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hidePivotFieldList="1"/>
  <bookViews>
    <workbookView xWindow="120" yWindow="180" windowWidth="21840" windowHeight="12525"/>
  </bookViews>
  <sheets>
    <sheet name="АП+Прайс" sheetId="4" r:id="rId1"/>
  </sheets>
  <definedNames>
    <definedName name="РЛ_ТехБаза.accdb_1" localSheetId="0" hidden="1">'АП+Прайс'!$D$7:$J$11</definedName>
  </definedNames>
  <calcPr calcId="144525"/>
  <pivotCaches>
    <pivotCache cacheId="0" r:id="rId2"/>
  </pivotCaches>
</workbook>
</file>

<file path=xl/calcChain.xml><?xml version="1.0" encoding="utf-8"?>
<calcChain xmlns="http://schemas.openxmlformats.org/spreadsheetml/2006/main">
  <c r="E12" i="4" l="1"/>
  <c r="F12" i="4"/>
  <c r="G12" i="4"/>
  <c r="H12" i="4"/>
  <c r="D4" i="4" l="1"/>
</calcChain>
</file>

<file path=xl/connections.xml><?xml version="1.0" encoding="utf-8"?>
<connections xmlns="http://schemas.openxmlformats.org/spreadsheetml/2006/main">
  <connection id="1" keepAlive="1" name="РЛ ТехБаза1" type="5" refreshedVersion="4" deleted="1" refreshOnLoad="1" saveData="1">
    <dbPr connection="" command="" commandType="3"/>
  </connection>
  <connection id="2" keepAlive="1" name="РЛ ТехБаза4" type="5" refreshedVersion="4" deleted="1" saveData="1">
    <dbPr connection="" command="" commandType="3"/>
  </connection>
</connections>
</file>

<file path=xl/sharedStrings.xml><?xml version="1.0" encoding="utf-8"?>
<sst xmlns="http://schemas.openxmlformats.org/spreadsheetml/2006/main" count="106" uniqueCount="96">
  <si>
    <t>Микрорайон</t>
  </si>
  <si>
    <t>Кол-во стендов</t>
  </si>
  <si>
    <t>Общий итог</t>
  </si>
  <si>
    <t>Количество стендов</t>
  </si>
  <si>
    <t>АДРЕСНАЯ ПРОГРАММА И ПРАЙС</t>
  </si>
  <si>
    <t>Итог</t>
  </si>
  <si>
    <t>Закрытый стенд в лифте</t>
  </si>
  <si>
    <t>Рекламный носитель</t>
  </si>
  <si>
    <t>Одинцово 1 МКР</t>
  </si>
  <si>
    <t>с 1 числа</t>
  </si>
  <si>
    <t>Одинцово 2 МКР</t>
  </si>
  <si>
    <t>Одинцово 3 МКР</t>
  </si>
  <si>
    <t>ОДИНЦОВО</t>
  </si>
  <si>
    <t>Верхне-Пролетарская 16</t>
  </si>
  <si>
    <t>Комсомольская 16к3</t>
  </si>
  <si>
    <t>Сосновая 30</t>
  </si>
  <si>
    <t>Союзная 2</t>
  </si>
  <si>
    <t xml:space="preserve">Баковская 4 </t>
  </si>
  <si>
    <t>б-р Маршала Крылова 27</t>
  </si>
  <si>
    <t>Вокзальная 11</t>
  </si>
  <si>
    <t xml:space="preserve">Вокзальная 13 </t>
  </si>
  <si>
    <t>Вокзальная 17</t>
  </si>
  <si>
    <t>Вокзальная 51</t>
  </si>
  <si>
    <t>Вокзальная 7</t>
  </si>
  <si>
    <t>Вокзальная 9</t>
  </si>
  <si>
    <t>Говорова 40</t>
  </si>
  <si>
    <t>Можайское ш. 108А</t>
  </si>
  <si>
    <t>Можайское ш. 136</t>
  </si>
  <si>
    <t>Можайское ш. 40</t>
  </si>
  <si>
    <t>Можайское ш. 42</t>
  </si>
  <si>
    <t>Ново-Спортивная 10</t>
  </si>
  <si>
    <t>б-р Любы Новоселовой 10</t>
  </si>
  <si>
    <t>б-р Любы Новоселовой 2А</t>
  </si>
  <si>
    <t>б-р Любы Новоселовой 2к1</t>
  </si>
  <si>
    <t>б-р Любы Новоселовой 2к2</t>
  </si>
  <si>
    <t>б-р Любы Новоселовой 4А</t>
  </si>
  <si>
    <t>б-р Любы Новоселовой 4к1</t>
  </si>
  <si>
    <t>б-р Любы Новоселовой 4к2</t>
  </si>
  <si>
    <t>б-р Любы Новоселовой 9</t>
  </si>
  <si>
    <t>Маршала Бирюзова 12</t>
  </si>
  <si>
    <t>Маршала Бирюзова 2</t>
  </si>
  <si>
    <t>Маршала Бирюзова 24к1</t>
  </si>
  <si>
    <t>Маршала Бирюзова 24к2</t>
  </si>
  <si>
    <t xml:space="preserve">Маршала Бирюзова 30А </t>
  </si>
  <si>
    <t xml:space="preserve">Маршала Бирюзова 30Б </t>
  </si>
  <si>
    <t>Маршала Жукова 25к2</t>
  </si>
  <si>
    <t>Маршала Жукова 27к2</t>
  </si>
  <si>
    <t>Маршала Жукова 49</t>
  </si>
  <si>
    <t>Маршала Жукова 7</t>
  </si>
  <si>
    <t xml:space="preserve">Садовая 26 </t>
  </si>
  <si>
    <t>Садовая 30</t>
  </si>
  <si>
    <t xml:space="preserve">Северная 14 </t>
  </si>
  <si>
    <t xml:space="preserve">Северная 16 </t>
  </si>
  <si>
    <t xml:space="preserve">Северная 24 </t>
  </si>
  <si>
    <t xml:space="preserve">Северная 30 </t>
  </si>
  <si>
    <t xml:space="preserve">Северная 4 </t>
  </si>
  <si>
    <t>Дружбы 7</t>
  </si>
  <si>
    <t>Березовая 1</t>
  </si>
  <si>
    <t>Березовая 11</t>
  </si>
  <si>
    <t>Березовая 2</t>
  </si>
  <si>
    <t>Березовая 5</t>
  </si>
  <si>
    <t>Березовая 6</t>
  </si>
  <si>
    <t>Березовая 7</t>
  </si>
  <si>
    <t>ВНИИССОК 6</t>
  </si>
  <si>
    <t>Дружбы 1</t>
  </si>
  <si>
    <t>Дружбы 17</t>
  </si>
  <si>
    <t>Дружбы 19</t>
  </si>
  <si>
    <t>Дружбы 21</t>
  </si>
  <si>
    <t>Дружбы 27</t>
  </si>
  <si>
    <t>Дружбы 4</t>
  </si>
  <si>
    <t>Дружбы 5</t>
  </si>
  <si>
    <t>Дружбы 9</t>
  </si>
  <si>
    <t>Рябиновая 1</t>
  </si>
  <si>
    <t>Рябиновая 3</t>
  </si>
  <si>
    <t>Рябиновая 4</t>
  </si>
  <si>
    <t>Комсомольская 4</t>
  </si>
  <si>
    <t xml:space="preserve">Можайское ш. 130 </t>
  </si>
  <si>
    <t>Можайское ш. 32</t>
  </si>
  <si>
    <t>Можайское ш. 48</t>
  </si>
  <si>
    <t>Можайское ш. 52</t>
  </si>
  <si>
    <t>Можайское ш. 58</t>
  </si>
  <si>
    <t>Можайское ш. 66</t>
  </si>
  <si>
    <t>Можайское ш. 70</t>
  </si>
  <si>
    <t xml:space="preserve">Ново-Спортивная 18к1 </t>
  </si>
  <si>
    <t>Маршала Жукова 25к1</t>
  </si>
  <si>
    <t>ВНИИССОК 7</t>
  </si>
  <si>
    <t>Стоимость А4 270 руб стенд</t>
  </si>
  <si>
    <t>Стоимость А3 490 руб стенд</t>
  </si>
  <si>
    <t>Дата начала РК (период 1мес)</t>
  </si>
  <si>
    <t xml:space="preserve">Можайское ш. 76 </t>
  </si>
  <si>
    <t>б-р Любы Новоселовой 10А</t>
  </si>
  <si>
    <t>б-р Любы Новоселовой 11</t>
  </si>
  <si>
    <t xml:space="preserve">Северная 26 </t>
  </si>
  <si>
    <t>Стоимость А5 180 руб стенд</t>
  </si>
  <si>
    <t>Одинцово 4 МКР ВНИИССОК</t>
  </si>
  <si>
    <t>Рекламное агентство ПРЕМИУМ ЛИФТ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</si>
</sst>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_-* #,##0.00_р_._-;\-* #,##0.00_р_._-;_-* &quot;-&quot;??_р_._-;_-@_-"/>
  </numFmts>
  <fonts count="8" x14ac:knownFonts="1">
    <font>
      <sz val="11"/>
      <color theme="1"/>
      <name val="Palatino Linotype"/>
      <family val="2"/>
      <charset val="204"/>
      <scheme val="minor"/>
    </font>
    <font>
      <sz val="11"/>
      <color theme="1"/>
      <name val="Palatino Linotype"/>
      <family val="2"/>
      <charset val="204"/>
      <scheme val="minor"/>
    </font>
    <font>
      <b/>
      <sz val="18"/>
      <color theme="3"/>
      <name val="Palatino Linotype"/>
      <family val="2"/>
      <charset val="204"/>
      <scheme val="major"/>
    </font>
    <font>
      <b/>
      <sz val="11"/>
      <color theme="3"/>
      <name val="Palatino Linotype"/>
      <family val="2"/>
      <charset val="204"/>
      <scheme val="minor"/>
    </font>
    <font>
      <b/>
      <sz val="16"/>
      <color theme="3"/>
      <name val="Palatino Linotype"/>
      <family val="2"/>
      <charset val="204"/>
      <scheme val="minor"/>
    </font>
    <font>
      <sz val="36"/>
      <color theme="3"/>
      <name val="Palatino Linotype"/>
      <family val="1"/>
      <charset val="204"/>
      <scheme val="major"/>
    </font>
    <font>
      <i/>
      <sz val="11"/>
      <color rgb="FF7F7F7F"/>
      <name val="Palatino Linotype"/>
      <family val="2"/>
      <charset val="204"/>
      <scheme val="minor"/>
    </font>
    <font>
      <sz val="11"/>
      <color theme="1"/>
      <name val="Palatino Linotype"/>
      <family val="1"/>
      <charset val="204"/>
      <scheme val="minor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/>
      <right/>
      <top/>
      <bottom style="medium">
        <color theme="4" tint="0.39997558519241921"/>
      </bottom>
      <diagonal/>
    </border>
  </borders>
  <cellStyleXfs count="5">
    <xf numFmtId="0" fontId="0" fillId="0" borderId="0"/>
    <xf numFmtId="164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6" fillId="0" borderId="0" applyNumberFormat="0" applyFill="0" applyBorder="0" applyAlignment="0" applyProtection="0"/>
  </cellStyleXfs>
  <cellXfs count="1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0" borderId="0" xfId="0" applyAlignment="1">
      <alignment horizontal="left" indent="2"/>
    </xf>
    <xf numFmtId="0" fontId="0" fillId="0" borderId="0" xfId="0" applyNumberFormat="1"/>
    <xf numFmtId="0" fontId="0" fillId="0" borderId="0" xfId="0" applyAlignment="1">
      <alignment horizontal="center" vertical="center" wrapText="1"/>
    </xf>
    <xf numFmtId="164" fontId="0" fillId="0" borderId="0" xfId="1" applyFont="1"/>
    <xf numFmtId="0" fontId="4" fillId="0" borderId="1" xfId="3" applyFont="1" applyAlignment="1">
      <alignment horizontal="left" indent="1"/>
    </xf>
    <xf numFmtId="164" fontId="0" fillId="0" borderId="0" xfId="1" applyFont="1" applyAlignment="1">
      <alignment horizontal="left" indent="1"/>
    </xf>
    <xf numFmtId="0" fontId="4" fillId="0" borderId="1" xfId="3" applyFont="1" applyAlignment="1">
      <alignment horizontal="left"/>
    </xf>
    <xf numFmtId="0" fontId="5" fillId="0" borderId="0" xfId="2" applyFont="1" applyAlignment="1">
      <alignment horizontal="left"/>
    </xf>
    <xf numFmtId="0" fontId="6" fillId="0" borderId="0" xfId="4" applyAlignment="1">
      <alignment horizontal="left" vertical="center"/>
    </xf>
    <xf numFmtId="164" fontId="7" fillId="0" borderId="0" xfId="0" applyNumberFormat="1" applyFont="1"/>
    <xf numFmtId="164" fontId="7" fillId="0" borderId="0" xfId="1" applyNumberFormat="1" applyFont="1"/>
    <xf numFmtId="164" fontId="0" fillId="0" borderId="0" xfId="0" applyNumberFormat="1"/>
    <xf numFmtId="164" fontId="0" fillId="0" borderId="0" xfId="1" applyNumberFormat="1" applyFont="1" applyAlignment="1">
      <alignment horizontal="center"/>
    </xf>
  </cellXfs>
  <cellStyles count="5">
    <cellStyle name="Заголовок 3" xfId="3" builtinId="18"/>
    <cellStyle name="Название" xfId="2" builtinId="15"/>
    <cellStyle name="Обычный" xfId="0" builtinId="0"/>
    <cellStyle name="Пояснение" xfId="4" builtinId="53"/>
    <cellStyle name="Финансовый" xfId="1" builtinId="3"/>
  </cellStyles>
  <dxfs count="13"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  <alignment horizontal="center" vertical="bottom" textRotation="0" wrapText="0" indent="0" justifyLastLine="0" shrinkToFit="0" readingOrder="0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numFmt numFmtId="164" formatCode="_-* #,##0.00_р_._-;\-* #,##0.00_р_._-;_-* &quot;-&quot;??_р_._-;_-@_-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Palatino Linotype"/>
        <scheme val="minor"/>
      </font>
      <numFmt numFmtId="164" formatCode="_-* #,##0.00_р_._-;\-* #,##0.00_р_._-;_-* &quot;-&quot;??_р_._-;_-@_-"/>
    </dxf>
    <dxf>
      <alignment horizontal="center" vertical="center" textRotation="0" wrapText="1" indent="0" justifyLastLine="0" shrinkToFit="0" readingOrder="0"/>
    </dxf>
    <dxf>
      <alignment wrapText="1" readingOrder="0"/>
    </dxf>
    <dxf>
      <alignment vertical="center" readingOrder="0"/>
    </dxf>
    <dxf>
      <alignment horizontal="center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pivotCacheDefinition" Target="pivotCache/pivotCacheDefinition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11906</xdr:colOff>
      <xdr:row>0</xdr:row>
      <xdr:rowOff>99218</xdr:rowOff>
    </xdr:from>
    <xdr:to>
      <xdr:col>2</xdr:col>
      <xdr:colOff>414073</xdr:colOff>
      <xdr:row>4</xdr:row>
      <xdr:rowOff>157535</xdr:rowOff>
    </xdr:to>
    <xdr:pic>
      <xdr:nvPicPr>
        <xdr:cNvPr id="2" name="Рисунок 1"/>
        <xdr:cNvPicPr>
          <a:picLocks noChangeAspect="1"/>
        </xdr:cNvPicPr>
      </xdr:nvPicPr>
      <xdr:blipFill rotWithShape="1"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986" r="7143"/>
        <a:stretch/>
      </xdr:blipFill>
      <xdr:spPr>
        <a:xfrm>
          <a:off x="11906" y="99218"/>
          <a:ext cx="3854980" cy="1606130"/>
        </a:xfrm>
        <a:prstGeom prst="rect">
          <a:avLst/>
        </a:prstGeom>
      </xdr:spPr>
    </xdr:pic>
    <xdr:clientData/>
  </xdr:twoCellAnchor>
  <xdr:twoCellAnchor editAs="oneCell">
    <xdr:from>
      <xdr:col>3</xdr:col>
      <xdr:colOff>30883</xdr:colOff>
      <xdr:row>13</xdr:row>
      <xdr:rowOff>177149</xdr:rowOff>
    </xdr:from>
    <xdr:to>
      <xdr:col>9</xdr:col>
      <xdr:colOff>690563</xdr:colOff>
      <xdr:row>40</xdr:row>
      <xdr:rowOff>174585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36133" y="4094305"/>
          <a:ext cx="8136805" cy="5783874"/>
        </a:xfrm>
        <a:prstGeom prst="rect">
          <a:avLst/>
        </a:prstGeom>
        <a:ln w="28575">
          <a:solidFill>
            <a:schemeClr val="accent3">
              <a:lumMod val="40000"/>
              <a:lumOff val="60000"/>
            </a:schemeClr>
          </a:solidFill>
        </a:ln>
      </xdr:spPr>
    </xdr:pic>
    <xdr:clientData/>
  </xdr:twoCellAnchor>
  <xdr:oneCellAnchor>
    <xdr:from>
      <xdr:col>0</xdr:col>
      <xdr:colOff>916780</xdr:colOff>
      <xdr:row>6</xdr:row>
      <xdr:rowOff>189177</xdr:rowOff>
    </xdr:from>
    <xdr:ext cx="774764" cy="299954"/>
    <xdr:sp macro="" textlink="">
      <xdr:nvSpPr>
        <xdr:cNvPr id="4" name="TextBox 3"/>
        <xdr:cNvSpPr txBox="1"/>
      </xdr:nvSpPr>
      <xdr:spPr>
        <a:xfrm>
          <a:off x="916780" y="2165615"/>
          <a:ext cx="774764" cy="29995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ru-RU" sz="1200">
              <a:solidFill>
                <a:schemeClr val="bg1"/>
              </a:solidFill>
            </a:rPr>
            <a:t>РАЙОН</a:t>
          </a:r>
        </a:p>
      </xdr:txBody>
    </xdr:sp>
    <xdr:clientData/>
  </xdr:one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denisik" refreshedDate="44140.615725925927" createdVersion="4" refreshedVersion="4" minRefreshableVersion="3" recordCount="77">
  <cacheSource type="external" connectionId="2"/>
  <cacheFields count="7">
    <cacheField name="Регион" numFmtId="0">
      <sharedItems count="1">
        <s v="Московская область"/>
      </sharedItems>
    </cacheField>
    <cacheField name="Район" numFmtId="0">
      <sharedItems count="3">
        <s v="ОДИНЦОВО"/>
        <s v="ХИМКИ" u="1"/>
        <s v="ЭЛЕКТРОСТАЛЬ" u="1"/>
      </sharedItems>
    </cacheField>
    <cacheField name="Микрорайон" numFmtId="0">
      <sharedItems count="15">
        <s v="Одинцово 1 МКР"/>
        <s v="Одинцово 2 МКР"/>
        <s v="Одинцово 3 МКР"/>
        <s v="Одинцово 4 МКР ВНИИССОК"/>
        <s v="Химки 1 МКР" u="1"/>
        <s v="Химки 2 МКР" u="1"/>
        <s v="Химки 3 МКР" u="1"/>
        <s v="Химки 5 МКР Левобережный р-н" u="1"/>
        <s v="Химки 4 МКР" u="1"/>
        <s v="Химки 6 МКР Сходня-Подрезково" u="1"/>
        <s v="Электросталь Восток" u="1"/>
        <s v="Электросталь Север" u="1"/>
        <s v="Электросталь Центр" u="1"/>
        <s v="Электросталь Юго-Запад" u="1"/>
        <s v="Одинцово 4 МКР" u="1"/>
      </sharedItems>
    </cacheField>
    <cacheField name="Адрес" numFmtId="0">
      <sharedItems count="451">
        <s v="Верхне-Пролетарская 16"/>
        <s v="Комсомольская 16к3"/>
        <s v="Комсомольская 4"/>
        <s v="Сосновая 30"/>
        <s v="Союзная 2"/>
        <s v="Баковская 4 "/>
        <s v="б-р Маршала Крылова 27"/>
        <s v="Вокзальная 11"/>
        <s v="Вокзальная 13 "/>
        <s v="Вокзальная 17"/>
        <s v="Вокзальная 51"/>
        <s v="Вокзальная 7"/>
        <s v="Вокзальная 9"/>
        <s v="Говорова 40"/>
        <s v="Можайское ш. 108А"/>
        <s v="Можайское ш. 130 "/>
        <s v="Можайское ш. 136"/>
        <s v="Можайское ш. 32"/>
        <s v="Можайское ш. 40"/>
        <s v="Можайское ш. 42"/>
        <s v="Можайское ш. 48"/>
        <s v="Можайское ш. 52"/>
        <s v="Можайское ш. 58"/>
        <s v="Можайское ш. 66"/>
        <s v="Можайское ш. 70"/>
        <s v="Можайское ш. 76 "/>
        <s v="Ново-Спортивная 10"/>
        <s v="Ново-Спортивная 18к1 "/>
        <s v="б-р Любы Новоселовой 10"/>
        <s v="б-р Любы Новоселовой 10А"/>
        <s v="б-р Любы Новоселовой 11"/>
        <s v="б-р Любы Новоселовой 2А"/>
        <s v="б-р Любы Новоселовой 2к1"/>
        <s v="б-р Любы Новоселовой 2к2"/>
        <s v="б-р Любы Новоселовой 4А"/>
        <s v="б-р Любы Новоселовой 4к1"/>
        <s v="б-р Любы Новоселовой 4к2"/>
        <s v="б-р Любы Новоселовой 9"/>
        <s v="Маршала Бирюзова 12"/>
        <s v="Маршала Бирюзова 2"/>
        <s v="Маршала Бирюзова 24к1"/>
        <s v="Маршала Бирюзова 24к2"/>
        <s v="Маршала Бирюзова 30А "/>
        <s v="Маршала Бирюзова 30Б "/>
        <s v="Маршала Жукова 25к1"/>
        <s v="Маршала Жукова 25к2"/>
        <s v="Маршала Жукова 27к2"/>
        <s v="Маршала Жукова 49"/>
        <s v="Маршала Жукова 7"/>
        <s v="Садовая 26 "/>
        <s v="Садовая 30"/>
        <s v="Северная 14 "/>
        <s v="Северная 16 "/>
        <s v="Северная 24 "/>
        <s v="Северная 26 "/>
        <s v="Северная 30 "/>
        <s v="Северная 4 "/>
        <s v="Березовая 1"/>
        <s v="Березовая 11"/>
        <s v="Березовая 2"/>
        <s v="Березовая 5"/>
        <s v="Березовая 6"/>
        <s v="Березовая 7"/>
        <s v="ВНИИССОК 6"/>
        <s v="ВНИИССОК 7"/>
        <s v="Дружбы 1"/>
        <s v="Дружбы 17"/>
        <s v="Дружбы 19"/>
        <s v="Дружбы 21"/>
        <s v="Дружбы 27"/>
        <s v="Дружбы 4"/>
        <s v="Дружбы 5"/>
        <s v="Дружбы 7"/>
        <s v="Дружбы 9"/>
        <s v="Рябиновая 1"/>
        <s v="Рябиновая 3"/>
        <s v="Рябиновая 4"/>
        <s v="Западная 20 к3" u="1"/>
        <s v="Строителей 4" u="1"/>
        <s v="Западная 22 к3" u="1"/>
        <s v="Подрезково Школьная 1" u="1"/>
        <s v="Ялагина 5" u="1"/>
        <s v="Победы 24 к2" u="1"/>
        <s v="Бульвар Победы 4А" u="1"/>
        <s v="Пр. Восточный 25" u="1"/>
        <s v="Пр. Ленина 5" u="1"/>
        <s v="Второва 2" u="1"/>
        <s v="Юбилейный пр-т 22" u="1"/>
        <s v="Молодёжная 36" u="1"/>
        <s v="Западная 20 к2" u="1"/>
        <s v="Западная 22 к2" u="1"/>
        <s v="Победы 13 к3" u="1"/>
        <s v="Зелёная 16" u="1"/>
        <s v="Куркинское шоссе 12" u="1"/>
        <s v="Молодёжная 6" u="1"/>
        <s v="Западная 6Б" u="1"/>
        <s v="Кудрявцева 5" u="1"/>
        <s v="Подрезково Новозаводская 1" u="1"/>
        <s v="Юбилейная 13" u="1"/>
        <s v="Журавлева 23" u="1"/>
        <s v="Подрезково Новозаводская 2" u="1"/>
        <s v="Западная 22 к1" u="1"/>
        <s v="Подрезково Новозаводская 3" u="1"/>
        <s v="Подрезково Новозаводская 4" u="1"/>
        <s v="Подрезково Новозаводская 6" u="1"/>
        <s v="Подрезково Новозаводская 7" u="1"/>
        <s v="Западная 10А" u="1"/>
        <s v="Западная 24" u="1"/>
        <s v="Подрезково Новозаводская 8" u="1"/>
        <s v="Второва 4" u="1"/>
        <s v="Подрезково Новозаводская 9" u="1"/>
        <s v="Куркинское шоссе 14" u="1"/>
        <s v="Панфилова 16" u="1"/>
        <s v="Родионова 11" u="1"/>
        <s v="Пожарского 14" u="1"/>
        <s v="Победы 6 к3" u="1"/>
        <s v="Западная 14" u="1"/>
        <s v="Ялагина 8" u="1"/>
        <s v="Западная 4Б" u="1"/>
        <s v="Победы 6 к4" u="1"/>
        <s v="Можайское ш. 134 " u="1"/>
        <s v="Победы 15 к3" u="1"/>
        <s v="Ново-Спортивная 16к1" u="1"/>
        <s v="Дружбы 6" u="1"/>
        <s v="Кирова 5" u="1"/>
        <s v="Западная 3А" u="1"/>
        <s v="Западная 18А" u="1"/>
        <s v="Западная 18" u="1"/>
        <s v="Куркинское шоссе 16" u="1"/>
        <s v="Союзная 36" u="1"/>
        <s v="Мельникова 4" u="1"/>
        <s v="Западная 2А" u="1"/>
        <s v="Энгельса 20" u="1"/>
        <s v="Подрезково Школьная  1-2" u="1"/>
        <s v="Маршала Бирюзова 26" u="1"/>
        <s v="Энгельса 21" u="1"/>
        <s v="Чикина 17 " u="1"/>
        <s v="Бульвар Победы 4Б" u="1"/>
        <s v="Бульвар Победы 4" u="1"/>
        <s v="Кирова 6А" u="1"/>
        <s v="Второва 6" u="1"/>
        <s v="пр.Южный 7 к6" u="1"/>
        <s v="Энгельса 25" u="1"/>
        <s v="Мельникова 2-1 к1" u="1"/>
        <s v="Зелёная 21" u="1"/>
        <s v="Победы 13 к4" u="1"/>
        <s v="Верхне-Пролетарская 5" u="1"/>
        <s v="Зелёная 20" u="1"/>
        <s v="Союзная 32 А" u="1"/>
        <s v="Энгельса 19" u="1"/>
        <s v="Союзная 32" u="1"/>
        <s v="Зелёная 15А" u="1"/>
        <s v="Строителей 6А" u="1"/>
        <s v="Карла Маркса 46А" u="1"/>
        <s v="Дружбы 8А" u="1"/>
        <s v="Молодёжная 14-30" u="1"/>
        <s v="Подрезково Жаринова 10" u="1"/>
        <s v="Второва 8" u="1"/>
        <s v="пр.Южный 7 к7" u="1"/>
        <s v="Спортивная 25" u="1"/>
        <s v="Панфилова 17" u="1"/>
        <s v="Пожарского 16" u="1"/>
        <s v="Родионова 12" u="1"/>
        <s v="Победы 8 к1" u="1"/>
        <s v="Западная 12Б" u="1"/>
        <s v="Мира 30" u="1"/>
        <s v="Ново-Спортивная 20к1" u="1"/>
        <s v="Березовая 8" u="1"/>
        <s v="Березовая 9" u="1"/>
        <s v="Маяковского 2" u="1"/>
        <s v="9 Мая 6" u="1"/>
        <s v="Кирова 7" u="1"/>
        <s v="Западная 18Б" u="1"/>
        <s v="9 Мая 8" u="1"/>
        <s v="Пожарского 4" u="1"/>
        <s v="9 Мая 9" u="1"/>
        <s v="9 Мая 10" u="1"/>
        <s v="пр.Южный 1 к6" u="1"/>
        <s v="Мира 18" u="1"/>
        <s v="Строителей 6" u="1"/>
        <s v="Юбилейный пр-т 48" u="1"/>
        <s v="Пр. Ленина 7" u="1"/>
        <s v="б-р Маршала Крылова 3" u="1"/>
        <s v="Мельникова 2-1 к2" u="1"/>
        <s v="Фрязевское шоссе 50" u="1"/>
        <s v="Дружбы 10" u="1"/>
        <s v="Юбилейный пр-т 5" u="1"/>
        <s v="Карла Маркса 15А" u="1"/>
        <s v="Победы 13 к5" u="1"/>
        <s v="Красногорское шоссе 4 " u="1"/>
        <s v="Юбилейный пр-т 80" u="1"/>
        <s v="Сходня Новая 1" u="1"/>
        <s v="Панфилова 4" u="1"/>
        <s v="Пожарского 18А" u="1"/>
        <s v="Карла Маркса 17А" u="1"/>
        <s v="Спортивная 43А" u="1"/>
        <s v="Панфилова 8" u="1"/>
        <s v="Юбилейная 15" u="1"/>
        <s v="Панфилова 10" u="1"/>
        <s v="Панфилова 9" u="1"/>
        <s v="Проспект Мира 3" u="1"/>
        <s v="Ногинское шоссе 4" u="1"/>
        <s v="Спортивная 27" u="1"/>
        <s v="Пожарского 18" u="1"/>
        <s v="Панфилова 18" u="1"/>
        <s v="Спортивная 43" u="1"/>
        <s v="Библиотечная 4" u="1"/>
        <s v="Ногинское шоссе 18А" u="1"/>
        <s v="Маршала Бирюзова 1 стр3" u="1"/>
        <s v="Ново-Спортивная 18к2 " u="1"/>
        <s v="Сходня Юбилейный пр. 10" u="1"/>
        <s v="Кирова 9" u="1"/>
        <s v="9 Мая 12" u="1"/>
        <s v="Гоголя 5А" u="1"/>
        <s v="Ленинский проспект 12" u="1"/>
        <s v="Комсомольская 16к1" u="1"/>
        <s v="Комсомольская 16к2" u="1"/>
        <s v="Строителей 7" u="1"/>
        <s v="Пожарского 27" u="1"/>
        <s v="Сходня Юбилейный пр. 6" u="1"/>
        <s v="Молодёжная 10" u="1"/>
        <s v="Пр. Ленина 2 к1" u="1"/>
        <s v="Молодёжная 1" u="1"/>
        <s v="Маршала Бирюзова 28к1" u="1"/>
        <s v="Пр. Ленина 2 к2" u="1"/>
        <s v="Подрезково Московская 1" u="1"/>
        <s v="Сходня Юбилейный пр. 12" u="1"/>
        <s v="Пр. Ленина 2 к3" u="1"/>
        <s v="Спортивная 45А" u="1"/>
        <s v="Юннатов 1" u="1"/>
        <s v="Тевосяна 10А" u="1"/>
        <s v="Дружбы 23" u="1"/>
        <s v="Тевосяна 10" u="1"/>
        <s v="Пр. Ленина 2 к4" u="1"/>
        <s v="Тевосяна 12А" u="1"/>
        <s v="Пр. Ленина 1А" u="1"/>
        <s v="Кудрявцева 8" u="1"/>
        <s v="Панфилова 11" u="1"/>
        <s v="Тевосяна 14А" u="1"/>
        <s v="Тевосяна 14" u="1"/>
        <s v="Спортивная 29" u="1"/>
        <s v="Подрезково Московская 2" u="1"/>
        <s v="Союзная 6к1" u="1"/>
        <s v="Говорова 8" u="1"/>
        <s v="Союзная 6к2" u="1"/>
        <s v="Тевосяна 16" u="1"/>
        <s v="Спортивная 45" u="1"/>
        <s v="Юннатов 2" u="1"/>
        <s v="Ногинское шоссе 20А" u="1"/>
        <s v="Кирова 14" u="1"/>
        <s v="Подрезково Московская 3" u="1"/>
        <s v="Лавочкина 2" u="1"/>
        <s v="Ялагина 18" u="1"/>
        <s v="Пожарского 6" u="1"/>
        <s v="Бабакина 1-6" u="1"/>
        <s v="Юннатов 3" u="1"/>
        <s v="Ленинградская 5-40" u="1"/>
        <s v="Зелёная 4" u="1"/>
        <s v="Первомайская 8" u="1"/>
        <s v="Аптечная 7" u="1"/>
        <s v="Пр. Ленина 1Б" u="1"/>
        <s v="Пр. Ленина 1" u="1"/>
        <s v="Строителей 8" u="1"/>
        <s v="Спортивная 47Б" u="1"/>
        <s v="Пожарского 29" u="1"/>
        <s v="Ялагина 16" u="1"/>
        <s v="Юбилейный пр-т 10" u="1"/>
        <s v="Гоголя 7" u="1"/>
        <s v="Молодёжная 20" u="1"/>
        <s v="Золотухи 8" u="1"/>
        <s v="Бабакина 8" u="1"/>
        <s v="Юбилейный пр-т 50" u="1"/>
        <s v="Маршала Бирюзова 10к2" u="1"/>
        <s v="Северная 8 " u="1"/>
        <s v="Молодёжная 2" u="1"/>
        <s v="Первомайская 08Б" u="1"/>
        <s v="Пр. Ленина 3 к2" u="1"/>
        <s v="Бабакина 7" u="1"/>
        <s v="Ялагина 26" u="1"/>
        <s v="Спортивная 47А" u="1"/>
        <s v="Юннатов 5" u="1"/>
        <s v="Корнеева 6А" u="1"/>
        <s v="Подрезково Новозаводская 5А" u="1"/>
        <s v="Тевосяна 10Б" u="1"/>
        <s v="Первомайская 6" u="1"/>
        <s v="Тевосяна 12Б" u="1"/>
        <s v="Журавлева 17" u="1"/>
        <s v="Северная 6 " u="1"/>
        <s v="Аптечная 3" u="1"/>
        <s v="Юбилейная 17" u="1"/>
        <s v="Ногинское шоссе 6" u="1"/>
        <s v="Бабакина 5" u="1"/>
        <s v="Говорова 8А" u="1"/>
        <s v="Спортивная 47" u="1"/>
        <s v="Комсомольская 20 " u="1"/>
        <s v="Ялагина 24" u="1"/>
        <s v="Тевосяна 16Б" u="1"/>
        <s v="Журавлева 11 к1" u="1"/>
        <s v="Можайское ш. 132 " u="1"/>
        <s v="Кирова 18" u="1"/>
        <s v="Журавлева 11 к2" u="1"/>
        <s v="Бабакина 4" u="1"/>
        <s v="Журавлева 19 к1" u="1"/>
        <s v="Комсомольская 18 " u="1"/>
        <s v="Ново-Спортивная 16к2" u="1"/>
        <s v="Ялагина 18А" u="1"/>
        <s v="Маяковского 11" u="1"/>
        <s v="Ялагина 10" u="1"/>
        <s v="9 Мая 16" u="1"/>
        <s v="Маршала Жукова 1А" u="1"/>
        <s v="Корнеева 2А" u="1"/>
        <s v="Молодёжная 30А" u="1"/>
        <s v="Говорова 38" u="1"/>
        <s v="Пр. Ленина 2" u="1"/>
        <s v="Северная 62" u="1"/>
        <s v="б-р Любы Новоселовой 1" u="1"/>
        <s v="Зелёная 9" u="1"/>
        <s v="ВНИИССОК 9" u="1"/>
        <s v="Молодёжная 22" u="1"/>
        <s v="Юбилейная 1А" u="1"/>
        <s v="Юбилейная 1" u="1"/>
        <s v="Кирова 28" u="1"/>
        <s v="Молодёжная 30" u="1"/>
        <s v="Юбилейная 3" u="1"/>
        <s v="Маршала Бирюзова 28к2" u="1"/>
        <s v="Куркинское шоссе 6" u="1"/>
        <s v="Куркинское шоссе 7" u="1"/>
        <s v="Юбилейная 5" u="1"/>
        <s v="Молодёжная 3" u="1"/>
        <s v="Пушкина 36" u="1"/>
        <s v="Сходня 1-ый Дачный пер 11" u="1"/>
        <s v="Марии Расковой 5" u="1"/>
        <s v="Ялагина 26А" u="1"/>
        <s v="Юбилейная 7" u="1"/>
        <s v="Подрезково Железнодорожная 1" u="1"/>
        <s v="9 Мая 17" u="1"/>
        <s v="Юбилейная 9" u="1"/>
        <s v="Пушкина 35" u="1"/>
        <s v="Октябрьская 5" u="1"/>
        <s v="Северная 32" u="1"/>
        <s v="Панфилова 13" u="1"/>
        <s v="пр.Южный 17 к1" u="1"/>
        <s v="9 Мая 18А" u="1"/>
        <s v="Нагорное шоссе 1А" u="1"/>
        <s v="Мира 20" u="1"/>
        <s v="Мельникова 10" u="1"/>
        <s v="Северная 12 " u="1"/>
        <s v="Второва 10" u="1"/>
        <s v="Мира 22" u="1"/>
        <s v="Совхозная 4А" u="1"/>
        <s v="Совхозная 4" u="1"/>
        <s v="Сходня Вишневая 12" u="1"/>
        <s v="Ново-Спортивная 20к2" u="1"/>
        <s v="Мира 24" u="1"/>
        <s v="Мира 26" u="1"/>
        <s v="Ялагина 10А" u="1"/>
        <s v="9 Мая 18Б" u="1"/>
        <s v="Сосновая 22" u="1"/>
        <s v="Можайское ш. 64 " u="1"/>
        <s v="Бабакина 2А" u="1"/>
        <s v="Сосновая 24" u="1"/>
        <s v="Бабакина 2Б" u="1"/>
        <s v="Жулябина 20" u="1"/>
        <s v="Пр. Ленина 3" u="1"/>
        <s v="Сосновая 12 " u="1"/>
        <s v="Жулябина 22" u="1"/>
        <s v="Сосновая 28" u="1"/>
        <s v="Родионова 13-18" u="1"/>
        <s v="Сосновая 14 " u="1"/>
        <s v="Молодёжная 24" u="1"/>
        <s v="Юбилейный пр-т 20" u="1"/>
        <s v="Молодёжная 32" u="1"/>
        <s v="Пушкина 25А" u="1"/>
        <s v="б-р Маршала Крылова 1" u="1"/>
        <s v="Мира 23Б" u="1"/>
        <s v="Мира 24Б" u="1"/>
        <s v="Можайское ш. 62" u="1"/>
        <s v="Молодёжная 4" u="1"/>
        <s v="Жулябина 18А" u="1"/>
        <s v="Жулябина 18" u="1"/>
        <s v="Юбилейная 11" u="1"/>
        <s v="Победы 14 к1" u="1"/>
        <s v="Ногинское шоссе 8" u="1"/>
        <s v="Первомайская 6Б" u="1"/>
        <s v="Победы 2 к1А" u="1"/>
        <s v="Победы 2 к1" u="1"/>
        <s v="Подрезково Советская 2" u="1"/>
        <s v="Ватутина 5" u="1"/>
        <s v="Первомайская 6В" u="1"/>
        <s v="Подрезково Советская 7" u="1"/>
        <s v="Радио 17" u="1"/>
        <s v="Журавлева 13 к1" u="1"/>
        <s v="Ленинградская 9А" u="1"/>
        <s v="Ногинское шоссе 10" u="1"/>
        <s v="Золотухи 8 к1" u="1"/>
        <s v="Ногинское шоссе 12" u="1"/>
        <s v="Победы 15 к1" u="1"/>
        <s v="Ногинское шоссе 16" u="1"/>
        <s v="Журавлева 13 к2" u="1"/>
        <s v="Ногинское шоссе 18" u="1"/>
        <s v="Совхозная 4Б" u="1"/>
        <s v="Журавлева 13 к3" u="1"/>
        <s v="Первомайская 10" u="1"/>
        <s v="Нахимова 8" u="1"/>
        <s v="Машинцева 3А" u="1"/>
        <s v="Машинцева 3" u="1"/>
        <s v="Первомайская 12" u="1"/>
        <s v="Октябрьская 8" u="1"/>
        <s v="Строителей 3" u="1"/>
        <s v="Можайское ш. 44" u="1"/>
        <s v="Машинцева 5" u="1"/>
        <s v="Ленинский проспект 10" u="1"/>
        <s v="Машинцева 7" u="1"/>
        <s v="Восточная 1" u="1"/>
        <s v="Можайское ш. 46" u="1"/>
        <s v="Восточная 2" u="1"/>
        <s v="Машинцева 9" u="1"/>
        <s v="Лавочкина 23" u="1"/>
        <s v="Молодёжная 26" u="1"/>
        <s v="Восточная 3" u="1"/>
        <s v="Комсомольская 2" u="1"/>
        <s v="Восточная 4" u="1"/>
        <s v="Восточная 6А" u="1"/>
        <s v="Комсомольская 3" u="1"/>
        <s v="Победы 13 к2" u="1"/>
        <s v="Гоголя 19" u="1"/>
        <s v="Можайское ш. 36" u="1"/>
        <s v="Молодёжная 5" u="1"/>
        <s v="Спартаковская 12" u="1"/>
        <s v="Родионова 2А" u="1"/>
        <s v="Родионова 2" u="1"/>
        <s v="Комсомольская 6" u="1"/>
        <s v="Кудрявцева 4" u="1"/>
        <s v="Строителей 4А" u="1"/>
        <s v="Московская 32Б" u="1"/>
        <s v="Комсомольская 7" u="1"/>
        <s v="Юбилейный пр-т 9-1" u="1"/>
        <s v="Панфилова 15" u="1"/>
        <s v="Родионова 9А" u="1"/>
        <s v="Родионова 9" u="1"/>
        <s v="Пожарского 12" u="1"/>
        <s v="Пожарского 20" u="1"/>
        <s v="Ногинское шоссе 20" u="1"/>
        <s v="Московская 24А" u="1"/>
        <s v="Ялагина 5Б" u="1"/>
        <s v="Ватутина 13" u="1"/>
        <s v="Победы 15 к2" u="1"/>
        <s v="пр.Южный 9 к4" u="1"/>
        <s v="Сходня Мичурина 26" u="1"/>
        <s v="Ялагина 5А" u="1"/>
        <s v="Сходня Мичурина 28" u="1"/>
      </sharedItems>
    </cacheField>
    <cacheField name="Кол-во стендов" numFmtId="0">
      <sharedItems containsSemiMixedTypes="0" containsString="0" containsNumber="1" containsInteger="1" minValue="1" maxValue="14" count="8">
        <n v="5"/>
        <n v="4"/>
        <n v="2"/>
        <n v="1"/>
        <n v="14"/>
        <n v="6"/>
        <n v="3"/>
        <n v="8"/>
      </sharedItems>
    </cacheField>
    <cacheField name="Дата размещения" numFmtId="0">
      <sharedItems count="1">
        <s v="с 1 числа"/>
      </sharedItems>
    </cacheField>
    <cacheField name="Положение стенда" numFmtId="0">
      <sharedItems count="1">
        <s v="Закрытый стенд в лифте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77">
  <r>
    <x v="0"/>
    <x v="0"/>
    <x v="0"/>
    <x v="0"/>
    <x v="0"/>
    <x v="0"/>
    <x v="0"/>
  </r>
  <r>
    <x v="0"/>
    <x v="0"/>
    <x v="0"/>
    <x v="1"/>
    <x v="1"/>
    <x v="0"/>
    <x v="0"/>
  </r>
  <r>
    <x v="0"/>
    <x v="0"/>
    <x v="0"/>
    <x v="2"/>
    <x v="2"/>
    <x v="0"/>
    <x v="0"/>
  </r>
  <r>
    <x v="0"/>
    <x v="0"/>
    <x v="0"/>
    <x v="3"/>
    <x v="1"/>
    <x v="0"/>
    <x v="0"/>
  </r>
  <r>
    <x v="0"/>
    <x v="0"/>
    <x v="0"/>
    <x v="4"/>
    <x v="0"/>
    <x v="0"/>
    <x v="0"/>
  </r>
  <r>
    <x v="0"/>
    <x v="0"/>
    <x v="1"/>
    <x v="5"/>
    <x v="3"/>
    <x v="0"/>
    <x v="0"/>
  </r>
  <r>
    <x v="0"/>
    <x v="0"/>
    <x v="1"/>
    <x v="6"/>
    <x v="1"/>
    <x v="0"/>
    <x v="0"/>
  </r>
  <r>
    <x v="0"/>
    <x v="0"/>
    <x v="1"/>
    <x v="7"/>
    <x v="0"/>
    <x v="0"/>
    <x v="0"/>
  </r>
  <r>
    <x v="0"/>
    <x v="0"/>
    <x v="1"/>
    <x v="8"/>
    <x v="2"/>
    <x v="0"/>
    <x v="0"/>
  </r>
  <r>
    <x v="0"/>
    <x v="0"/>
    <x v="1"/>
    <x v="9"/>
    <x v="2"/>
    <x v="0"/>
    <x v="0"/>
  </r>
  <r>
    <x v="0"/>
    <x v="0"/>
    <x v="1"/>
    <x v="10"/>
    <x v="4"/>
    <x v="0"/>
    <x v="0"/>
  </r>
  <r>
    <x v="0"/>
    <x v="0"/>
    <x v="1"/>
    <x v="11"/>
    <x v="5"/>
    <x v="0"/>
    <x v="0"/>
  </r>
  <r>
    <x v="0"/>
    <x v="0"/>
    <x v="1"/>
    <x v="12"/>
    <x v="5"/>
    <x v="0"/>
    <x v="0"/>
  </r>
  <r>
    <x v="0"/>
    <x v="0"/>
    <x v="1"/>
    <x v="13"/>
    <x v="3"/>
    <x v="0"/>
    <x v="0"/>
  </r>
  <r>
    <x v="0"/>
    <x v="0"/>
    <x v="1"/>
    <x v="14"/>
    <x v="6"/>
    <x v="0"/>
    <x v="0"/>
  </r>
  <r>
    <x v="0"/>
    <x v="0"/>
    <x v="1"/>
    <x v="15"/>
    <x v="2"/>
    <x v="0"/>
    <x v="0"/>
  </r>
  <r>
    <x v="0"/>
    <x v="0"/>
    <x v="1"/>
    <x v="16"/>
    <x v="7"/>
    <x v="0"/>
    <x v="0"/>
  </r>
  <r>
    <x v="0"/>
    <x v="0"/>
    <x v="1"/>
    <x v="17"/>
    <x v="2"/>
    <x v="0"/>
    <x v="0"/>
  </r>
  <r>
    <x v="0"/>
    <x v="0"/>
    <x v="1"/>
    <x v="18"/>
    <x v="2"/>
    <x v="0"/>
    <x v="0"/>
  </r>
  <r>
    <x v="0"/>
    <x v="0"/>
    <x v="1"/>
    <x v="19"/>
    <x v="1"/>
    <x v="0"/>
    <x v="0"/>
  </r>
  <r>
    <x v="0"/>
    <x v="0"/>
    <x v="1"/>
    <x v="20"/>
    <x v="3"/>
    <x v="0"/>
    <x v="0"/>
  </r>
  <r>
    <x v="0"/>
    <x v="0"/>
    <x v="1"/>
    <x v="21"/>
    <x v="3"/>
    <x v="0"/>
    <x v="0"/>
  </r>
  <r>
    <x v="0"/>
    <x v="0"/>
    <x v="1"/>
    <x v="22"/>
    <x v="3"/>
    <x v="0"/>
    <x v="0"/>
  </r>
  <r>
    <x v="0"/>
    <x v="0"/>
    <x v="1"/>
    <x v="23"/>
    <x v="1"/>
    <x v="0"/>
    <x v="0"/>
  </r>
  <r>
    <x v="0"/>
    <x v="0"/>
    <x v="1"/>
    <x v="24"/>
    <x v="1"/>
    <x v="0"/>
    <x v="0"/>
  </r>
  <r>
    <x v="0"/>
    <x v="0"/>
    <x v="1"/>
    <x v="25"/>
    <x v="3"/>
    <x v="0"/>
    <x v="0"/>
  </r>
  <r>
    <x v="0"/>
    <x v="0"/>
    <x v="1"/>
    <x v="26"/>
    <x v="5"/>
    <x v="0"/>
    <x v="0"/>
  </r>
  <r>
    <x v="0"/>
    <x v="0"/>
    <x v="1"/>
    <x v="27"/>
    <x v="2"/>
    <x v="0"/>
    <x v="0"/>
  </r>
  <r>
    <x v="0"/>
    <x v="0"/>
    <x v="2"/>
    <x v="28"/>
    <x v="2"/>
    <x v="0"/>
    <x v="0"/>
  </r>
  <r>
    <x v="0"/>
    <x v="0"/>
    <x v="2"/>
    <x v="29"/>
    <x v="2"/>
    <x v="0"/>
    <x v="0"/>
  </r>
  <r>
    <x v="0"/>
    <x v="0"/>
    <x v="2"/>
    <x v="30"/>
    <x v="2"/>
    <x v="0"/>
    <x v="0"/>
  </r>
  <r>
    <x v="0"/>
    <x v="0"/>
    <x v="2"/>
    <x v="31"/>
    <x v="1"/>
    <x v="0"/>
    <x v="0"/>
  </r>
  <r>
    <x v="0"/>
    <x v="0"/>
    <x v="2"/>
    <x v="32"/>
    <x v="3"/>
    <x v="0"/>
    <x v="0"/>
  </r>
  <r>
    <x v="0"/>
    <x v="0"/>
    <x v="2"/>
    <x v="33"/>
    <x v="3"/>
    <x v="0"/>
    <x v="0"/>
  </r>
  <r>
    <x v="0"/>
    <x v="0"/>
    <x v="2"/>
    <x v="34"/>
    <x v="2"/>
    <x v="0"/>
    <x v="0"/>
  </r>
  <r>
    <x v="0"/>
    <x v="0"/>
    <x v="2"/>
    <x v="35"/>
    <x v="3"/>
    <x v="0"/>
    <x v="0"/>
  </r>
  <r>
    <x v="0"/>
    <x v="0"/>
    <x v="2"/>
    <x v="36"/>
    <x v="3"/>
    <x v="0"/>
    <x v="0"/>
  </r>
  <r>
    <x v="0"/>
    <x v="0"/>
    <x v="2"/>
    <x v="37"/>
    <x v="2"/>
    <x v="0"/>
    <x v="0"/>
  </r>
  <r>
    <x v="0"/>
    <x v="0"/>
    <x v="2"/>
    <x v="38"/>
    <x v="5"/>
    <x v="0"/>
    <x v="0"/>
  </r>
  <r>
    <x v="0"/>
    <x v="0"/>
    <x v="2"/>
    <x v="39"/>
    <x v="1"/>
    <x v="0"/>
    <x v="0"/>
  </r>
  <r>
    <x v="0"/>
    <x v="0"/>
    <x v="2"/>
    <x v="40"/>
    <x v="2"/>
    <x v="0"/>
    <x v="0"/>
  </r>
  <r>
    <x v="0"/>
    <x v="0"/>
    <x v="2"/>
    <x v="41"/>
    <x v="2"/>
    <x v="0"/>
    <x v="0"/>
  </r>
  <r>
    <x v="0"/>
    <x v="0"/>
    <x v="2"/>
    <x v="42"/>
    <x v="2"/>
    <x v="0"/>
    <x v="0"/>
  </r>
  <r>
    <x v="0"/>
    <x v="0"/>
    <x v="2"/>
    <x v="43"/>
    <x v="2"/>
    <x v="0"/>
    <x v="0"/>
  </r>
  <r>
    <x v="0"/>
    <x v="0"/>
    <x v="2"/>
    <x v="44"/>
    <x v="3"/>
    <x v="0"/>
    <x v="0"/>
  </r>
  <r>
    <x v="0"/>
    <x v="0"/>
    <x v="2"/>
    <x v="45"/>
    <x v="3"/>
    <x v="0"/>
    <x v="0"/>
  </r>
  <r>
    <x v="0"/>
    <x v="0"/>
    <x v="2"/>
    <x v="46"/>
    <x v="3"/>
    <x v="0"/>
    <x v="0"/>
  </r>
  <r>
    <x v="0"/>
    <x v="0"/>
    <x v="2"/>
    <x v="47"/>
    <x v="3"/>
    <x v="0"/>
    <x v="0"/>
  </r>
  <r>
    <x v="0"/>
    <x v="0"/>
    <x v="2"/>
    <x v="48"/>
    <x v="2"/>
    <x v="0"/>
    <x v="0"/>
  </r>
  <r>
    <x v="0"/>
    <x v="0"/>
    <x v="2"/>
    <x v="49"/>
    <x v="2"/>
    <x v="0"/>
    <x v="0"/>
  </r>
  <r>
    <x v="0"/>
    <x v="0"/>
    <x v="2"/>
    <x v="50"/>
    <x v="2"/>
    <x v="0"/>
    <x v="0"/>
  </r>
  <r>
    <x v="0"/>
    <x v="0"/>
    <x v="2"/>
    <x v="51"/>
    <x v="2"/>
    <x v="0"/>
    <x v="0"/>
  </r>
  <r>
    <x v="0"/>
    <x v="0"/>
    <x v="2"/>
    <x v="52"/>
    <x v="2"/>
    <x v="0"/>
    <x v="0"/>
  </r>
  <r>
    <x v="0"/>
    <x v="0"/>
    <x v="2"/>
    <x v="53"/>
    <x v="2"/>
    <x v="0"/>
    <x v="0"/>
  </r>
  <r>
    <x v="0"/>
    <x v="0"/>
    <x v="2"/>
    <x v="54"/>
    <x v="2"/>
    <x v="0"/>
    <x v="0"/>
  </r>
  <r>
    <x v="0"/>
    <x v="0"/>
    <x v="2"/>
    <x v="55"/>
    <x v="2"/>
    <x v="0"/>
    <x v="0"/>
  </r>
  <r>
    <x v="0"/>
    <x v="0"/>
    <x v="2"/>
    <x v="56"/>
    <x v="2"/>
    <x v="0"/>
    <x v="0"/>
  </r>
  <r>
    <x v="0"/>
    <x v="0"/>
    <x v="3"/>
    <x v="57"/>
    <x v="6"/>
    <x v="0"/>
    <x v="0"/>
  </r>
  <r>
    <x v="0"/>
    <x v="0"/>
    <x v="3"/>
    <x v="58"/>
    <x v="6"/>
    <x v="0"/>
    <x v="0"/>
  </r>
  <r>
    <x v="0"/>
    <x v="0"/>
    <x v="3"/>
    <x v="59"/>
    <x v="0"/>
    <x v="0"/>
    <x v="0"/>
  </r>
  <r>
    <x v="0"/>
    <x v="0"/>
    <x v="3"/>
    <x v="60"/>
    <x v="5"/>
    <x v="0"/>
    <x v="0"/>
  </r>
  <r>
    <x v="0"/>
    <x v="0"/>
    <x v="3"/>
    <x v="61"/>
    <x v="5"/>
    <x v="0"/>
    <x v="0"/>
  </r>
  <r>
    <x v="0"/>
    <x v="0"/>
    <x v="3"/>
    <x v="62"/>
    <x v="0"/>
    <x v="0"/>
    <x v="0"/>
  </r>
  <r>
    <x v="0"/>
    <x v="0"/>
    <x v="3"/>
    <x v="63"/>
    <x v="2"/>
    <x v="0"/>
    <x v="0"/>
  </r>
  <r>
    <x v="0"/>
    <x v="0"/>
    <x v="3"/>
    <x v="64"/>
    <x v="3"/>
    <x v="0"/>
    <x v="0"/>
  </r>
  <r>
    <x v="0"/>
    <x v="0"/>
    <x v="3"/>
    <x v="65"/>
    <x v="6"/>
    <x v="0"/>
    <x v="0"/>
  </r>
  <r>
    <x v="0"/>
    <x v="0"/>
    <x v="3"/>
    <x v="66"/>
    <x v="5"/>
    <x v="0"/>
    <x v="0"/>
  </r>
  <r>
    <x v="0"/>
    <x v="0"/>
    <x v="3"/>
    <x v="67"/>
    <x v="2"/>
    <x v="0"/>
    <x v="0"/>
  </r>
  <r>
    <x v="0"/>
    <x v="0"/>
    <x v="3"/>
    <x v="68"/>
    <x v="1"/>
    <x v="0"/>
    <x v="0"/>
  </r>
  <r>
    <x v="0"/>
    <x v="0"/>
    <x v="3"/>
    <x v="69"/>
    <x v="2"/>
    <x v="0"/>
    <x v="0"/>
  </r>
  <r>
    <x v="0"/>
    <x v="0"/>
    <x v="3"/>
    <x v="70"/>
    <x v="2"/>
    <x v="0"/>
    <x v="0"/>
  </r>
  <r>
    <x v="0"/>
    <x v="0"/>
    <x v="3"/>
    <x v="71"/>
    <x v="5"/>
    <x v="0"/>
    <x v="0"/>
  </r>
  <r>
    <x v="0"/>
    <x v="0"/>
    <x v="3"/>
    <x v="72"/>
    <x v="2"/>
    <x v="0"/>
    <x v="0"/>
  </r>
  <r>
    <x v="0"/>
    <x v="0"/>
    <x v="3"/>
    <x v="73"/>
    <x v="2"/>
    <x v="0"/>
    <x v="0"/>
  </r>
  <r>
    <x v="0"/>
    <x v="0"/>
    <x v="3"/>
    <x v="74"/>
    <x v="1"/>
    <x v="0"/>
    <x v="0"/>
  </r>
  <r>
    <x v="0"/>
    <x v="0"/>
    <x v="3"/>
    <x v="75"/>
    <x v="5"/>
    <x v="0"/>
    <x v="0"/>
  </r>
  <r>
    <x v="0"/>
    <x v="0"/>
    <x v="3"/>
    <x v="76"/>
    <x v="5"/>
    <x v="0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СводнаяТаблица1" cacheId="0" applyNumberFormats="0" applyBorderFormats="0" applyFontFormats="0" applyPatternFormats="0" applyAlignmentFormats="0" applyWidthHeightFormats="1" dataCaption="Значения" updatedVersion="4" minRefreshableVersion="3" itemPrintTitles="1" createdVersion="4" indent="0" showHeaders="0" outline="1" outlineData="1" multipleFieldFilters="0" rowHeaderCaption="РАЙОН" fieldListSortAscending="1">
  <location ref="A7:B90" firstHeaderRow="1" firstDataRow="1" firstDataCol="1"/>
  <pivotFields count="7">
    <pivotField showAll="0"/>
    <pivotField axis="axisRow" showAll="0">
      <items count="4">
        <item m="1" x="1"/>
        <item m="1" x="2"/>
        <item x="0"/>
        <item t="default"/>
      </items>
    </pivotField>
    <pivotField axis="axisRow" showAll="0">
      <items count="16">
        <item m="1" x="4"/>
        <item m="1" x="5"/>
        <item m="1" x="6"/>
        <item m="1" x="8"/>
        <item m="1" x="7"/>
        <item m="1" x="9"/>
        <item m="1" x="10"/>
        <item m="1" x="11"/>
        <item m="1" x="12"/>
        <item m="1" x="13"/>
        <item x="0"/>
        <item x="1"/>
        <item x="2"/>
        <item m="1" x="14"/>
        <item x="3"/>
        <item t="default"/>
      </items>
    </pivotField>
    <pivotField axis="axisRow" showAll="0" sortType="ascending">
      <items count="452">
        <item m="1" x="176"/>
        <item m="1" x="212"/>
        <item m="1" x="308"/>
        <item m="1" x="335"/>
        <item m="1" x="342"/>
        <item m="1" x="356"/>
        <item m="1" x="170"/>
        <item m="1" x="173"/>
        <item m="1" x="175"/>
        <item m="1" x="288"/>
        <item m="1" x="259"/>
        <item m="1" x="254"/>
        <item m="1" x="359"/>
        <item m="1" x="361"/>
        <item m="1" x="301"/>
        <item m="1" x="291"/>
        <item m="1" x="277"/>
        <item m="1" x="270"/>
        <item x="5"/>
        <item x="57"/>
        <item x="58"/>
        <item x="59"/>
        <item x="60"/>
        <item x="61"/>
        <item x="62"/>
        <item m="1" x="167"/>
        <item m="1" x="168"/>
        <item m="1" x="206"/>
        <item m="1" x="315"/>
        <item x="28"/>
        <item x="29"/>
        <item x="30"/>
        <item x="31"/>
        <item x="32"/>
        <item x="33"/>
        <item x="34"/>
        <item x="35"/>
        <item x="36"/>
        <item x="37"/>
        <item m="1" x="373"/>
        <item x="6"/>
        <item m="1" x="182"/>
        <item m="1" x="138"/>
        <item m="1" x="83"/>
        <item m="1" x="137"/>
        <item m="1" x="445"/>
        <item m="1" x="387"/>
        <item x="0"/>
        <item m="1" x="146"/>
        <item x="63"/>
        <item x="64"/>
        <item m="1" x="317"/>
        <item x="7"/>
        <item x="8"/>
        <item x="9"/>
        <item x="10"/>
        <item x="11"/>
        <item x="12"/>
        <item m="1" x="413"/>
        <item m="1" x="415"/>
        <item m="1" x="419"/>
        <item m="1" x="421"/>
        <item m="1" x="422"/>
        <item m="1" x="347"/>
        <item m="1" x="86"/>
        <item m="1" x="109"/>
        <item m="1" x="140"/>
        <item m="1" x="157"/>
        <item m="1" x="312"/>
        <item x="13"/>
        <item m="1" x="243"/>
        <item m="1" x="292"/>
        <item m="1" x="425"/>
        <item m="1" x="213"/>
        <item m="1" x="267"/>
        <item x="65"/>
        <item m="1" x="185"/>
        <item x="66"/>
        <item x="67"/>
        <item x="68"/>
        <item m="1" x="231"/>
        <item x="69"/>
        <item x="70"/>
        <item x="71"/>
        <item m="1" x="123"/>
        <item x="72"/>
        <item m="1" x="154"/>
        <item x="73"/>
        <item m="1" x="379"/>
        <item m="1" x="378"/>
        <item m="1" x="362"/>
        <item m="1" x="365"/>
        <item m="1" x="297"/>
        <item m="1" x="300"/>
        <item m="1" x="391"/>
        <item m="1" x="398"/>
        <item m="1" x="401"/>
        <item m="1" x="286"/>
        <item m="1" x="302"/>
        <item m="1" x="99"/>
        <item m="1" x="106"/>
        <item m="1" x="164"/>
        <item m="1" x="116"/>
        <item m="1" x="127"/>
        <item m="1" x="126"/>
        <item m="1" x="172"/>
        <item m="1" x="89"/>
        <item m="1" x="77"/>
        <item m="1" x="101"/>
        <item m="1" x="90"/>
        <item m="1" x="79"/>
        <item m="1" x="107"/>
        <item m="1" x="131"/>
        <item m="1" x="125"/>
        <item m="1" x="118"/>
        <item m="1" x="95"/>
        <item m="1" x="151"/>
        <item m="1" x="92"/>
        <item m="1" x="147"/>
        <item m="1" x="144"/>
        <item m="1" x="257"/>
        <item m="1" x="316"/>
        <item m="1" x="269"/>
        <item m="1" x="394"/>
        <item m="1" x="187"/>
        <item m="1" x="194"/>
        <item m="1" x="153"/>
        <item m="1" x="249"/>
        <item m="1" x="299"/>
        <item m="1" x="321"/>
        <item m="1" x="124"/>
        <item m="1" x="139"/>
        <item m="1" x="171"/>
        <item m="1" x="211"/>
        <item m="1" x="215"/>
        <item m="1" x="216"/>
        <item x="1"/>
        <item m="1" x="303"/>
        <item m="1" x="420"/>
        <item m="1" x="294"/>
        <item m="1" x="423"/>
        <item x="2"/>
        <item m="1" x="431"/>
        <item m="1" x="435"/>
        <item m="1" x="310"/>
        <item m="1" x="281"/>
        <item m="1" x="189"/>
        <item m="1" x="432"/>
        <item m="1" x="96"/>
        <item m="1" x="236"/>
        <item m="1" x="93"/>
        <item m="1" x="111"/>
        <item m="1" x="128"/>
        <item m="1" x="325"/>
        <item m="1" x="326"/>
        <item m="1" x="251"/>
        <item m="1" x="417"/>
        <item m="1" x="256"/>
        <item m="1" x="392"/>
        <item m="1" x="411"/>
        <item m="1" x="214"/>
        <item m="1" x="331"/>
        <item m="1" x="208"/>
        <item m="1" x="272"/>
        <item x="38"/>
        <item x="39"/>
        <item x="40"/>
        <item x="41"/>
        <item m="1" x="134"/>
        <item m="1" x="223"/>
        <item m="1" x="324"/>
        <item x="42"/>
        <item x="43"/>
        <item m="1" x="309"/>
        <item x="44"/>
        <item x="45"/>
        <item x="46"/>
        <item x="47"/>
        <item x="48"/>
        <item m="1" x="405"/>
        <item m="1" x="404"/>
        <item m="1" x="410"/>
        <item m="1" x="412"/>
        <item m="1" x="416"/>
        <item m="1" x="306"/>
        <item m="1" x="169"/>
        <item m="1" x="345"/>
        <item m="1" x="143"/>
        <item m="1" x="183"/>
        <item m="1" x="130"/>
        <item m="1" x="178"/>
        <item m="1" x="344"/>
        <item m="1" x="348"/>
        <item m="1" x="374"/>
        <item m="1" x="353"/>
        <item m="1" x="375"/>
        <item m="1" x="354"/>
        <item m="1" x="165"/>
        <item x="14"/>
        <item x="15"/>
        <item m="1" x="298"/>
        <item m="1" x="120"/>
        <item x="16"/>
        <item x="17"/>
        <item m="1" x="426"/>
        <item x="18"/>
        <item x="19"/>
        <item m="1" x="409"/>
        <item m="1" x="414"/>
        <item x="20"/>
        <item x="21"/>
        <item x="22"/>
        <item m="1" x="376"/>
        <item m="1" x="358"/>
        <item x="23"/>
        <item x="24"/>
        <item x="25"/>
        <item m="1" x="222"/>
        <item m="1" x="220"/>
        <item m="1" x="155"/>
        <item m="1" x="274"/>
        <item m="1" x="268"/>
        <item m="1" x="318"/>
        <item m="1" x="369"/>
        <item m="1" x="418"/>
        <item m="1" x="328"/>
        <item m="1" x="322"/>
        <item m="1" x="311"/>
        <item m="1" x="371"/>
        <item m="1" x="88"/>
        <item m="1" x="377"/>
        <item m="1" x="427"/>
        <item m="1" x="94"/>
        <item m="1" x="443"/>
        <item m="1" x="434"/>
        <item m="1" x="343"/>
        <item m="1" x="403"/>
        <item x="26"/>
        <item m="1" x="122"/>
        <item m="1" x="304"/>
        <item x="27"/>
        <item m="1" x="209"/>
        <item m="1" x="166"/>
        <item m="1" x="352"/>
        <item m="1" x="393"/>
        <item m="1" x="395"/>
        <item m="1" x="397"/>
        <item m="1" x="399"/>
        <item m="1" x="207"/>
        <item m="1" x="442"/>
        <item m="1" x="248"/>
        <item m="1" x="201"/>
        <item m="1" x="290"/>
        <item m="1" x="382"/>
        <item m="1" x="338"/>
        <item m="1" x="407"/>
        <item m="1" x="198"/>
        <item m="1" x="237"/>
        <item m="1" x="340"/>
        <item m="1" x="437"/>
        <item m="1" x="112"/>
        <item m="1" x="160"/>
        <item m="1" x="204"/>
        <item m="1" x="192"/>
        <item m="1" x="196"/>
        <item m="1" x="199"/>
        <item m="1" x="275"/>
        <item m="1" x="402"/>
        <item m="1" x="406"/>
        <item m="1" x="284"/>
        <item m="1" x="383"/>
        <item m="1" x="388"/>
        <item m="1" x="258"/>
        <item m="1" x="424"/>
        <item m="1" x="91"/>
        <item m="1" x="145"/>
        <item m="1" x="188"/>
        <item m="1" x="381"/>
        <item m="1" x="396"/>
        <item m="1" x="446"/>
        <item m="1" x="121"/>
        <item m="1" x="385"/>
        <item m="1" x="384"/>
        <item m="1" x="82"/>
        <item m="1" x="115"/>
        <item m="1" x="119"/>
        <item m="1" x="163"/>
        <item m="1" x="156"/>
        <item m="1" x="334"/>
        <item m="1" x="225"/>
        <item m="1" x="241"/>
        <item m="1" x="250"/>
        <item m="1" x="97"/>
        <item m="1" x="100"/>
        <item m="1" x="102"/>
        <item m="1" x="103"/>
        <item m="1" x="282"/>
        <item m="1" x="104"/>
        <item m="1" x="105"/>
        <item m="1" x="108"/>
        <item m="1" x="110"/>
        <item m="1" x="386"/>
        <item m="1" x="389"/>
        <item m="1" x="133"/>
        <item m="1" x="80"/>
        <item m="1" x="440"/>
        <item m="1" x="114"/>
        <item m="1" x="161"/>
        <item m="1" x="203"/>
        <item m="1" x="193"/>
        <item m="1" x="441"/>
        <item m="1" x="218"/>
        <item m="1" x="264"/>
        <item m="1" x="174"/>
        <item m="1" x="253"/>
        <item m="1" x="84"/>
        <item m="1" x="261"/>
        <item m="1" x="235"/>
        <item m="1" x="260"/>
        <item m="1" x="313"/>
        <item m="1" x="221"/>
        <item m="1" x="224"/>
        <item m="1" x="227"/>
        <item m="1" x="233"/>
        <item m="1" x="363"/>
        <item m="1" x="276"/>
        <item m="1" x="85"/>
        <item m="1" x="181"/>
        <item m="1" x="177"/>
        <item m="1" x="341"/>
        <item m="1" x="141"/>
        <item m="1" x="158"/>
        <item m="1" x="447"/>
        <item m="1" x="200"/>
        <item m="1" x="372"/>
        <item m="1" x="337"/>
        <item m="1" x="329"/>
        <item m="1" x="390"/>
        <item m="1" x="113"/>
        <item m="1" x="162"/>
        <item m="1" x="367"/>
        <item m="1" x="430"/>
        <item m="1" x="429"/>
        <item m="1" x="439"/>
        <item m="1" x="438"/>
        <item x="74"/>
        <item x="75"/>
        <item x="76"/>
        <item x="49"/>
        <item x="50"/>
        <item m="1" x="346"/>
        <item x="51"/>
        <item x="52"/>
        <item x="53"/>
        <item x="54"/>
        <item x="55"/>
        <item m="1" x="339"/>
        <item x="56"/>
        <item m="1" x="287"/>
        <item m="1" x="314"/>
        <item m="1" x="273"/>
        <item m="1" x="350"/>
        <item m="1" x="349"/>
        <item m="1" x="400"/>
        <item m="1" x="364"/>
        <item m="1" x="368"/>
        <item m="1" x="357"/>
        <item m="1" x="360"/>
        <item m="1" x="366"/>
        <item x="3"/>
        <item x="4"/>
        <item m="1" x="150"/>
        <item m="1" x="148"/>
        <item m="1" x="129"/>
        <item m="1" x="242"/>
        <item m="1" x="244"/>
        <item m="1" x="428"/>
        <item m="1" x="159"/>
        <item m="1" x="202"/>
        <item m="1" x="240"/>
        <item m="1" x="205"/>
        <item m="1" x="195"/>
        <item m="1" x="246"/>
        <item m="1" x="228"/>
        <item m="1" x="293"/>
        <item m="1" x="279"/>
        <item m="1" x="263"/>
        <item m="1" x="408"/>
        <item m="1" x="78"/>
        <item m="1" x="433"/>
        <item m="1" x="179"/>
        <item m="1" x="152"/>
        <item m="1" x="217"/>
        <item m="1" x="262"/>
        <item m="1" x="330"/>
        <item m="1" x="351"/>
        <item m="1" x="448"/>
        <item m="1" x="450"/>
        <item m="1" x="191"/>
        <item m="1" x="210"/>
        <item m="1" x="226"/>
        <item m="1" x="219"/>
        <item m="1" x="232"/>
        <item m="1" x="230"/>
        <item m="1" x="283"/>
        <item m="1" x="234"/>
        <item m="1" x="285"/>
        <item m="1" x="239"/>
        <item m="1" x="238"/>
        <item m="1" x="245"/>
        <item m="1" x="296"/>
        <item m="1" x="184"/>
        <item m="1" x="136"/>
        <item m="1" x="149"/>
        <item m="1" x="132"/>
        <item m="1" x="135"/>
        <item m="1" x="142"/>
        <item m="1" x="320"/>
        <item m="1" x="380"/>
        <item m="1" x="98"/>
        <item m="1" x="197"/>
        <item m="1" x="289"/>
        <item m="1" x="319"/>
        <item m="1" x="323"/>
        <item m="1" x="327"/>
        <item m="1" x="333"/>
        <item m="1" x="336"/>
        <item m="1" x="266"/>
        <item m="1" x="370"/>
        <item m="1" x="87"/>
        <item m="1" x="180"/>
        <item m="1" x="186"/>
        <item m="1" x="271"/>
        <item m="1" x="190"/>
        <item m="1" x="436"/>
        <item m="1" x="229"/>
        <item m="1" x="247"/>
        <item m="1" x="255"/>
        <item m="1" x="280"/>
        <item m="1" x="307"/>
        <item m="1" x="355"/>
        <item m="1" x="265"/>
        <item m="1" x="252"/>
        <item m="1" x="305"/>
        <item m="1" x="295"/>
        <item m="1" x="278"/>
        <item m="1" x="332"/>
        <item m="1" x="81"/>
        <item m="1" x="449"/>
        <item m="1" x="444"/>
        <item m="1" x="117"/>
        <item t="default"/>
      </items>
    </pivotField>
    <pivotField dataField="1" showAll="0"/>
    <pivotField showAll="0"/>
    <pivotField showAll="0"/>
  </pivotFields>
  <rowFields count="3">
    <field x="1"/>
    <field x="2"/>
    <field x="3"/>
  </rowFields>
  <rowItems count="83">
    <i>
      <x v="2"/>
    </i>
    <i r="1">
      <x v="10"/>
    </i>
    <i r="2">
      <x v="47"/>
    </i>
    <i r="2">
      <x v="136"/>
    </i>
    <i r="2">
      <x v="141"/>
    </i>
    <i r="2">
      <x v="369"/>
    </i>
    <i r="2">
      <x v="370"/>
    </i>
    <i r="1">
      <x v="11"/>
    </i>
    <i r="2">
      <x v="18"/>
    </i>
    <i r="2">
      <x v="40"/>
    </i>
    <i r="2">
      <x v="52"/>
    </i>
    <i r="2">
      <x v="53"/>
    </i>
    <i r="2">
      <x v="54"/>
    </i>
    <i r="2">
      <x v="55"/>
    </i>
    <i r="2">
      <x v="56"/>
    </i>
    <i r="2">
      <x v="57"/>
    </i>
    <i r="2">
      <x v="69"/>
    </i>
    <i r="2">
      <x v="198"/>
    </i>
    <i r="2">
      <x v="199"/>
    </i>
    <i r="2">
      <x v="202"/>
    </i>
    <i r="2">
      <x v="203"/>
    </i>
    <i r="2">
      <x v="205"/>
    </i>
    <i r="2">
      <x v="206"/>
    </i>
    <i r="2">
      <x v="209"/>
    </i>
    <i r="2">
      <x v="210"/>
    </i>
    <i r="2">
      <x v="211"/>
    </i>
    <i r="2">
      <x v="214"/>
    </i>
    <i r="2">
      <x v="215"/>
    </i>
    <i r="2">
      <x v="216"/>
    </i>
    <i r="2">
      <x v="237"/>
    </i>
    <i r="2">
      <x v="240"/>
    </i>
    <i r="1">
      <x v="12"/>
    </i>
    <i r="2">
      <x v="29"/>
    </i>
    <i r="2">
      <x v="30"/>
    </i>
    <i r="2">
      <x v="31"/>
    </i>
    <i r="2">
      <x v="32"/>
    </i>
    <i r="2">
      <x v="33"/>
    </i>
    <i r="2">
      <x v="34"/>
    </i>
    <i r="2">
      <x v="35"/>
    </i>
    <i r="2">
      <x v="36"/>
    </i>
    <i r="2">
      <x v="37"/>
    </i>
    <i r="2">
      <x v="38"/>
    </i>
    <i r="2">
      <x v="164"/>
    </i>
    <i r="2">
      <x v="165"/>
    </i>
    <i r="2">
      <x v="166"/>
    </i>
    <i r="2">
      <x v="167"/>
    </i>
    <i r="2">
      <x v="171"/>
    </i>
    <i r="2">
      <x v="172"/>
    </i>
    <i r="2">
      <x v="174"/>
    </i>
    <i r="2">
      <x v="175"/>
    </i>
    <i r="2">
      <x v="176"/>
    </i>
    <i r="2">
      <x v="177"/>
    </i>
    <i r="2">
      <x v="178"/>
    </i>
    <i r="2">
      <x v="348"/>
    </i>
    <i r="2">
      <x v="349"/>
    </i>
    <i r="2">
      <x v="351"/>
    </i>
    <i r="2">
      <x v="352"/>
    </i>
    <i r="2">
      <x v="353"/>
    </i>
    <i r="2">
      <x v="354"/>
    </i>
    <i r="2">
      <x v="355"/>
    </i>
    <i r="2">
      <x v="357"/>
    </i>
    <i r="1">
      <x v="14"/>
    </i>
    <i r="2">
      <x v="19"/>
    </i>
    <i r="2">
      <x v="20"/>
    </i>
    <i r="2">
      <x v="21"/>
    </i>
    <i r="2">
      <x v="22"/>
    </i>
    <i r="2">
      <x v="23"/>
    </i>
    <i r="2">
      <x v="24"/>
    </i>
    <i r="2">
      <x v="49"/>
    </i>
    <i r="2">
      <x v="50"/>
    </i>
    <i r="2">
      <x v="75"/>
    </i>
    <i r="2">
      <x v="77"/>
    </i>
    <i r="2">
      <x v="78"/>
    </i>
    <i r="2">
      <x v="79"/>
    </i>
    <i r="2">
      <x v="81"/>
    </i>
    <i r="2">
      <x v="82"/>
    </i>
    <i r="2">
      <x v="83"/>
    </i>
    <i r="2">
      <x v="85"/>
    </i>
    <i r="2">
      <x v="87"/>
    </i>
    <i r="2">
      <x v="345"/>
    </i>
    <i r="2">
      <x v="346"/>
    </i>
    <i r="2">
      <x v="347"/>
    </i>
    <i t="grand">
      <x/>
    </i>
  </rowItems>
  <colItems count="1">
    <i/>
  </colItems>
  <dataFields count="1">
    <dataField name="Количество стендов" fld="4" baseField="0" baseItem="0"/>
  </dataFields>
  <formats count="3">
    <format dxfId="12">
      <pivotArea dataOnly="0" labelOnly="1" outline="0" axis="axisValues" fieldPosition="0"/>
    </format>
    <format dxfId="11">
      <pivotArea dataOnly="0" labelOnly="1" outline="0" axis="axisValues" fieldPosition="0"/>
    </format>
    <format dxfId="10">
      <pivotArea dataOnly="0" labelOnly="1" outline="0" axis="axisValues" fieldPosition="0"/>
    </format>
  </formats>
  <pivotTableStyleInfo name="PivotStyleMedium4" showRowHeaders="1" showColHeaders="1" showRowStripes="1" showColStripes="1" showLastColumn="1"/>
</pivotTableDefinition>
</file>

<file path=xl/queryTables/queryTable1.xml><?xml version="1.0" encoding="utf-8"?>
<queryTable xmlns="http://schemas.openxmlformats.org/spreadsheetml/2006/main" name="РЛ ТехБаза.accdb_1" backgroundRefresh="0" refreshOnLoad="1" preserveFormatting="0" adjustColumnWidth="0" connectionId="1" autoFormatId="16" applyNumberFormats="0" applyBorderFormats="0" applyFontFormats="0" applyPatternFormats="0" applyAlignmentFormats="0" applyWidthHeightFormats="0">
  <queryTableRefresh nextId="35">
    <queryTableFields count="7">
      <queryTableField id="1" name="Микрорайон" tableColumnId="1"/>
      <queryTableField id="2" name="Кол-во стендов" tableColumnId="2"/>
      <queryTableField id="33" name="Стоимость А5 180 руб стенд" tableColumnId="3"/>
      <queryTableField id="29" name="Стоимость А4 270 руб стенд" tableColumnId="5"/>
      <queryTableField id="30" name="Стоимость А3 490 руб стенд" tableColumnId="6"/>
      <queryTableField id="13" name="Дата начала РК (период 1мес)" tableColumnId="11"/>
      <queryTableField id="16" name="Рекламный носитель" tableColumnId="13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id="2" name="Таблица_РЛ_ТехБаза.accdb_1" displayName="Таблица_РЛ_ТехБаза.accdb_1" ref="D7:J12" tableType="queryTable" totalsRowCount="1" headerRowDxfId="9">
  <tableColumns count="7">
    <tableColumn id="1" uniqueName="1" name="Микрорайон" totalsRowLabel="Итог" queryTableFieldId="1"/>
    <tableColumn id="2" uniqueName="2" name="Кол-во стендов" totalsRowFunction="sum" queryTableFieldId="2"/>
    <tableColumn id="3" uniqueName="3" name="Стоимость А5 180 руб стенд" totalsRowFunction="sum" queryTableFieldId="33" dataDxfId="8" totalsRowDxfId="7" dataCellStyle="Финансовый"/>
    <tableColumn id="5" uniqueName="5" name="Стоимость А4 270 руб стенд" totalsRowFunction="sum" queryTableFieldId="29" dataDxfId="6" totalsRowDxfId="5" dataCellStyle="Финансовый"/>
    <tableColumn id="6" uniqueName="6" name="Стоимость А3 490 руб стенд" totalsRowFunction="sum" queryTableFieldId="30" dataDxfId="4" totalsRowDxfId="3" dataCellStyle="Финансовый"/>
    <tableColumn id="11" uniqueName="11" name="Дата начала РК (период 1мес)" queryTableFieldId="13" dataDxfId="2" totalsRowDxfId="1" dataCellStyle="Финансовый"/>
    <tableColumn id="13" uniqueName="13" name="Рекламный носитель" queryTableFieldId="16" dataDxfId="0" dataCellStyle="Финансовый"/>
  </tableColumns>
  <tableStyleInfo name="TableStyleMedium4" showFirstColumn="0" showLastColumn="0" showRowStripes="1" showColumnStripes="0"/>
</table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Базовая">
  <a:themeElements>
    <a:clrScheme name="Базовая">
      <a:dk1>
        <a:sysClr val="windowText" lastClr="000000"/>
      </a:dk1>
      <a:lt1>
        <a:sysClr val="window" lastClr="FFFFFF"/>
      </a:lt1>
      <a:dk2>
        <a:srgbClr val="242852"/>
      </a:dk2>
      <a:lt2>
        <a:srgbClr val="ACCBF9"/>
      </a:lt2>
      <a:accent1>
        <a:srgbClr val="629DD1"/>
      </a:accent1>
      <a:accent2>
        <a:srgbClr val="297FD5"/>
      </a:accent2>
      <a:accent3>
        <a:srgbClr val="7F8FA9"/>
      </a:accent3>
      <a:accent4>
        <a:srgbClr val="4A66AC"/>
      </a:accent4>
      <a:accent5>
        <a:srgbClr val="5AA2AE"/>
      </a:accent5>
      <a:accent6>
        <a:srgbClr val="9D90A0"/>
      </a:accent6>
      <a:hlink>
        <a:srgbClr val="9454C3"/>
      </a:hlink>
      <a:folHlink>
        <a:srgbClr val="3EBBF0"/>
      </a:folHlink>
    </a:clrScheme>
    <a:fontScheme name="Базовая">
      <a:maj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Palatino Linotype"/>
        <a:ea typeface=""/>
        <a:cs typeface=""/>
        <a:font script="Jpan" typeface="HGS明朝E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Browallia New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inorFont>
    </a:fontScheme>
    <a:fmtScheme name="Базовая">
      <a:fillStyleLst>
        <a:solidFill>
          <a:schemeClr val="phClr"/>
        </a:solidFill>
        <a:gradFill rotWithShape="1">
          <a:gsLst>
            <a:gs pos="0">
              <a:schemeClr val="phClr">
                <a:tint val="90000"/>
              </a:schemeClr>
            </a:gs>
            <a:gs pos="48000">
              <a:schemeClr val="phClr">
                <a:tint val="54000"/>
                <a:satMod val="140000"/>
              </a:schemeClr>
            </a:gs>
            <a:gs pos="100000">
              <a:schemeClr val="phClr">
                <a:tint val="24000"/>
                <a:satMod val="260000"/>
              </a:schemeClr>
            </a:gs>
          </a:gsLst>
          <a:lin ang="16200000" scaled="1"/>
        </a:gradFill>
        <a:gradFill rotWithShape="1">
          <a:gsLst>
            <a:gs pos="0">
              <a:schemeClr val="phClr"/>
            </a:gs>
            <a:gs pos="100000">
              <a:schemeClr val="phClr">
                <a:shade val="48000"/>
                <a:satMod val="180000"/>
                <a:lumMod val="94000"/>
              </a:schemeClr>
            </a:gs>
            <a:gs pos="100000">
              <a:schemeClr val="phClr">
                <a:shade val="48000"/>
                <a:satMod val="180000"/>
                <a:lumMod val="94000"/>
              </a:schemeClr>
            </a:gs>
          </a:gsLst>
          <a:lin ang="4140000" scaled="1"/>
        </a:gradFill>
      </a:fillStyleLst>
      <a:lnStyleLst>
        <a:ln w="12700" cap="flat" cmpd="sng" algn="ctr">
          <a:solidFill>
            <a:schemeClr val="phClr"/>
          </a:solidFill>
          <a:prstDash val="solid"/>
        </a:ln>
        <a:ln w="19050" cap="flat" cmpd="sng" algn="ctr">
          <a:solidFill>
            <a:schemeClr val="phClr"/>
          </a:solidFill>
          <a:prstDash val="solid"/>
        </a:ln>
        <a:ln w="28575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63500" dist="12700" dir="5400000" sx="102000" sy="102000" rotWithShape="0">
              <a:srgbClr val="000000">
                <a:alpha val="32000"/>
              </a:srgbClr>
            </a:outerShdw>
          </a:effectLst>
        </a:effectStyle>
        <a:effectStyle>
          <a:effectLst>
            <a:outerShdw blurRad="76200" dist="38100" dir="5400000" rotWithShape="0">
              <a:srgbClr val="000000">
                <a:alpha val="60000"/>
              </a:srgbClr>
            </a:outerShdw>
          </a:effectLst>
          <a:scene3d>
            <a:camera prst="orthographicFront">
              <a:rot lat="0" lon="0" rev="0"/>
            </a:camera>
            <a:lightRig rig="glow" dir="tl">
              <a:rot lat="0" lon="0" rev="19800000"/>
            </a:lightRig>
          </a:scene3d>
          <a:sp3d prstMaterial="metal">
            <a:bevelT w="38100" h="38100"/>
          </a:sp3d>
        </a:effectStyle>
        <a:effectStyle>
          <a:effectLst>
            <a:outerShdw blurRad="114300" dist="114300" dir="5400000" rotWithShape="0">
              <a:srgbClr val="000000">
                <a:alpha val="70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9800000"/>
            </a:lightRig>
          </a:scene3d>
          <a:sp3d prstMaterial="plastic">
            <a:bevelT w="50800" h="508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95000"/>
              </a:schemeClr>
            </a:gs>
            <a:gs pos="100000">
              <a:schemeClr val="phClr">
                <a:shade val="40000"/>
                <a:satMod val="180000"/>
              </a:schemeClr>
            </a:gs>
          </a:gsLst>
          <a:lin ang="5400000" scaled="0"/>
        </a:gradFill>
        <a:blipFill>
          <a:blip xmlns:r="http://schemas.openxmlformats.org/officeDocument/2006/relationships" r:embed="rId1">
            <a:duotone>
              <a:schemeClr val="phClr">
                <a:shade val="14000"/>
                <a:satMod val="280000"/>
              </a:schemeClr>
              <a:schemeClr val="phClr">
                <a:tint val="60000"/>
                <a:satMod val="120000"/>
              </a:schemeClr>
            </a:duotone>
          </a:blip>
          <a:stretch/>
        </a:blip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Relationship Id="rId4" Type="http://schemas.openxmlformats.org/officeDocument/2006/relationships/table" Target="../tables/table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90"/>
  <sheetViews>
    <sheetView showGridLines="0" tabSelected="1" zoomScale="80" zoomScaleNormal="80" workbookViewId="0">
      <selection activeCell="D1" sqref="D1"/>
    </sheetView>
  </sheetViews>
  <sheetFormatPr defaultRowHeight="16.5" x14ac:dyDescent="0.3"/>
  <cols>
    <col min="1" max="1" width="33.75" customWidth="1"/>
    <col min="2" max="2" width="11.5" customWidth="1"/>
    <col min="3" max="3" width="6.25" customWidth="1"/>
    <col min="4" max="4" width="31.625" customWidth="1"/>
    <col min="5" max="5" width="9.125" customWidth="1"/>
    <col min="6" max="6" width="14.375" customWidth="1"/>
    <col min="7" max="9" width="14.375" style="6" customWidth="1"/>
    <col min="10" max="12" width="24.5" style="6" bestFit="1" customWidth="1"/>
    <col min="13" max="18" width="14.375" style="6" customWidth="1"/>
    <col min="19" max="19" width="15.375" style="6" customWidth="1"/>
    <col min="20" max="20" width="23.5" style="6" customWidth="1"/>
    <col min="21" max="21" width="24.5" style="6" bestFit="1" customWidth="1"/>
    <col min="22" max="22" width="11.625" style="6" customWidth="1"/>
    <col min="23" max="23" width="12.125" style="6" customWidth="1"/>
    <col min="24" max="24" width="11.75" style="6" customWidth="1"/>
    <col min="25" max="25" width="12.125" style="6" customWidth="1"/>
    <col min="26" max="26" width="12.5" style="6" customWidth="1"/>
    <col min="27" max="27" width="15.25" style="6" customWidth="1"/>
    <col min="28" max="28" width="24.5" style="6" bestFit="1" customWidth="1"/>
    <col min="29" max="29" width="22.5" style="6" customWidth="1"/>
    <col min="30" max="30" width="14.875" style="6" customWidth="1"/>
    <col min="31" max="31" width="14.5" customWidth="1"/>
    <col min="32" max="32" width="22.75" bestFit="1" customWidth="1"/>
    <col min="33" max="33" width="18.625" customWidth="1"/>
  </cols>
  <sheetData>
    <row r="1" spans="1:30" ht="30.75" customHeight="1" x14ac:dyDescent="0.3">
      <c r="D1" s="11" t="s">
        <v>95</v>
      </c>
    </row>
    <row r="2" spans="1:30" ht="23.25" thickBot="1" x14ac:dyDescent="0.45">
      <c r="D2" s="9" t="s">
        <v>4</v>
      </c>
      <c r="E2" s="7"/>
      <c r="F2" s="7"/>
      <c r="G2" s="9"/>
      <c r="H2"/>
      <c r="I2"/>
      <c r="J2"/>
      <c r="K2"/>
      <c r="L2"/>
      <c r="M2"/>
      <c r="N2"/>
      <c r="O2"/>
      <c r="P2"/>
      <c r="Q2"/>
      <c r="R2"/>
      <c r="S2"/>
      <c r="T2"/>
    </row>
    <row r="3" spans="1:30" x14ac:dyDescent="0.3">
      <c r="D3" s="1"/>
      <c r="E3" s="2"/>
      <c r="F3" s="2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8"/>
      <c r="T3" s="8"/>
      <c r="Y3"/>
      <c r="Z3"/>
      <c r="AA3"/>
      <c r="AB3"/>
      <c r="AC3"/>
      <c r="AD3"/>
    </row>
    <row r="4" spans="1:30" ht="50.25" x14ac:dyDescent="0.85">
      <c r="D4" s="10" t="str">
        <f>A8</f>
        <v>ОДИНЦОВО</v>
      </c>
      <c r="E4" s="2"/>
      <c r="F4" s="2"/>
      <c r="G4" s="8"/>
      <c r="H4" s="8"/>
      <c r="I4" s="8"/>
      <c r="J4" s="8"/>
      <c r="K4" s="8"/>
      <c r="L4" s="8"/>
      <c r="M4" s="8"/>
      <c r="N4" s="8"/>
      <c r="O4" s="8"/>
      <c r="P4" s="8"/>
      <c r="Q4" s="8"/>
      <c r="R4" s="8"/>
      <c r="S4" s="8"/>
      <c r="T4" s="8"/>
    </row>
    <row r="7" spans="1:30" s="5" customFormat="1" ht="49.5" x14ac:dyDescent="0.3">
      <c r="A7"/>
      <c r="B7" s="5" t="s">
        <v>3</v>
      </c>
      <c r="D7" s="5" t="s">
        <v>0</v>
      </c>
      <c r="E7" s="5" t="s">
        <v>1</v>
      </c>
      <c r="F7" s="5" t="s">
        <v>93</v>
      </c>
      <c r="G7" s="5" t="s">
        <v>86</v>
      </c>
      <c r="H7" s="5" t="s">
        <v>87</v>
      </c>
      <c r="I7" s="5" t="s">
        <v>88</v>
      </c>
      <c r="J7" s="5" t="s">
        <v>7</v>
      </c>
    </row>
    <row r="8" spans="1:30" x14ac:dyDescent="0.3">
      <c r="A8" s="1" t="s">
        <v>12</v>
      </c>
      <c r="B8" s="4">
        <v>236</v>
      </c>
      <c r="D8" t="s">
        <v>8</v>
      </c>
      <c r="E8">
        <v>20</v>
      </c>
      <c r="F8" s="13">
        <v>3600</v>
      </c>
      <c r="G8" s="13">
        <v>5400</v>
      </c>
      <c r="H8" s="13">
        <v>9800</v>
      </c>
      <c r="I8" s="15" t="s">
        <v>9</v>
      </c>
      <c r="J8" s="13" t="s">
        <v>6</v>
      </c>
      <c r="K8"/>
      <c r="L8"/>
      <c r="M8"/>
      <c r="N8"/>
      <c r="O8"/>
      <c r="P8"/>
      <c r="Q8"/>
      <c r="R8"/>
      <c r="S8"/>
      <c r="T8"/>
      <c r="U8"/>
      <c r="V8"/>
      <c r="W8"/>
      <c r="X8"/>
      <c r="Y8"/>
      <c r="Z8"/>
      <c r="AA8"/>
      <c r="AB8"/>
      <c r="AC8"/>
      <c r="AD8"/>
    </row>
    <row r="9" spans="1:30" x14ac:dyDescent="0.3">
      <c r="A9" s="2" t="s">
        <v>8</v>
      </c>
      <c r="B9" s="4">
        <v>20</v>
      </c>
      <c r="D9" t="s">
        <v>10</v>
      </c>
      <c r="E9">
        <v>82</v>
      </c>
      <c r="F9" s="13">
        <v>14760</v>
      </c>
      <c r="G9" s="13">
        <v>22140</v>
      </c>
      <c r="H9" s="13">
        <v>40180</v>
      </c>
      <c r="I9" s="15" t="s">
        <v>9</v>
      </c>
      <c r="J9" s="13" t="s">
        <v>6</v>
      </c>
      <c r="K9"/>
      <c r="L9"/>
      <c r="M9"/>
      <c r="N9"/>
      <c r="O9"/>
      <c r="P9"/>
      <c r="Q9"/>
      <c r="R9"/>
      <c r="S9"/>
      <c r="T9"/>
      <c r="U9"/>
      <c r="V9"/>
      <c r="W9"/>
      <c r="X9"/>
      <c r="Y9"/>
      <c r="Z9"/>
      <c r="AA9"/>
      <c r="AB9"/>
      <c r="AC9"/>
      <c r="AD9"/>
    </row>
    <row r="10" spans="1:30" ht="16.5" customHeight="1" x14ac:dyDescent="0.3">
      <c r="A10" s="3" t="s">
        <v>13</v>
      </c>
      <c r="B10" s="4">
        <v>5</v>
      </c>
      <c r="D10" t="s">
        <v>11</v>
      </c>
      <c r="E10">
        <v>58</v>
      </c>
      <c r="F10" s="13">
        <v>10440</v>
      </c>
      <c r="G10" s="13">
        <v>15660</v>
      </c>
      <c r="H10" s="13">
        <v>28420</v>
      </c>
      <c r="I10" s="15" t="s">
        <v>9</v>
      </c>
      <c r="J10" s="13" t="s">
        <v>6</v>
      </c>
      <c r="K10"/>
      <c r="L10"/>
      <c r="M10"/>
      <c r="N10"/>
      <c r="O10"/>
      <c r="P10"/>
      <c r="Q10"/>
      <c r="R10"/>
      <c r="S10"/>
      <c r="T10"/>
      <c r="U10"/>
      <c r="V10"/>
      <c r="W10"/>
      <c r="X10"/>
      <c r="Y10"/>
      <c r="Z10"/>
      <c r="AA10"/>
      <c r="AB10"/>
      <c r="AC10"/>
      <c r="AD10"/>
    </row>
    <row r="11" spans="1:30" ht="16.5" customHeight="1" x14ac:dyDescent="0.3">
      <c r="A11" s="3" t="s">
        <v>14</v>
      </c>
      <c r="B11" s="4">
        <v>4</v>
      </c>
      <c r="D11" t="s">
        <v>94</v>
      </c>
      <c r="E11">
        <v>76</v>
      </c>
      <c r="F11" s="13">
        <v>13680</v>
      </c>
      <c r="G11" s="13">
        <v>20520</v>
      </c>
      <c r="H11" s="13">
        <v>37240</v>
      </c>
      <c r="I11" s="15" t="s">
        <v>9</v>
      </c>
      <c r="J11" s="13" t="s">
        <v>6</v>
      </c>
      <c r="K11"/>
      <c r="L11"/>
      <c r="M11"/>
      <c r="N11"/>
      <c r="O11"/>
      <c r="P11"/>
      <c r="Q11"/>
      <c r="R11"/>
      <c r="S11"/>
      <c r="T11"/>
      <c r="U11"/>
      <c r="V11"/>
      <c r="W11"/>
      <c r="X11"/>
      <c r="Y11"/>
      <c r="Z11"/>
      <c r="AA11"/>
      <c r="AB11"/>
      <c r="AC11"/>
      <c r="AD11"/>
    </row>
    <row r="12" spans="1:30" ht="16.5" customHeight="1" x14ac:dyDescent="0.3">
      <c r="A12" s="3" t="s">
        <v>75</v>
      </c>
      <c r="B12" s="4">
        <v>2</v>
      </c>
      <c r="D12" t="s">
        <v>5</v>
      </c>
      <c r="E12">
        <f>SUBTOTAL(109,Таблица_РЛ_ТехБаза.accdb_1[Кол-во стендов])</f>
        <v>236</v>
      </c>
      <c r="F12" s="14">
        <f>SUBTOTAL(109,Таблица_РЛ_ТехБаза.accdb_1[Стоимость А5 180 руб стенд])</f>
        <v>42480</v>
      </c>
      <c r="G12" s="14">
        <f>SUBTOTAL(109,Таблица_РЛ_ТехБаза.accdb_1[Стоимость А4 270 руб стенд])</f>
        <v>63720</v>
      </c>
      <c r="H12" s="14">
        <f>SUBTOTAL(109,Таблица_РЛ_ТехБаза.accdb_1[Стоимость А3 490 руб стенд])</f>
        <v>115640</v>
      </c>
      <c r="I12" s="12"/>
      <c r="J12"/>
      <c r="K12"/>
      <c r="L12"/>
      <c r="M12"/>
      <c r="N12"/>
      <c r="O12"/>
      <c r="P12"/>
      <c r="Q12"/>
      <c r="R12"/>
      <c r="S12"/>
      <c r="T12"/>
      <c r="U12"/>
      <c r="V12"/>
      <c r="W12"/>
      <c r="X12"/>
      <c r="Y12"/>
      <c r="Z12"/>
      <c r="AA12"/>
      <c r="AB12"/>
      <c r="AC12"/>
      <c r="AD12"/>
    </row>
    <row r="13" spans="1:30" ht="16.5" customHeight="1" x14ac:dyDescent="0.3">
      <c r="A13" s="3" t="s">
        <v>15</v>
      </c>
      <c r="B13" s="4">
        <v>4</v>
      </c>
      <c r="G13"/>
      <c r="H13"/>
      <c r="I13"/>
      <c r="J13"/>
      <c r="K13"/>
      <c r="L13"/>
      <c r="M13"/>
      <c r="N13"/>
      <c r="O13"/>
      <c r="P13"/>
      <c r="Q13"/>
      <c r="R13"/>
      <c r="S13"/>
      <c r="T13"/>
      <c r="U13"/>
      <c r="V13"/>
      <c r="W13"/>
      <c r="X13"/>
      <c r="Y13"/>
      <c r="Z13"/>
      <c r="AA13"/>
      <c r="AB13"/>
      <c r="AC13"/>
      <c r="AD13"/>
    </row>
    <row r="14" spans="1:30" ht="16.5" customHeight="1" x14ac:dyDescent="0.3">
      <c r="A14" s="3" t="s">
        <v>16</v>
      </c>
      <c r="B14" s="4">
        <v>5</v>
      </c>
      <c r="G14"/>
      <c r="H14"/>
      <c r="I14"/>
      <c r="J14"/>
      <c r="K14"/>
      <c r="L14"/>
      <c r="M14"/>
      <c r="N14"/>
      <c r="O14"/>
      <c r="P14"/>
      <c r="Q14"/>
      <c r="R14"/>
      <c r="S14"/>
      <c r="T14"/>
      <c r="U14"/>
      <c r="V14"/>
      <c r="W14"/>
      <c r="X14"/>
      <c r="Y14"/>
      <c r="Z14"/>
      <c r="AA14"/>
      <c r="AB14"/>
      <c r="AC14"/>
      <c r="AD14"/>
    </row>
    <row r="15" spans="1:30" ht="16.5" customHeight="1" x14ac:dyDescent="0.3">
      <c r="A15" s="2" t="s">
        <v>10</v>
      </c>
      <c r="B15" s="4">
        <v>82</v>
      </c>
      <c r="G15"/>
      <c r="H15"/>
      <c r="I15"/>
      <c r="J15"/>
      <c r="K15"/>
      <c r="L15"/>
      <c r="M15"/>
      <c r="N15"/>
      <c r="O15"/>
      <c r="P15"/>
      <c r="Q15"/>
      <c r="R15"/>
      <c r="S15"/>
      <c r="T15"/>
      <c r="U15"/>
      <c r="V15"/>
      <c r="W15"/>
      <c r="X15"/>
      <c r="Y15"/>
      <c r="Z15"/>
      <c r="AA15"/>
      <c r="AB15"/>
      <c r="AC15"/>
      <c r="AD15"/>
    </row>
    <row r="16" spans="1:30" ht="16.5" customHeight="1" x14ac:dyDescent="0.3">
      <c r="A16" s="3" t="s">
        <v>17</v>
      </c>
      <c r="B16" s="4">
        <v>1</v>
      </c>
      <c r="G16"/>
      <c r="H16"/>
      <c r="I16"/>
      <c r="J16"/>
      <c r="K16"/>
      <c r="L16"/>
      <c r="M16"/>
      <c r="N16"/>
      <c r="O16"/>
      <c r="P16"/>
      <c r="Q16"/>
      <c r="R16"/>
      <c r="S16"/>
      <c r="T16"/>
      <c r="U16"/>
      <c r="V16"/>
      <c r="W16"/>
      <c r="X16"/>
      <c r="Y16"/>
      <c r="Z16"/>
      <c r="AA16"/>
      <c r="AB16"/>
      <c r="AC16"/>
      <c r="AD16"/>
    </row>
    <row r="17" spans="1:30" ht="16.5" customHeight="1" x14ac:dyDescent="0.3">
      <c r="A17" s="3" t="s">
        <v>18</v>
      </c>
      <c r="B17" s="4">
        <v>4</v>
      </c>
      <c r="G17"/>
      <c r="H17"/>
      <c r="I17"/>
      <c r="J17"/>
      <c r="K17"/>
      <c r="L17"/>
      <c r="M17"/>
      <c r="N17"/>
      <c r="O17"/>
      <c r="P17"/>
      <c r="Q17"/>
      <c r="R17"/>
      <c r="S17"/>
      <c r="T17"/>
      <c r="U17"/>
      <c r="V17"/>
      <c r="W17"/>
      <c r="X17"/>
      <c r="Y17"/>
      <c r="Z17"/>
      <c r="AA17"/>
      <c r="AB17"/>
      <c r="AC17"/>
      <c r="AD17"/>
    </row>
    <row r="18" spans="1:30" ht="16.5" customHeight="1" x14ac:dyDescent="0.3">
      <c r="A18" s="3" t="s">
        <v>19</v>
      </c>
      <c r="B18" s="4">
        <v>5</v>
      </c>
      <c r="G18"/>
      <c r="H18"/>
      <c r="I18"/>
      <c r="J18"/>
      <c r="K18"/>
      <c r="L18"/>
      <c r="M18"/>
      <c r="N18"/>
      <c r="O18"/>
      <c r="P18"/>
      <c r="Q18"/>
      <c r="R18"/>
      <c r="S18"/>
      <c r="T18"/>
      <c r="U18"/>
      <c r="V18"/>
      <c r="W18"/>
      <c r="X18"/>
      <c r="Y18"/>
      <c r="Z18"/>
      <c r="AA18"/>
      <c r="AB18"/>
      <c r="AC18"/>
      <c r="AD18"/>
    </row>
    <row r="19" spans="1:30" ht="16.5" customHeight="1" x14ac:dyDescent="0.3">
      <c r="A19" s="3" t="s">
        <v>20</v>
      </c>
      <c r="B19" s="4">
        <v>2</v>
      </c>
      <c r="G19"/>
      <c r="H19"/>
      <c r="I19"/>
      <c r="J19"/>
      <c r="K19"/>
      <c r="L19"/>
      <c r="M19"/>
      <c r="N19"/>
      <c r="O19"/>
      <c r="P19"/>
      <c r="Q19"/>
      <c r="R19"/>
      <c r="S19"/>
      <c r="T19"/>
      <c r="U19"/>
      <c r="V19"/>
      <c r="W19"/>
      <c r="X19"/>
      <c r="Y19"/>
      <c r="Z19"/>
      <c r="AA19"/>
      <c r="AB19"/>
      <c r="AC19"/>
      <c r="AD19"/>
    </row>
    <row r="20" spans="1:30" ht="16.5" customHeight="1" x14ac:dyDescent="0.3">
      <c r="A20" s="3" t="s">
        <v>21</v>
      </c>
      <c r="B20" s="4">
        <v>2</v>
      </c>
      <c r="G20"/>
      <c r="H20"/>
      <c r="I20"/>
      <c r="J20"/>
      <c r="K20"/>
      <c r="L20"/>
      <c r="M20"/>
      <c r="N20"/>
      <c r="O20"/>
      <c r="P20"/>
      <c r="Q20"/>
      <c r="R20"/>
      <c r="S20"/>
      <c r="T20"/>
      <c r="U20"/>
      <c r="V20"/>
      <c r="W20"/>
      <c r="X20"/>
      <c r="Y20"/>
      <c r="Z20"/>
      <c r="AA20"/>
      <c r="AB20"/>
      <c r="AC20"/>
      <c r="AD20"/>
    </row>
    <row r="21" spans="1:30" ht="16.5" customHeight="1" x14ac:dyDescent="0.3">
      <c r="A21" s="3" t="s">
        <v>22</v>
      </c>
      <c r="B21" s="4">
        <v>14</v>
      </c>
      <c r="G21"/>
      <c r="H21"/>
      <c r="I21"/>
      <c r="J21"/>
      <c r="K21"/>
      <c r="L21"/>
      <c r="M21"/>
      <c r="N21"/>
      <c r="O21"/>
      <c r="P21"/>
      <c r="Q21"/>
      <c r="R21"/>
      <c r="S21"/>
      <c r="T21"/>
      <c r="U21"/>
      <c r="V21"/>
      <c r="W21"/>
      <c r="X21"/>
      <c r="Y21"/>
      <c r="Z21"/>
      <c r="AA21"/>
      <c r="AB21"/>
      <c r="AC21"/>
      <c r="AD21"/>
    </row>
    <row r="22" spans="1:30" ht="16.5" customHeight="1" x14ac:dyDescent="0.3">
      <c r="A22" s="3" t="s">
        <v>23</v>
      </c>
      <c r="B22" s="4">
        <v>6</v>
      </c>
      <c r="G22"/>
      <c r="H22"/>
      <c r="I22"/>
      <c r="J22"/>
      <c r="K22"/>
      <c r="L22"/>
      <c r="M22"/>
      <c r="N22"/>
      <c r="O22"/>
      <c r="P22"/>
      <c r="Q22"/>
      <c r="R22"/>
      <c r="S22"/>
      <c r="T22"/>
      <c r="U22"/>
      <c r="V22"/>
      <c r="W22"/>
      <c r="X22"/>
      <c r="Y22"/>
      <c r="Z22"/>
      <c r="AA22"/>
      <c r="AB22"/>
      <c r="AC22"/>
      <c r="AD22"/>
    </row>
    <row r="23" spans="1:30" ht="16.5" customHeight="1" x14ac:dyDescent="0.3">
      <c r="A23" s="3" t="s">
        <v>24</v>
      </c>
      <c r="B23" s="4">
        <v>6</v>
      </c>
      <c r="G23"/>
      <c r="H23"/>
      <c r="I23"/>
      <c r="J23"/>
      <c r="K23"/>
      <c r="L23"/>
      <c r="M23"/>
      <c r="N23"/>
      <c r="O23"/>
      <c r="P23"/>
      <c r="Q23"/>
      <c r="R23"/>
      <c r="S23"/>
      <c r="T23"/>
      <c r="U23"/>
      <c r="V23"/>
      <c r="W23"/>
      <c r="X23"/>
      <c r="Y23"/>
      <c r="Z23"/>
      <c r="AA23"/>
      <c r="AB23"/>
      <c r="AC23"/>
      <c r="AD23"/>
    </row>
    <row r="24" spans="1:30" ht="16.5" customHeight="1" x14ac:dyDescent="0.3">
      <c r="A24" s="3" t="s">
        <v>25</v>
      </c>
      <c r="B24" s="4">
        <v>1</v>
      </c>
      <c r="G24"/>
      <c r="H24"/>
      <c r="I24"/>
      <c r="J24"/>
      <c r="K24"/>
      <c r="L24"/>
      <c r="M24"/>
      <c r="N24"/>
      <c r="O24"/>
      <c r="P24"/>
      <c r="Q24"/>
      <c r="R24"/>
      <c r="S24"/>
      <c r="T24"/>
      <c r="U24"/>
      <c r="V24"/>
      <c r="W24"/>
      <c r="X24"/>
      <c r="Y24"/>
      <c r="Z24"/>
      <c r="AA24"/>
      <c r="AB24"/>
      <c r="AC24"/>
      <c r="AD24"/>
    </row>
    <row r="25" spans="1:30" ht="16.5" customHeight="1" x14ac:dyDescent="0.3">
      <c r="A25" s="3" t="s">
        <v>26</v>
      </c>
      <c r="B25" s="4">
        <v>3</v>
      </c>
      <c r="G25"/>
      <c r="H25"/>
      <c r="I25"/>
      <c r="J25"/>
      <c r="K25"/>
      <c r="L25"/>
      <c r="M25"/>
      <c r="N25"/>
      <c r="O25"/>
      <c r="P25"/>
      <c r="Q25"/>
      <c r="R25"/>
      <c r="S25"/>
      <c r="T25"/>
      <c r="U25"/>
      <c r="V25"/>
      <c r="W25"/>
      <c r="X25"/>
      <c r="Y25"/>
      <c r="Z25"/>
      <c r="AA25"/>
      <c r="AB25"/>
      <c r="AC25"/>
      <c r="AD25"/>
    </row>
    <row r="26" spans="1:30" ht="16.5" customHeight="1" x14ac:dyDescent="0.3">
      <c r="A26" s="3" t="s">
        <v>76</v>
      </c>
      <c r="B26" s="4">
        <v>2</v>
      </c>
      <c r="G26"/>
      <c r="H26"/>
      <c r="I26"/>
      <c r="J26"/>
      <c r="K26"/>
      <c r="L26"/>
      <c r="M26"/>
      <c r="N26"/>
      <c r="O26"/>
      <c r="P26"/>
      <c r="Q26"/>
      <c r="R26"/>
      <c r="S26"/>
      <c r="T26"/>
      <c r="U26"/>
      <c r="V26"/>
      <c r="W26"/>
      <c r="X26"/>
      <c r="Y26"/>
      <c r="Z26"/>
      <c r="AA26"/>
      <c r="AB26"/>
      <c r="AC26"/>
      <c r="AD26"/>
    </row>
    <row r="27" spans="1:30" ht="16.5" customHeight="1" x14ac:dyDescent="0.3">
      <c r="A27" s="3" t="s">
        <v>27</v>
      </c>
      <c r="B27" s="4">
        <v>8</v>
      </c>
      <c r="G27"/>
      <c r="H27"/>
      <c r="I27"/>
      <c r="J27"/>
      <c r="K27"/>
      <c r="L27"/>
      <c r="M27"/>
      <c r="N27"/>
      <c r="O27"/>
      <c r="P27"/>
      <c r="Q27"/>
      <c r="R27"/>
      <c r="S27"/>
      <c r="T27"/>
      <c r="U27"/>
      <c r="V27"/>
      <c r="W27"/>
      <c r="X27"/>
      <c r="Y27"/>
      <c r="Z27"/>
      <c r="AA27"/>
      <c r="AB27"/>
      <c r="AC27"/>
      <c r="AD27"/>
    </row>
    <row r="28" spans="1:30" ht="16.5" customHeight="1" x14ac:dyDescent="0.3">
      <c r="A28" s="3" t="s">
        <v>77</v>
      </c>
      <c r="B28" s="4">
        <v>2</v>
      </c>
      <c r="G28"/>
      <c r="H28"/>
      <c r="I28"/>
      <c r="J28"/>
      <c r="K28"/>
      <c r="L28"/>
      <c r="M28"/>
      <c r="N28"/>
      <c r="O28"/>
      <c r="P28"/>
      <c r="Q28"/>
      <c r="R28"/>
      <c r="S28"/>
      <c r="T28"/>
      <c r="U28"/>
      <c r="V28"/>
      <c r="W28"/>
      <c r="X28"/>
      <c r="Y28"/>
      <c r="Z28"/>
      <c r="AA28"/>
      <c r="AB28"/>
      <c r="AC28"/>
      <c r="AD28"/>
    </row>
    <row r="29" spans="1:30" ht="16.5" customHeight="1" x14ac:dyDescent="0.3">
      <c r="A29" s="3" t="s">
        <v>28</v>
      </c>
      <c r="B29" s="4">
        <v>2</v>
      </c>
      <c r="G29"/>
      <c r="H29"/>
      <c r="I29"/>
      <c r="J29"/>
      <c r="K29"/>
      <c r="L29"/>
      <c r="M29"/>
      <c r="N29"/>
      <c r="O29"/>
      <c r="P29"/>
      <c r="Q29"/>
      <c r="R29"/>
      <c r="S29"/>
      <c r="T29"/>
      <c r="U29"/>
      <c r="V29"/>
      <c r="W29"/>
      <c r="X29"/>
      <c r="Y29"/>
      <c r="Z29"/>
      <c r="AA29"/>
      <c r="AB29"/>
      <c r="AC29"/>
      <c r="AD29"/>
    </row>
    <row r="30" spans="1:30" ht="16.5" customHeight="1" x14ac:dyDescent="0.3">
      <c r="A30" s="3" t="s">
        <v>29</v>
      </c>
      <c r="B30" s="4">
        <v>4</v>
      </c>
      <c r="G30"/>
      <c r="H30"/>
      <c r="I30"/>
      <c r="J30"/>
      <c r="K30"/>
      <c r="L30"/>
      <c r="M30"/>
      <c r="N30"/>
      <c r="O30"/>
      <c r="P30"/>
      <c r="Q30"/>
      <c r="R30"/>
      <c r="S30"/>
      <c r="T30"/>
      <c r="U30"/>
      <c r="V30"/>
      <c r="W30"/>
      <c r="X30"/>
      <c r="Y30"/>
      <c r="Z30"/>
      <c r="AA30"/>
      <c r="AB30"/>
      <c r="AC30"/>
      <c r="AD30"/>
    </row>
    <row r="31" spans="1:30" ht="16.5" customHeight="1" x14ac:dyDescent="0.3">
      <c r="A31" s="3" t="s">
        <v>78</v>
      </c>
      <c r="B31" s="4">
        <v>1</v>
      </c>
      <c r="G31"/>
      <c r="H31"/>
      <c r="I31"/>
      <c r="J31"/>
      <c r="K31"/>
      <c r="L31"/>
      <c r="M31"/>
      <c r="N31"/>
      <c r="O31"/>
      <c r="P31"/>
      <c r="Q31"/>
      <c r="R31"/>
      <c r="S31"/>
      <c r="T31"/>
      <c r="U31"/>
      <c r="V31"/>
      <c r="W31"/>
      <c r="X31"/>
      <c r="Y31"/>
      <c r="Z31"/>
      <c r="AA31"/>
      <c r="AB31"/>
      <c r="AC31"/>
      <c r="AD31"/>
    </row>
    <row r="32" spans="1:30" ht="16.5" customHeight="1" x14ac:dyDescent="0.3">
      <c r="A32" s="3" t="s">
        <v>79</v>
      </c>
      <c r="B32" s="4">
        <v>1</v>
      </c>
      <c r="G32"/>
      <c r="H32"/>
      <c r="I32"/>
      <c r="J32"/>
      <c r="K32"/>
      <c r="L32"/>
      <c r="M32"/>
      <c r="N32"/>
      <c r="O32"/>
      <c r="P32"/>
      <c r="Q32"/>
      <c r="R32"/>
      <c r="S32"/>
      <c r="T32"/>
      <c r="U32"/>
      <c r="V32"/>
      <c r="W32"/>
      <c r="X32"/>
      <c r="Y32"/>
      <c r="Z32"/>
      <c r="AA32"/>
      <c r="AB32"/>
      <c r="AC32"/>
      <c r="AD32"/>
    </row>
    <row r="33" spans="1:30" ht="16.5" customHeight="1" x14ac:dyDescent="0.3">
      <c r="A33" s="3" t="s">
        <v>80</v>
      </c>
      <c r="B33" s="4">
        <v>1</v>
      </c>
      <c r="G33"/>
      <c r="H33"/>
      <c r="I33"/>
      <c r="J33"/>
      <c r="K33"/>
      <c r="L33"/>
      <c r="M33"/>
      <c r="N33"/>
      <c r="O33"/>
      <c r="P33"/>
      <c r="Q33"/>
      <c r="R33"/>
      <c r="S33"/>
      <c r="T33"/>
      <c r="U33"/>
      <c r="V33"/>
      <c r="W33"/>
      <c r="X33"/>
      <c r="Y33"/>
      <c r="Z33"/>
      <c r="AA33"/>
      <c r="AB33"/>
      <c r="AC33"/>
      <c r="AD33"/>
    </row>
    <row r="34" spans="1:30" ht="16.5" customHeight="1" x14ac:dyDescent="0.3">
      <c r="A34" s="3" t="s">
        <v>81</v>
      </c>
      <c r="B34" s="4">
        <v>4</v>
      </c>
      <c r="G34"/>
      <c r="H34"/>
      <c r="I34"/>
      <c r="J34"/>
      <c r="K34"/>
      <c r="L34"/>
      <c r="M34"/>
      <c r="N34"/>
      <c r="O34"/>
      <c r="P34"/>
      <c r="Q34"/>
      <c r="R34"/>
      <c r="S34"/>
      <c r="T34"/>
      <c r="U34"/>
      <c r="V34"/>
      <c r="W34"/>
      <c r="X34"/>
      <c r="Y34"/>
      <c r="Z34"/>
      <c r="AA34"/>
      <c r="AB34"/>
      <c r="AC34"/>
      <c r="AD34"/>
    </row>
    <row r="35" spans="1:30" ht="16.5" customHeight="1" x14ac:dyDescent="0.3">
      <c r="A35" s="3" t="s">
        <v>82</v>
      </c>
      <c r="B35" s="4">
        <v>4</v>
      </c>
      <c r="G35"/>
      <c r="H35"/>
      <c r="I35"/>
      <c r="J35"/>
      <c r="K35"/>
      <c r="L35"/>
      <c r="M35"/>
      <c r="N35"/>
      <c r="O35"/>
      <c r="P35"/>
      <c r="Q35"/>
      <c r="R35"/>
      <c r="S35"/>
      <c r="T35"/>
      <c r="U35"/>
      <c r="V35"/>
      <c r="W35"/>
      <c r="X35"/>
      <c r="Y35"/>
      <c r="Z35"/>
      <c r="AA35"/>
      <c r="AB35"/>
      <c r="AC35"/>
      <c r="AD35"/>
    </row>
    <row r="36" spans="1:30" ht="16.5" customHeight="1" x14ac:dyDescent="0.3">
      <c r="A36" s="3" t="s">
        <v>89</v>
      </c>
      <c r="B36" s="4">
        <v>1</v>
      </c>
      <c r="G36"/>
      <c r="H36"/>
      <c r="I36"/>
      <c r="J36"/>
      <c r="K36"/>
      <c r="L36"/>
      <c r="M36"/>
      <c r="N36"/>
      <c r="O36"/>
      <c r="P36"/>
      <c r="Q36"/>
      <c r="R36"/>
      <c r="S36"/>
      <c r="T36"/>
      <c r="U36"/>
      <c r="V36"/>
      <c r="W36"/>
      <c r="X36"/>
      <c r="Y36"/>
      <c r="Z36"/>
      <c r="AA36"/>
      <c r="AB36"/>
      <c r="AC36"/>
      <c r="AD36"/>
    </row>
    <row r="37" spans="1:30" ht="16.5" customHeight="1" x14ac:dyDescent="0.3">
      <c r="A37" s="3" t="s">
        <v>30</v>
      </c>
      <c r="B37" s="4">
        <v>6</v>
      </c>
      <c r="G37"/>
      <c r="H37"/>
      <c r="I37"/>
      <c r="J37"/>
      <c r="K37"/>
      <c r="L37"/>
      <c r="M37"/>
      <c r="N37"/>
      <c r="O37"/>
      <c r="P37"/>
      <c r="Q37"/>
      <c r="R37"/>
      <c r="S37"/>
      <c r="T37"/>
      <c r="U37"/>
      <c r="V37"/>
      <c r="W37"/>
      <c r="X37"/>
      <c r="Y37"/>
      <c r="Z37"/>
      <c r="AA37"/>
      <c r="AB37"/>
      <c r="AC37"/>
      <c r="AD37"/>
    </row>
    <row r="38" spans="1:30" ht="16.5" customHeight="1" x14ac:dyDescent="0.3">
      <c r="A38" s="3" t="s">
        <v>83</v>
      </c>
      <c r="B38" s="4">
        <v>2</v>
      </c>
      <c r="G38"/>
      <c r="H38"/>
      <c r="I38"/>
      <c r="J38"/>
      <c r="K38"/>
      <c r="L38"/>
      <c r="M38"/>
      <c r="N38"/>
      <c r="O38"/>
      <c r="P38"/>
      <c r="Q38"/>
      <c r="R38"/>
      <c r="S38"/>
      <c r="T38"/>
      <c r="U38"/>
      <c r="V38"/>
      <c r="W38"/>
      <c r="X38"/>
      <c r="Y38"/>
      <c r="Z38"/>
      <c r="AA38"/>
      <c r="AB38"/>
      <c r="AC38"/>
      <c r="AD38"/>
    </row>
    <row r="39" spans="1:30" ht="16.5" customHeight="1" x14ac:dyDescent="0.3">
      <c r="A39" s="2" t="s">
        <v>11</v>
      </c>
      <c r="B39" s="4">
        <v>58</v>
      </c>
      <c r="G39"/>
      <c r="H39"/>
      <c r="I39"/>
      <c r="J39"/>
      <c r="K39"/>
      <c r="L39"/>
      <c r="M39"/>
      <c r="N39"/>
      <c r="O39"/>
      <c r="P39"/>
      <c r="Q39"/>
      <c r="R39"/>
      <c r="S39"/>
      <c r="T39"/>
      <c r="U39"/>
      <c r="V39"/>
      <c r="W39"/>
      <c r="X39"/>
      <c r="Y39"/>
      <c r="Z39"/>
      <c r="AA39"/>
      <c r="AB39"/>
      <c r="AC39"/>
      <c r="AD39"/>
    </row>
    <row r="40" spans="1:30" ht="16.5" customHeight="1" x14ac:dyDescent="0.3">
      <c r="A40" s="3" t="s">
        <v>31</v>
      </c>
      <c r="B40" s="4">
        <v>2</v>
      </c>
      <c r="G40"/>
      <c r="H40"/>
      <c r="I40"/>
      <c r="J40"/>
      <c r="K40"/>
      <c r="L40"/>
      <c r="M40"/>
      <c r="N40"/>
      <c r="O40"/>
      <c r="P40"/>
      <c r="Q40"/>
      <c r="R40"/>
      <c r="S40"/>
      <c r="T40"/>
      <c r="U40"/>
      <c r="V40"/>
      <c r="W40"/>
      <c r="X40"/>
      <c r="Y40"/>
      <c r="Z40"/>
      <c r="AA40"/>
      <c r="AB40"/>
      <c r="AC40"/>
      <c r="AD40"/>
    </row>
    <row r="41" spans="1:30" ht="16.5" customHeight="1" x14ac:dyDescent="0.3">
      <c r="A41" s="3" t="s">
        <v>90</v>
      </c>
      <c r="B41" s="4">
        <v>2</v>
      </c>
      <c r="G41"/>
      <c r="H41"/>
      <c r="I41"/>
      <c r="J41"/>
      <c r="K41"/>
      <c r="L41"/>
      <c r="M41"/>
      <c r="N41"/>
      <c r="O41"/>
      <c r="P41"/>
      <c r="Q41"/>
      <c r="R41"/>
      <c r="S41"/>
      <c r="T41"/>
      <c r="U41"/>
      <c r="V41"/>
      <c r="W41"/>
      <c r="X41"/>
      <c r="Y41"/>
      <c r="Z41"/>
      <c r="AA41"/>
      <c r="AB41"/>
      <c r="AC41"/>
      <c r="AD41"/>
    </row>
    <row r="42" spans="1:30" ht="16.5" customHeight="1" x14ac:dyDescent="0.3">
      <c r="A42" s="3" t="s">
        <v>91</v>
      </c>
      <c r="B42" s="4">
        <v>2</v>
      </c>
      <c r="G42"/>
      <c r="H42"/>
      <c r="I42"/>
      <c r="J42"/>
      <c r="K42"/>
      <c r="L42"/>
      <c r="M42"/>
      <c r="N42"/>
      <c r="O42"/>
      <c r="P42"/>
      <c r="Q42"/>
      <c r="R42"/>
      <c r="S42"/>
      <c r="T42"/>
      <c r="U42"/>
      <c r="V42"/>
      <c r="W42"/>
      <c r="X42"/>
      <c r="Y42"/>
      <c r="Z42"/>
      <c r="AA42"/>
      <c r="AB42"/>
      <c r="AC42"/>
      <c r="AD42"/>
    </row>
    <row r="43" spans="1:30" ht="16.5" customHeight="1" x14ac:dyDescent="0.3">
      <c r="A43" s="3" t="s">
        <v>32</v>
      </c>
      <c r="B43" s="4">
        <v>4</v>
      </c>
      <c r="G43"/>
      <c r="H43"/>
      <c r="I43"/>
      <c r="J43"/>
      <c r="K43"/>
      <c r="L43"/>
      <c r="M43"/>
      <c r="N43"/>
      <c r="O43"/>
      <c r="P43"/>
      <c r="Q43"/>
      <c r="R43"/>
      <c r="S43"/>
      <c r="T43"/>
      <c r="U43"/>
      <c r="V43"/>
      <c r="W43"/>
      <c r="X43"/>
      <c r="Y43"/>
      <c r="Z43"/>
      <c r="AA43"/>
      <c r="AB43"/>
      <c r="AC43"/>
      <c r="AD43"/>
    </row>
    <row r="44" spans="1:30" ht="16.5" customHeight="1" x14ac:dyDescent="0.3">
      <c r="A44" s="3" t="s">
        <v>33</v>
      </c>
      <c r="B44" s="4">
        <v>1</v>
      </c>
      <c r="G44"/>
      <c r="H44"/>
      <c r="I44"/>
      <c r="J44"/>
      <c r="K44"/>
      <c r="L44"/>
      <c r="M44"/>
      <c r="N44"/>
      <c r="O44"/>
      <c r="P44"/>
      <c r="Q44"/>
      <c r="R44"/>
      <c r="S44"/>
      <c r="T44"/>
      <c r="U44"/>
      <c r="V44"/>
      <c r="W44"/>
      <c r="X44"/>
      <c r="Y44"/>
      <c r="Z44"/>
      <c r="AA44"/>
      <c r="AB44"/>
      <c r="AC44"/>
      <c r="AD44"/>
    </row>
    <row r="45" spans="1:30" ht="16.5" customHeight="1" x14ac:dyDescent="0.3">
      <c r="A45" s="3" t="s">
        <v>34</v>
      </c>
      <c r="B45" s="4">
        <v>1</v>
      </c>
      <c r="G45"/>
      <c r="H45"/>
      <c r="I45"/>
      <c r="J45"/>
      <c r="K45"/>
      <c r="L45"/>
      <c r="M45"/>
      <c r="N45"/>
      <c r="O45"/>
      <c r="P45"/>
      <c r="Q45"/>
      <c r="R45"/>
      <c r="S45"/>
      <c r="T45"/>
      <c r="U45"/>
      <c r="V45"/>
      <c r="W45"/>
      <c r="X45"/>
      <c r="Y45"/>
      <c r="Z45"/>
      <c r="AA45"/>
      <c r="AB45"/>
      <c r="AC45"/>
      <c r="AD45"/>
    </row>
    <row r="46" spans="1:30" ht="16.5" customHeight="1" x14ac:dyDescent="0.3">
      <c r="A46" s="3" t="s">
        <v>35</v>
      </c>
      <c r="B46" s="4">
        <v>2</v>
      </c>
      <c r="G46"/>
      <c r="H46"/>
      <c r="I46"/>
      <c r="J46"/>
      <c r="K46"/>
      <c r="L46"/>
      <c r="M46"/>
      <c r="N46"/>
      <c r="O46"/>
      <c r="P46"/>
      <c r="Q46"/>
      <c r="R46"/>
      <c r="S46"/>
      <c r="T46"/>
      <c r="U46"/>
      <c r="V46"/>
      <c r="W46"/>
      <c r="X46"/>
      <c r="Y46"/>
      <c r="Z46"/>
      <c r="AA46"/>
      <c r="AB46"/>
      <c r="AC46"/>
      <c r="AD46"/>
    </row>
    <row r="47" spans="1:30" ht="16.5" customHeight="1" x14ac:dyDescent="0.3">
      <c r="A47" s="3" t="s">
        <v>36</v>
      </c>
      <c r="B47" s="4">
        <v>1</v>
      </c>
      <c r="G47"/>
      <c r="H47"/>
      <c r="I47"/>
      <c r="J47"/>
      <c r="K47"/>
      <c r="L47"/>
      <c r="M47"/>
      <c r="N47"/>
      <c r="O47"/>
      <c r="P47"/>
      <c r="Q47"/>
      <c r="R47"/>
      <c r="S47"/>
      <c r="T47"/>
      <c r="U47"/>
      <c r="V47"/>
      <c r="W47"/>
      <c r="X47"/>
      <c r="Y47"/>
      <c r="Z47"/>
      <c r="AA47"/>
      <c r="AB47"/>
      <c r="AC47"/>
      <c r="AD47"/>
    </row>
    <row r="48" spans="1:30" ht="16.5" customHeight="1" x14ac:dyDescent="0.3">
      <c r="A48" s="3" t="s">
        <v>37</v>
      </c>
      <c r="B48" s="4">
        <v>1</v>
      </c>
      <c r="G48"/>
      <c r="H48"/>
      <c r="I48"/>
      <c r="J48"/>
      <c r="K48"/>
      <c r="L48"/>
      <c r="M48"/>
      <c r="N48"/>
      <c r="O48"/>
      <c r="P48"/>
      <c r="Q48"/>
      <c r="R48"/>
      <c r="S48"/>
      <c r="T48"/>
      <c r="U48"/>
      <c r="V48"/>
      <c r="W48"/>
      <c r="X48"/>
      <c r="Y48"/>
      <c r="Z48"/>
      <c r="AA48"/>
      <c r="AB48"/>
      <c r="AC48"/>
      <c r="AD48"/>
    </row>
    <row r="49" spans="1:30" ht="16.5" customHeight="1" x14ac:dyDescent="0.3">
      <c r="A49" s="3" t="s">
        <v>38</v>
      </c>
      <c r="B49" s="4">
        <v>2</v>
      </c>
      <c r="G49"/>
      <c r="H49"/>
      <c r="I49"/>
      <c r="J49"/>
      <c r="K49"/>
      <c r="L49"/>
      <c r="M49"/>
      <c r="N49"/>
      <c r="O49"/>
      <c r="P49"/>
      <c r="Q49"/>
      <c r="R49"/>
      <c r="S49"/>
      <c r="T49"/>
      <c r="U49"/>
      <c r="V49"/>
      <c r="W49"/>
      <c r="X49"/>
      <c r="Y49"/>
      <c r="Z49"/>
      <c r="AA49"/>
      <c r="AB49"/>
      <c r="AC49"/>
      <c r="AD49"/>
    </row>
    <row r="50" spans="1:30" ht="16.5" customHeight="1" x14ac:dyDescent="0.3">
      <c r="A50" s="3" t="s">
        <v>39</v>
      </c>
      <c r="B50" s="4">
        <v>6</v>
      </c>
      <c r="G50"/>
      <c r="H50"/>
      <c r="I50"/>
      <c r="J50"/>
      <c r="K50"/>
      <c r="L50"/>
      <c r="M50"/>
      <c r="N50"/>
      <c r="O50"/>
      <c r="P50"/>
      <c r="Q50"/>
      <c r="R50"/>
      <c r="S50"/>
      <c r="T50"/>
      <c r="U50"/>
      <c r="V50"/>
      <c r="W50"/>
      <c r="X50"/>
      <c r="Y50"/>
      <c r="Z50"/>
      <c r="AA50"/>
      <c r="AB50"/>
      <c r="AC50"/>
      <c r="AD50"/>
    </row>
    <row r="51" spans="1:30" ht="16.5" customHeight="1" x14ac:dyDescent="0.3">
      <c r="A51" s="3" t="s">
        <v>40</v>
      </c>
      <c r="B51" s="4">
        <v>4</v>
      </c>
      <c r="G51"/>
      <c r="H51"/>
      <c r="I51"/>
      <c r="J51"/>
      <c r="K51"/>
      <c r="L51"/>
      <c r="M51"/>
      <c r="N51"/>
      <c r="O51"/>
      <c r="P51"/>
      <c r="Q51"/>
      <c r="R51"/>
      <c r="S51"/>
      <c r="T51"/>
      <c r="U51"/>
      <c r="V51"/>
      <c r="W51"/>
      <c r="X51"/>
      <c r="Y51"/>
      <c r="Z51"/>
      <c r="AA51"/>
      <c r="AB51"/>
      <c r="AC51"/>
      <c r="AD51"/>
    </row>
    <row r="52" spans="1:30" ht="16.5" customHeight="1" x14ac:dyDescent="0.3">
      <c r="A52" s="3" t="s">
        <v>41</v>
      </c>
      <c r="B52" s="4">
        <v>2</v>
      </c>
      <c r="G52"/>
      <c r="H52"/>
      <c r="I52"/>
      <c r="J52"/>
      <c r="K52"/>
      <c r="L52"/>
      <c r="M52"/>
      <c r="N52"/>
      <c r="O52"/>
      <c r="P52"/>
      <c r="Q52"/>
      <c r="R52"/>
      <c r="S52"/>
      <c r="T52"/>
      <c r="U52"/>
      <c r="V52"/>
      <c r="W52"/>
      <c r="X52"/>
      <c r="Y52"/>
      <c r="Z52"/>
      <c r="AA52"/>
      <c r="AB52"/>
      <c r="AC52"/>
      <c r="AD52"/>
    </row>
    <row r="53" spans="1:30" ht="16.5" customHeight="1" x14ac:dyDescent="0.3">
      <c r="A53" s="3" t="s">
        <v>42</v>
      </c>
      <c r="B53" s="4">
        <v>2</v>
      </c>
      <c r="G53"/>
      <c r="H53"/>
      <c r="I53"/>
      <c r="J53"/>
      <c r="K53"/>
      <c r="L53"/>
      <c r="M53"/>
      <c r="N53"/>
      <c r="O53"/>
      <c r="P53"/>
      <c r="Q53"/>
      <c r="R53"/>
      <c r="S53"/>
      <c r="T53"/>
      <c r="U53"/>
      <c r="V53"/>
      <c r="W53"/>
      <c r="X53"/>
      <c r="Y53"/>
      <c r="Z53"/>
      <c r="AA53"/>
      <c r="AB53"/>
      <c r="AC53"/>
      <c r="AD53"/>
    </row>
    <row r="54" spans="1:30" ht="16.5" customHeight="1" x14ac:dyDescent="0.3">
      <c r="A54" s="3" t="s">
        <v>43</v>
      </c>
      <c r="B54" s="4">
        <v>2</v>
      </c>
      <c r="G54"/>
      <c r="H54"/>
      <c r="I54"/>
      <c r="J54"/>
      <c r="K54"/>
      <c r="L54"/>
      <c r="M54"/>
      <c r="N54"/>
      <c r="O54"/>
      <c r="P54"/>
      <c r="Q54"/>
      <c r="R54"/>
      <c r="S54"/>
      <c r="T54"/>
      <c r="U54"/>
      <c r="V54"/>
      <c r="W54"/>
      <c r="X54"/>
      <c r="Y54"/>
      <c r="Z54"/>
      <c r="AA54"/>
      <c r="AB54"/>
      <c r="AC54"/>
      <c r="AD54"/>
    </row>
    <row r="55" spans="1:30" ht="16.5" customHeight="1" x14ac:dyDescent="0.3">
      <c r="A55" s="3" t="s">
        <v>44</v>
      </c>
      <c r="B55" s="4">
        <v>2</v>
      </c>
      <c r="G55"/>
      <c r="H55"/>
      <c r="I55"/>
      <c r="J55"/>
      <c r="K55"/>
      <c r="L55"/>
      <c r="M55"/>
      <c r="N55"/>
      <c r="O55"/>
      <c r="P55"/>
      <c r="Q55"/>
      <c r="R55"/>
      <c r="S55"/>
      <c r="T55"/>
      <c r="U55"/>
      <c r="V55"/>
      <c r="W55"/>
      <c r="X55"/>
      <c r="Y55"/>
      <c r="Z55"/>
      <c r="AA55"/>
      <c r="AB55"/>
      <c r="AC55"/>
      <c r="AD55"/>
    </row>
    <row r="56" spans="1:30" ht="16.5" customHeight="1" x14ac:dyDescent="0.3">
      <c r="A56" s="3" t="s">
        <v>84</v>
      </c>
      <c r="B56" s="4">
        <v>1</v>
      </c>
      <c r="G56"/>
      <c r="H56"/>
      <c r="I56"/>
      <c r="J56"/>
      <c r="K56"/>
      <c r="L56"/>
      <c r="M56"/>
      <c r="N56"/>
      <c r="O56"/>
      <c r="P56"/>
      <c r="Q56"/>
      <c r="R56"/>
      <c r="S56"/>
      <c r="T56"/>
      <c r="U56"/>
      <c r="V56"/>
      <c r="W56"/>
      <c r="X56"/>
      <c r="Y56"/>
      <c r="Z56"/>
      <c r="AA56"/>
      <c r="AB56"/>
      <c r="AC56"/>
      <c r="AD56"/>
    </row>
    <row r="57" spans="1:30" ht="16.5" customHeight="1" x14ac:dyDescent="0.3">
      <c r="A57" s="3" t="s">
        <v>45</v>
      </c>
      <c r="B57" s="4">
        <v>1</v>
      </c>
      <c r="G57"/>
      <c r="H57"/>
      <c r="I57"/>
      <c r="J57"/>
      <c r="K57"/>
      <c r="L57"/>
      <c r="M57"/>
      <c r="N57"/>
      <c r="O57"/>
      <c r="P57"/>
      <c r="Q57"/>
      <c r="R57"/>
      <c r="S57"/>
      <c r="T57"/>
      <c r="U57"/>
      <c r="V57"/>
      <c r="W57"/>
      <c r="X57"/>
      <c r="Y57"/>
      <c r="Z57"/>
      <c r="AA57"/>
      <c r="AB57"/>
      <c r="AC57"/>
      <c r="AD57"/>
    </row>
    <row r="58" spans="1:30" ht="16.5" customHeight="1" x14ac:dyDescent="0.3">
      <c r="A58" s="3" t="s">
        <v>46</v>
      </c>
      <c r="B58" s="4">
        <v>1</v>
      </c>
      <c r="G58"/>
      <c r="H58"/>
      <c r="I58"/>
      <c r="J58"/>
      <c r="K58"/>
      <c r="L58"/>
      <c r="M58"/>
      <c r="N58"/>
      <c r="O58"/>
      <c r="P58"/>
      <c r="Q58"/>
      <c r="R58"/>
      <c r="S58"/>
      <c r="T58"/>
      <c r="U58"/>
      <c r="V58"/>
      <c r="W58"/>
      <c r="X58"/>
      <c r="Y58"/>
      <c r="Z58"/>
      <c r="AA58"/>
      <c r="AB58"/>
      <c r="AC58"/>
      <c r="AD58"/>
    </row>
    <row r="59" spans="1:30" ht="16.5" customHeight="1" x14ac:dyDescent="0.3">
      <c r="A59" s="3" t="s">
        <v>47</v>
      </c>
      <c r="B59" s="4">
        <v>1</v>
      </c>
      <c r="G59"/>
      <c r="H59"/>
      <c r="I59"/>
      <c r="J59"/>
      <c r="K59"/>
      <c r="L59"/>
      <c r="M59"/>
      <c r="N59"/>
      <c r="O59"/>
      <c r="P59"/>
      <c r="Q59"/>
      <c r="R59"/>
      <c r="S59"/>
      <c r="T59"/>
      <c r="U59"/>
      <c r="V59"/>
      <c r="W59"/>
      <c r="X59"/>
      <c r="Y59"/>
      <c r="Z59"/>
      <c r="AA59"/>
      <c r="AB59"/>
      <c r="AC59"/>
      <c r="AD59"/>
    </row>
    <row r="60" spans="1:30" ht="16.5" customHeight="1" x14ac:dyDescent="0.3">
      <c r="A60" s="3" t="s">
        <v>48</v>
      </c>
      <c r="B60" s="4">
        <v>2</v>
      </c>
      <c r="G60"/>
      <c r="H60"/>
      <c r="I60"/>
      <c r="J60"/>
      <c r="K60"/>
      <c r="L60"/>
      <c r="M60"/>
      <c r="N60"/>
      <c r="O60"/>
      <c r="P60"/>
      <c r="Q60"/>
      <c r="R60"/>
      <c r="S60"/>
      <c r="T60"/>
      <c r="U60"/>
      <c r="V60"/>
      <c r="W60"/>
      <c r="X60"/>
      <c r="Y60"/>
      <c r="Z60"/>
      <c r="AA60"/>
      <c r="AB60"/>
      <c r="AC60"/>
      <c r="AD60"/>
    </row>
    <row r="61" spans="1:30" ht="16.5" customHeight="1" x14ac:dyDescent="0.3">
      <c r="A61" s="3" t="s">
        <v>49</v>
      </c>
      <c r="B61" s="4">
        <v>2</v>
      </c>
      <c r="G61"/>
      <c r="H61"/>
      <c r="I61"/>
      <c r="J61"/>
      <c r="K61"/>
      <c r="L61"/>
      <c r="M61"/>
      <c r="N61"/>
      <c r="O61"/>
      <c r="P61"/>
      <c r="Q61"/>
      <c r="R61"/>
      <c r="S61"/>
      <c r="T61"/>
      <c r="U61"/>
      <c r="V61"/>
      <c r="W61"/>
      <c r="X61"/>
      <c r="Y61"/>
      <c r="Z61"/>
      <c r="AA61"/>
      <c r="AB61"/>
      <c r="AC61"/>
      <c r="AD61"/>
    </row>
    <row r="62" spans="1:30" ht="16.5" customHeight="1" x14ac:dyDescent="0.3">
      <c r="A62" s="3" t="s">
        <v>50</v>
      </c>
      <c r="B62" s="4">
        <v>2</v>
      </c>
      <c r="G62"/>
      <c r="H62"/>
      <c r="I62"/>
      <c r="J62"/>
      <c r="K62"/>
      <c r="L62"/>
      <c r="M62"/>
      <c r="N62"/>
      <c r="O62"/>
      <c r="P62"/>
      <c r="Q62"/>
      <c r="R62"/>
      <c r="S62"/>
      <c r="T62"/>
      <c r="U62"/>
      <c r="V62"/>
      <c r="W62"/>
      <c r="X62"/>
      <c r="Y62"/>
      <c r="Z62"/>
      <c r="AA62"/>
      <c r="AB62"/>
      <c r="AC62"/>
      <c r="AD62"/>
    </row>
    <row r="63" spans="1:30" ht="16.5" customHeight="1" x14ac:dyDescent="0.3">
      <c r="A63" s="3" t="s">
        <v>51</v>
      </c>
      <c r="B63" s="4">
        <v>2</v>
      </c>
      <c r="G63"/>
      <c r="H63"/>
      <c r="I63"/>
      <c r="J63"/>
      <c r="K63"/>
      <c r="L63"/>
      <c r="M63"/>
      <c r="N63"/>
      <c r="O63"/>
      <c r="P63"/>
      <c r="Q63"/>
      <c r="R63"/>
      <c r="S63"/>
      <c r="T63"/>
      <c r="U63"/>
      <c r="V63"/>
      <c r="W63"/>
      <c r="X63"/>
      <c r="Y63"/>
      <c r="Z63"/>
      <c r="AA63"/>
      <c r="AB63"/>
      <c r="AC63"/>
      <c r="AD63"/>
    </row>
    <row r="64" spans="1:30" ht="16.5" customHeight="1" x14ac:dyDescent="0.3">
      <c r="A64" s="3" t="s">
        <v>52</v>
      </c>
      <c r="B64" s="4">
        <v>2</v>
      </c>
      <c r="G64"/>
      <c r="H64"/>
      <c r="I64"/>
      <c r="J64"/>
      <c r="K64"/>
      <c r="L64"/>
      <c r="M64"/>
      <c r="N64"/>
      <c r="O64"/>
      <c r="P64"/>
      <c r="Q64"/>
      <c r="R64"/>
      <c r="S64"/>
      <c r="T64"/>
      <c r="U64"/>
      <c r="V64"/>
      <c r="W64"/>
      <c r="X64"/>
      <c r="Y64"/>
      <c r="Z64"/>
      <c r="AA64"/>
      <c r="AB64"/>
      <c r="AC64"/>
      <c r="AD64"/>
    </row>
    <row r="65" spans="1:30" ht="16.5" customHeight="1" x14ac:dyDescent="0.3">
      <c r="A65" s="3" t="s">
        <v>53</v>
      </c>
      <c r="B65" s="4">
        <v>2</v>
      </c>
      <c r="G65"/>
      <c r="H65"/>
      <c r="I65"/>
      <c r="J65"/>
      <c r="K65"/>
      <c r="L65"/>
      <c r="M65"/>
      <c r="N65"/>
      <c r="O65"/>
      <c r="P65"/>
      <c r="Q65"/>
      <c r="R65"/>
      <c r="S65"/>
      <c r="T65"/>
      <c r="U65"/>
      <c r="V65"/>
      <c r="W65"/>
      <c r="X65"/>
      <c r="Y65"/>
      <c r="Z65"/>
      <c r="AA65"/>
      <c r="AB65"/>
      <c r="AC65"/>
      <c r="AD65"/>
    </row>
    <row r="66" spans="1:30" ht="16.5" customHeight="1" x14ac:dyDescent="0.3">
      <c r="A66" s="3" t="s">
        <v>92</v>
      </c>
      <c r="B66" s="4">
        <v>2</v>
      </c>
      <c r="G66"/>
      <c r="H66"/>
      <c r="I66"/>
      <c r="J66"/>
      <c r="K66"/>
      <c r="L66"/>
      <c r="M66"/>
      <c r="N66"/>
      <c r="O66"/>
      <c r="P66"/>
      <c r="Q66"/>
      <c r="R66"/>
      <c r="S66"/>
      <c r="T66"/>
      <c r="U66"/>
      <c r="V66"/>
      <c r="W66"/>
      <c r="X66"/>
      <c r="Y66"/>
      <c r="Z66"/>
      <c r="AA66"/>
      <c r="AB66"/>
      <c r="AC66"/>
      <c r="AD66"/>
    </row>
    <row r="67" spans="1:30" ht="16.5" customHeight="1" x14ac:dyDescent="0.3">
      <c r="A67" s="3" t="s">
        <v>54</v>
      </c>
      <c r="B67" s="4">
        <v>2</v>
      </c>
      <c r="G67"/>
      <c r="H67"/>
      <c r="I67"/>
      <c r="J67"/>
      <c r="K67"/>
      <c r="L67"/>
      <c r="M67"/>
      <c r="N67"/>
      <c r="O67"/>
      <c r="P67"/>
      <c r="Q67"/>
      <c r="R67"/>
      <c r="S67"/>
      <c r="T67"/>
      <c r="U67"/>
      <c r="V67"/>
      <c r="W67"/>
      <c r="X67"/>
      <c r="Y67"/>
      <c r="Z67"/>
      <c r="AA67"/>
      <c r="AB67"/>
      <c r="AC67"/>
      <c r="AD67"/>
    </row>
    <row r="68" spans="1:30" ht="16.5" customHeight="1" x14ac:dyDescent="0.3">
      <c r="A68" s="3" t="s">
        <v>55</v>
      </c>
      <c r="B68" s="4">
        <v>2</v>
      </c>
      <c r="G68"/>
      <c r="H68"/>
      <c r="I68"/>
      <c r="J68"/>
      <c r="K68"/>
      <c r="L68"/>
      <c r="M68"/>
      <c r="N68"/>
      <c r="O68"/>
      <c r="P68"/>
      <c r="Q68"/>
      <c r="R68"/>
      <c r="S68"/>
      <c r="T68"/>
      <c r="U68"/>
      <c r="V68"/>
      <c r="W68"/>
      <c r="X68"/>
      <c r="Y68"/>
      <c r="Z68"/>
      <c r="AA68"/>
      <c r="AB68"/>
      <c r="AC68"/>
      <c r="AD68"/>
    </row>
    <row r="69" spans="1:30" ht="16.5" customHeight="1" x14ac:dyDescent="0.3">
      <c r="A69" s="2" t="s">
        <v>94</v>
      </c>
      <c r="B69" s="4">
        <v>76</v>
      </c>
      <c r="G69"/>
      <c r="H69"/>
      <c r="I69"/>
      <c r="J69"/>
      <c r="K69"/>
      <c r="L69"/>
      <c r="M69"/>
      <c r="N69"/>
      <c r="O69"/>
      <c r="P69"/>
      <c r="Q69"/>
      <c r="R69"/>
      <c r="S69"/>
      <c r="T69"/>
      <c r="U69"/>
      <c r="V69"/>
      <c r="W69"/>
      <c r="X69"/>
      <c r="Y69"/>
      <c r="Z69"/>
      <c r="AA69"/>
      <c r="AB69"/>
      <c r="AC69"/>
      <c r="AD69"/>
    </row>
    <row r="70" spans="1:30" ht="16.5" customHeight="1" x14ac:dyDescent="0.3">
      <c r="A70" s="3" t="s">
        <v>57</v>
      </c>
      <c r="B70" s="4">
        <v>3</v>
      </c>
      <c r="G70"/>
      <c r="H70"/>
      <c r="I70"/>
      <c r="J70"/>
      <c r="K70"/>
      <c r="L70"/>
      <c r="M70"/>
      <c r="N70"/>
      <c r="O70"/>
      <c r="P70"/>
      <c r="Q70"/>
      <c r="R70"/>
      <c r="S70"/>
      <c r="T70"/>
      <c r="U70"/>
      <c r="V70"/>
      <c r="W70"/>
      <c r="X70"/>
      <c r="Y70"/>
      <c r="Z70"/>
      <c r="AA70"/>
      <c r="AB70"/>
      <c r="AC70"/>
      <c r="AD70"/>
    </row>
    <row r="71" spans="1:30" ht="16.5" customHeight="1" x14ac:dyDescent="0.3">
      <c r="A71" s="3" t="s">
        <v>58</v>
      </c>
      <c r="B71" s="4">
        <v>3</v>
      </c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</row>
    <row r="72" spans="1:30" ht="16.5" customHeight="1" x14ac:dyDescent="0.3">
      <c r="A72" s="3" t="s">
        <v>59</v>
      </c>
      <c r="B72" s="4">
        <v>5</v>
      </c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</row>
    <row r="73" spans="1:30" ht="16.5" customHeight="1" x14ac:dyDescent="0.3">
      <c r="A73" s="3" t="s">
        <v>60</v>
      </c>
      <c r="B73" s="4">
        <v>6</v>
      </c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</row>
    <row r="74" spans="1:30" ht="16.5" customHeight="1" x14ac:dyDescent="0.3">
      <c r="A74" s="3" t="s">
        <v>61</v>
      </c>
      <c r="B74" s="4">
        <v>6</v>
      </c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</row>
    <row r="75" spans="1:30" ht="16.5" customHeight="1" x14ac:dyDescent="0.3">
      <c r="A75" s="3" t="s">
        <v>62</v>
      </c>
      <c r="B75" s="4">
        <v>5</v>
      </c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</row>
    <row r="76" spans="1:30" ht="16.5" customHeight="1" x14ac:dyDescent="0.3">
      <c r="A76" s="3" t="s">
        <v>63</v>
      </c>
      <c r="B76" s="4">
        <v>2</v>
      </c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</row>
    <row r="77" spans="1:30" ht="16.5" customHeight="1" x14ac:dyDescent="0.3">
      <c r="A77" s="3" t="s">
        <v>85</v>
      </c>
      <c r="B77" s="4">
        <v>1</v>
      </c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</row>
    <row r="78" spans="1:30" ht="16.5" customHeight="1" x14ac:dyDescent="0.3">
      <c r="A78" s="3" t="s">
        <v>64</v>
      </c>
      <c r="B78" s="4">
        <v>3</v>
      </c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</row>
    <row r="79" spans="1:30" ht="16.5" customHeight="1" x14ac:dyDescent="0.3">
      <c r="A79" s="3" t="s">
        <v>65</v>
      </c>
      <c r="B79" s="4">
        <v>6</v>
      </c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</row>
    <row r="80" spans="1:30" ht="16.5" customHeight="1" x14ac:dyDescent="0.3">
      <c r="A80" s="3" t="s">
        <v>66</v>
      </c>
      <c r="B80" s="4">
        <v>2</v>
      </c>
      <c r="G80"/>
      <c r="H80"/>
      <c r="I80"/>
      <c r="J80"/>
      <c r="K80"/>
      <c r="L80"/>
      <c r="M80"/>
      <c r="N80"/>
      <c r="O80"/>
      <c r="P80"/>
      <c r="Q80"/>
      <c r="R80"/>
      <c r="S80"/>
      <c r="T80"/>
      <c r="U80"/>
      <c r="V80"/>
      <c r="W80"/>
      <c r="X80"/>
      <c r="Y80"/>
      <c r="Z80"/>
      <c r="AA80"/>
      <c r="AB80"/>
      <c r="AC80"/>
      <c r="AD80"/>
    </row>
    <row r="81" spans="1:30" ht="16.5" customHeight="1" x14ac:dyDescent="0.3">
      <c r="A81" s="3" t="s">
        <v>67</v>
      </c>
      <c r="B81" s="4">
        <v>4</v>
      </c>
      <c r="G81"/>
      <c r="H81"/>
      <c r="I81"/>
      <c r="J81"/>
      <c r="K81"/>
      <c r="L81"/>
      <c r="M81"/>
      <c r="N81"/>
      <c r="O81"/>
      <c r="P81"/>
      <c r="Q81"/>
      <c r="R81"/>
      <c r="S81"/>
      <c r="T81"/>
      <c r="U81"/>
      <c r="V81"/>
      <c r="W81"/>
      <c r="X81"/>
      <c r="Y81"/>
      <c r="Z81"/>
      <c r="AA81"/>
      <c r="AB81"/>
      <c r="AC81"/>
      <c r="AD81"/>
    </row>
    <row r="82" spans="1:30" ht="16.5" customHeight="1" x14ac:dyDescent="0.3">
      <c r="A82" s="3" t="s">
        <v>68</v>
      </c>
      <c r="B82" s="4">
        <v>2</v>
      </c>
      <c r="G82"/>
      <c r="H82"/>
      <c r="I82"/>
      <c r="J82"/>
      <c r="K82"/>
      <c r="L82"/>
      <c r="M82"/>
      <c r="N82"/>
      <c r="O82"/>
      <c r="P82"/>
      <c r="Q82"/>
      <c r="R82"/>
      <c r="S82"/>
      <c r="T82"/>
      <c r="U82"/>
      <c r="V82"/>
      <c r="W82"/>
      <c r="X82"/>
      <c r="Y82"/>
      <c r="Z82"/>
      <c r="AA82"/>
      <c r="AB82"/>
      <c r="AC82"/>
      <c r="AD82"/>
    </row>
    <row r="83" spans="1:30" ht="16.5" customHeight="1" x14ac:dyDescent="0.3">
      <c r="A83" s="3" t="s">
        <v>69</v>
      </c>
      <c r="B83" s="4">
        <v>2</v>
      </c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</row>
    <row r="84" spans="1:30" ht="16.5" customHeight="1" x14ac:dyDescent="0.3">
      <c r="A84" s="3" t="s">
        <v>70</v>
      </c>
      <c r="B84" s="4">
        <v>6</v>
      </c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</row>
    <row r="85" spans="1:30" x14ac:dyDescent="0.3">
      <c r="A85" s="3" t="s">
        <v>56</v>
      </c>
      <c r="B85" s="4">
        <v>2</v>
      </c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</row>
    <row r="86" spans="1:30" x14ac:dyDescent="0.3">
      <c r="A86" s="3" t="s">
        <v>71</v>
      </c>
      <c r="B86" s="4">
        <v>2</v>
      </c>
      <c r="G86"/>
      <c r="H86"/>
      <c r="I86"/>
      <c r="J86"/>
      <c r="K86"/>
      <c r="L86"/>
      <c r="M86"/>
      <c r="N86"/>
      <c r="O86"/>
      <c r="P86"/>
      <c r="Q86"/>
      <c r="R86"/>
      <c r="S86"/>
      <c r="T86"/>
    </row>
    <row r="87" spans="1:30" x14ac:dyDescent="0.3">
      <c r="A87" s="3" t="s">
        <v>72</v>
      </c>
      <c r="B87" s="4">
        <v>4</v>
      </c>
      <c r="G87"/>
      <c r="H87"/>
      <c r="I87"/>
      <c r="J87"/>
      <c r="K87"/>
      <c r="L87"/>
      <c r="M87"/>
      <c r="N87"/>
      <c r="O87"/>
      <c r="P87"/>
      <c r="Q87"/>
      <c r="R87"/>
      <c r="S87"/>
      <c r="T87"/>
    </row>
    <row r="88" spans="1:30" x14ac:dyDescent="0.3">
      <c r="A88" s="3" t="s">
        <v>73</v>
      </c>
      <c r="B88" s="4">
        <v>6</v>
      </c>
      <c r="G88"/>
      <c r="H88"/>
      <c r="I88"/>
      <c r="J88"/>
      <c r="K88"/>
      <c r="L88"/>
      <c r="M88"/>
      <c r="N88"/>
      <c r="O88"/>
      <c r="P88"/>
      <c r="Q88"/>
      <c r="R88"/>
      <c r="S88"/>
      <c r="T88"/>
    </row>
    <row r="89" spans="1:30" x14ac:dyDescent="0.3">
      <c r="A89" s="3" t="s">
        <v>74</v>
      </c>
      <c r="B89" s="4">
        <v>6</v>
      </c>
    </row>
    <row r="90" spans="1:30" x14ac:dyDescent="0.3">
      <c r="A90" s="1" t="s">
        <v>2</v>
      </c>
      <c r="B90" s="4">
        <v>236</v>
      </c>
    </row>
  </sheetData>
  <pageMargins left="0.7" right="0.7" top="0.75" bottom="0.75" header="0.3" footer="0.3"/>
  <pageSetup paperSize="9" orientation="portrait" r:id="rId2"/>
  <drawing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АП+Прайс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denisik</dc:creator>
  <cp:lastModifiedBy>PRO</cp:lastModifiedBy>
  <dcterms:created xsi:type="dcterms:W3CDTF">2017-08-05T04:21:37Z</dcterms:created>
  <dcterms:modified xsi:type="dcterms:W3CDTF">2020-11-16T10:13:28Z</dcterms:modified>
</cp:coreProperties>
</file>