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'АП+Прайс'!$D$6:$J$14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5" i="4" l="1"/>
  <c r="F15" i="4"/>
  <c r="G15" i="4"/>
  <c r="H15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background="1" saveData="1">
    <dbPr connection="" command="" commandType="3"/>
  </connection>
  <connection id="2" keepAlive="1" name="РЛ ТехБаза4" type="5" refreshedVersion="4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<sst xmlns="http://schemas.openxmlformats.org/spreadsheetml/2006/main" count="222" uniqueCount="201">
  <si>
    <t>Общий итог</t>
  </si>
  <si>
    <t>Количество стендов</t>
  </si>
  <si>
    <t>АДРЕСНАЯ ПРОГРАММА И ПРАЙС</t>
  </si>
  <si>
    <t>Итог</t>
  </si>
  <si>
    <t>ХИМКИ</t>
  </si>
  <si>
    <t>9 Мая 12</t>
  </si>
  <si>
    <t>9 Мая 16</t>
  </si>
  <si>
    <t>9 Мая 18А</t>
  </si>
  <si>
    <t>9 Мая 6</t>
  </si>
  <si>
    <t>9 Мая 8</t>
  </si>
  <si>
    <t>9 Мая 9</t>
  </si>
  <si>
    <t>Дружбы 8А</t>
  </si>
  <si>
    <t>Лавочкина 2</t>
  </si>
  <si>
    <t>Мельникова 10</t>
  </si>
  <si>
    <t>Мельникова 2-1 к1</t>
  </si>
  <si>
    <t>Мельникова 2-1 к2</t>
  </si>
  <si>
    <t>Мельникова 4</t>
  </si>
  <si>
    <t>Родионова 12</t>
  </si>
  <si>
    <t>Родионова 13-18</t>
  </si>
  <si>
    <t>Родионова 2</t>
  </si>
  <si>
    <t>Родионова 2А</t>
  </si>
  <si>
    <t>Родионова 9</t>
  </si>
  <si>
    <t>Родионова 9А</t>
  </si>
  <si>
    <t>Юбилейный пр-т 10</t>
  </si>
  <si>
    <t>Юбилейный пр-т 20</t>
  </si>
  <si>
    <t>Юбилейный пр-т 50</t>
  </si>
  <si>
    <t>Химки 2 МКР</t>
  </si>
  <si>
    <t>Бабакина 2А</t>
  </si>
  <si>
    <t>Бабакина 2Б</t>
  </si>
  <si>
    <t>Куркинское шоссе 12</t>
  </si>
  <si>
    <t>Куркинское шоссе 14</t>
  </si>
  <si>
    <t>Куркинское шоссе 16</t>
  </si>
  <si>
    <t>Куркинское шоссе 6</t>
  </si>
  <si>
    <t>Машинцева 3</t>
  </si>
  <si>
    <t>Машинцева 7</t>
  </si>
  <si>
    <t>Машинцева 9</t>
  </si>
  <si>
    <t>Молодёжная 22</t>
  </si>
  <si>
    <t>Молодёжная 24</t>
  </si>
  <si>
    <t>Молодёжная 30</t>
  </si>
  <si>
    <t>Молодёжная 32</t>
  </si>
  <si>
    <t>Молодёжная 36</t>
  </si>
  <si>
    <t>Панфилова 4</t>
  </si>
  <si>
    <t>Строителей 3</t>
  </si>
  <si>
    <t>Строителей 4</t>
  </si>
  <si>
    <t>Строителей 4А</t>
  </si>
  <si>
    <t>Строителей 6А</t>
  </si>
  <si>
    <t>Строителей 7</t>
  </si>
  <si>
    <t>Химки 3 МКР</t>
  </si>
  <si>
    <t>Бабакина 1-6</t>
  </si>
  <si>
    <t>Бабакина 5</t>
  </si>
  <si>
    <t>Молодёжная 1</t>
  </si>
  <si>
    <t>Молодёжная 2</t>
  </si>
  <si>
    <t>Молодёжная 3</t>
  </si>
  <si>
    <t>Молодёжная 4</t>
  </si>
  <si>
    <t>Молодёжная 5</t>
  </si>
  <si>
    <t>Панфилова 10</t>
  </si>
  <si>
    <t>Панфилова 16</t>
  </si>
  <si>
    <t>Панфилова 17</t>
  </si>
  <si>
    <t>Панфилова 8</t>
  </si>
  <si>
    <t>Панфилова 9</t>
  </si>
  <si>
    <t>Химки 4 МКР</t>
  </si>
  <si>
    <t>Аптечная 3</t>
  </si>
  <si>
    <t>Аптечная 7</t>
  </si>
  <si>
    <t>Гоголя 5А</t>
  </si>
  <si>
    <t>Кирова 14</t>
  </si>
  <si>
    <t>Кирова 18</t>
  </si>
  <si>
    <t>Кирова 5</t>
  </si>
  <si>
    <t>Кирова 6А</t>
  </si>
  <si>
    <t>Кирова 7</t>
  </si>
  <si>
    <t>Кирова 9</t>
  </si>
  <si>
    <t>Кудрявцева 8</t>
  </si>
  <si>
    <t>Ленинградская 5-40</t>
  </si>
  <si>
    <t>Ленинградская 9А</t>
  </si>
  <si>
    <t>Ленинский проспект 10</t>
  </si>
  <si>
    <t>Марии Расковой 5</t>
  </si>
  <si>
    <t>Маяковского 11</t>
  </si>
  <si>
    <t>Маяковского 2</t>
  </si>
  <si>
    <t>Московская 32Б</t>
  </si>
  <si>
    <t>Спартаковская 12</t>
  </si>
  <si>
    <t>Энгельса 20</t>
  </si>
  <si>
    <t>Энгельса 21</t>
  </si>
  <si>
    <t>Энгельса 25</t>
  </si>
  <si>
    <t>Юннатов 1</t>
  </si>
  <si>
    <t>Юннатов 2</t>
  </si>
  <si>
    <t>Юннатов 3</t>
  </si>
  <si>
    <t>Юннатов 5</t>
  </si>
  <si>
    <t>Химки 5 МКР Левобережный р-н</t>
  </si>
  <si>
    <t>Зелёная 15А</t>
  </si>
  <si>
    <t>Зелёная 16</t>
  </si>
  <si>
    <t>Зелёная 4</t>
  </si>
  <si>
    <t>Нахимова 8</t>
  </si>
  <si>
    <t>Пожарского 12</t>
  </si>
  <si>
    <t>Пожарского 14</t>
  </si>
  <si>
    <t>Пожарского 16</t>
  </si>
  <si>
    <t>Пожарского 27</t>
  </si>
  <si>
    <t>Совхозная 4А</t>
  </si>
  <si>
    <t>Химки 1А МКР</t>
  </si>
  <si>
    <t>Химки 1Б МКР</t>
  </si>
  <si>
    <t>Куркинское шоссе 20</t>
  </si>
  <si>
    <t>Куркинское шоссе 22</t>
  </si>
  <si>
    <t>Куркинское шоссе 24</t>
  </si>
  <si>
    <t>Куркинское шоссе 26</t>
  </si>
  <si>
    <t>Молодежная 18</t>
  </si>
  <si>
    <t>Строителей  10</t>
  </si>
  <si>
    <t>8 Марта 2</t>
  </si>
  <si>
    <t>Ватутина 11</t>
  </si>
  <si>
    <t>Ватутина 3</t>
  </si>
  <si>
    <t>Гоголя 15</t>
  </si>
  <si>
    <t>Гоголя 21</t>
  </si>
  <si>
    <t>Гоголя 9</t>
  </si>
  <si>
    <t>Калинина 3А</t>
  </si>
  <si>
    <t>Кирова 13</t>
  </si>
  <si>
    <t>Кольцевая 4</t>
  </si>
  <si>
    <t>Мичурина 16</t>
  </si>
  <si>
    <t>Чапаева 11</t>
  </si>
  <si>
    <t>Чапаева 9</t>
  </si>
  <si>
    <t>9 Мая 14</t>
  </si>
  <si>
    <t>9 Мая 7</t>
  </si>
  <si>
    <t>Марии Рубцовой 1 к3</t>
  </si>
  <si>
    <t>Марии Рубцовой 1 к4</t>
  </si>
  <si>
    <t>Марии Рубцовой 1 к5</t>
  </si>
  <si>
    <t>Родионова 4</t>
  </si>
  <si>
    <t>Дружбы 10</t>
  </si>
  <si>
    <t>Дружбы 12</t>
  </si>
  <si>
    <t>Дружбы 14</t>
  </si>
  <si>
    <t>Дружбы 5</t>
  </si>
  <si>
    <t>Дружбы 6</t>
  </si>
  <si>
    <t>9 Мая 14 '</t>
  </si>
  <si>
    <t>9 Мая 18А '</t>
  </si>
  <si>
    <t>9 Мая 18Б '</t>
  </si>
  <si>
    <t>Парковая 12</t>
  </si>
  <si>
    <t>Юбилейный пр-т 60</t>
  </si>
  <si>
    <t>Юбилейный пр-т 68</t>
  </si>
  <si>
    <t>Юбилейный пр-т 74</t>
  </si>
  <si>
    <t>Юбилейный пр-т 78</t>
  </si>
  <si>
    <t>Юбилейный пр-т 82</t>
  </si>
  <si>
    <t>Юбилейный пр-т 33-2</t>
  </si>
  <si>
    <t>Московская 19-2</t>
  </si>
  <si>
    <t>Спартаковская 12 '</t>
  </si>
  <si>
    <t>Зелёная 11</t>
  </si>
  <si>
    <t>Зелёная 7</t>
  </si>
  <si>
    <t>Нахимова 12</t>
  </si>
  <si>
    <t>Дружбы 5 '</t>
  </si>
  <si>
    <t>9 Мая 7 '</t>
  </si>
  <si>
    <t>Дружбы 12 '</t>
  </si>
  <si>
    <t>Куркинское шоссе 16 '</t>
  </si>
  <si>
    <t>Куркинское шоссе 22 '</t>
  </si>
  <si>
    <t>Куркинское шоссе 24 '</t>
  </si>
  <si>
    <t>Строителей  10 '</t>
  </si>
  <si>
    <t>Молодёжная 4 '</t>
  </si>
  <si>
    <t>Панфилова 8 '</t>
  </si>
  <si>
    <t>Родионова 12'</t>
  </si>
  <si>
    <t>Куркинское шоссе 26 '</t>
  </si>
  <si>
    <t>Энгельса 20 '</t>
  </si>
  <si>
    <t>Зелёная 1</t>
  </si>
  <si>
    <t>Пожарского 12 '</t>
  </si>
  <si>
    <t>9 Мая 16 '</t>
  </si>
  <si>
    <t>Молодёжная 20</t>
  </si>
  <si>
    <t>Молодёжная 2 '</t>
  </si>
  <si>
    <t>Ленинградская 9А '</t>
  </si>
  <si>
    <t>Зелёная 9</t>
  </si>
  <si>
    <t>ИНТЕРАКТИВНАЯ КАРТА</t>
  </si>
  <si>
    <t>https://www.google.com/maps/d/edit?mid=19aMPW2maJWbR0BLiRDNGqJAi3jGd7bC0&amp;usp=sharing</t>
  </si>
  <si>
    <t>Микрорайон</t>
  </si>
  <si>
    <t>Кол-во стендов</t>
  </si>
  <si>
    <t>Дата начала РК (период 1мес)</t>
  </si>
  <si>
    <t>Рекламный носитель</t>
  </si>
  <si>
    <t>с 2 числа</t>
  </si>
  <si>
    <t>Закрытый стенд в лифте/ (') лифтовых холлах</t>
  </si>
  <si>
    <t>Химки 6 МКР Сходня</t>
  </si>
  <si>
    <t>Закрытый стенд в лифте</t>
  </si>
  <si>
    <t>Химки 7 МКР Подрезково</t>
  </si>
  <si>
    <t>Молодёжная 32 '</t>
  </si>
  <si>
    <t>Гоголя 7</t>
  </si>
  <si>
    <t>Зелёная 13 '</t>
  </si>
  <si>
    <t>Вишневая 12</t>
  </si>
  <si>
    <t>Мичурина 26</t>
  </si>
  <si>
    <t>Мичурина 28</t>
  </si>
  <si>
    <t>Новая 1</t>
  </si>
  <si>
    <t>Первомайская 19</t>
  </si>
  <si>
    <t>Юбилейный пр 10</t>
  </si>
  <si>
    <t>Юбилейный пр 10 '</t>
  </si>
  <si>
    <t>Юбилейный пр 12</t>
  </si>
  <si>
    <t>Юбилейный пр 6</t>
  </si>
  <si>
    <t>Жаринова 10</t>
  </si>
  <si>
    <t>Железнодорожная 1</t>
  </si>
  <si>
    <t>Московская 2</t>
  </si>
  <si>
    <t>Московская 3</t>
  </si>
  <si>
    <t>Новозаводская 1</t>
  </si>
  <si>
    <t>Новозаводская 2</t>
  </si>
  <si>
    <t>Новозаводская 3</t>
  </si>
  <si>
    <t>Новозаводская 4</t>
  </si>
  <si>
    <t>Новозаводская 5А</t>
  </si>
  <si>
    <t>Новозаводская 7</t>
  </si>
  <si>
    <t>Новозаводская 8</t>
  </si>
  <si>
    <t>Новозаводская 9</t>
  </si>
  <si>
    <t>Школьная  1-2</t>
  </si>
  <si>
    <t>Школьная 1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</si>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</sst>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10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u/>
      <sz val="11"/>
      <color theme="10"/>
      <name val="Palatino Linotype"/>
      <family val="2"/>
      <charset val="204"/>
      <scheme val="minor"/>
    </font>
    <font>
      <b/>
      <sz val="11"/>
      <color theme="0"/>
      <name val="Palatino Linotype"/>
      <family val="1"/>
      <charset val="204"/>
      <scheme val="minor"/>
    </font>
    <font>
      <sz val="11"/>
      <color theme="1"/>
      <name val="Palatino Linotype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vertical="center"/>
    </xf>
    <xf numFmtId="164" fontId="0" fillId="0" borderId="0" xfId="0" applyNumberFormat="1"/>
    <xf numFmtId="164" fontId="0" fillId="0" borderId="0" xfId="1" applyNumberFormat="1" applyFont="1" applyAlignment="1">
      <alignment horizontal="center"/>
    </xf>
    <xf numFmtId="0" fontId="8" fillId="2" borderId="2" xfId="0" applyFont="1" applyFill="1" applyBorder="1" applyAlignment="1">
      <alignment horizontal="center"/>
    </xf>
    <xf numFmtId="164" fontId="9" fillId="0" borderId="0" xfId="0" applyNumberFormat="1" applyFont="1"/>
    <xf numFmtId="164" fontId="9" fillId="0" borderId="0" xfId="1" applyNumberFormat="1" applyFont="1"/>
    <xf numFmtId="0" fontId="7" fillId="0" borderId="3" xfId="5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892968</xdr:colOff>
      <xdr:row>5</xdr:row>
      <xdr:rowOff>70115</xdr:rowOff>
    </xdr:from>
    <xdr:ext cx="774764" cy="299954"/>
    <xdr:sp macro="" textlink="">
      <xdr:nvSpPr>
        <xdr:cNvPr id="4" name="TextBox 3"/>
        <xdr:cNvSpPr txBox="1"/>
      </xdr:nvSpPr>
      <xdr:spPr>
        <a:xfrm>
          <a:off x="892968" y="1832240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202407</xdr:colOff>
      <xdr:row>15</xdr:row>
      <xdr:rowOff>114900</xdr:rowOff>
    </xdr:from>
    <xdr:to>
      <xdr:col>9</xdr:col>
      <xdr:colOff>3309938</xdr:colOff>
      <xdr:row>46</xdr:row>
      <xdr:rowOff>186896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6" y="4448775"/>
          <a:ext cx="10489406" cy="671568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2764039352" backgroundQuery="1" createdVersion="4" refreshedVersion="4" minRefreshableVersion="3" recordCount="176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1">
        <s v="ХИМКИ"/>
      </sharedItems>
    </cacheField>
    <cacheField name="Микрорайон" numFmtId="0">
      <sharedItems count="10">
        <s v="Химки 1А МКР"/>
        <s v="Химки 1Б МКР"/>
        <s v="Химки 2 МКР"/>
        <s v="Химки 3 МКР"/>
        <s v="Химки 4 МКР"/>
        <s v="Химки 5 МКР Левобережный р-н"/>
        <s v="Химки 6 МКР Сходня"/>
        <s v="Химки 7 МКР Подрезково"/>
        <s v="Химки 1 МКР" u="1"/>
        <s v="Химки 6 МКР Сходня-Подрезково" u="1"/>
      </sharedItems>
    </cacheField>
    <cacheField name="Адрес" numFmtId="0">
      <sharedItems count="299">
        <s v="9 Мая 12"/>
        <s v="9 Мая 14"/>
        <s v="9 Мая 14 '"/>
        <s v="9 Мая 16"/>
        <s v="9 Мая 16 '"/>
        <s v="9 Мая 18А"/>
        <s v="9 Мая 18А '"/>
        <s v="9 Мая 18Б '"/>
        <s v="9 Мая 8"/>
        <s v="9 Мая 9"/>
        <s v="Дружбы 5"/>
        <s v="Дружбы 5 '"/>
        <s v="Марии Рубцовой 1 к3"/>
        <s v="Марии Рубцовой 1 к4"/>
        <s v="Марии Рубцовой 1 к5"/>
        <s v="Мельникова 10"/>
        <s v="Мельникова 2-1 к1"/>
        <s v="Мельникова 2-1 к2"/>
        <s v="Мельникова 4"/>
        <s v="Родионова 12"/>
        <s v="Родионова 12'"/>
        <s v="Родионова 13-18"/>
        <s v="Родионова 2"/>
        <s v="Родионова 2А"/>
        <s v="Родионова 4"/>
        <s v="Родионова 9"/>
        <s v="Родионова 9А"/>
        <s v="9 Мая 6"/>
        <s v="9 Мая 7"/>
        <s v="9 Мая 7 '"/>
        <s v="Дружбы 10"/>
        <s v="Дружбы 12"/>
        <s v="Дружбы 12 '"/>
        <s v="Дружбы 14"/>
        <s v="Дружбы 6"/>
        <s v="Дружбы 8А"/>
        <s v="Лавочкина 2"/>
        <s v="Парковая 12"/>
        <s v="Юбилейный пр-т 10"/>
        <s v="Юбилейный пр-т 20"/>
        <s v="Юбилейный пр-т 50"/>
        <s v="Юбилейный пр-т 60"/>
        <s v="Юбилейный пр-т 68"/>
        <s v="Юбилейный пр-т 74"/>
        <s v="Юбилейный пр-т 78"/>
        <s v="Юбилейный пр-т 82"/>
        <s v="Бабакина 2А"/>
        <s v="Бабакина 2Б"/>
        <s v="Куркинское шоссе 12"/>
        <s v="Куркинское шоссе 14"/>
        <s v="Куркинское шоссе 16"/>
        <s v="Куркинское шоссе 16 '"/>
        <s v="Куркинское шоссе 20"/>
        <s v="Куркинское шоссе 22"/>
        <s v="Куркинское шоссе 22 '"/>
        <s v="Куркинское шоссе 24"/>
        <s v="Куркинское шоссе 24 '"/>
        <s v="Куркинское шоссе 26"/>
        <s v="Куркинское шоссе 26 '"/>
        <s v="Куркинское шоссе 6"/>
        <s v="Машинцева 3"/>
        <s v="Машинцева 7"/>
        <s v="Машинцева 9"/>
        <s v="Молодежная 18"/>
        <s v="Молодёжная 20"/>
        <s v="Молодёжная 22"/>
        <s v="Молодёжная 24"/>
        <s v="Молодёжная 30"/>
        <s v="Молодёжная 32"/>
        <s v="Молодёжная 32 '"/>
        <s v="Молодёжная 36"/>
        <s v="Панфилова 4"/>
        <s v="Строителей  10"/>
        <s v="Строителей  10 '"/>
        <s v="Строителей 3"/>
        <s v="Строителей 4"/>
        <s v="Строителей 4А"/>
        <s v="Строителей 6А"/>
        <s v="Строителей 7"/>
        <s v="Юбилейный пр-т 33-2"/>
        <s v="Бабакина 1-6"/>
        <s v="Бабакина 5"/>
        <s v="Молодёжная 1"/>
        <s v="Молодёжная 2"/>
        <s v="Молодёжная 2 '"/>
        <s v="Молодёжная 3"/>
        <s v="Молодёжная 4"/>
        <s v="Молодёжная 4 '"/>
        <s v="Молодёжная 5"/>
        <s v="Панфилова 10"/>
        <s v="Панфилова 16"/>
        <s v="Панфилова 17"/>
        <s v="Панфилова 8"/>
        <s v="Панфилова 8 '"/>
        <s v="Панфилова 9"/>
        <s v="8 Марта 2"/>
        <s v="Аптечная 3"/>
        <s v="Аптечная 7"/>
        <s v="Ватутина 11"/>
        <s v="Ватутина 3"/>
        <s v="Гоголя 15"/>
        <s v="Гоголя 21"/>
        <s v="Гоголя 5А"/>
        <s v="Гоголя 7"/>
        <s v="Гоголя 9"/>
        <s v="Калинина 3А"/>
        <s v="Кирова 13"/>
        <s v="Кирова 14"/>
        <s v="Кирова 18"/>
        <s v="Кирова 5"/>
        <s v="Кирова 6А"/>
        <s v="Кирова 7"/>
        <s v="Кирова 9"/>
        <s v="Кольцевая 4"/>
        <s v="Кудрявцева 8"/>
        <s v="Ленинградская 5-40"/>
        <s v="Ленинградская 9А"/>
        <s v="Ленинградская 9А '"/>
        <s v="Ленинский проспект 10"/>
        <s v="Марии Расковой 5"/>
        <s v="Маяковского 11"/>
        <s v="Маяковского 2"/>
        <s v="Мичурина 16"/>
        <s v="Московская 19-2"/>
        <s v="Московская 32Б"/>
        <s v="Спартаковская 12"/>
        <s v="Спартаковская 12 '"/>
        <s v="Чапаева 11"/>
        <s v="Чапаева 9"/>
        <s v="Энгельса 20"/>
        <s v="Энгельса 20 '"/>
        <s v="Энгельса 21"/>
        <s v="Энгельса 25"/>
        <s v="Юннатов 1"/>
        <s v="Юннатов 2"/>
        <s v="Юннатов 3"/>
        <s v="Юннатов 5"/>
        <s v="Зелёная 1"/>
        <s v="Зелёная 11"/>
        <s v="Зелёная 13 '"/>
        <s v="Зелёная 15А"/>
        <s v="Зелёная 16"/>
        <s v="Зелёная 4"/>
        <s v="Зелёная 7"/>
        <s v="Зелёная 9"/>
        <s v="Нахимова 12"/>
        <s v="Нахимова 8"/>
        <s v="Пожарского 12"/>
        <s v="Пожарского 12 '"/>
        <s v="Пожарского 14"/>
        <s v="Пожарского 16"/>
        <s v="Пожарского 27"/>
        <s v="Совхозная 4А"/>
        <s v="Вишневая 12"/>
        <s v="Мичурина 26"/>
        <s v="Мичурина 28"/>
        <s v="Новая 1"/>
        <s v="Первомайская 19"/>
        <s v="Юбилейный пр 10"/>
        <s v="Юбилейный пр 10 '"/>
        <s v="Юбилейный пр 12"/>
        <s v="Юбилейный пр 6"/>
        <s v="Жаринова 10"/>
        <s v="Железнодорожная 1"/>
        <s v="Московская 2"/>
        <s v="Московская 3"/>
        <s v="Новозаводская 1"/>
        <s v="Новозаводская 2"/>
        <s v="Новозаводская 3"/>
        <s v="Новозаводская 4"/>
        <s v="Новозаводская 5А"/>
        <s v="Новозаводская 7"/>
        <s v="Новозаводская 8"/>
        <s v="Новозаводская 9"/>
        <s v="Школьная  1-2"/>
        <s v="Школьная 1"/>
        <s v="Ватутина 13" u="1"/>
        <s v="Кудрявцева 4" u="1"/>
        <s v="Московская 24А" u="1"/>
        <s v="Юбилейный проспект 51" u="1"/>
        <s v="Лавочкина 23" u="1"/>
        <s v="Молодёжная 26" u="1"/>
        <s v="Кирова 19А" u="1"/>
        <s v="Молодёжная 6" u="1"/>
        <s v="Молодёжная 14-30" u="1"/>
        <s v="Юбилейный проспект 40" u="1"/>
        <s v="Строителей 6" u="1"/>
        <s v="Юбилейный проспект 6" u="1"/>
        <s v="Подрезково Жаринова 10" u="1"/>
        <s v="Сходня Юбилейный пр. 12" u="1"/>
        <s v="Дружбы 4 " u="1"/>
        <s v="Аптечная 5" u="1"/>
        <s v="Сходня Новая 1" u="1"/>
        <s v="Юбилейный пр-т 80" u="1"/>
        <s v="Сходня Мичурина 26" u="1"/>
        <s v="Сходня 1-ый Дачный пер 11" u="1"/>
        <s v="Зелёная 13" u="1"/>
        <s v="Молодёжная 10" u="1"/>
        <s v="Молодёжная 30А" u="1"/>
        <s v="Сходня Мичурина 28" u="1"/>
        <s v="Марии Рубцовой 1 к1" u="1"/>
        <s v="Ватутина 5" u="1"/>
        <s v="Машинцева 3А" u="1"/>
        <s v="Панфилова 13" u="1"/>
        <s v="Панфилова 18" u="1"/>
        <s v="Юбилейный проспект 35" u="1"/>
        <s v="Подрезково Советская 2" u="1"/>
        <s v="9 Мая 17" u="1"/>
        <s v="Родионова 8" u="1"/>
        <s v="Кирова 28" u="1"/>
        <s v="Мичурина 8" u="1"/>
        <s v="Подрезково Московская 3" u="1"/>
        <s v="Бабакина 4" u="1"/>
        <s v="Сходня Юбилейный пр. 10" u="1"/>
        <s v="Строителей 8" u="1"/>
        <s v="Проспект Мира 3" u="1"/>
        <s v="Ленинский проспект 12" u="1"/>
        <s v="Юбилейный пр-т 9-1" u="1"/>
        <s v="Парковая 9" u="1"/>
        <s v="Юбилейный пр-т 48" u="1"/>
        <s v="Юбилейный проспект 33-2" u="1"/>
        <s v="Совхозная 4" u="1"/>
        <s v="Юбилейный пр-т 22" u="1"/>
        <s v="Подрезково Московская 2" u="1"/>
        <s v="Подрезково Советская 7" u="1"/>
        <s v="Кирова 15" u="1"/>
        <s v="Мичурина 18" u="1"/>
        <s v="Панфилова 15" u="1"/>
        <s v="Пожарского 20" u="1"/>
        <s v="Библиотечная 4" u="1"/>
        <s v="Юбилейный проспект 74" u="1"/>
        <s v="Подрезково Новозаводская 1" u="1"/>
        <s v="Куркинское шоссе 7" u="1"/>
        <s v="Подрезково Московская 1" u="1"/>
        <s v="Куркинское шоссе 8" u="1"/>
        <s v="Гоголя 17" u="1"/>
        <s v="Мичурина 10" u="1"/>
        <s v="Подрезково Новозаводская 2" u="1"/>
        <s v="Дружбы 7" u="1"/>
        <s v="9 Мая 18Б" u="1"/>
        <s v="Пожарского 4" u="1"/>
        <s v="Машинцева 5" u="1"/>
        <s v="Маяковского 13" u="1"/>
        <s v="Бабакина 7" u="1"/>
        <s v="Сходня Вишневая 12" u="1"/>
        <s v="Подрезково Новозаводская 3" u="1"/>
        <s v="Зелёная 20" u="1"/>
        <s v="Нагорное шоссе 1А" u="1"/>
        <s v="Сходня Первомайская 19" u="1"/>
        <s v="Кудрявцева 5" u="1"/>
        <s v="Маяковского 7" u="1"/>
        <s v="Марии Рубцовой 1 к2" u="1"/>
        <s v="Юбилейный проспект 56" u="1"/>
        <s v="Подрезково Новозаводская 4" u="1"/>
        <s v="Пожарского 18А" u="1"/>
        <s v="Подрезково Школьная 1" u="1"/>
        <s v="9 Мая 10" u="1"/>
        <s v="Кирова 11" u="1"/>
        <s v="Бабакина 8" u="1"/>
        <s v="Зелёная 21" u="1"/>
        <s v="9 Мая 14  '" u="1"/>
        <s v="Маяковского 14" u="1"/>
        <s v="Мичурина 12" u="1"/>
        <s v="Пожарского 6" u="1"/>
        <s v="Подрезково Новозаводская 6" u="1"/>
        <s v="Юбилейный проспект 49" u="1"/>
        <s v="Сходня Юбилейный пр 10" u="1"/>
        <s v="Кирова 17" u="1"/>
        <s v="Кудрявцева 2" u="1"/>
        <s v="Родионова 11" u="1"/>
        <s v="Подрезково Новозаводская 7" u="1"/>
        <s v="Молодежная 16-12" u="1"/>
        <s v="Юбилейный проспект 82" u="1"/>
        <s v="Строителей  3а" u="1"/>
        <s v="Сходня Юбилейный пр 6" u="1"/>
        <s v="Сходня Юбилейный пр 12" u="1"/>
        <s v="Пожарского 29" u="1"/>
        <s v="Подрезково Железнодорожная 1" u="1"/>
        <s v="Маяковского 5" u="1"/>
        <s v="Пожарского 18" u="1"/>
        <s v="Юбилейный проспект 3" u="1"/>
        <s v="Юбилейный проспект 41-1" u="1"/>
        <s v="Подрезково Новозаводская 8" u="1"/>
        <s v="Совхозная 4Б" u="1"/>
        <s v="Проспект Мира 1" u="1"/>
        <s v="Гоголя 19" u="1"/>
        <s v="Юбилейный проспект 41 а " u="1"/>
        <s v="Кирова 26" u="1"/>
        <s v="Дружбы 8А '" u="1"/>
        <s v="Подрезково Новозаводская 9" u="1"/>
        <s v="Юбилейный пр-т 5" u="1"/>
        <s v="Юбилейный проспект 60" u="1"/>
        <s v="Подрезково Школьная  1-2" u="1"/>
        <s v="Подрезково Новозаводская 5А" u="1"/>
        <s v="Мичурина 14" u="1"/>
        <s v="Энгельса 19" u="1"/>
        <s v="Юбилейный пр-т 66А" u="1"/>
        <s v="Панфилова 11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8" count="8">
        <n v="7"/>
        <n v="1"/>
        <n v="3"/>
        <n v="4"/>
        <n v="2"/>
        <n v="8"/>
        <n v="5"/>
        <n v="6"/>
      </sharedItems>
    </cacheField>
    <cacheField name="Дата размещения" numFmtId="0">
      <sharedItems count="1">
        <s v="с 2 числа"/>
      </sharedItems>
    </cacheField>
    <cacheField name="Положение стенда" numFmtId="0">
      <sharedItems count="2">
        <s v="Закрытый стенд в лифте/ (') лифтовых холлах"/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2"/>
    <x v="0"/>
    <x v="0"/>
  </r>
  <r>
    <x v="0"/>
    <x v="0"/>
    <x v="0"/>
    <x v="4"/>
    <x v="1"/>
    <x v="0"/>
    <x v="0"/>
  </r>
  <r>
    <x v="0"/>
    <x v="0"/>
    <x v="0"/>
    <x v="5"/>
    <x v="3"/>
    <x v="0"/>
    <x v="0"/>
  </r>
  <r>
    <x v="0"/>
    <x v="0"/>
    <x v="0"/>
    <x v="6"/>
    <x v="1"/>
    <x v="0"/>
    <x v="0"/>
  </r>
  <r>
    <x v="0"/>
    <x v="0"/>
    <x v="0"/>
    <x v="7"/>
    <x v="4"/>
    <x v="0"/>
    <x v="0"/>
  </r>
  <r>
    <x v="0"/>
    <x v="0"/>
    <x v="0"/>
    <x v="8"/>
    <x v="4"/>
    <x v="0"/>
    <x v="0"/>
  </r>
  <r>
    <x v="0"/>
    <x v="0"/>
    <x v="0"/>
    <x v="9"/>
    <x v="4"/>
    <x v="0"/>
    <x v="0"/>
  </r>
  <r>
    <x v="0"/>
    <x v="0"/>
    <x v="0"/>
    <x v="10"/>
    <x v="5"/>
    <x v="0"/>
    <x v="0"/>
  </r>
  <r>
    <x v="0"/>
    <x v="0"/>
    <x v="0"/>
    <x v="11"/>
    <x v="1"/>
    <x v="0"/>
    <x v="0"/>
  </r>
  <r>
    <x v="0"/>
    <x v="0"/>
    <x v="0"/>
    <x v="12"/>
    <x v="3"/>
    <x v="0"/>
    <x v="0"/>
  </r>
  <r>
    <x v="0"/>
    <x v="0"/>
    <x v="0"/>
    <x v="13"/>
    <x v="3"/>
    <x v="0"/>
    <x v="0"/>
  </r>
  <r>
    <x v="0"/>
    <x v="0"/>
    <x v="0"/>
    <x v="14"/>
    <x v="3"/>
    <x v="0"/>
    <x v="0"/>
  </r>
  <r>
    <x v="0"/>
    <x v="0"/>
    <x v="0"/>
    <x v="15"/>
    <x v="6"/>
    <x v="0"/>
    <x v="0"/>
  </r>
  <r>
    <x v="0"/>
    <x v="0"/>
    <x v="0"/>
    <x v="16"/>
    <x v="7"/>
    <x v="0"/>
    <x v="0"/>
  </r>
  <r>
    <x v="0"/>
    <x v="0"/>
    <x v="0"/>
    <x v="17"/>
    <x v="3"/>
    <x v="0"/>
    <x v="0"/>
  </r>
  <r>
    <x v="0"/>
    <x v="0"/>
    <x v="0"/>
    <x v="18"/>
    <x v="3"/>
    <x v="0"/>
    <x v="0"/>
  </r>
  <r>
    <x v="0"/>
    <x v="0"/>
    <x v="0"/>
    <x v="19"/>
    <x v="4"/>
    <x v="0"/>
    <x v="0"/>
  </r>
  <r>
    <x v="0"/>
    <x v="0"/>
    <x v="0"/>
    <x v="20"/>
    <x v="1"/>
    <x v="0"/>
    <x v="0"/>
  </r>
  <r>
    <x v="0"/>
    <x v="0"/>
    <x v="0"/>
    <x v="21"/>
    <x v="2"/>
    <x v="0"/>
    <x v="0"/>
  </r>
  <r>
    <x v="0"/>
    <x v="0"/>
    <x v="0"/>
    <x v="22"/>
    <x v="4"/>
    <x v="0"/>
    <x v="0"/>
  </r>
  <r>
    <x v="0"/>
    <x v="0"/>
    <x v="0"/>
    <x v="23"/>
    <x v="4"/>
    <x v="0"/>
    <x v="0"/>
  </r>
  <r>
    <x v="0"/>
    <x v="0"/>
    <x v="0"/>
    <x v="24"/>
    <x v="4"/>
    <x v="0"/>
    <x v="0"/>
  </r>
  <r>
    <x v="0"/>
    <x v="0"/>
    <x v="0"/>
    <x v="25"/>
    <x v="2"/>
    <x v="0"/>
    <x v="0"/>
  </r>
  <r>
    <x v="0"/>
    <x v="0"/>
    <x v="0"/>
    <x v="26"/>
    <x v="3"/>
    <x v="0"/>
    <x v="0"/>
  </r>
  <r>
    <x v="0"/>
    <x v="0"/>
    <x v="1"/>
    <x v="27"/>
    <x v="4"/>
    <x v="0"/>
    <x v="0"/>
  </r>
  <r>
    <x v="0"/>
    <x v="0"/>
    <x v="1"/>
    <x v="28"/>
    <x v="3"/>
    <x v="0"/>
    <x v="0"/>
  </r>
  <r>
    <x v="0"/>
    <x v="0"/>
    <x v="1"/>
    <x v="29"/>
    <x v="1"/>
    <x v="0"/>
    <x v="0"/>
  </r>
  <r>
    <x v="0"/>
    <x v="0"/>
    <x v="1"/>
    <x v="30"/>
    <x v="7"/>
    <x v="0"/>
    <x v="0"/>
  </r>
  <r>
    <x v="0"/>
    <x v="0"/>
    <x v="1"/>
    <x v="31"/>
    <x v="4"/>
    <x v="0"/>
    <x v="0"/>
  </r>
  <r>
    <x v="0"/>
    <x v="0"/>
    <x v="1"/>
    <x v="32"/>
    <x v="4"/>
    <x v="0"/>
    <x v="0"/>
  </r>
  <r>
    <x v="0"/>
    <x v="0"/>
    <x v="1"/>
    <x v="33"/>
    <x v="6"/>
    <x v="0"/>
    <x v="0"/>
  </r>
  <r>
    <x v="0"/>
    <x v="0"/>
    <x v="1"/>
    <x v="34"/>
    <x v="4"/>
    <x v="0"/>
    <x v="0"/>
  </r>
  <r>
    <x v="0"/>
    <x v="0"/>
    <x v="1"/>
    <x v="35"/>
    <x v="4"/>
    <x v="0"/>
    <x v="0"/>
  </r>
  <r>
    <x v="0"/>
    <x v="0"/>
    <x v="1"/>
    <x v="36"/>
    <x v="7"/>
    <x v="0"/>
    <x v="0"/>
  </r>
  <r>
    <x v="0"/>
    <x v="0"/>
    <x v="1"/>
    <x v="37"/>
    <x v="5"/>
    <x v="0"/>
    <x v="0"/>
  </r>
  <r>
    <x v="0"/>
    <x v="0"/>
    <x v="1"/>
    <x v="38"/>
    <x v="6"/>
    <x v="0"/>
    <x v="0"/>
  </r>
  <r>
    <x v="0"/>
    <x v="0"/>
    <x v="1"/>
    <x v="39"/>
    <x v="2"/>
    <x v="0"/>
    <x v="0"/>
  </r>
  <r>
    <x v="0"/>
    <x v="0"/>
    <x v="1"/>
    <x v="40"/>
    <x v="0"/>
    <x v="0"/>
    <x v="0"/>
  </r>
  <r>
    <x v="0"/>
    <x v="0"/>
    <x v="1"/>
    <x v="41"/>
    <x v="0"/>
    <x v="0"/>
    <x v="0"/>
  </r>
  <r>
    <x v="0"/>
    <x v="0"/>
    <x v="1"/>
    <x v="42"/>
    <x v="3"/>
    <x v="0"/>
    <x v="0"/>
  </r>
  <r>
    <x v="0"/>
    <x v="0"/>
    <x v="1"/>
    <x v="43"/>
    <x v="6"/>
    <x v="0"/>
    <x v="0"/>
  </r>
  <r>
    <x v="0"/>
    <x v="0"/>
    <x v="1"/>
    <x v="44"/>
    <x v="6"/>
    <x v="0"/>
    <x v="0"/>
  </r>
  <r>
    <x v="0"/>
    <x v="0"/>
    <x v="1"/>
    <x v="45"/>
    <x v="3"/>
    <x v="0"/>
    <x v="0"/>
  </r>
  <r>
    <x v="0"/>
    <x v="0"/>
    <x v="2"/>
    <x v="46"/>
    <x v="3"/>
    <x v="0"/>
    <x v="0"/>
  </r>
  <r>
    <x v="0"/>
    <x v="0"/>
    <x v="2"/>
    <x v="47"/>
    <x v="3"/>
    <x v="0"/>
    <x v="0"/>
  </r>
  <r>
    <x v="0"/>
    <x v="0"/>
    <x v="2"/>
    <x v="48"/>
    <x v="3"/>
    <x v="0"/>
    <x v="0"/>
  </r>
  <r>
    <x v="0"/>
    <x v="0"/>
    <x v="2"/>
    <x v="49"/>
    <x v="3"/>
    <x v="0"/>
    <x v="0"/>
  </r>
  <r>
    <x v="0"/>
    <x v="0"/>
    <x v="2"/>
    <x v="50"/>
    <x v="1"/>
    <x v="0"/>
    <x v="0"/>
  </r>
  <r>
    <x v="0"/>
    <x v="0"/>
    <x v="2"/>
    <x v="51"/>
    <x v="4"/>
    <x v="0"/>
    <x v="0"/>
  </r>
  <r>
    <x v="0"/>
    <x v="0"/>
    <x v="2"/>
    <x v="52"/>
    <x v="3"/>
    <x v="0"/>
    <x v="0"/>
  </r>
  <r>
    <x v="0"/>
    <x v="0"/>
    <x v="2"/>
    <x v="53"/>
    <x v="6"/>
    <x v="0"/>
    <x v="0"/>
  </r>
  <r>
    <x v="0"/>
    <x v="0"/>
    <x v="2"/>
    <x v="54"/>
    <x v="1"/>
    <x v="0"/>
    <x v="0"/>
  </r>
  <r>
    <x v="0"/>
    <x v="0"/>
    <x v="2"/>
    <x v="55"/>
    <x v="1"/>
    <x v="0"/>
    <x v="0"/>
  </r>
  <r>
    <x v="0"/>
    <x v="0"/>
    <x v="2"/>
    <x v="56"/>
    <x v="1"/>
    <x v="0"/>
    <x v="0"/>
  </r>
  <r>
    <x v="0"/>
    <x v="0"/>
    <x v="2"/>
    <x v="57"/>
    <x v="4"/>
    <x v="0"/>
    <x v="0"/>
  </r>
  <r>
    <x v="0"/>
    <x v="0"/>
    <x v="2"/>
    <x v="58"/>
    <x v="4"/>
    <x v="0"/>
    <x v="0"/>
  </r>
  <r>
    <x v="0"/>
    <x v="0"/>
    <x v="2"/>
    <x v="59"/>
    <x v="5"/>
    <x v="0"/>
    <x v="0"/>
  </r>
  <r>
    <x v="0"/>
    <x v="0"/>
    <x v="2"/>
    <x v="60"/>
    <x v="3"/>
    <x v="0"/>
    <x v="0"/>
  </r>
  <r>
    <x v="0"/>
    <x v="0"/>
    <x v="2"/>
    <x v="61"/>
    <x v="1"/>
    <x v="0"/>
    <x v="0"/>
  </r>
  <r>
    <x v="0"/>
    <x v="0"/>
    <x v="2"/>
    <x v="62"/>
    <x v="1"/>
    <x v="0"/>
    <x v="0"/>
  </r>
  <r>
    <x v="0"/>
    <x v="0"/>
    <x v="2"/>
    <x v="63"/>
    <x v="1"/>
    <x v="0"/>
    <x v="0"/>
  </r>
  <r>
    <x v="0"/>
    <x v="0"/>
    <x v="2"/>
    <x v="64"/>
    <x v="1"/>
    <x v="0"/>
    <x v="0"/>
  </r>
  <r>
    <x v="0"/>
    <x v="0"/>
    <x v="2"/>
    <x v="65"/>
    <x v="3"/>
    <x v="0"/>
    <x v="0"/>
  </r>
  <r>
    <x v="0"/>
    <x v="0"/>
    <x v="2"/>
    <x v="66"/>
    <x v="3"/>
    <x v="0"/>
    <x v="0"/>
  </r>
  <r>
    <x v="0"/>
    <x v="0"/>
    <x v="2"/>
    <x v="67"/>
    <x v="4"/>
    <x v="0"/>
    <x v="0"/>
  </r>
  <r>
    <x v="0"/>
    <x v="0"/>
    <x v="2"/>
    <x v="68"/>
    <x v="4"/>
    <x v="0"/>
    <x v="0"/>
  </r>
  <r>
    <x v="0"/>
    <x v="0"/>
    <x v="2"/>
    <x v="69"/>
    <x v="1"/>
    <x v="0"/>
    <x v="0"/>
  </r>
  <r>
    <x v="0"/>
    <x v="0"/>
    <x v="2"/>
    <x v="70"/>
    <x v="3"/>
    <x v="0"/>
    <x v="0"/>
  </r>
  <r>
    <x v="0"/>
    <x v="0"/>
    <x v="2"/>
    <x v="71"/>
    <x v="3"/>
    <x v="0"/>
    <x v="0"/>
  </r>
  <r>
    <x v="0"/>
    <x v="0"/>
    <x v="2"/>
    <x v="72"/>
    <x v="2"/>
    <x v="0"/>
    <x v="0"/>
  </r>
  <r>
    <x v="0"/>
    <x v="0"/>
    <x v="2"/>
    <x v="73"/>
    <x v="1"/>
    <x v="0"/>
    <x v="0"/>
  </r>
  <r>
    <x v="0"/>
    <x v="0"/>
    <x v="2"/>
    <x v="74"/>
    <x v="2"/>
    <x v="0"/>
    <x v="0"/>
  </r>
  <r>
    <x v="0"/>
    <x v="0"/>
    <x v="2"/>
    <x v="75"/>
    <x v="3"/>
    <x v="0"/>
    <x v="0"/>
  </r>
  <r>
    <x v="0"/>
    <x v="0"/>
    <x v="2"/>
    <x v="76"/>
    <x v="4"/>
    <x v="0"/>
    <x v="0"/>
  </r>
  <r>
    <x v="0"/>
    <x v="0"/>
    <x v="2"/>
    <x v="77"/>
    <x v="4"/>
    <x v="0"/>
    <x v="0"/>
  </r>
  <r>
    <x v="0"/>
    <x v="0"/>
    <x v="2"/>
    <x v="78"/>
    <x v="3"/>
    <x v="0"/>
    <x v="0"/>
  </r>
  <r>
    <x v="0"/>
    <x v="0"/>
    <x v="2"/>
    <x v="79"/>
    <x v="7"/>
    <x v="0"/>
    <x v="0"/>
  </r>
  <r>
    <x v="0"/>
    <x v="0"/>
    <x v="3"/>
    <x v="80"/>
    <x v="5"/>
    <x v="0"/>
    <x v="0"/>
  </r>
  <r>
    <x v="0"/>
    <x v="0"/>
    <x v="3"/>
    <x v="81"/>
    <x v="3"/>
    <x v="0"/>
    <x v="0"/>
  </r>
  <r>
    <x v="0"/>
    <x v="0"/>
    <x v="3"/>
    <x v="82"/>
    <x v="5"/>
    <x v="0"/>
    <x v="0"/>
  </r>
  <r>
    <x v="0"/>
    <x v="0"/>
    <x v="3"/>
    <x v="83"/>
    <x v="7"/>
    <x v="0"/>
    <x v="0"/>
  </r>
  <r>
    <x v="0"/>
    <x v="0"/>
    <x v="3"/>
    <x v="84"/>
    <x v="4"/>
    <x v="0"/>
    <x v="0"/>
  </r>
  <r>
    <x v="0"/>
    <x v="0"/>
    <x v="3"/>
    <x v="85"/>
    <x v="3"/>
    <x v="0"/>
    <x v="0"/>
  </r>
  <r>
    <x v="0"/>
    <x v="0"/>
    <x v="3"/>
    <x v="86"/>
    <x v="3"/>
    <x v="0"/>
    <x v="0"/>
  </r>
  <r>
    <x v="0"/>
    <x v="0"/>
    <x v="3"/>
    <x v="87"/>
    <x v="1"/>
    <x v="0"/>
    <x v="0"/>
  </r>
  <r>
    <x v="0"/>
    <x v="0"/>
    <x v="3"/>
    <x v="88"/>
    <x v="3"/>
    <x v="0"/>
    <x v="0"/>
  </r>
  <r>
    <x v="0"/>
    <x v="0"/>
    <x v="3"/>
    <x v="89"/>
    <x v="2"/>
    <x v="0"/>
    <x v="0"/>
  </r>
  <r>
    <x v="0"/>
    <x v="0"/>
    <x v="3"/>
    <x v="90"/>
    <x v="7"/>
    <x v="0"/>
    <x v="0"/>
  </r>
  <r>
    <x v="0"/>
    <x v="0"/>
    <x v="3"/>
    <x v="91"/>
    <x v="4"/>
    <x v="0"/>
    <x v="0"/>
  </r>
  <r>
    <x v="0"/>
    <x v="0"/>
    <x v="3"/>
    <x v="92"/>
    <x v="4"/>
    <x v="0"/>
    <x v="0"/>
  </r>
  <r>
    <x v="0"/>
    <x v="0"/>
    <x v="3"/>
    <x v="93"/>
    <x v="4"/>
    <x v="0"/>
    <x v="0"/>
  </r>
  <r>
    <x v="0"/>
    <x v="0"/>
    <x v="3"/>
    <x v="94"/>
    <x v="3"/>
    <x v="0"/>
    <x v="0"/>
  </r>
  <r>
    <x v="0"/>
    <x v="0"/>
    <x v="4"/>
    <x v="95"/>
    <x v="4"/>
    <x v="0"/>
    <x v="0"/>
  </r>
  <r>
    <x v="0"/>
    <x v="0"/>
    <x v="4"/>
    <x v="96"/>
    <x v="1"/>
    <x v="0"/>
    <x v="0"/>
  </r>
  <r>
    <x v="0"/>
    <x v="0"/>
    <x v="4"/>
    <x v="97"/>
    <x v="1"/>
    <x v="0"/>
    <x v="0"/>
  </r>
  <r>
    <x v="0"/>
    <x v="0"/>
    <x v="4"/>
    <x v="98"/>
    <x v="1"/>
    <x v="0"/>
    <x v="0"/>
  </r>
  <r>
    <x v="0"/>
    <x v="0"/>
    <x v="4"/>
    <x v="99"/>
    <x v="1"/>
    <x v="0"/>
    <x v="0"/>
  </r>
  <r>
    <x v="0"/>
    <x v="0"/>
    <x v="4"/>
    <x v="100"/>
    <x v="1"/>
    <x v="0"/>
    <x v="0"/>
  </r>
  <r>
    <x v="0"/>
    <x v="0"/>
    <x v="4"/>
    <x v="101"/>
    <x v="1"/>
    <x v="0"/>
    <x v="0"/>
  </r>
  <r>
    <x v="0"/>
    <x v="0"/>
    <x v="4"/>
    <x v="102"/>
    <x v="1"/>
    <x v="0"/>
    <x v="0"/>
  </r>
  <r>
    <x v="0"/>
    <x v="0"/>
    <x v="4"/>
    <x v="103"/>
    <x v="1"/>
    <x v="0"/>
    <x v="0"/>
  </r>
  <r>
    <x v="0"/>
    <x v="0"/>
    <x v="4"/>
    <x v="104"/>
    <x v="4"/>
    <x v="0"/>
    <x v="0"/>
  </r>
  <r>
    <x v="0"/>
    <x v="0"/>
    <x v="4"/>
    <x v="105"/>
    <x v="1"/>
    <x v="0"/>
    <x v="0"/>
  </r>
  <r>
    <x v="0"/>
    <x v="0"/>
    <x v="4"/>
    <x v="106"/>
    <x v="1"/>
    <x v="0"/>
    <x v="0"/>
  </r>
  <r>
    <x v="0"/>
    <x v="0"/>
    <x v="4"/>
    <x v="107"/>
    <x v="1"/>
    <x v="0"/>
    <x v="0"/>
  </r>
  <r>
    <x v="0"/>
    <x v="0"/>
    <x v="4"/>
    <x v="108"/>
    <x v="4"/>
    <x v="0"/>
    <x v="0"/>
  </r>
  <r>
    <x v="0"/>
    <x v="0"/>
    <x v="4"/>
    <x v="109"/>
    <x v="1"/>
    <x v="0"/>
    <x v="0"/>
  </r>
  <r>
    <x v="0"/>
    <x v="0"/>
    <x v="4"/>
    <x v="110"/>
    <x v="2"/>
    <x v="0"/>
    <x v="0"/>
  </r>
  <r>
    <x v="0"/>
    <x v="0"/>
    <x v="4"/>
    <x v="111"/>
    <x v="1"/>
    <x v="0"/>
    <x v="0"/>
  </r>
  <r>
    <x v="0"/>
    <x v="0"/>
    <x v="4"/>
    <x v="112"/>
    <x v="4"/>
    <x v="0"/>
    <x v="0"/>
  </r>
  <r>
    <x v="0"/>
    <x v="0"/>
    <x v="4"/>
    <x v="113"/>
    <x v="1"/>
    <x v="0"/>
    <x v="0"/>
  </r>
  <r>
    <x v="0"/>
    <x v="0"/>
    <x v="4"/>
    <x v="114"/>
    <x v="1"/>
    <x v="0"/>
    <x v="0"/>
  </r>
  <r>
    <x v="0"/>
    <x v="0"/>
    <x v="4"/>
    <x v="115"/>
    <x v="1"/>
    <x v="0"/>
    <x v="0"/>
  </r>
  <r>
    <x v="0"/>
    <x v="0"/>
    <x v="4"/>
    <x v="116"/>
    <x v="4"/>
    <x v="0"/>
    <x v="0"/>
  </r>
  <r>
    <x v="0"/>
    <x v="0"/>
    <x v="4"/>
    <x v="117"/>
    <x v="1"/>
    <x v="0"/>
    <x v="0"/>
  </r>
  <r>
    <x v="0"/>
    <x v="0"/>
    <x v="4"/>
    <x v="118"/>
    <x v="1"/>
    <x v="0"/>
    <x v="0"/>
  </r>
  <r>
    <x v="0"/>
    <x v="0"/>
    <x v="4"/>
    <x v="119"/>
    <x v="7"/>
    <x v="0"/>
    <x v="0"/>
  </r>
  <r>
    <x v="0"/>
    <x v="0"/>
    <x v="4"/>
    <x v="120"/>
    <x v="1"/>
    <x v="0"/>
    <x v="0"/>
  </r>
  <r>
    <x v="0"/>
    <x v="0"/>
    <x v="4"/>
    <x v="121"/>
    <x v="1"/>
    <x v="0"/>
    <x v="0"/>
  </r>
  <r>
    <x v="0"/>
    <x v="0"/>
    <x v="4"/>
    <x v="122"/>
    <x v="1"/>
    <x v="0"/>
    <x v="0"/>
  </r>
  <r>
    <x v="0"/>
    <x v="0"/>
    <x v="4"/>
    <x v="123"/>
    <x v="1"/>
    <x v="0"/>
    <x v="0"/>
  </r>
  <r>
    <x v="0"/>
    <x v="0"/>
    <x v="4"/>
    <x v="124"/>
    <x v="1"/>
    <x v="0"/>
    <x v="0"/>
  </r>
  <r>
    <x v="0"/>
    <x v="0"/>
    <x v="4"/>
    <x v="125"/>
    <x v="2"/>
    <x v="0"/>
    <x v="0"/>
  </r>
  <r>
    <x v="0"/>
    <x v="0"/>
    <x v="4"/>
    <x v="126"/>
    <x v="2"/>
    <x v="0"/>
    <x v="0"/>
  </r>
  <r>
    <x v="0"/>
    <x v="0"/>
    <x v="4"/>
    <x v="127"/>
    <x v="1"/>
    <x v="0"/>
    <x v="0"/>
  </r>
  <r>
    <x v="0"/>
    <x v="0"/>
    <x v="4"/>
    <x v="128"/>
    <x v="1"/>
    <x v="0"/>
    <x v="0"/>
  </r>
  <r>
    <x v="0"/>
    <x v="0"/>
    <x v="4"/>
    <x v="129"/>
    <x v="2"/>
    <x v="0"/>
    <x v="0"/>
  </r>
  <r>
    <x v="0"/>
    <x v="0"/>
    <x v="4"/>
    <x v="130"/>
    <x v="1"/>
    <x v="0"/>
    <x v="0"/>
  </r>
  <r>
    <x v="0"/>
    <x v="0"/>
    <x v="4"/>
    <x v="131"/>
    <x v="4"/>
    <x v="0"/>
    <x v="0"/>
  </r>
  <r>
    <x v="0"/>
    <x v="0"/>
    <x v="4"/>
    <x v="132"/>
    <x v="3"/>
    <x v="0"/>
    <x v="0"/>
  </r>
  <r>
    <x v="0"/>
    <x v="0"/>
    <x v="4"/>
    <x v="133"/>
    <x v="1"/>
    <x v="0"/>
    <x v="0"/>
  </r>
  <r>
    <x v="0"/>
    <x v="0"/>
    <x v="4"/>
    <x v="134"/>
    <x v="1"/>
    <x v="0"/>
    <x v="0"/>
  </r>
  <r>
    <x v="0"/>
    <x v="0"/>
    <x v="4"/>
    <x v="135"/>
    <x v="1"/>
    <x v="0"/>
    <x v="0"/>
  </r>
  <r>
    <x v="0"/>
    <x v="0"/>
    <x v="4"/>
    <x v="136"/>
    <x v="1"/>
    <x v="0"/>
    <x v="0"/>
  </r>
  <r>
    <x v="0"/>
    <x v="0"/>
    <x v="5"/>
    <x v="137"/>
    <x v="4"/>
    <x v="0"/>
    <x v="0"/>
  </r>
  <r>
    <x v="0"/>
    <x v="0"/>
    <x v="5"/>
    <x v="138"/>
    <x v="6"/>
    <x v="0"/>
    <x v="0"/>
  </r>
  <r>
    <x v="0"/>
    <x v="0"/>
    <x v="5"/>
    <x v="139"/>
    <x v="4"/>
    <x v="0"/>
    <x v="0"/>
  </r>
  <r>
    <x v="0"/>
    <x v="0"/>
    <x v="5"/>
    <x v="140"/>
    <x v="5"/>
    <x v="0"/>
    <x v="0"/>
  </r>
  <r>
    <x v="0"/>
    <x v="0"/>
    <x v="5"/>
    <x v="141"/>
    <x v="3"/>
    <x v="0"/>
    <x v="0"/>
  </r>
  <r>
    <x v="0"/>
    <x v="0"/>
    <x v="5"/>
    <x v="142"/>
    <x v="2"/>
    <x v="0"/>
    <x v="0"/>
  </r>
  <r>
    <x v="0"/>
    <x v="0"/>
    <x v="5"/>
    <x v="143"/>
    <x v="1"/>
    <x v="0"/>
    <x v="0"/>
  </r>
  <r>
    <x v="0"/>
    <x v="0"/>
    <x v="5"/>
    <x v="144"/>
    <x v="2"/>
    <x v="0"/>
    <x v="0"/>
  </r>
  <r>
    <x v="0"/>
    <x v="0"/>
    <x v="5"/>
    <x v="145"/>
    <x v="1"/>
    <x v="0"/>
    <x v="0"/>
  </r>
  <r>
    <x v="0"/>
    <x v="0"/>
    <x v="5"/>
    <x v="146"/>
    <x v="1"/>
    <x v="0"/>
    <x v="0"/>
  </r>
  <r>
    <x v="0"/>
    <x v="0"/>
    <x v="5"/>
    <x v="147"/>
    <x v="3"/>
    <x v="0"/>
    <x v="0"/>
  </r>
  <r>
    <x v="0"/>
    <x v="0"/>
    <x v="5"/>
    <x v="148"/>
    <x v="6"/>
    <x v="0"/>
    <x v="0"/>
  </r>
  <r>
    <x v="0"/>
    <x v="0"/>
    <x v="5"/>
    <x v="149"/>
    <x v="0"/>
    <x v="0"/>
    <x v="0"/>
  </r>
  <r>
    <x v="0"/>
    <x v="0"/>
    <x v="5"/>
    <x v="150"/>
    <x v="7"/>
    <x v="0"/>
    <x v="0"/>
  </r>
  <r>
    <x v="0"/>
    <x v="0"/>
    <x v="5"/>
    <x v="151"/>
    <x v="2"/>
    <x v="0"/>
    <x v="0"/>
  </r>
  <r>
    <x v="0"/>
    <x v="0"/>
    <x v="5"/>
    <x v="152"/>
    <x v="3"/>
    <x v="0"/>
    <x v="0"/>
  </r>
  <r>
    <x v="0"/>
    <x v="0"/>
    <x v="6"/>
    <x v="153"/>
    <x v="6"/>
    <x v="0"/>
    <x v="1"/>
  </r>
  <r>
    <x v="0"/>
    <x v="0"/>
    <x v="6"/>
    <x v="154"/>
    <x v="3"/>
    <x v="0"/>
    <x v="1"/>
  </r>
  <r>
    <x v="0"/>
    <x v="0"/>
    <x v="6"/>
    <x v="155"/>
    <x v="4"/>
    <x v="0"/>
    <x v="1"/>
  </r>
  <r>
    <x v="0"/>
    <x v="0"/>
    <x v="6"/>
    <x v="156"/>
    <x v="3"/>
    <x v="0"/>
    <x v="1"/>
  </r>
  <r>
    <x v="0"/>
    <x v="0"/>
    <x v="6"/>
    <x v="157"/>
    <x v="4"/>
    <x v="0"/>
    <x v="1"/>
  </r>
  <r>
    <x v="0"/>
    <x v="0"/>
    <x v="6"/>
    <x v="158"/>
    <x v="1"/>
    <x v="0"/>
    <x v="1"/>
  </r>
  <r>
    <x v="0"/>
    <x v="0"/>
    <x v="6"/>
    <x v="159"/>
    <x v="2"/>
    <x v="0"/>
    <x v="1"/>
  </r>
  <r>
    <x v="0"/>
    <x v="0"/>
    <x v="6"/>
    <x v="160"/>
    <x v="3"/>
    <x v="0"/>
    <x v="1"/>
  </r>
  <r>
    <x v="0"/>
    <x v="0"/>
    <x v="6"/>
    <x v="161"/>
    <x v="7"/>
    <x v="0"/>
    <x v="1"/>
  </r>
  <r>
    <x v="0"/>
    <x v="0"/>
    <x v="7"/>
    <x v="162"/>
    <x v="1"/>
    <x v="0"/>
    <x v="1"/>
  </r>
  <r>
    <x v="0"/>
    <x v="0"/>
    <x v="7"/>
    <x v="163"/>
    <x v="7"/>
    <x v="0"/>
    <x v="1"/>
  </r>
  <r>
    <x v="0"/>
    <x v="0"/>
    <x v="7"/>
    <x v="164"/>
    <x v="4"/>
    <x v="0"/>
    <x v="1"/>
  </r>
  <r>
    <x v="0"/>
    <x v="0"/>
    <x v="7"/>
    <x v="165"/>
    <x v="2"/>
    <x v="0"/>
    <x v="1"/>
  </r>
  <r>
    <x v="0"/>
    <x v="0"/>
    <x v="7"/>
    <x v="166"/>
    <x v="1"/>
    <x v="0"/>
    <x v="1"/>
  </r>
  <r>
    <x v="0"/>
    <x v="0"/>
    <x v="7"/>
    <x v="167"/>
    <x v="1"/>
    <x v="0"/>
    <x v="1"/>
  </r>
  <r>
    <x v="0"/>
    <x v="0"/>
    <x v="7"/>
    <x v="168"/>
    <x v="1"/>
    <x v="0"/>
    <x v="1"/>
  </r>
  <r>
    <x v="0"/>
    <x v="0"/>
    <x v="7"/>
    <x v="169"/>
    <x v="1"/>
    <x v="0"/>
    <x v="1"/>
  </r>
  <r>
    <x v="0"/>
    <x v="0"/>
    <x v="7"/>
    <x v="170"/>
    <x v="2"/>
    <x v="0"/>
    <x v="1"/>
  </r>
  <r>
    <x v="0"/>
    <x v="0"/>
    <x v="7"/>
    <x v="171"/>
    <x v="4"/>
    <x v="0"/>
    <x v="1"/>
  </r>
  <r>
    <x v="0"/>
    <x v="0"/>
    <x v="7"/>
    <x v="172"/>
    <x v="3"/>
    <x v="0"/>
    <x v="1"/>
  </r>
  <r>
    <x v="0"/>
    <x v="0"/>
    <x v="7"/>
    <x v="173"/>
    <x v="4"/>
    <x v="0"/>
    <x v="1"/>
  </r>
  <r>
    <x v="0"/>
    <x v="0"/>
    <x v="7"/>
    <x v="174"/>
    <x v="4"/>
    <x v="0"/>
    <x v="1"/>
  </r>
  <r>
    <x v="0"/>
    <x v="0"/>
    <x v="7"/>
    <x v="175"/>
    <x v="2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showHeaders="0" outline="1" outlineData="1" multipleFieldFilters="0" rowHeaderCaption="РАЙОН" fieldListSortAscending="1">
  <location ref="A6:B192" firstHeaderRow="1" firstDataRow="1" firstDataCol="1"/>
  <pivotFields count="7">
    <pivotField showAll="0"/>
    <pivotField axis="axisRow" showAll="0">
      <items count="2">
        <item x="0"/>
        <item t="default"/>
      </items>
    </pivotField>
    <pivotField axis="axisRow" showAll="0" sortType="ascending">
      <items count="11">
        <item m="1" x="8"/>
        <item x="0"/>
        <item x="1"/>
        <item x="2"/>
        <item x="3"/>
        <item x="4"/>
        <item x="5"/>
        <item x="6"/>
        <item m="1" x="9"/>
        <item x="7"/>
        <item t="default"/>
      </items>
    </pivotField>
    <pivotField axis="axisRow" showAll="0" sortType="ascending">
      <items count="300">
        <item x="95"/>
        <item m="1" x="256"/>
        <item x="0"/>
        <item x="1"/>
        <item x="2"/>
        <item m="1" x="260"/>
        <item x="3"/>
        <item x="4"/>
        <item m="1" x="207"/>
        <item x="5"/>
        <item x="6"/>
        <item m="1" x="239"/>
        <item x="7"/>
        <item x="27"/>
        <item x="28"/>
        <item x="29"/>
        <item x="8"/>
        <item x="9"/>
        <item x="96"/>
        <item m="1" x="191"/>
        <item x="97"/>
        <item x="80"/>
        <item x="46"/>
        <item x="47"/>
        <item m="1" x="212"/>
        <item x="81"/>
        <item m="1" x="243"/>
        <item m="1" x="258"/>
        <item m="1" x="229"/>
        <item x="98"/>
        <item m="1" x="176"/>
        <item x="99"/>
        <item m="1" x="201"/>
        <item x="153"/>
        <item x="100"/>
        <item m="1" x="235"/>
        <item m="1" x="285"/>
        <item x="101"/>
        <item x="102"/>
        <item x="103"/>
        <item x="104"/>
        <item x="30"/>
        <item x="31"/>
        <item x="32"/>
        <item x="33"/>
        <item m="1" x="190"/>
        <item x="10"/>
        <item x="11"/>
        <item x="34"/>
        <item m="1" x="238"/>
        <item x="35"/>
        <item m="1" x="288"/>
        <item x="162"/>
        <item x="163"/>
        <item x="137"/>
        <item x="138"/>
        <item m="1" x="196"/>
        <item x="139"/>
        <item x="140"/>
        <item x="141"/>
        <item m="1" x="246"/>
        <item m="1" x="259"/>
        <item x="142"/>
        <item x="143"/>
        <item x="144"/>
        <item x="105"/>
        <item m="1" x="257"/>
        <item x="106"/>
        <item x="107"/>
        <item m="1" x="225"/>
        <item m="1" x="267"/>
        <item x="108"/>
        <item m="1" x="182"/>
        <item m="1" x="287"/>
        <item m="1" x="209"/>
        <item x="109"/>
        <item x="110"/>
        <item x="111"/>
        <item x="112"/>
        <item x="113"/>
        <item m="1" x="268"/>
        <item m="1" x="177"/>
        <item m="1" x="249"/>
        <item x="11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232"/>
        <item m="1" x="234"/>
        <item x="36"/>
        <item m="1" x="180"/>
        <item x="115"/>
        <item x="116"/>
        <item x="117"/>
        <item x="118"/>
        <item m="1" x="216"/>
        <item x="119"/>
        <item m="1" x="200"/>
        <item m="1" x="251"/>
        <item x="12"/>
        <item x="13"/>
        <item x="14"/>
        <item x="60"/>
        <item m="1" x="202"/>
        <item m="1" x="241"/>
        <item x="61"/>
        <item x="62"/>
        <item x="120"/>
        <item m="1" x="242"/>
        <item m="1" x="261"/>
        <item x="121"/>
        <item m="1" x="278"/>
        <item m="1" x="250"/>
        <item x="15"/>
        <item x="16"/>
        <item x="17"/>
        <item x="18"/>
        <item m="1" x="236"/>
        <item m="1" x="262"/>
        <item m="1" x="294"/>
        <item x="122"/>
        <item m="1" x="226"/>
        <item x="154"/>
        <item x="155"/>
        <item m="1" x="210"/>
        <item x="82"/>
        <item m="1" x="197"/>
        <item m="1" x="184"/>
        <item m="1" x="271"/>
        <item x="63"/>
        <item x="83"/>
        <item x="84"/>
        <item x="64"/>
        <item x="65"/>
        <item x="66"/>
        <item m="1" x="181"/>
        <item x="85"/>
        <item x="67"/>
        <item m="1" x="198"/>
        <item x="68"/>
        <item x="69"/>
        <item x="70"/>
        <item x="86"/>
        <item x="87"/>
        <item x="88"/>
        <item m="1" x="183"/>
        <item x="123"/>
        <item x="164"/>
        <item m="1" x="178"/>
        <item x="165"/>
        <item x="124"/>
        <item m="1" x="247"/>
        <item x="145"/>
        <item x="146"/>
        <item x="156"/>
        <item x="166"/>
        <item x="167"/>
        <item x="168"/>
        <item x="169"/>
        <item x="170"/>
        <item x="171"/>
        <item x="172"/>
        <item x="173"/>
        <item x="89"/>
        <item m="1" x="297"/>
        <item m="1" x="203"/>
        <item m="1" x="227"/>
        <item x="90"/>
        <item x="91"/>
        <item m="1" x="204"/>
        <item x="71"/>
        <item x="92"/>
        <item x="93"/>
        <item x="94"/>
        <item x="37"/>
        <item m="1" x="218"/>
        <item x="157"/>
        <item m="1" x="188"/>
        <item m="1" x="277"/>
        <item m="1" x="233"/>
        <item m="1" x="223"/>
        <item m="1" x="211"/>
        <item m="1" x="231"/>
        <item m="1" x="237"/>
        <item m="1" x="245"/>
        <item m="1" x="253"/>
        <item m="1" x="293"/>
        <item m="1" x="264"/>
        <item m="1" x="270"/>
        <item m="1" x="282"/>
        <item m="1" x="289"/>
        <item m="1" x="206"/>
        <item m="1" x="224"/>
        <item m="1" x="292"/>
        <item m="1" x="255"/>
        <item x="147"/>
        <item x="148"/>
        <item x="149"/>
        <item x="150"/>
        <item m="1" x="279"/>
        <item m="1" x="254"/>
        <item m="1" x="228"/>
        <item x="151"/>
        <item m="1" x="276"/>
        <item m="1" x="240"/>
        <item m="1" x="263"/>
        <item m="1" x="284"/>
        <item m="1" x="215"/>
        <item m="1" x="269"/>
        <item x="19"/>
        <item x="20"/>
        <item x="21"/>
        <item x="22"/>
        <item x="23"/>
        <item x="24"/>
        <item m="1" x="208"/>
        <item x="25"/>
        <item x="26"/>
        <item m="1" x="221"/>
        <item x="152"/>
        <item m="1" x="283"/>
        <item x="125"/>
        <item x="126"/>
        <item x="72"/>
        <item x="73"/>
        <item m="1" x="273"/>
        <item x="74"/>
        <item x="75"/>
        <item x="76"/>
        <item m="1" x="186"/>
        <item x="77"/>
        <item x="78"/>
        <item m="1" x="214"/>
        <item m="1" x="195"/>
        <item m="1" x="244"/>
        <item m="1" x="194"/>
        <item m="1" x="199"/>
        <item m="1" x="192"/>
        <item m="1" x="248"/>
        <item m="1" x="266"/>
        <item m="1" x="275"/>
        <item m="1" x="274"/>
        <item m="1" x="213"/>
        <item m="1" x="189"/>
        <item m="1" x="298"/>
        <item x="127"/>
        <item x="128"/>
        <item x="174"/>
        <item x="175"/>
        <item m="1" x="295"/>
        <item x="129"/>
        <item x="130"/>
        <item x="131"/>
        <item x="132"/>
        <item x="158"/>
        <item x="159"/>
        <item x="160"/>
        <item x="161"/>
        <item m="1" x="280"/>
        <item m="1" x="220"/>
        <item m="1" x="205"/>
        <item m="1" x="185"/>
        <item m="1" x="286"/>
        <item m="1" x="281"/>
        <item m="1" x="265"/>
        <item m="1" x="179"/>
        <item m="1" x="252"/>
        <item m="1" x="187"/>
        <item m="1" x="291"/>
        <item m="1" x="230"/>
        <item m="1" x="272"/>
        <item x="38"/>
        <item x="39"/>
        <item m="1" x="222"/>
        <item x="79"/>
        <item m="1" x="219"/>
        <item m="1" x="290"/>
        <item x="40"/>
        <item x="41"/>
        <item m="1" x="296"/>
        <item x="42"/>
        <item x="43"/>
        <item x="44"/>
        <item m="1" x="193"/>
        <item x="45"/>
        <item m="1" x="217"/>
        <item x="133"/>
        <item x="134"/>
        <item x="135"/>
        <item x="13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86">
    <i>
      <x/>
    </i>
    <i r="1">
      <x v="1"/>
    </i>
    <i r="2">
      <x v="2"/>
    </i>
    <i r="2">
      <x v="3"/>
    </i>
    <i r="2">
      <x v="4"/>
    </i>
    <i r="2">
      <x v="6"/>
    </i>
    <i r="2">
      <x v="7"/>
    </i>
    <i r="2">
      <x v="9"/>
    </i>
    <i r="2">
      <x v="10"/>
    </i>
    <i r="2">
      <x v="12"/>
    </i>
    <i r="2">
      <x v="16"/>
    </i>
    <i r="2">
      <x v="17"/>
    </i>
    <i r="2">
      <x v="46"/>
    </i>
    <i r="2">
      <x v="47"/>
    </i>
    <i r="2">
      <x v="108"/>
    </i>
    <i r="2">
      <x v="109"/>
    </i>
    <i r="2">
      <x v="110"/>
    </i>
    <i r="2">
      <x v="122"/>
    </i>
    <i r="2">
      <x v="123"/>
    </i>
    <i r="2">
      <x v="124"/>
    </i>
    <i r="2">
      <x v="125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5"/>
    </i>
    <i r="2">
      <x v="226"/>
    </i>
    <i r="1">
      <x v="2"/>
    </i>
    <i r="2">
      <x v="13"/>
    </i>
    <i r="2">
      <x v="14"/>
    </i>
    <i r="2">
      <x v="15"/>
    </i>
    <i r="2">
      <x v="41"/>
    </i>
    <i r="2">
      <x v="42"/>
    </i>
    <i r="2">
      <x v="43"/>
    </i>
    <i r="2">
      <x v="44"/>
    </i>
    <i r="2">
      <x v="48"/>
    </i>
    <i r="2">
      <x v="50"/>
    </i>
    <i r="2">
      <x v="98"/>
    </i>
    <i r="2">
      <x v="183"/>
    </i>
    <i r="2">
      <x v="280"/>
    </i>
    <i r="2">
      <x v="281"/>
    </i>
    <i r="2">
      <x v="286"/>
    </i>
    <i r="2">
      <x v="287"/>
    </i>
    <i r="2">
      <x v="289"/>
    </i>
    <i r="2">
      <x v="290"/>
    </i>
    <i r="2">
      <x v="291"/>
    </i>
    <i r="2">
      <x v="293"/>
    </i>
    <i r="1">
      <x v="3"/>
    </i>
    <i r="2">
      <x v="22"/>
    </i>
    <i r="2">
      <x v="2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111"/>
    </i>
    <i r="2">
      <x v="114"/>
    </i>
    <i r="2">
      <x v="115"/>
    </i>
    <i r="2">
      <x v="138"/>
    </i>
    <i r="2">
      <x v="141"/>
    </i>
    <i r="2">
      <x v="142"/>
    </i>
    <i r="2">
      <x v="143"/>
    </i>
    <i r="2">
      <x v="146"/>
    </i>
    <i r="2">
      <x v="148"/>
    </i>
    <i r="2">
      <x v="149"/>
    </i>
    <i r="2">
      <x v="150"/>
    </i>
    <i r="2">
      <x v="179"/>
    </i>
    <i r="2">
      <x v="232"/>
    </i>
    <i r="2">
      <x v="233"/>
    </i>
    <i r="2">
      <x v="235"/>
    </i>
    <i r="2">
      <x v="236"/>
    </i>
    <i r="2">
      <x v="237"/>
    </i>
    <i r="2">
      <x v="239"/>
    </i>
    <i r="2">
      <x v="240"/>
    </i>
    <i r="2">
      <x v="283"/>
    </i>
    <i r="1">
      <x v="4"/>
    </i>
    <i r="2">
      <x v="21"/>
    </i>
    <i r="2">
      <x v="25"/>
    </i>
    <i r="2">
      <x v="134"/>
    </i>
    <i r="2">
      <x v="139"/>
    </i>
    <i r="2">
      <x v="140"/>
    </i>
    <i r="2">
      <x v="145"/>
    </i>
    <i r="2">
      <x v="151"/>
    </i>
    <i r="2">
      <x v="152"/>
    </i>
    <i r="2">
      <x v="153"/>
    </i>
    <i r="2">
      <x v="172"/>
    </i>
    <i r="2">
      <x v="176"/>
    </i>
    <i r="2">
      <x v="177"/>
    </i>
    <i r="2">
      <x v="180"/>
    </i>
    <i r="2">
      <x v="181"/>
    </i>
    <i r="2">
      <x v="182"/>
    </i>
    <i r="1">
      <x v="5"/>
    </i>
    <i r="2">
      <x/>
    </i>
    <i r="2">
      <x v="18"/>
    </i>
    <i r="2">
      <x v="20"/>
    </i>
    <i r="2">
      <x v="29"/>
    </i>
    <i r="2">
      <x v="31"/>
    </i>
    <i r="2">
      <x v="34"/>
    </i>
    <i r="2">
      <x v="37"/>
    </i>
    <i r="2">
      <x v="38"/>
    </i>
    <i r="2">
      <x v="39"/>
    </i>
    <i r="2">
      <x v="40"/>
    </i>
    <i r="2">
      <x v="65"/>
    </i>
    <i r="2">
      <x v="67"/>
    </i>
    <i r="2">
      <x v="68"/>
    </i>
    <i r="2">
      <x v="71"/>
    </i>
    <i r="2">
      <x v="75"/>
    </i>
    <i r="2">
      <x v="76"/>
    </i>
    <i r="2">
      <x v="77"/>
    </i>
    <i r="2">
      <x v="78"/>
    </i>
    <i r="2">
      <x v="79"/>
    </i>
    <i r="2">
      <x v="83"/>
    </i>
    <i r="2">
      <x v="100"/>
    </i>
    <i r="2">
      <x v="101"/>
    </i>
    <i r="2">
      <x v="102"/>
    </i>
    <i r="2">
      <x v="103"/>
    </i>
    <i r="2">
      <x v="105"/>
    </i>
    <i r="2">
      <x v="116"/>
    </i>
    <i r="2">
      <x v="119"/>
    </i>
    <i r="2">
      <x v="129"/>
    </i>
    <i r="2">
      <x v="155"/>
    </i>
    <i r="2">
      <x v="159"/>
    </i>
    <i r="2">
      <x v="230"/>
    </i>
    <i r="2">
      <x v="231"/>
    </i>
    <i r="2">
      <x v="254"/>
    </i>
    <i r="2">
      <x v="255"/>
    </i>
    <i r="2">
      <x v="259"/>
    </i>
    <i r="2">
      <x v="260"/>
    </i>
    <i r="2">
      <x v="261"/>
    </i>
    <i r="2">
      <x v="262"/>
    </i>
    <i r="2">
      <x v="295"/>
    </i>
    <i r="2">
      <x v="296"/>
    </i>
    <i r="2">
      <x v="297"/>
    </i>
    <i r="2">
      <x v="298"/>
    </i>
    <i r="1">
      <x v="6"/>
    </i>
    <i r="2">
      <x v="54"/>
    </i>
    <i r="2">
      <x v="55"/>
    </i>
    <i r="2">
      <x v="57"/>
    </i>
    <i r="2">
      <x v="58"/>
    </i>
    <i r="2">
      <x v="59"/>
    </i>
    <i r="2">
      <x v="62"/>
    </i>
    <i r="2">
      <x v="63"/>
    </i>
    <i r="2">
      <x v="64"/>
    </i>
    <i r="2">
      <x v="161"/>
    </i>
    <i r="2">
      <x v="162"/>
    </i>
    <i r="2">
      <x v="204"/>
    </i>
    <i r="2">
      <x v="205"/>
    </i>
    <i r="2">
      <x v="206"/>
    </i>
    <i r="2">
      <x v="207"/>
    </i>
    <i r="2">
      <x v="211"/>
    </i>
    <i r="2">
      <x v="228"/>
    </i>
    <i r="1">
      <x v="7"/>
    </i>
    <i r="2">
      <x v="33"/>
    </i>
    <i r="2">
      <x v="131"/>
    </i>
    <i r="2">
      <x v="132"/>
    </i>
    <i r="2">
      <x v="163"/>
    </i>
    <i r="2">
      <x v="185"/>
    </i>
    <i r="2">
      <x v="263"/>
    </i>
    <i r="2">
      <x v="264"/>
    </i>
    <i r="2">
      <x v="265"/>
    </i>
    <i r="2">
      <x v="266"/>
    </i>
    <i r="1">
      <x v="9"/>
    </i>
    <i r="2">
      <x v="52"/>
    </i>
    <i r="2">
      <x v="53"/>
    </i>
    <i r="2">
      <x v="156"/>
    </i>
    <i r="2">
      <x v="158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256"/>
    </i>
    <i r="2">
      <x v="25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15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totalsRowFunction="sum" queryTableFieldId="33" dataDxfId="8" totalsRow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com/maps/d/edit?mid=19aMPW2maJWbR0BLiRDNGqJAi3jGd7bC0&amp;usp=sharing" TargetMode="Externa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2"/>
  <sheetViews>
    <sheetView showGridLines="0" tabSelected="1" zoomScale="80" zoomScaleNormal="80" workbookViewId="0">
      <selection activeCell="L33" sqref="L33"/>
    </sheetView>
  </sheetViews>
  <sheetFormatPr defaultRowHeight="16.5" x14ac:dyDescent="0.3"/>
  <cols>
    <col min="1" max="1" width="35.12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14.125" customWidth="1"/>
    <col min="7" max="9" width="14.375" style="6" customWidth="1"/>
    <col min="10" max="12" width="44.125" style="6" bestFit="1" customWidth="1"/>
    <col min="13" max="18" width="14.375" style="6" customWidth="1"/>
    <col min="19" max="19" width="15.375" style="6" customWidth="1"/>
    <col min="20" max="20" width="44.125" style="6" bestFit="1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/>
    </row>
    <row r="2" spans="1:30" ht="23.25" thickBot="1" x14ac:dyDescent="0.45">
      <c r="D2" s="9" t="s">
        <v>2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1" thickBot="1" x14ac:dyDescent="0.9">
      <c r="D4" s="10" t="str">
        <f>A7</f>
        <v>ХИМКИ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30" ht="18" thickBot="1" x14ac:dyDescent="0.4">
      <c r="D5" s="14" t="s">
        <v>161</v>
      </c>
      <c r="E5" s="17" t="s">
        <v>162</v>
      </c>
      <c r="F5" s="18"/>
      <c r="G5" s="18"/>
      <c r="H5" s="18"/>
      <c r="I5" s="18"/>
      <c r="J5" s="19"/>
    </row>
    <row r="6" spans="1:30" s="5" customFormat="1" ht="49.5" x14ac:dyDescent="0.3">
      <c r="A6"/>
      <c r="B6" s="5" t="s">
        <v>1</v>
      </c>
      <c r="D6" s="5" t="s">
        <v>163</v>
      </c>
      <c r="E6" s="5" t="s">
        <v>164</v>
      </c>
      <c r="F6" s="5" t="s">
        <v>198</v>
      </c>
      <c r="G6" s="5" t="s">
        <v>199</v>
      </c>
      <c r="H6" s="5" t="s">
        <v>200</v>
      </c>
      <c r="I6" s="5" t="s">
        <v>165</v>
      </c>
      <c r="J6" s="5" t="s">
        <v>166</v>
      </c>
    </row>
    <row r="7" spans="1:30" x14ac:dyDescent="0.3">
      <c r="A7" s="1" t="s">
        <v>4</v>
      </c>
      <c r="B7" s="4">
        <v>508</v>
      </c>
      <c r="D7" t="s">
        <v>96</v>
      </c>
      <c r="E7">
        <v>85</v>
      </c>
      <c r="F7" s="16">
        <v>18700</v>
      </c>
      <c r="G7" s="16">
        <v>28050</v>
      </c>
      <c r="H7" s="16">
        <v>51000</v>
      </c>
      <c r="I7" s="13" t="s">
        <v>167</v>
      </c>
      <c r="J7" s="16" t="s">
        <v>168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x14ac:dyDescent="0.3">
      <c r="A8" s="2" t="s">
        <v>96</v>
      </c>
      <c r="B8" s="4">
        <v>85</v>
      </c>
      <c r="D8" t="s">
        <v>97</v>
      </c>
      <c r="E8">
        <v>80</v>
      </c>
      <c r="F8" s="16">
        <v>17600</v>
      </c>
      <c r="G8" s="16">
        <v>26400</v>
      </c>
      <c r="H8" s="16">
        <v>48000</v>
      </c>
      <c r="I8" s="13" t="s">
        <v>167</v>
      </c>
      <c r="J8" s="16" t="s">
        <v>168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ht="16.5" customHeight="1" x14ac:dyDescent="0.3">
      <c r="A9" s="3" t="s">
        <v>5</v>
      </c>
      <c r="B9" s="4">
        <v>7</v>
      </c>
      <c r="D9" t="s">
        <v>26</v>
      </c>
      <c r="E9">
        <v>97</v>
      </c>
      <c r="F9" s="16">
        <v>21340</v>
      </c>
      <c r="G9" s="16">
        <v>32010</v>
      </c>
      <c r="H9" s="16">
        <v>58200</v>
      </c>
      <c r="I9" s="13" t="s">
        <v>167</v>
      </c>
      <c r="J9" s="16" t="s">
        <v>168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116</v>
      </c>
      <c r="B10" s="4">
        <v>1</v>
      </c>
      <c r="D10" t="s">
        <v>47</v>
      </c>
      <c r="E10">
        <v>60</v>
      </c>
      <c r="F10" s="16">
        <v>13200</v>
      </c>
      <c r="G10" s="16">
        <v>19800</v>
      </c>
      <c r="H10" s="16">
        <v>36000</v>
      </c>
      <c r="I10" s="13" t="s">
        <v>167</v>
      </c>
      <c r="J10" s="16" t="s">
        <v>168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127</v>
      </c>
      <c r="B11" s="4">
        <v>3</v>
      </c>
      <c r="D11" t="s">
        <v>60</v>
      </c>
      <c r="E11">
        <v>64</v>
      </c>
      <c r="F11" s="16">
        <v>14080</v>
      </c>
      <c r="G11" s="16">
        <v>21120</v>
      </c>
      <c r="H11" s="16">
        <v>38400</v>
      </c>
      <c r="I11" s="13" t="s">
        <v>167</v>
      </c>
      <c r="J11" s="16" t="s">
        <v>168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6</v>
      </c>
      <c r="B12" s="4">
        <v>3</v>
      </c>
      <c r="D12" t="s">
        <v>86</v>
      </c>
      <c r="E12">
        <v>59</v>
      </c>
      <c r="F12" s="16">
        <v>12980</v>
      </c>
      <c r="G12" s="16">
        <v>19470</v>
      </c>
      <c r="H12" s="16">
        <v>35400</v>
      </c>
      <c r="I12" s="13" t="s">
        <v>167</v>
      </c>
      <c r="J12" s="16" t="s">
        <v>168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156</v>
      </c>
      <c r="B13" s="4">
        <v>1</v>
      </c>
      <c r="D13" t="s">
        <v>169</v>
      </c>
      <c r="E13">
        <v>31</v>
      </c>
      <c r="F13" s="16">
        <v>6820</v>
      </c>
      <c r="G13" s="16">
        <v>10230</v>
      </c>
      <c r="H13" s="16">
        <v>18600</v>
      </c>
      <c r="I13" s="13" t="s">
        <v>167</v>
      </c>
      <c r="J13" s="16" t="s">
        <v>170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7</v>
      </c>
      <c r="B14" s="4">
        <v>4</v>
      </c>
      <c r="D14" t="s">
        <v>171</v>
      </c>
      <c r="E14">
        <v>32</v>
      </c>
      <c r="F14" s="16">
        <v>7040</v>
      </c>
      <c r="G14" s="16">
        <v>10560</v>
      </c>
      <c r="H14" s="16">
        <v>19200</v>
      </c>
      <c r="I14" s="13" t="s">
        <v>167</v>
      </c>
      <c r="J14" s="16" t="s">
        <v>170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128</v>
      </c>
      <c r="B15" s="4">
        <v>1</v>
      </c>
      <c r="D15" t="s">
        <v>3</v>
      </c>
      <c r="E15">
        <f>SUBTOTAL(109,Таблица_РЛ_ТехБаза.accdb_1[Кол-во стендов])</f>
        <v>508</v>
      </c>
      <c r="F15" s="12">
        <f>SUBTOTAL(109,Таблица_РЛ_ТехБаза.accdb_1[Стоимость А5 220 руб стенд])</f>
        <v>111760</v>
      </c>
      <c r="G15" s="12">
        <f>SUBTOTAL(109,Таблица_РЛ_ТехБаза.accdb_1[Стоимость А4 330 руб стенд])</f>
        <v>167640</v>
      </c>
      <c r="H15" s="12">
        <f>SUBTOTAL(109,Таблица_РЛ_ТехБаза.accdb_1[Стоимость А3 600 руб стенд])</f>
        <v>304800</v>
      </c>
      <c r="I15" s="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129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9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10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125</v>
      </c>
      <c r="B19" s="4">
        <v>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142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118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119</v>
      </c>
      <c r="B22" s="4">
        <v>4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120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13</v>
      </c>
      <c r="B24" s="4">
        <v>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14</v>
      </c>
      <c r="B25" s="4">
        <v>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15</v>
      </c>
      <c r="B26" s="4">
        <v>4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16</v>
      </c>
      <c r="B27" s="4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17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151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18</v>
      </c>
      <c r="B30" s="4">
        <v>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19</v>
      </c>
      <c r="B31" s="4">
        <v>2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20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121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21</v>
      </c>
      <c r="B34" s="4">
        <v>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22</v>
      </c>
      <c r="B35" s="4">
        <v>4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2" t="s">
        <v>97</v>
      </c>
      <c r="B36" s="4">
        <v>80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8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117</v>
      </c>
      <c r="B38" s="4">
        <v>4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143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122</v>
      </c>
      <c r="B40" s="4">
        <v>6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123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144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124</v>
      </c>
      <c r="B43" s="4">
        <v>5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126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11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12</v>
      </c>
      <c r="B46" s="4">
        <v>6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130</v>
      </c>
      <c r="B47" s="4">
        <v>8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23</v>
      </c>
      <c r="B48" s="4">
        <v>5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24</v>
      </c>
      <c r="B49" s="4">
        <v>3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25</v>
      </c>
      <c r="B50" s="4">
        <v>7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131</v>
      </c>
      <c r="B51" s="4">
        <v>7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132</v>
      </c>
      <c r="B52" s="4">
        <v>4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133</v>
      </c>
      <c r="B53" s="4">
        <v>5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134</v>
      </c>
      <c r="B54" s="4">
        <v>5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135</v>
      </c>
      <c r="B55" s="4">
        <v>4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2" t="s">
        <v>26</v>
      </c>
      <c r="B56" s="4">
        <v>97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27</v>
      </c>
      <c r="B57" s="4">
        <v>4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28</v>
      </c>
      <c r="B58" s="4">
        <v>4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3" t="s">
        <v>29</v>
      </c>
      <c r="B59" s="4">
        <v>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30</v>
      </c>
      <c r="B60" s="4">
        <v>4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31</v>
      </c>
      <c r="B61" s="4">
        <v>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145</v>
      </c>
      <c r="B62" s="4">
        <v>2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98</v>
      </c>
      <c r="B63" s="4">
        <v>4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99</v>
      </c>
      <c r="B64" s="4">
        <v>5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146</v>
      </c>
      <c r="B65" s="4">
        <v>1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100</v>
      </c>
      <c r="B66" s="4">
        <v>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147</v>
      </c>
      <c r="B67" s="4">
        <v>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101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3" t="s">
        <v>152</v>
      </c>
      <c r="B69" s="4">
        <v>2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32</v>
      </c>
      <c r="B70" s="4">
        <v>8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33</v>
      </c>
      <c r="B71" s="4">
        <v>4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3" t="s">
        <v>34</v>
      </c>
      <c r="B72" s="4">
        <v>1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3" t="s">
        <v>35</v>
      </c>
      <c r="B73" s="4">
        <v>1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A74" s="3" t="s">
        <v>102</v>
      </c>
      <c r="B74" s="4">
        <v>1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A75" s="3" t="s">
        <v>157</v>
      </c>
      <c r="B75" s="4">
        <v>1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A76" s="3" t="s">
        <v>36</v>
      </c>
      <c r="B76" s="4">
        <v>4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A77" s="3" t="s">
        <v>37</v>
      </c>
      <c r="B77" s="4">
        <v>4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A78" s="3" t="s">
        <v>38</v>
      </c>
      <c r="B78" s="4">
        <v>2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A79" s="3" t="s">
        <v>39</v>
      </c>
      <c r="B79" s="4">
        <v>2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A80" s="3" t="s">
        <v>172</v>
      </c>
      <c r="B80" s="4">
        <v>1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ht="16.5" customHeight="1" x14ac:dyDescent="0.3">
      <c r="A81" s="3" t="s">
        <v>40</v>
      </c>
      <c r="B81" s="4">
        <v>4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ht="16.5" customHeight="1" x14ac:dyDescent="0.3">
      <c r="A82" s="3" t="s">
        <v>41</v>
      </c>
      <c r="B82" s="4">
        <v>4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ht="16.5" customHeight="1" x14ac:dyDescent="0.3">
      <c r="A83" s="3" t="s">
        <v>103</v>
      </c>
      <c r="B83" s="4">
        <v>3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x14ac:dyDescent="0.3">
      <c r="A84" s="3" t="s">
        <v>148</v>
      </c>
      <c r="B84" s="4">
        <v>1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3" t="s">
        <v>42</v>
      </c>
      <c r="B85" s="4">
        <v>3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30" x14ac:dyDescent="0.3">
      <c r="A86" s="3" t="s">
        <v>43</v>
      </c>
      <c r="B86" s="4">
        <v>4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30" x14ac:dyDescent="0.3">
      <c r="A87" s="3" t="s">
        <v>44</v>
      </c>
      <c r="B87" s="4">
        <v>2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30" x14ac:dyDescent="0.3">
      <c r="A88" s="3" t="s">
        <v>45</v>
      </c>
      <c r="B88" s="4">
        <v>2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30" x14ac:dyDescent="0.3">
      <c r="A89" s="3" t="s">
        <v>46</v>
      </c>
      <c r="B89" s="4">
        <v>4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30" x14ac:dyDescent="0.3">
      <c r="A90" s="3" t="s">
        <v>136</v>
      </c>
      <c r="B90" s="4">
        <v>6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30" x14ac:dyDescent="0.3">
      <c r="A91" s="2" t="s">
        <v>47</v>
      </c>
      <c r="B91" s="4">
        <v>60</v>
      </c>
      <c r="G91"/>
      <c r="H91"/>
      <c r="I91"/>
      <c r="J91"/>
    </row>
    <row r="92" spans="1:30" x14ac:dyDescent="0.3">
      <c r="A92" s="3" t="s">
        <v>48</v>
      </c>
      <c r="B92" s="4">
        <v>8</v>
      </c>
    </row>
    <row r="93" spans="1:30" x14ac:dyDescent="0.3">
      <c r="A93" s="3" t="s">
        <v>49</v>
      </c>
      <c r="B93" s="4">
        <v>4</v>
      </c>
    </row>
    <row r="94" spans="1:30" x14ac:dyDescent="0.3">
      <c r="A94" s="3" t="s">
        <v>50</v>
      </c>
      <c r="B94" s="4">
        <v>8</v>
      </c>
    </row>
    <row r="95" spans="1:30" x14ac:dyDescent="0.3">
      <c r="A95" s="3" t="s">
        <v>51</v>
      </c>
      <c r="B95" s="4">
        <v>6</v>
      </c>
    </row>
    <row r="96" spans="1:30" x14ac:dyDescent="0.3">
      <c r="A96" s="3" t="s">
        <v>158</v>
      </c>
      <c r="B96" s="4">
        <v>2</v>
      </c>
    </row>
    <row r="97" spans="1:2" x14ac:dyDescent="0.3">
      <c r="A97" s="3" t="s">
        <v>52</v>
      </c>
      <c r="B97" s="4">
        <v>4</v>
      </c>
    </row>
    <row r="98" spans="1:2" x14ac:dyDescent="0.3">
      <c r="A98" s="3" t="s">
        <v>53</v>
      </c>
      <c r="B98" s="4">
        <v>4</v>
      </c>
    </row>
    <row r="99" spans="1:2" x14ac:dyDescent="0.3">
      <c r="A99" s="3" t="s">
        <v>149</v>
      </c>
      <c r="B99" s="4">
        <v>1</v>
      </c>
    </row>
    <row r="100" spans="1:2" x14ac:dyDescent="0.3">
      <c r="A100" s="3" t="s">
        <v>54</v>
      </c>
      <c r="B100" s="4">
        <v>4</v>
      </c>
    </row>
    <row r="101" spans="1:2" x14ac:dyDescent="0.3">
      <c r="A101" s="3" t="s">
        <v>55</v>
      </c>
      <c r="B101" s="4">
        <v>3</v>
      </c>
    </row>
    <row r="102" spans="1:2" x14ac:dyDescent="0.3">
      <c r="A102" s="3" t="s">
        <v>56</v>
      </c>
      <c r="B102" s="4">
        <v>6</v>
      </c>
    </row>
    <row r="103" spans="1:2" x14ac:dyDescent="0.3">
      <c r="A103" s="3" t="s">
        <v>57</v>
      </c>
      <c r="B103" s="4">
        <v>2</v>
      </c>
    </row>
    <row r="104" spans="1:2" x14ac:dyDescent="0.3">
      <c r="A104" s="3" t="s">
        <v>58</v>
      </c>
      <c r="B104" s="4">
        <v>2</v>
      </c>
    </row>
    <row r="105" spans="1:2" x14ac:dyDescent="0.3">
      <c r="A105" s="3" t="s">
        <v>150</v>
      </c>
      <c r="B105" s="4">
        <v>2</v>
      </c>
    </row>
    <row r="106" spans="1:2" x14ac:dyDescent="0.3">
      <c r="A106" s="3" t="s">
        <v>59</v>
      </c>
      <c r="B106" s="4">
        <v>4</v>
      </c>
    </row>
    <row r="107" spans="1:2" x14ac:dyDescent="0.3">
      <c r="A107" s="2" t="s">
        <v>60</v>
      </c>
      <c r="B107" s="4">
        <v>64</v>
      </c>
    </row>
    <row r="108" spans="1:2" x14ac:dyDescent="0.3">
      <c r="A108" s="3" t="s">
        <v>104</v>
      </c>
      <c r="B108" s="4">
        <v>2</v>
      </c>
    </row>
    <row r="109" spans="1:2" x14ac:dyDescent="0.3">
      <c r="A109" s="3" t="s">
        <v>61</v>
      </c>
      <c r="B109" s="4">
        <v>1</v>
      </c>
    </row>
    <row r="110" spans="1:2" x14ac:dyDescent="0.3">
      <c r="A110" s="3" t="s">
        <v>62</v>
      </c>
      <c r="B110" s="4">
        <v>1</v>
      </c>
    </row>
    <row r="111" spans="1:2" x14ac:dyDescent="0.3">
      <c r="A111" s="3" t="s">
        <v>105</v>
      </c>
      <c r="B111" s="4">
        <v>1</v>
      </c>
    </row>
    <row r="112" spans="1:2" x14ac:dyDescent="0.3">
      <c r="A112" s="3" t="s">
        <v>106</v>
      </c>
      <c r="B112" s="4">
        <v>1</v>
      </c>
    </row>
    <row r="113" spans="1:2" x14ac:dyDescent="0.3">
      <c r="A113" s="3" t="s">
        <v>107</v>
      </c>
      <c r="B113" s="4">
        <v>1</v>
      </c>
    </row>
    <row r="114" spans="1:2" x14ac:dyDescent="0.3">
      <c r="A114" s="3" t="s">
        <v>108</v>
      </c>
      <c r="B114" s="4">
        <v>1</v>
      </c>
    </row>
    <row r="115" spans="1:2" x14ac:dyDescent="0.3">
      <c r="A115" s="3" t="s">
        <v>63</v>
      </c>
      <c r="B115" s="4">
        <v>1</v>
      </c>
    </row>
    <row r="116" spans="1:2" x14ac:dyDescent="0.3">
      <c r="A116" s="3" t="s">
        <v>173</v>
      </c>
      <c r="B116" s="4">
        <v>1</v>
      </c>
    </row>
    <row r="117" spans="1:2" x14ac:dyDescent="0.3">
      <c r="A117" s="3" t="s">
        <v>109</v>
      </c>
      <c r="B117" s="4">
        <v>2</v>
      </c>
    </row>
    <row r="118" spans="1:2" x14ac:dyDescent="0.3">
      <c r="A118" s="3" t="s">
        <v>110</v>
      </c>
      <c r="B118" s="4">
        <v>1</v>
      </c>
    </row>
    <row r="119" spans="1:2" x14ac:dyDescent="0.3">
      <c r="A119" s="3" t="s">
        <v>111</v>
      </c>
      <c r="B119" s="4">
        <v>1</v>
      </c>
    </row>
    <row r="120" spans="1:2" x14ac:dyDescent="0.3">
      <c r="A120" s="3" t="s">
        <v>64</v>
      </c>
      <c r="B120" s="4">
        <v>1</v>
      </c>
    </row>
    <row r="121" spans="1:2" x14ac:dyDescent="0.3">
      <c r="A121" s="3" t="s">
        <v>65</v>
      </c>
      <c r="B121" s="4">
        <v>2</v>
      </c>
    </row>
    <row r="122" spans="1:2" x14ac:dyDescent="0.3">
      <c r="A122" s="3" t="s">
        <v>66</v>
      </c>
      <c r="B122" s="4">
        <v>1</v>
      </c>
    </row>
    <row r="123" spans="1:2" x14ac:dyDescent="0.3">
      <c r="A123" s="3" t="s">
        <v>67</v>
      </c>
      <c r="B123" s="4">
        <v>3</v>
      </c>
    </row>
    <row r="124" spans="1:2" x14ac:dyDescent="0.3">
      <c r="A124" s="3" t="s">
        <v>68</v>
      </c>
      <c r="B124" s="4">
        <v>1</v>
      </c>
    </row>
    <row r="125" spans="1:2" x14ac:dyDescent="0.3">
      <c r="A125" s="3" t="s">
        <v>69</v>
      </c>
      <c r="B125" s="4">
        <v>2</v>
      </c>
    </row>
    <row r="126" spans="1:2" x14ac:dyDescent="0.3">
      <c r="A126" s="3" t="s">
        <v>112</v>
      </c>
      <c r="B126" s="4">
        <v>1</v>
      </c>
    </row>
    <row r="127" spans="1:2" x14ac:dyDescent="0.3">
      <c r="A127" s="3" t="s">
        <v>70</v>
      </c>
      <c r="B127" s="4">
        <v>1</v>
      </c>
    </row>
    <row r="128" spans="1:2" x14ac:dyDescent="0.3">
      <c r="A128" s="3" t="s">
        <v>71</v>
      </c>
      <c r="B128" s="4">
        <v>1</v>
      </c>
    </row>
    <row r="129" spans="1:2" x14ac:dyDescent="0.3">
      <c r="A129" s="3" t="s">
        <v>72</v>
      </c>
      <c r="B129" s="4">
        <v>2</v>
      </c>
    </row>
    <row r="130" spans="1:2" x14ac:dyDescent="0.3">
      <c r="A130" s="3" t="s">
        <v>159</v>
      </c>
      <c r="B130" s="4">
        <v>1</v>
      </c>
    </row>
    <row r="131" spans="1:2" x14ac:dyDescent="0.3">
      <c r="A131" s="3" t="s">
        <v>73</v>
      </c>
      <c r="B131" s="4">
        <v>1</v>
      </c>
    </row>
    <row r="132" spans="1:2" x14ac:dyDescent="0.3">
      <c r="A132" s="3" t="s">
        <v>74</v>
      </c>
      <c r="B132" s="4">
        <v>6</v>
      </c>
    </row>
    <row r="133" spans="1:2" x14ac:dyDescent="0.3">
      <c r="A133" s="3" t="s">
        <v>75</v>
      </c>
      <c r="B133" s="4">
        <v>1</v>
      </c>
    </row>
    <row r="134" spans="1:2" x14ac:dyDescent="0.3">
      <c r="A134" s="3" t="s">
        <v>76</v>
      </c>
      <c r="B134" s="4">
        <v>1</v>
      </c>
    </row>
    <row r="135" spans="1:2" x14ac:dyDescent="0.3">
      <c r="A135" s="3" t="s">
        <v>113</v>
      </c>
      <c r="B135" s="4">
        <v>1</v>
      </c>
    </row>
    <row r="136" spans="1:2" x14ac:dyDescent="0.3">
      <c r="A136" s="3" t="s">
        <v>137</v>
      </c>
      <c r="B136" s="4">
        <v>1</v>
      </c>
    </row>
    <row r="137" spans="1:2" x14ac:dyDescent="0.3">
      <c r="A137" s="3" t="s">
        <v>77</v>
      </c>
      <c r="B137" s="4">
        <v>1</v>
      </c>
    </row>
    <row r="138" spans="1:2" x14ac:dyDescent="0.3">
      <c r="A138" s="3" t="s">
        <v>78</v>
      </c>
      <c r="B138" s="4">
        <v>3</v>
      </c>
    </row>
    <row r="139" spans="1:2" x14ac:dyDescent="0.3">
      <c r="A139" s="3" t="s">
        <v>138</v>
      </c>
      <c r="B139" s="4">
        <v>3</v>
      </c>
    </row>
    <row r="140" spans="1:2" x14ac:dyDescent="0.3">
      <c r="A140" s="3" t="s">
        <v>114</v>
      </c>
      <c r="B140" s="4">
        <v>1</v>
      </c>
    </row>
    <row r="141" spans="1:2" x14ac:dyDescent="0.3">
      <c r="A141" s="3" t="s">
        <v>115</v>
      </c>
      <c r="B141" s="4">
        <v>1</v>
      </c>
    </row>
    <row r="142" spans="1:2" x14ac:dyDescent="0.3">
      <c r="A142" s="3" t="s">
        <v>79</v>
      </c>
      <c r="B142" s="4">
        <v>3</v>
      </c>
    </row>
    <row r="143" spans="1:2" x14ac:dyDescent="0.3">
      <c r="A143" s="3" t="s">
        <v>153</v>
      </c>
      <c r="B143" s="4">
        <v>1</v>
      </c>
    </row>
    <row r="144" spans="1:2" x14ac:dyDescent="0.3">
      <c r="A144" s="3" t="s">
        <v>80</v>
      </c>
      <c r="B144" s="4">
        <v>2</v>
      </c>
    </row>
    <row r="145" spans="1:2" x14ac:dyDescent="0.3">
      <c r="A145" s="3" t="s">
        <v>81</v>
      </c>
      <c r="B145" s="4">
        <v>4</v>
      </c>
    </row>
    <row r="146" spans="1:2" x14ac:dyDescent="0.3">
      <c r="A146" s="3" t="s">
        <v>82</v>
      </c>
      <c r="B146" s="4">
        <v>1</v>
      </c>
    </row>
    <row r="147" spans="1:2" x14ac:dyDescent="0.3">
      <c r="A147" s="3" t="s">
        <v>83</v>
      </c>
      <c r="B147" s="4">
        <v>1</v>
      </c>
    </row>
    <row r="148" spans="1:2" x14ac:dyDescent="0.3">
      <c r="A148" s="3" t="s">
        <v>84</v>
      </c>
      <c r="B148" s="4">
        <v>1</v>
      </c>
    </row>
    <row r="149" spans="1:2" x14ac:dyDescent="0.3">
      <c r="A149" s="3" t="s">
        <v>85</v>
      </c>
      <c r="B149" s="4">
        <v>1</v>
      </c>
    </row>
    <row r="150" spans="1:2" x14ac:dyDescent="0.3">
      <c r="A150" s="2" t="s">
        <v>86</v>
      </c>
      <c r="B150" s="4">
        <v>59</v>
      </c>
    </row>
    <row r="151" spans="1:2" x14ac:dyDescent="0.3">
      <c r="A151" s="3" t="s">
        <v>154</v>
      </c>
      <c r="B151" s="4">
        <v>2</v>
      </c>
    </row>
    <row r="152" spans="1:2" x14ac:dyDescent="0.3">
      <c r="A152" s="3" t="s">
        <v>139</v>
      </c>
      <c r="B152" s="4">
        <v>5</v>
      </c>
    </row>
    <row r="153" spans="1:2" x14ac:dyDescent="0.3">
      <c r="A153" s="3" t="s">
        <v>174</v>
      </c>
      <c r="B153" s="4">
        <v>2</v>
      </c>
    </row>
    <row r="154" spans="1:2" x14ac:dyDescent="0.3">
      <c r="A154" s="3" t="s">
        <v>87</v>
      </c>
      <c r="B154" s="4">
        <v>8</v>
      </c>
    </row>
    <row r="155" spans="1:2" x14ac:dyDescent="0.3">
      <c r="A155" s="3" t="s">
        <v>88</v>
      </c>
      <c r="B155" s="4">
        <v>4</v>
      </c>
    </row>
    <row r="156" spans="1:2" x14ac:dyDescent="0.3">
      <c r="A156" s="3" t="s">
        <v>89</v>
      </c>
      <c r="B156" s="4">
        <v>3</v>
      </c>
    </row>
    <row r="157" spans="1:2" x14ac:dyDescent="0.3">
      <c r="A157" s="3" t="s">
        <v>140</v>
      </c>
      <c r="B157" s="4">
        <v>1</v>
      </c>
    </row>
    <row r="158" spans="1:2" x14ac:dyDescent="0.3">
      <c r="A158" s="3" t="s">
        <v>160</v>
      </c>
      <c r="B158" s="4">
        <v>3</v>
      </c>
    </row>
    <row r="159" spans="1:2" x14ac:dyDescent="0.3">
      <c r="A159" s="3" t="s">
        <v>141</v>
      </c>
      <c r="B159" s="4">
        <v>1</v>
      </c>
    </row>
    <row r="160" spans="1:2" x14ac:dyDescent="0.3">
      <c r="A160" s="3" t="s">
        <v>90</v>
      </c>
      <c r="B160" s="4">
        <v>1</v>
      </c>
    </row>
    <row r="161" spans="1:2" x14ac:dyDescent="0.3">
      <c r="A161" s="3" t="s">
        <v>91</v>
      </c>
      <c r="B161" s="4">
        <v>4</v>
      </c>
    </row>
    <row r="162" spans="1:2" x14ac:dyDescent="0.3">
      <c r="A162" s="3" t="s">
        <v>155</v>
      </c>
      <c r="B162" s="4">
        <v>5</v>
      </c>
    </row>
    <row r="163" spans="1:2" x14ac:dyDescent="0.3">
      <c r="A163" s="3" t="s">
        <v>92</v>
      </c>
      <c r="B163" s="4">
        <v>7</v>
      </c>
    </row>
    <row r="164" spans="1:2" x14ac:dyDescent="0.3">
      <c r="A164" s="3" t="s">
        <v>93</v>
      </c>
      <c r="B164" s="4">
        <v>6</v>
      </c>
    </row>
    <row r="165" spans="1:2" x14ac:dyDescent="0.3">
      <c r="A165" s="3" t="s">
        <v>94</v>
      </c>
      <c r="B165" s="4">
        <v>3</v>
      </c>
    </row>
    <row r="166" spans="1:2" x14ac:dyDescent="0.3">
      <c r="A166" s="3" t="s">
        <v>95</v>
      </c>
      <c r="B166" s="4">
        <v>4</v>
      </c>
    </row>
    <row r="167" spans="1:2" x14ac:dyDescent="0.3">
      <c r="A167" s="2" t="s">
        <v>169</v>
      </c>
      <c r="B167" s="4">
        <v>31</v>
      </c>
    </row>
    <row r="168" spans="1:2" x14ac:dyDescent="0.3">
      <c r="A168" s="3" t="s">
        <v>175</v>
      </c>
      <c r="B168" s="4">
        <v>5</v>
      </c>
    </row>
    <row r="169" spans="1:2" x14ac:dyDescent="0.3">
      <c r="A169" s="3" t="s">
        <v>176</v>
      </c>
      <c r="B169" s="4">
        <v>4</v>
      </c>
    </row>
    <row r="170" spans="1:2" x14ac:dyDescent="0.3">
      <c r="A170" s="3" t="s">
        <v>177</v>
      </c>
      <c r="B170" s="4">
        <v>2</v>
      </c>
    </row>
    <row r="171" spans="1:2" x14ac:dyDescent="0.3">
      <c r="A171" s="3" t="s">
        <v>178</v>
      </c>
      <c r="B171" s="4">
        <v>4</v>
      </c>
    </row>
    <row r="172" spans="1:2" x14ac:dyDescent="0.3">
      <c r="A172" s="3" t="s">
        <v>179</v>
      </c>
      <c r="B172" s="4">
        <v>2</v>
      </c>
    </row>
    <row r="173" spans="1:2" x14ac:dyDescent="0.3">
      <c r="A173" s="3" t="s">
        <v>180</v>
      </c>
      <c r="B173" s="4">
        <v>1</v>
      </c>
    </row>
    <row r="174" spans="1:2" x14ac:dyDescent="0.3">
      <c r="A174" s="3" t="s">
        <v>181</v>
      </c>
      <c r="B174" s="4">
        <v>3</v>
      </c>
    </row>
    <row r="175" spans="1:2" x14ac:dyDescent="0.3">
      <c r="A175" s="3" t="s">
        <v>182</v>
      </c>
      <c r="B175" s="4">
        <v>4</v>
      </c>
    </row>
    <row r="176" spans="1:2" x14ac:dyDescent="0.3">
      <c r="A176" s="3" t="s">
        <v>183</v>
      </c>
      <c r="B176" s="4">
        <v>6</v>
      </c>
    </row>
    <row r="177" spans="1:2" x14ac:dyDescent="0.3">
      <c r="A177" s="2" t="s">
        <v>171</v>
      </c>
      <c r="B177" s="4">
        <v>32</v>
      </c>
    </row>
    <row r="178" spans="1:2" x14ac:dyDescent="0.3">
      <c r="A178" s="3" t="s">
        <v>184</v>
      </c>
      <c r="B178" s="4">
        <v>1</v>
      </c>
    </row>
    <row r="179" spans="1:2" x14ac:dyDescent="0.3">
      <c r="A179" s="3" t="s">
        <v>185</v>
      </c>
      <c r="B179" s="4">
        <v>6</v>
      </c>
    </row>
    <row r="180" spans="1:2" x14ac:dyDescent="0.3">
      <c r="A180" s="3" t="s">
        <v>186</v>
      </c>
      <c r="B180" s="4">
        <v>2</v>
      </c>
    </row>
    <row r="181" spans="1:2" x14ac:dyDescent="0.3">
      <c r="A181" s="3" t="s">
        <v>187</v>
      </c>
      <c r="B181" s="4">
        <v>3</v>
      </c>
    </row>
    <row r="182" spans="1:2" x14ac:dyDescent="0.3">
      <c r="A182" s="3" t="s">
        <v>188</v>
      </c>
      <c r="B182" s="4">
        <v>1</v>
      </c>
    </row>
    <row r="183" spans="1:2" x14ac:dyDescent="0.3">
      <c r="A183" s="3" t="s">
        <v>189</v>
      </c>
      <c r="B183" s="4">
        <v>1</v>
      </c>
    </row>
    <row r="184" spans="1:2" x14ac:dyDescent="0.3">
      <c r="A184" s="3" t="s">
        <v>190</v>
      </c>
      <c r="B184" s="4">
        <v>1</v>
      </c>
    </row>
    <row r="185" spans="1:2" x14ac:dyDescent="0.3">
      <c r="A185" s="3" t="s">
        <v>191</v>
      </c>
      <c r="B185" s="4">
        <v>1</v>
      </c>
    </row>
    <row r="186" spans="1:2" x14ac:dyDescent="0.3">
      <c r="A186" s="3" t="s">
        <v>192</v>
      </c>
      <c r="B186" s="4">
        <v>3</v>
      </c>
    </row>
    <row r="187" spans="1:2" x14ac:dyDescent="0.3">
      <c r="A187" s="3" t="s">
        <v>193</v>
      </c>
      <c r="B187" s="4">
        <v>2</v>
      </c>
    </row>
    <row r="188" spans="1:2" x14ac:dyDescent="0.3">
      <c r="A188" s="3" t="s">
        <v>194</v>
      </c>
      <c r="B188" s="4">
        <v>4</v>
      </c>
    </row>
    <row r="189" spans="1:2" x14ac:dyDescent="0.3">
      <c r="A189" s="3" t="s">
        <v>195</v>
      </c>
      <c r="B189" s="4">
        <v>2</v>
      </c>
    </row>
    <row r="190" spans="1:2" x14ac:dyDescent="0.3">
      <c r="A190" s="3" t="s">
        <v>196</v>
      </c>
      <c r="B190" s="4">
        <v>2</v>
      </c>
    </row>
    <row r="191" spans="1:2" x14ac:dyDescent="0.3">
      <c r="A191" s="3" t="s">
        <v>197</v>
      </c>
      <c r="B191" s="4">
        <v>3</v>
      </c>
    </row>
    <row r="192" spans="1:2" x14ac:dyDescent="0.3">
      <c r="A192" s="1" t="s">
        <v>0</v>
      </c>
      <c r="B192" s="4">
        <v>508</v>
      </c>
    </row>
  </sheetData>
  <mergeCells count="1">
    <mergeCell ref="E5:J5"/>
  </mergeCells>
  <hyperlinks>
    <hyperlink ref="E5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2022-10-05T12:22:40Z</dcterms:modified>
</cp:coreProperties>
</file>