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'АП+Прайс'!$D$7:$J$10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1" i="4" l="1"/>
  <c r="F11" i="4"/>
  <c r="G11" i="4"/>
  <c r="H11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<sst xmlns="http://schemas.openxmlformats.org/spreadsheetml/2006/main" count="117" uniqueCount="110">
  <si>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</si>
  <si>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</si>
  <si>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</si>
  <si>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</si>
  <si>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</si>
  <si>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</si>
  <si>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</si>
  <si>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</si>
  <si>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Одинцово 2 МКР</t>
  </si>
  <si>
    <t>Одинцово 3 МКР</t>
  </si>
  <si>
    <t>ОДИНЦОВО</t>
  </si>
  <si>
    <t>Верхне-Пролетарская 16</t>
  </si>
  <si>
    <t xml:space="preserve">Баковская 4 </t>
  </si>
  <si>
    <t>б-р Маршала Крылова 27</t>
  </si>
  <si>
    <t>Вокзальная 11</t>
  </si>
  <si>
    <t xml:space="preserve">Вокзальная 13 </t>
  </si>
  <si>
    <t>Вокзальная 17</t>
  </si>
  <si>
    <t>Вокзальная 51</t>
  </si>
  <si>
    <t>Вокзальная 7</t>
  </si>
  <si>
    <t>Вокзальная 9</t>
  </si>
  <si>
    <t>Говорова 40</t>
  </si>
  <si>
    <t>Можайское ш. 108А</t>
  </si>
  <si>
    <t>Можайское ш. 136</t>
  </si>
  <si>
    <t>Можайское ш. 40</t>
  </si>
  <si>
    <t>Можайское ш. 42</t>
  </si>
  <si>
    <t>Ново-Спортивная 10</t>
  </si>
  <si>
    <t>б-р Любы Новоселовой 10</t>
  </si>
  <si>
    <t>б-р Любы Новоселовой 2А</t>
  </si>
  <si>
    <t>б-р Любы Новоселовой 2к1</t>
  </si>
  <si>
    <t>б-р Любы Новоселовой 2к2</t>
  </si>
  <si>
    <t>б-р Любы Новоселовой 4А</t>
  </si>
  <si>
    <t>б-р Любы Новоселовой 4к1</t>
  </si>
  <si>
    <t>б-р Любы Новоселовой 4к2</t>
  </si>
  <si>
    <t>б-р Любы Новоселовой 9</t>
  </si>
  <si>
    <t>Маршала Бирюзова 12</t>
  </si>
  <si>
    <t>Маршала Бирюзова 2</t>
  </si>
  <si>
    <t>Маршала Бирюзова 24к1</t>
  </si>
  <si>
    <t>Маршала Бирюзова 24к2</t>
  </si>
  <si>
    <t xml:space="preserve">Маршала Бирюзова 30А </t>
  </si>
  <si>
    <t xml:space="preserve">Маршала Бирюзова 30Б </t>
  </si>
  <si>
    <t>Маршала Жукова 25к2</t>
  </si>
  <si>
    <t>Маршала Жукова 27к2</t>
  </si>
  <si>
    <t>Маршала Жукова 49</t>
  </si>
  <si>
    <t>Маршала Жукова 7</t>
  </si>
  <si>
    <t xml:space="preserve">Садовая 26 </t>
  </si>
  <si>
    <t>Садовая 30</t>
  </si>
  <si>
    <t xml:space="preserve">Северная 14 </t>
  </si>
  <si>
    <t xml:space="preserve">Северная 16 </t>
  </si>
  <si>
    <t xml:space="preserve">Северная 24 </t>
  </si>
  <si>
    <t xml:space="preserve">Северная 30 </t>
  </si>
  <si>
    <t xml:space="preserve">Северная 4 </t>
  </si>
  <si>
    <t xml:space="preserve">Северная 6 </t>
  </si>
  <si>
    <t xml:space="preserve">Северная 8 </t>
  </si>
  <si>
    <t>Дружбы 7</t>
  </si>
  <si>
    <t>Березовая 1</t>
  </si>
  <si>
    <t>Березовая 11</t>
  </si>
  <si>
    <t>Березовая 2</t>
  </si>
  <si>
    <t>Березовая 5</t>
  </si>
  <si>
    <t>Березовая 6</t>
  </si>
  <si>
    <t>Березовая 7</t>
  </si>
  <si>
    <t>ВНИИССОК 6</t>
  </si>
  <si>
    <t>Дружбы 1</t>
  </si>
  <si>
    <t>Дружбы 17</t>
  </si>
  <si>
    <t>Дружбы 19</t>
  </si>
  <si>
    <t>Дружбы 21</t>
  </si>
  <si>
    <t>Дружбы 4</t>
  </si>
  <si>
    <t>Дружбы 5</t>
  </si>
  <si>
    <t>Дружбы 9</t>
  </si>
  <si>
    <t>Рябиновая 1</t>
  </si>
  <si>
    <t>Рябиновая 3</t>
  </si>
  <si>
    <t>Рябиновая 4</t>
  </si>
  <si>
    <t>Комсомольская 4</t>
  </si>
  <si>
    <t xml:space="preserve">Можайское ш. 130 </t>
  </si>
  <si>
    <t>Можайское ш. 32</t>
  </si>
  <si>
    <t>Можайское ш. 48</t>
  </si>
  <si>
    <t>Можайское ш. 52</t>
  </si>
  <si>
    <t>Можайское ш. 58</t>
  </si>
  <si>
    <t>Можайское ш. 66</t>
  </si>
  <si>
    <t>Можайское ш. 70</t>
  </si>
  <si>
    <t xml:space="preserve">Ново-Спортивная 18к1 </t>
  </si>
  <si>
    <t>Маршала Жукова 25к1</t>
  </si>
  <si>
    <t>ВНИИССОК 7</t>
  </si>
  <si>
    <t>Дата начала РК (период 1мес)</t>
  </si>
  <si>
    <t xml:space="preserve">Можайское ш. 76 </t>
  </si>
  <si>
    <t>б-р Любы Новоселовой 10А</t>
  </si>
  <si>
    <t>б-р Любы Новоселовой 11</t>
  </si>
  <si>
    <t>Одинцово 4 МКР ВНИИССОК</t>
  </si>
  <si>
    <t>с 9 числа</t>
  </si>
  <si>
    <t>ИНТЕРАКТИВНАЯ КАРТА</t>
  </si>
  <si>
    <t>б-р Маршала Крылова 1</t>
  </si>
  <si>
    <t>б-р Маршала Крылова 3</t>
  </si>
  <si>
    <t>Верхне-Пролетарская 1к1</t>
  </si>
  <si>
    <t>Говорова 8</t>
  </si>
  <si>
    <t>Говорова 8А</t>
  </si>
  <si>
    <t>Комсомольская 2</t>
  </si>
  <si>
    <t>Комсомольская 6</t>
  </si>
  <si>
    <t>Комсомольская 9</t>
  </si>
  <si>
    <t xml:space="preserve">Можайское ш. 132 </t>
  </si>
  <si>
    <t>Можайское ш. 36</t>
  </si>
  <si>
    <t>Можайское ш. 46</t>
  </si>
  <si>
    <t>Можайское ш. 62</t>
  </si>
  <si>
    <t>Союзная 24</t>
  </si>
  <si>
    <t xml:space="preserve">Союзная 30 </t>
  </si>
  <si>
    <t>б-р Любы Новоселовой 1</t>
  </si>
  <si>
    <t>Северная 62</t>
  </si>
  <si>
    <t>Березовая 8</t>
  </si>
  <si>
    <t>Березовая 9</t>
  </si>
  <si>
    <t>Стоимость А5 220 руб стенд</t>
  </si>
  <si>
    <t>Стоимость А4 330 руб стенд</t>
  </si>
  <si>
    <t>Стоимость А3 600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</si>
</sst>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  <font>
      <u/>
      <sz val="11"/>
      <color theme="10"/>
      <name val="Palatino Linotype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164" fontId="7" fillId="0" borderId="0" xfId="0" applyNumberFormat="1" applyFont="1"/>
    <xf numFmtId="164" fontId="7" fillId="0" borderId="0" xfId="1" applyNumberFormat="1" applyFont="1"/>
    <xf numFmtId="164" fontId="0" fillId="0" borderId="0" xfId="0" applyNumberFormat="1"/>
    <xf numFmtId="164" fontId="0" fillId="0" borderId="0" xfId="1" applyNumberFormat="1" applyFont="1" applyAlignment="1">
      <alignment horizontal="center"/>
    </xf>
    <xf numFmtId="0" fontId="8" fillId="0" borderId="0" xfId="5"/>
  </cellXfs>
  <cellStyles count="6">
    <cellStyle name="Гиперссылка" xfId="5" builtinId="8"/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wrapText="1" readingOrder="0"/>
    </dxf>
    <dxf>
      <alignment vertic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126133</xdr:colOff>
      <xdr:row>14</xdr:row>
      <xdr:rowOff>17870</xdr:rowOff>
    </xdr:from>
    <xdr:to>
      <xdr:col>9</xdr:col>
      <xdr:colOff>785813</xdr:colOff>
      <xdr:row>33</xdr:row>
      <xdr:rowOff>119553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5196" y="4149339"/>
          <a:ext cx="8136805" cy="4173619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797.718947685185" createdVersion="4" refreshedVersion="4" minRefreshableVersion="3" recordCount="92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ОДИНЦОВО"/>
        <s v="ХИМКИ" u="1"/>
        <s v="ЭЛЕКТРОСТАЛЬ" u="1"/>
      </sharedItems>
    </cacheField>
    <cacheField name="Микрорайон" numFmtId="0">
      <sharedItems count="15">
        <s v="Одинцово 2 МКР"/>
        <s v="Одинцово 3 МКР"/>
        <s v="Одинцово 4 МКР ВНИИССОК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Одинцово 1 МКР" u="1"/>
        <s v="Электросталь Восток" u="1"/>
        <s v="Электросталь Север" u="1"/>
        <s v="Электросталь Центр" u="1"/>
        <s v="Электросталь Юго-Запад" u="1"/>
        <s v="Одинцово 4 МКР" u="1"/>
      </sharedItems>
    </cacheField>
    <cacheField name="Адрес" numFmtId="0">
      <sharedItems count="455">
        <s v="Баковская 4 "/>
        <s v="б-р Маршала Крылова 1"/>
        <s v="б-р Маршала Крылова 27"/>
        <s v="б-р Маршала Крылова 3"/>
        <s v="Верхне-Пролетарская 16"/>
        <s v="Верхне-Пролетарская 1к1"/>
        <s v="Вокзальная 11"/>
        <s v="Вокзальная 13 "/>
        <s v="Вокзальная 17"/>
        <s v="Вокзальная 51"/>
        <s v="Вокзальная 7"/>
        <s v="Вокзальная 9"/>
        <s v="Говорова 40"/>
        <s v="Говорова 8"/>
        <s v="Говорова 8А"/>
        <s v="Комсомольская 2"/>
        <s v="Комсомольская 4"/>
        <s v="Комсомольская 6"/>
        <s v="Комсомольская 9"/>
        <s v="Можайское ш. 108А"/>
        <s v="Можайское ш. 130 "/>
        <s v="Можайское ш. 132 "/>
        <s v="Можайское ш. 136"/>
        <s v="Можайское ш. 32"/>
        <s v="Можайское ш. 36"/>
        <s v="Можайское ш. 40"/>
        <s v="Можайское ш. 42"/>
        <s v="Можайское ш. 46"/>
        <s v="Можайское ш. 48"/>
        <s v="Можайское ш. 52"/>
        <s v="Можайское ш. 58"/>
        <s v="Можайское ш. 62"/>
        <s v="Можайское ш. 66"/>
        <s v="Можайское ш. 70"/>
        <s v="Можайское ш. 76 "/>
        <s v="Ново-Спортивная 10"/>
        <s v="Ново-Спортивная 18к1 "/>
        <s v="Союзная 24"/>
        <s v="Союзная 30 "/>
        <s v="б-р Любы Новоселовой 1"/>
        <s v="б-р Любы Новоселовой 10"/>
        <s v="б-р Любы Новоселовой 10А"/>
        <s v="б-р Любы Новоселовой 11"/>
        <s v="б-р Любы Новоселовой 2А"/>
        <s v="б-р Любы Новоселовой 2к1"/>
        <s v="б-р Любы Новоселовой 2к2"/>
        <s v="б-р Любы Новоселовой 4А"/>
        <s v="б-р Любы Новоселовой 4к1"/>
        <s v="б-р Любы Новоселовой 4к2"/>
        <s v="б-р Любы Новоселовой 9"/>
        <s v="Маршала Бирюзова 12"/>
        <s v="Маршала Бирюзова 2"/>
        <s v="Маршала Бирюзова 24к1"/>
        <s v="Маршала Бирюзова 24к2"/>
        <s v="Маршала Бирюзова 30А "/>
        <s v="Маршала Бирюзова 30Б "/>
        <s v="Маршала Жукова 25к1"/>
        <s v="Маршала Жукова 25к2"/>
        <s v="Маршала Жукова 27к2"/>
        <s v="Маршала Жукова 49"/>
        <s v="Маршала Жукова 7"/>
        <s v="Садовая 26 "/>
        <s v="Садовая 30"/>
        <s v="Северная 14 "/>
        <s v="Северная 16 "/>
        <s v="Северная 24 "/>
        <s v="Северная 30 "/>
        <s v="Северная 4 "/>
        <s v="Северная 6 "/>
        <s v="Северная 62"/>
        <s v="Северная 8 "/>
        <s v="Березовая 1"/>
        <s v="Березовая 11"/>
        <s v="Березовая 2"/>
        <s v="Березовая 5"/>
        <s v="Березовая 6"/>
        <s v="Березовая 7"/>
        <s v="Березовая 8"/>
        <s v="Березовая 9"/>
        <s v="ВНИИССОК 6"/>
        <s v="ВНИИССОК 7"/>
        <s v="Дружбы 1"/>
        <s v="Дружбы 17"/>
        <s v="Дружбы 19"/>
        <s v="Дружбы 21"/>
        <s v="Дружбы 4"/>
        <s v="Дружбы 5"/>
        <s v="Дружбы 7"/>
        <s v="Дружбы 9"/>
        <s v="Рябиновая 1"/>
        <s v="Рябиновая 3"/>
        <s v="Рябиновая 4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Можайское ш. 134 " u="1"/>
        <s v="Победы 15 к3" u="1"/>
        <s v="Ново-Спортивная 16к1" u="1"/>
        <s v="Дружбы 6" u="1"/>
        <s v="Кирова 5" u="1"/>
        <s v="Западная 3А" u="1"/>
        <s v="Западная 18А" u="1"/>
        <s v="Западная 18" u="1"/>
        <s v="Куркинское шоссе 16" u="1"/>
        <s v="Союзная 36" u="1"/>
        <s v="Мельникова 4" u="1"/>
        <s v="Западная 2А" u="1"/>
        <s v="Энгельса 20" u="1"/>
        <s v="Подрезково Школьная  1-2" u="1"/>
        <s v="Маршала Бирюзова 26" u="1"/>
        <s v="Энгельса 21" u="1"/>
        <s v="Чикина 17 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Верхне-Пролетарская 5" u="1"/>
        <s v="Зелёная 20" u="1"/>
        <s v="Союзная 32 А" u="1"/>
        <s v="Энгельса 19" u="1"/>
        <s v="Союзная 32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Ново-Спортивная 20к1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Дружбы 10" u="1"/>
        <s v="Юбилейный пр-т 5" u="1"/>
        <s v="Карла Маркса 15А" u="1"/>
        <s v="Победы 13 к5" u="1"/>
        <s v="Красногорское шоссе 4 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Маршала Бирюзова 1 стр3" u="1"/>
        <s v="Ново-Спортивная 18к2 " u="1"/>
        <s v="Сходня Юбилейный пр. 10" u="1"/>
        <s v="Кирова 9" u="1"/>
        <s v="9 Мая 12" u="1"/>
        <s v="Гоголя 5А" u="1"/>
        <s v="Ленинский проспект 12" u="1"/>
        <s v="Комсомольская 16к1" u="1"/>
        <s v="Комсомольская 16к2" u="1"/>
        <s v="Комсомольская 16к3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Маршала Бирюзова 28к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Дружбы 23" u="1"/>
        <s v="Тевосяна 10" u="1"/>
        <s v="Пр. Ленина 2 к4" u="1"/>
        <s v="Тевосяна 12А" u="1"/>
        <s v="Союзная 2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Союзная 6к1" u="1"/>
        <s v="Союзная 6к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аршала Бирюзова 10к2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Дружбы 27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Комсомольская 20 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Комсомольская 18 " u="1"/>
        <s v="Ново-Спортивная 16к2" u="1"/>
        <s v="Ялагина 18А" u="1"/>
        <s v="Маяковского 11" u="1"/>
        <s v="Ялагина 10" u="1"/>
        <s v="9 Мая 16" u="1"/>
        <s v="Маршала Жукова 1А" u="1"/>
        <s v="Корнеева 2А" u="1"/>
        <s v="Молодёжная 30А" u="1"/>
        <s v="Говорова 38" u="1"/>
        <s v="Пр. Ленина 2" u="1"/>
        <s v="Зелёная 9" u="1"/>
        <s v="ВНИИССОК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Маршала Бирюзова 28к2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Северная 32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Северная 26 " u="1"/>
        <s v="Сосновая 30" u="1"/>
        <s v="Северная 12 " u="1"/>
        <s v="Второва 10" u="1"/>
        <s v="Мира 22" u="1"/>
        <s v="Совхозная 4А" u="1"/>
        <s v="Совхозная 4" u="1"/>
        <s v="Сходня Вишневая 12" u="1"/>
        <s v="Ново-Спортивная 20к2" u="1"/>
        <s v="Мира 24" u="1"/>
        <s v="Мира 26" u="1"/>
        <s v="Ялагина 10А" u="1"/>
        <s v="9 Мая 18Б" u="1"/>
        <s v="Сосновая 22" u="1"/>
        <s v="Можайское ш. 64 " u="1"/>
        <s v="Бабакина 2А" u="1"/>
        <s v="Сосновая 24" u="1"/>
        <s v="Бабакина 2Б" u="1"/>
        <s v="Жулябина 20" u="1"/>
        <s v="Пр. Ленина 3" u="1"/>
        <s v="Сосновая 12 " u="1"/>
        <s v="Жулябина 22" u="1"/>
        <s v="Сосновая 28" u="1"/>
        <s v="Родионова 13-18" u="1"/>
        <s v="Сосновая 14 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ожайское ш. 44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Комсомольская 3" u="1"/>
        <s v="Победы 13 к2" u="1"/>
        <s v="Гоголя 19" u="1"/>
        <s v="Молодёжная 5" u="1"/>
        <s v="Спартаковская 12" u="1"/>
        <s v="Родионова 2А" u="1"/>
        <s v="Родионова 2" u="1"/>
        <s v="Кудрявцева 4" u="1"/>
        <s v="Строителей 4А" u="1"/>
        <s v="Московская 32Б" u="1"/>
        <s v="Комсомольская 7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4" count="9">
        <n v="1"/>
        <n v="4"/>
        <n v="2"/>
        <n v="5"/>
        <n v="14"/>
        <n v="6"/>
        <n v="3"/>
        <n v="8"/>
        <n v="10"/>
      </sharedItems>
    </cacheField>
    <cacheField name="Дата размещения" numFmtId="0">
      <sharedItems count="1">
        <s v="с 9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1"/>
    <x v="0"/>
    <x v="0"/>
  </r>
  <r>
    <x v="0"/>
    <x v="0"/>
    <x v="0"/>
    <x v="3"/>
    <x v="2"/>
    <x v="0"/>
    <x v="0"/>
  </r>
  <r>
    <x v="0"/>
    <x v="0"/>
    <x v="0"/>
    <x v="4"/>
    <x v="3"/>
    <x v="0"/>
    <x v="0"/>
  </r>
  <r>
    <x v="0"/>
    <x v="0"/>
    <x v="0"/>
    <x v="5"/>
    <x v="2"/>
    <x v="0"/>
    <x v="0"/>
  </r>
  <r>
    <x v="0"/>
    <x v="0"/>
    <x v="0"/>
    <x v="6"/>
    <x v="3"/>
    <x v="0"/>
    <x v="0"/>
  </r>
  <r>
    <x v="0"/>
    <x v="0"/>
    <x v="0"/>
    <x v="7"/>
    <x v="2"/>
    <x v="0"/>
    <x v="0"/>
  </r>
  <r>
    <x v="0"/>
    <x v="0"/>
    <x v="0"/>
    <x v="8"/>
    <x v="2"/>
    <x v="0"/>
    <x v="0"/>
  </r>
  <r>
    <x v="0"/>
    <x v="0"/>
    <x v="0"/>
    <x v="9"/>
    <x v="4"/>
    <x v="0"/>
    <x v="0"/>
  </r>
  <r>
    <x v="0"/>
    <x v="0"/>
    <x v="0"/>
    <x v="10"/>
    <x v="5"/>
    <x v="0"/>
    <x v="0"/>
  </r>
  <r>
    <x v="0"/>
    <x v="0"/>
    <x v="0"/>
    <x v="11"/>
    <x v="5"/>
    <x v="0"/>
    <x v="0"/>
  </r>
  <r>
    <x v="0"/>
    <x v="0"/>
    <x v="0"/>
    <x v="12"/>
    <x v="2"/>
    <x v="0"/>
    <x v="0"/>
  </r>
  <r>
    <x v="0"/>
    <x v="0"/>
    <x v="0"/>
    <x v="13"/>
    <x v="6"/>
    <x v="0"/>
    <x v="0"/>
  </r>
  <r>
    <x v="0"/>
    <x v="0"/>
    <x v="0"/>
    <x v="14"/>
    <x v="6"/>
    <x v="0"/>
    <x v="0"/>
  </r>
  <r>
    <x v="0"/>
    <x v="0"/>
    <x v="0"/>
    <x v="15"/>
    <x v="0"/>
    <x v="0"/>
    <x v="0"/>
  </r>
  <r>
    <x v="0"/>
    <x v="0"/>
    <x v="0"/>
    <x v="16"/>
    <x v="2"/>
    <x v="0"/>
    <x v="0"/>
  </r>
  <r>
    <x v="0"/>
    <x v="0"/>
    <x v="0"/>
    <x v="17"/>
    <x v="0"/>
    <x v="0"/>
    <x v="0"/>
  </r>
  <r>
    <x v="0"/>
    <x v="0"/>
    <x v="0"/>
    <x v="18"/>
    <x v="0"/>
    <x v="0"/>
    <x v="0"/>
  </r>
  <r>
    <x v="0"/>
    <x v="0"/>
    <x v="0"/>
    <x v="19"/>
    <x v="6"/>
    <x v="0"/>
    <x v="0"/>
  </r>
  <r>
    <x v="0"/>
    <x v="0"/>
    <x v="0"/>
    <x v="20"/>
    <x v="2"/>
    <x v="0"/>
    <x v="0"/>
  </r>
  <r>
    <x v="0"/>
    <x v="0"/>
    <x v="0"/>
    <x v="21"/>
    <x v="2"/>
    <x v="0"/>
    <x v="0"/>
  </r>
  <r>
    <x v="0"/>
    <x v="0"/>
    <x v="0"/>
    <x v="22"/>
    <x v="7"/>
    <x v="0"/>
    <x v="0"/>
  </r>
  <r>
    <x v="0"/>
    <x v="0"/>
    <x v="0"/>
    <x v="23"/>
    <x v="2"/>
    <x v="0"/>
    <x v="0"/>
  </r>
  <r>
    <x v="0"/>
    <x v="0"/>
    <x v="0"/>
    <x v="24"/>
    <x v="2"/>
    <x v="0"/>
    <x v="0"/>
  </r>
  <r>
    <x v="0"/>
    <x v="0"/>
    <x v="0"/>
    <x v="25"/>
    <x v="2"/>
    <x v="0"/>
    <x v="0"/>
  </r>
  <r>
    <x v="0"/>
    <x v="0"/>
    <x v="0"/>
    <x v="26"/>
    <x v="1"/>
    <x v="0"/>
    <x v="0"/>
  </r>
  <r>
    <x v="0"/>
    <x v="0"/>
    <x v="0"/>
    <x v="27"/>
    <x v="5"/>
    <x v="0"/>
    <x v="0"/>
  </r>
  <r>
    <x v="0"/>
    <x v="0"/>
    <x v="0"/>
    <x v="28"/>
    <x v="0"/>
    <x v="0"/>
    <x v="0"/>
  </r>
  <r>
    <x v="0"/>
    <x v="0"/>
    <x v="0"/>
    <x v="29"/>
    <x v="0"/>
    <x v="0"/>
    <x v="0"/>
  </r>
  <r>
    <x v="0"/>
    <x v="0"/>
    <x v="0"/>
    <x v="30"/>
    <x v="0"/>
    <x v="0"/>
    <x v="0"/>
  </r>
  <r>
    <x v="0"/>
    <x v="0"/>
    <x v="0"/>
    <x v="31"/>
    <x v="1"/>
    <x v="0"/>
    <x v="0"/>
  </r>
  <r>
    <x v="0"/>
    <x v="0"/>
    <x v="0"/>
    <x v="32"/>
    <x v="1"/>
    <x v="0"/>
    <x v="0"/>
  </r>
  <r>
    <x v="0"/>
    <x v="0"/>
    <x v="0"/>
    <x v="33"/>
    <x v="1"/>
    <x v="0"/>
    <x v="0"/>
  </r>
  <r>
    <x v="0"/>
    <x v="0"/>
    <x v="0"/>
    <x v="34"/>
    <x v="0"/>
    <x v="0"/>
    <x v="0"/>
  </r>
  <r>
    <x v="0"/>
    <x v="0"/>
    <x v="0"/>
    <x v="35"/>
    <x v="6"/>
    <x v="0"/>
    <x v="0"/>
  </r>
  <r>
    <x v="0"/>
    <x v="0"/>
    <x v="0"/>
    <x v="36"/>
    <x v="2"/>
    <x v="0"/>
    <x v="0"/>
  </r>
  <r>
    <x v="0"/>
    <x v="0"/>
    <x v="0"/>
    <x v="37"/>
    <x v="0"/>
    <x v="0"/>
    <x v="0"/>
  </r>
  <r>
    <x v="0"/>
    <x v="0"/>
    <x v="0"/>
    <x v="38"/>
    <x v="2"/>
    <x v="0"/>
    <x v="0"/>
  </r>
  <r>
    <x v="0"/>
    <x v="0"/>
    <x v="1"/>
    <x v="39"/>
    <x v="2"/>
    <x v="0"/>
    <x v="0"/>
  </r>
  <r>
    <x v="0"/>
    <x v="0"/>
    <x v="1"/>
    <x v="40"/>
    <x v="2"/>
    <x v="0"/>
    <x v="0"/>
  </r>
  <r>
    <x v="0"/>
    <x v="0"/>
    <x v="1"/>
    <x v="41"/>
    <x v="2"/>
    <x v="0"/>
    <x v="0"/>
  </r>
  <r>
    <x v="0"/>
    <x v="0"/>
    <x v="1"/>
    <x v="42"/>
    <x v="2"/>
    <x v="0"/>
    <x v="0"/>
  </r>
  <r>
    <x v="0"/>
    <x v="0"/>
    <x v="1"/>
    <x v="43"/>
    <x v="1"/>
    <x v="0"/>
    <x v="0"/>
  </r>
  <r>
    <x v="0"/>
    <x v="0"/>
    <x v="1"/>
    <x v="44"/>
    <x v="0"/>
    <x v="0"/>
    <x v="0"/>
  </r>
  <r>
    <x v="0"/>
    <x v="0"/>
    <x v="1"/>
    <x v="45"/>
    <x v="0"/>
    <x v="0"/>
    <x v="0"/>
  </r>
  <r>
    <x v="0"/>
    <x v="0"/>
    <x v="1"/>
    <x v="46"/>
    <x v="2"/>
    <x v="0"/>
    <x v="0"/>
  </r>
  <r>
    <x v="0"/>
    <x v="0"/>
    <x v="1"/>
    <x v="47"/>
    <x v="0"/>
    <x v="0"/>
    <x v="0"/>
  </r>
  <r>
    <x v="0"/>
    <x v="0"/>
    <x v="1"/>
    <x v="48"/>
    <x v="0"/>
    <x v="0"/>
    <x v="0"/>
  </r>
  <r>
    <x v="0"/>
    <x v="0"/>
    <x v="1"/>
    <x v="49"/>
    <x v="2"/>
    <x v="0"/>
    <x v="0"/>
  </r>
  <r>
    <x v="0"/>
    <x v="0"/>
    <x v="1"/>
    <x v="50"/>
    <x v="5"/>
    <x v="0"/>
    <x v="0"/>
  </r>
  <r>
    <x v="0"/>
    <x v="0"/>
    <x v="1"/>
    <x v="51"/>
    <x v="3"/>
    <x v="0"/>
    <x v="0"/>
  </r>
  <r>
    <x v="0"/>
    <x v="0"/>
    <x v="1"/>
    <x v="52"/>
    <x v="2"/>
    <x v="0"/>
    <x v="0"/>
  </r>
  <r>
    <x v="0"/>
    <x v="0"/>
    <x v="1"/>
    <x v="53"/>
    <x v="2"/>
    <x v="0"/>
    <x v="0"/>
  </r>
  <r>
    <x v="0"/>
    <x v="0"/>
    <x v="1"/>
    <x v="54"/>
    <x v="2"/>
    <x v="0"/>
    <x v="0"/>
  </r>
  <r>
    <x v="0"/>
    <x v="0"/>
    <x v="1"/>
    <x v="55"/>
    <x v="2"/>
    <x v="0"/>
    <x v="0"/>
  </r>
  <r>
    <x v="0"/>
    <x v="0"/>
    <x v="1"/>
    <x v="56"/>
    <x v="0"/>
    <x v="0"/>
    <x v="0"/>
  </r>
  <r>
    <x v="0"/>
    <x v="0"/>
    <x v="1"/>
    <x v="57"/>
    <x v="0"/>
    <x v="0"/>
    <x v="0"/>
  </r>
  <r>
    <x v="0"/>
    <x v="0"/>
    <x v="1"/>
    <x v="58"/>
    <x v="0"/>
    <x v="0"/>
    <x v="0"/>
  </r>
  <r>
    <x v="0"/>
    <x v="0"/>
    <x v="1"/>
    <x v="59"/>
    <x v="2"/>
    <x v="0"/>
    <x v="0"/>
  </r>
  <r>
    <x v="0"/>
    <x v="0"/>
    <x v="1"/>
    <x v="60"/>
    <x v="2"/>
    <x v="0"/>
    <x v="0"/>
  </r>
  <r>
    <x v="0"/>
    <x v="0"/>
    <x v="1"/>
    <x v="61"/>
    <x v="2"/>
    <x v="0"/>
    <x v="0"/>
  </r>
  <r>
    <x v="0"/>
    <x v="0"/>
    <x v="1"/>
    <x v="62"/>
    <x v="2"/>
    <x v="0"/>
    <x v="0"/>
  </r>
  <r>
    <x v="0"/>
    <x v="0"/>
    <x v="1"/>
    <x v="63"/>
    <x v="2"/>
    <x v="0"/>
    <x v="0"/>
  </r>
  <r>
    <x v="0"/>
    <x v="0"/>
    <x v="1"/>
    <x v="64"/>
    <x v="2"/>
    <x v="0"/>
    <x v="0"/>
  </r>
  <r>
    <x v="0"/>
    <x v="0"/>
    <x v="1"/>
    <x v="65"/>
    <x v="2"/>
    <x v="0"/>
    <x v="0"/>
  </r>
  <r>
    <x v="0"/>
    <x v="0"/>
    <x v="1"/>
    <x v="66"/>
    <x v="2"/>
    <x v="0"/>
    <x v="0"/>
  </r>
  <r>
    <x v="0"/>
    <x v="0"/>
    <x v="1"/>
    <x v="67"/>
    <x v="2"/>
    <x v="0"/>
    <x v="0"/>
  </r>
  <r>
    <x v="0"/>
    <x v="0"/>
    <x v="1"/>
    <x v="68"/>
    <x v="2"/>
    <x v="0"/>
    <x v="0"/>
  </r>
  <r>
    <x v="0"/>
    <x v="0"/>
    <x v="1"/>
    <x v="69"/>
    <x v="2"/>
    <x v="0"/>
    <x v="0"/>
  </r>
  <r>
    <x v="0"/>
    <x v="0"/>
    <x v="1"/>
    <x v="70"/>
    <x v="2"/>
    <x v="0"/>
    <x v="0"/>
  </r>
  <r>
    <x v="0"/>
    <x v="0"/>
    <x v="2"/>
    <x v="71"/>
    <x v="6"/>
    <x v="0"/>
    <x v="0"/>
  </r>
  <r>
    <x v="0"/>
    <x v="0"/>
    <x v="2"/>
    <x v="72"/>
    <x v="5"/>
    <x v="0"/>
    <x v="0"/>
  </r>
  <r>
    <x v="0"/>
    <x v="0"/>
    <x v="2"/>
    <x v="73"/>
    <x v="5"/>
    <x v="0"/>
    <x v="0"/>
  </r>
  <r>
    <x v="0"/>
    <x v="0"/>
    <x v="2"/>
    <x v="74"/>
    <x v="5"/>
    <x v="0"/>
    <x v="0"/>
  </r>
  <r>
    <x v="0"/>
    <x v="0"/>
    <x v="2"/>
    <x v="75"/>
    <x v="8"/>
    <x v="0"/>
    <x v="0"/>
  </r>
  <r>
    <x v="0"/>
    <x v="0"/>
    <x v="2"/>
    <x v="76"/>
    <x v="5"/>
    <x v="0"/>
    <x v="0"/>
  </r>
  <r>
    <x v="0"/>
    <x v="0"/>
    <x v="2"/>
    <x v="77"/>
    <x v="2"/>
    <x v="0"/>
    <x v="0"/>
  </r>
  <r>
    <x v="0"/>
    <x v="0"/>
    <x v="2"/>
    <x v="78"/>
    <x v="2"/>
    <x v="0"/>
    <x v="0"/>
  </r>
  <r>
    <x v="0"/>
    <x v="0"/>
    <x v="2"/>
    <x v="79"/>
    <x v="2"/>
    <x v="0"/>
    <x v="0"/>
  </r>
  <r>
    <x v="0"/>
    <x v="0"/>
    <x v="2"/>
    <x v="80"/>
    <x v="0"/>
    <x v="0"/>
    <x v="0"/>
  </r>
  <r>
    <x v="0"/>
    <x v="0"/>
    <x v="2"/>
    <x v="81"/>
    <x v="1"/>
    <x v="0"/>
    <x v="0"/>
  </r>
  <r>
    <x v="0"/>
    <x v="0"/>
    <x v="2"/>
    <x v="82"/>
    <x v="5"/>
    <x v="0"/>
    <x v="0"/>
  </r>
  <r>
    <x v="0"/>
    <x v="0"/>
    <x v="2"/>
    <x v="83"/>
    <x v="2"/>
    <x v="0"/>
    <x v="0"/>
  </r>
  <r>
    <x v="0"/>
    <x v="0"/>
    <x v="2"/>
    <x v="84"/>
    <x v="1"/>
    <x v="0"/>
    <x v="0"/>
  </r>
  <r>
    <x v="0"/>
    <x v="0"/>
    <x v="2"/>
    <x v="85"/>
    <x v="2"/>
    <x v="0"/>
    <x v="0"/>
  </r>
  <r>
    <x v="0"/>
    <x v="0"/>
    <x v="2"/>
    <x v="86"/>
    <x v="5"/>
    <x v="0"/>
    <x v="0"/>
  </r>
  <r>
    <x v="0"/>
    <x v="0"/>
    <x v="2"/>
    <x v="87"/>
    <x v="2"/>
    <x v="0"/>
    <x v="0"/>
  </r>
  <r>
    <x v="0"/>
    <x v="0"/>
    <x v="2"/>
    <x v="88"/>
    <x v="2"/>
    <x v="0"/>
    <x v="0"/>
  </r>
  <r>
    <x v="0"/>
    <x v="0"/>
    <x v="2"/>
    <x v="89"/>
    <x v="3"/>
    <x v="0"/>
    <x v="0"/>
  </r>
  <r>
    <x v="0"/>
    <x v="0"/>
    <x v="2"/>
    <x v="90"/>
    <x v="5"/>
    <x v="0"/>
    <x v="0"/>
  </r>
  <r>
    <x v="0"/>
    <x v="0"/>
    <x v="2"/>
    <x v="91"/>
    <x v="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04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6">
        <item m="1" x="3"/>
        <item m="1" x="4"/>
        <item m="1" x="5"/>
        <item m="1" x="7"/>
        <item m="1" x="6"/>
        <item m="1" x="8"/>
        <item m="1" x="10"/>
        <item m="1" x="11"/>
        <item m="1" x="12"/>
        <item m="1" x="13"/>
        <item m="1" x="9"/>
        <item x="0"/>
        <item x="1"/>
        <item m="1" x="14"/>
        <item x="2"/>
        <item t="default"/>
      </items>
    </pivotField>
    <pivotField axis="axisRow" showAll="0" sortType="ascending">
      <items count="456">
        <item m="1" x="189"/>
        <item m="1" x="224"/>
        <item m="1" x="318"/>
        <item m="1" x="343"/>
        <item m="1" x="350"/>
        <item m="1" x="366"/>
        <item m="1" x="183"/>
        <item m="1" x="186"/>
        <item m="1" x="188"/>
        <item m="1" x="300"/>
        <item m="1" x="272"/>
        <item m="1" x="267"/>
        <item m="1" x="369"/>
        <item m="1" x="371"/>
        <item m="1" x="311"/>
        <item m="1" x="303"/>
        <item m="1" x="289"/>
        <item m="1" x="283"/>
        <item x="0"/>
        <item x="71"/>
        <item x="72"/>
        <item x="73"/>
        <item x="74"/>
        <item x="75"/>
        <item x="76"/>
        <item x="77"/>
        <item x="78"/>
        <item m="1" x="218"/>
        <item x="39"/>
        <item x="40"/>
        <item x="41"/>
        <item x="42"/>
        <item x="43"/>
        <item x="44"/>
        <item x="45"/>
        <item x="46"/>
        <item x="47"/>
        <item x="48"/>
        <item x="49"/>
        <item x="1"/>
        <item x="2"/>
        <item x="3"/>
        <item m="1" x="153"/>
        <item m="1" x="98"/>
        <item m="1" x="152"/>
        <item m="1" x="449"/>
        <item m="1" x="395"/>
        <item x="4"/>
        <item x="5"/>
        <item m="1" x="161"/>
        <item x="79"/>
        <item x="80"/>
        <item m="1" x="325"/>
        <item x="6"/>
        <item x="7"/>
        <item x="8"/>
        <item x="9"/>
        <item x="10"/>
        <item x="11"/>
        <item m="1" x="421"/>
        <item m="1" x="422"/>
        <item m="1" x="426"/>
        <item m="1" x="427"/>
        <item m="1" x="428"/>
        <item m="1" x="357"/>
        <item m="1" x="101"/>
        <item m="1" x="124"/>
        <item m="1" x="155"/>
        <item m="1" x="172"/>
        <item m="1" x="322"/>
        <item x="12"/>
        <item x="13"/>
        <item x="14"/>
        <item m="1" x="431"/>
        <item m="1" x="225"/>
        <item m="1" x="280"/>
        <item x="81"/>
        <item m="1" x="197"/>
        <item x="82"/>
        <item x="83"/>
        <item x="84"/>
        <item m="1" x="244"/>
        <item m="1" x="295"/>
        <item x="85"/>
        <item x="86"/>
        <item m="1" x="138"/>
        <item x="87"/>
        <item m="1" x="169"/>
        <item x="88"/>
        <item m="1" x="387"/>
        <item m="1" x="386"/>
        <item m="1" x="372"/>
        <item m="1" x="375"/>
        <item m="1" x="308"/>
        <item m="1" x="310"/>
        <item m="1" x="399"/>
        <item m="1" x="406"/>
        <item m="1" x="409"/>
        <item m="1" x="299"/>
        <item m="1" x="312"/>
        <item m="1" x="114"/>
        <item m="1" x="121"/>
        <item m="1" x="179"/>
        <item m="1" x="131"/>
        <item m="1" x="142"/>
        <item m="1" x="141"/>
        <item m="1" x="185"/>
        <item m="1" x="104"/>
        <item m="1" x="92"/>
        <item m="1" x="116"/>
        <item m="1" x="105"/>
        <item m="1" x="94"/>
        <item m="1" x="122"/>
        <item m="1" x="146"/>
        <item m="1" x="140"/>
        <item m="1" x="133"/>
        <item m="1" x="110"/>
        <item m="1" x="166"/>
        <item m="1" x="107"/>
        <item m="1" x="162"/>
        <item m="1" x="159"/>
        <item m="1" x="270"/>
        <item m="1" x="324"/>
        <item m="1" x="282"/>
        <item m="1" x="402"/>
        <item m="1" x="199"/>
        <item m="1" x="206"/>
        <item m="1" x="168"/>
        <item m="1" x="262"/>
        <item m="1" x="309"/>
        <item m="1" x="329"/>
        <item m="1" x="139"/>
        <item m="1" x="154"/>
        <item m="1" x="184"/>
        <item m="1" x="223"/>
        <item m="1" x="227"/>
        <item m="1" x="228"/>
        <item m="1" x="229"/>
        <item m="1" x="313"/>
        <item x="15"/>
        <item m="1" x="305"/>
        <item m="1" x="429"/>
        <item x="16"/>
        <item x="17"/>
        <item m="1" x="439"/>
        <item x="18"/>
        <item m="1" x="320"/>
        <item m="1" x="293"/>
        <item m="1" x="201"/>
        <item m="1" x="436"/>
        <item m="1" x="111"/>
        <item m="1" x="250"/>
        <item m="1" x="108"/>
        <item m="1" x="126"/>
        <item m="1" x="143"/>
        <item m="1" x="333"/>
        <item m="1" x="334"/>
        <item m="1" x="264"/>
        <item m="1" x="424"/>
        <item m="1" x="269"/>
        <item m="1" x="400"/>
        <item m="1" x="419"/>
        <item m="1" x="226"/>
        <item m="1" x="339"/>
        <item m="1" x="220"/>
        <item m="1" x="285"/>
        <item x="50"/>
        <item x="51"/>
        <item x="52"/>
        <item x="53"/>
        <item m="1" x="149"/>
        <item m="1" x="236"/>
        <item m="1" x="332"/>
        <item x="54"/>
        <item x="55"/>
        <item m="1" x="319"/>
        <item x="56"/>
        <item x="57"/>
        <item x="58"/>
        <item x="59"/>
        <item x="60"/>
        <item m="1" x="413"/>
        <item m="1" x="412"/>
        <item m="1" x="418"/>
        <item m="1" x="420"/>
        <item m="1" x="423"/>
        <item m="1" x="316"/>
        <item m="1" x="182"/>
        <item m="1" x="353"/>
        <item m="1" x="158"/>
        <item m="1" x="195"/>
        <item m="1" x="145"/>
        <item m="1" x="191"/>
        <item m="1" x="352"/>
        <item m="1" x="358"/>
        <item m="1" x="383"/>
        <item m="1" x="363"/>
        <item m="1" x="384"/>
        <item m="1" x="364"/>
        <item m="1" x="180"/>
        <item x="19"/>
        <item x="20"/>
        <item x="21"/>
        <item m="1" x="135"/>
        <item x="22"/>
        <item x="23"/>
        <item x="24"/>
        <item x="25"/>
        <item x="26"/>
        <item m="1" x="417"/>
        <item x="27"/>
        <item x="28"/>
        <item x="29"/>
        <item x="30"/>
        <item x="31"/>
        <item m="1" x="368"/>
        <item x="32"/>
        <item x="33"/>
        <item x="34"/>
        <item m="1" x="235"/>
        <item m="1" x="233"/>
        <item m="1" x="170"/>
        <item m="1" x="286"/>
        <item m="1" x="281"/>
        <item m="1" x="326"/>
        <item m="1" x="379"/>
        <item m="1" x="425"/>
        <item m="1" x="336"/>
        <item m="1" x="330"/>
        <item m="1" x="321"/>
        <item m="1" x="381"/>
        <item m="1" x="103"/>
        <item m="1" x="385"/>
        <item m="1" x="432"/>
        <item m="1" x="109"/>
        <item m="1" x="447"/>
        <item m="1" x="438"/>
        <item m="1" x="351"/>
        <item m="1" x="411"/>
        <item x="35"/>
        <item m="1" x="137"/>
        <item m="1" x="314"/>
        <item x="36"/>
        <item m="1" x="221"/>
        <item m="1" x="181"/>
        <item m="1" x="362"/>
        <item m="1" x="401"/>
        <item m="1" x="403"/>
        <item m="1" x="405"/>
        <item m="1" x="407"/>
        <item m="1" x="219"/>
        <item m="1" x="446"/>
        <item m="1" x="261"/>
        <item m="1" x="213"/>
        <item m="1" x="302"/>
        <item m="1" x="390"/>
        <item m="1" x="346"/>
        <item m="1" x="415"/>
        <item m="1" x="210"/>
        <item m="1" x="251"/>
        <item m="1" x="348"/>
        <item m="1" x="441"/>
        <item m="1" x="127"/>
        <item m="1" x="175"/>
        <item m="1" x="216"/>
        <item m="1" x="204"/>
        <item m="1" x="208"/>
        <item m="1" x="211"/>
        <item m="1" x="287"/>
        <item m="1" x="410"/>
        <item m="1" x="414"/>
        <item m="1" x="297"/>
        <item m="1" x="391"/>
        <item m="1" x="396"/>
        <item m="1" x="271"/>
        <item m="1" x="430"/>
        <item m="1" x="106"/>
        <item m="1" x="160"/>
        <item m="1" x="200"/>
        <item m="1" x="389"/>
        <item m="1" x="404"/>
        <item m="1" x="450"/>
        <item m="1" x="136"/>
        <item m="1" x="393"/>
        <item m="1" x="392"/>
        <item m="1" x="97"/>
        <item m="1" x="130"/>
        <item m="1" x="134"/>
        <item m="1" x="178"/>
        <item m="1" x="171"/>
        <item m="1" x="342"/>
        <item m="1" x="238"/>
        <item m="1" x="255"/>
        <item m="1" x="263"/>
        <item m="1" x="112"/>
        <item m="1" x="115"/>
        <item m="1" x="117"/>
        <item m="1" x="118"/>
        <item m="1" x="294"/>
        <item m="1" x="119"/>
        <item m="1" x="120"/>
        <item m="1" x="123"/>
        <item m="1" x="125"/>
        <item m="1" x="394"/>
        <item m="1" x="397"/>
        <item m="1" x="148"/>
        <item m="1" x="95"/>
        <item m="1" x="444"/>
        <item m="1" x="129"/>
        <item m="1" x="176"/>
        <item m="1" x="215"/>
        <item m="1" x="205"/>
        <item m="1" x="445"/>
        <item m="1" x="231"/>
        <item m="1" x="277"/>
        <item m="1" x="187"/>
        <item m="1" x="266"/>
        <item m="1" x="99"/>
        <item m="1" x="274"/>
        <item m="1" x="249"/>
        <item m="1" x="273"/>
        <item m="1" x="323"/>
        <item m="1" x="234"/>
        <item m="1" x="237"/>
        <item m="1" x="240"/>
        <item m="1" x="246"/>
        <item m="1" x="373"/>
        <item m="1" x="288"/>
        <item m="1" x="100"/>
        <item m="1" x="194"/>
        <item m="1" x="190"/>
        <item m="1" x="349"/>
        <item m="1" x="156"/>
        <item m="1" x="173"/>
        <item m="1" x="451"/>
        <item m="1" x="212"/>
        <item m="1" x="382"/>
        <item m="1" x="345"/>
        <item m="1" x="337"/>
        <item m="1" x="398"/>
        <item m="1" x="128"/>
        <item m="1" x="177"/>
        <item m="1" x="377"/>
        <item m="1" x="435"/>
        <item m="1" x="434"/>
        <item m="1" x="443"/>
        <item m="1" x="442"/>
        <item x="89"/>
        <item x="90"/>
        <item x="91"/>
        <item x="61"/>
        <item x="62"/>
        <item m="1" x="356"/>
        <item x="63"/>
        <item x="64"/>
        <item x="65"/>
        <item m="1" x="354"/>
        <item x="66"/>
        <item m="1" x="347"/>
        <item x="67"/>
        <item x="68"/>
        <item x="69"/>
        <item x="70"/>
        <item m="1" x="360"/>
        <item m="1" x="359"/>
        <item m="1" x="408"/>
        <item m="1" x="374"/>
        <item m="1" x="378"/>
        <item m="1" x="367"/>
        <item m="1" x="370"/>
        <item m="1" x="376"/>
        <item m="1" x="355"/>
        <item m="1" x="248"/>
        <item x="37"/>
        <item x="38"/>
        <item m="1" x="165"/>
        <item m="1" x="163"/>
        <item m="1" x="144"/>
        <item m="1" x="256"/>
        <item m="1" x="257"/>
        <item m="1" x="433"/>
        <item m="1" x="174"/>
        <item m="1" x="214"/>
        <item m="1" x="254"/>
        <item m="1" x="217"/>
        <item m="1" x="207"/>
        <item m="1" x="259"/>
        <item m="1" x="241"/>
        <item m="1" x="304"/>
        <item m="1" x="291"/>
        <item m="1" x="276"/>
        <item m="1" x="416"/>
        <item m="1" x="93"/>
        <item m="1" x="437"/>
        <item m="1" x="192"/>
        <item m="1" x="167"/>
        <item m="1" x="230"/>
        <item m="1" x="275"/>
        <item m="1" x="338"/>
        <item m="1" x="361"/>
        <item m="1" x="452"/>
        <item m="1" x="454"/>
        <item m="1" x="203"/>
        <item m="1" x="222"/>
        <item m="1" x="239"/>
        <item m="1" x="232"/>
        <item m="1" x="245"/>
        <item m="1" x="243"/>
        <item m="1" x="296"/>
        <item m="1" x="247"/>
        <item m="1" x="298"/>
        <item m="1" x="253"/>
        <item m="1" x="252"/>
        <item m="1" x="258"/>
        <item m="1" x="307"/>
        <item m="1" x="196"/>
        <item m="1" x="151"/>
        <item m="1" x="164"/>
        <item m="1" x="147"/>
        <item m="1" x="150"/>
        <item m="1" x="157"/>
        <item m="1" x="328"/>
        <item m="1" x="388"/>
        <item m="1" x="113"/>
        <item m="1" x="209"/>
        <item m="1" x="301"/>
        <item m="1" x="327"/>
        <item m="1" x="331"/>
        <item m="1" x="335"/>
        <item m="1" x="341"/>
        <item m="1" x="344"/>
        <item m="1" x="279"/>
        <item m="1" x="380"/>
        <item m="1" x="102"/>
        <item m="1" x="193"/>
        <item m="1" x="198"/>
        <item m="1" x="284"/>
        <item m="1" x="202"/>
        <item m="1" x="440"/>
        <item m="1" x="242"/>
        <item m="1" x="260"/>
        <item m="1" x="268"/>
        <item m="1" x="292"/>
        <item m="1" x="317"/>
        <item m="1" x="365"/>
        <item m="1" x="278"/>
        <item m="1" x="265"/>
        <item m="1" x="315"/>
        <item m="1" x="306"/>
        <item m="1" x="290"/>
        <item m="1" x="340"/>
        <item m="1" x="96"/>
        <item m="1" x="453"/>
        <item m="1" x="448"/>
        <item m="1" x="132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97">
    <i>
      <x v="2"/>
    </i>
    <i r="1">
      <x v="11"/>
    </i>
    <i r="2">
      <x v="18"/>
    </i>
    <i r="2">
      <x v="39"/>
    </i>
    <i r="2">
      <x v="40"/>
    </i>
    <i r="2">
      <x v="41"/>
    </i>
    <i r="2">
      <x v="47"/>
    </i>
    <i r="2">
      <x v="48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70"/>
    </i>
    <i r="2">
      <x v="71"/>
    </i>
    <i r="2">
      <x v="72"/>
    </i>
    <i r="2">
      <x v="139"/>
    </i>
    <i r="2">
      <x v="142"/>
    </i>
    <i r="2">
      <x v="143"/>
    </i>
    <i r="2">
      <x v="145"/>
    </i>
    <i r="2">
      <x v="200"/>
    </i>
    <i r="2">
      <x v="201"/>
    </i>
    <i r="2">
      <x v="202"/>
    </i>
    <i r="2">
      <x v="204"/>
    </i>
    <i r="2">
      <x v="205"/>
    </i>
    <i r="2">
      <x v="206"/>
    </i>
    <i r="2">
      <x v="207"/>
    </i>
    <i r="2">
      <x v="208"/>
    </i>
    <i r="2">
      <x v="210"/>
    </i>
    <i r="2">
      <x v="211"/>
    </i>
    <i r="2">
      <x v="212"/>
    </i>
    <i r="2">
      <x v="213"/>
    </i>
    <i r="2">
      <x v="214"/>
    </i>
    <i r="2">
      <x v="216"/>
    </i>
    <i r="2">
      <x v="217"/>
    </i>
    <i r="2">
      <x v="218"/>
    </i>
    <i r="2">
      <x v="239"/>
    </i>
    <i r="2">
      <x v="242"/>
    </i>
    <i r="2">
      <x v="373"/>
    </i>
    <i r="2">
      <x v="374"/>
    </i>
    <i r="1">
      <x v="12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166"/>
    </i>
    <i r="2">
      <x v="167"/>
    </i>
    <i r="2">
      <x v="168"/>
    </i>
    <i r="2">
      <x v="169"/>
    </i>
    <i r="2">
      <x v="173"/>
    </i>
    <i r="2">
      <x v="174"/>
    </i>
    <i r="2">
      <x v="176"/>
    </i>
    <i r="2">
      <x v="177"/>
    </i>
    <i r="2">
      <x v="178"/>
    </i>
    <i r="2">
      <x v="179"/>
    </i>
    <i r="2">
      <x v="180"/>
    </i>
    <i r="2">
      <x v="350"/>
    </i>
    <i r="2">
      <x v="351"/>
    </i>
    <i r="2">
      <x v="353"/>
    </i>
    <i r="2">
      <x v="354"/>
    </i>
    <i r="2">
      <x v="355"/>
    </i>
    <i r="2">
      <x v="357"/>
    </i>
    <i r="2">
      <x v="359"/>
    </i>
    <i r="2">
      <x v="360"/>
    </i>
    <i r="2">
      <x v="361"/>
    </i>
    <i r="2">
      <x v="362"/>
    </i>
    <i r="1">
      <x v="14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50"/>
    </i>
    <i r="2">
      <x v="51"/>
    </i>
    <i r="2">
      <x v="76"/>
    </i>
    <i r="2">
      <x v="78"/>
    </i>
    <i r="2">
      <x v="79"/>
    </i>
    <i r="2">
      <x v="80"/>
    </i>
    <i r="2">
      <x v="83"/>
    </i>
    <i r="2">
      <x v="84"/>
    </i>
    <i r="2">
      <x v="86"/>
    </i>
    <i r="2">
      <x v="88"/>
    </i>
    <i r="2">
      <x v="347"/>
    </i>
    <i r="2">
      <x v="348"/>
    </i>
    <i r="2">
      <x v="349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1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20 руб стенд" totalsRowFunction="sum" queryTableFieldId="33" dataDxfId="8" totalsRowDxfId="7" dataCellStyle="Финансовый"/>
    <tableColumn id="5" uniqueName="5" name="Стоимость А4 330 руб стенд" totalsRowFunction="sum" queryTableFieldId="29" dataDxfId="6" totalsRowDxfId="5" dataCellStyle="Финансовый"/>
    <tableColumn id="6" uniqueName="6" name="Стоимость А3 60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yandex.ru/maps/?um=constructor%3Abb0d92fe17bffdd5c9099ceecaa80f33bf35c352ad2430ea0021d6b474adb6fa&amp;source=constructorLink" TargetMode="Externa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4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33.75" customWidth="1"/>
    <col min="2" max="2" width="11.5" customWidth="1"/>
    <col min="3" max="3" width="6.25" customWidth="1"/>
    <col min="4" max="4" width="31.625" customWidth="1"/>
    <col min="5" max="5" width="9.125" customWidth="1"/>
    <col min="6" max="6" width="14.375" customWidth="1"/>
    <col min="7" max="9" width="14.375" style="6" customWidth="1"/>
    <col min="10" max="12" width="24.5" style="6" bestFit="1" customWidth="1"/>
    <col min="13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1"/>
    </row>
    <row r="2" spans="1:30" ht="23.25" thickBot="1" x14ac:dyDescent="0.45">
      <c r="D2" s="9" t="s">
        <v>4</v>
      </c>
      <c r="E2" s="7"/>
      <c r="F2" s="7"/>
      <c r="G2" s="9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ОДИНЦОВО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7" spans="1:30" s="5" customFormat="1" ht="49.5" x14ac:dyDescent="0.3">
      <c r="A7"/>
      <c r="B7" s="5" t="s">
        <v>3</v>
      </c>
      <c r="D7" s="5" t="s">
        <v>0</v>
      </c>
      <c r="E7" s="5" t="s">
        <v>1</v>
      </c>
      <c r="F7" s="5" t="s">
        <v>107</v>
      </c>
      <c r="G7" s="5" t="s">
        <v>108</v>
      </c>
      <c r="H7" s="5" t="s">
        <v>109</v>
      </c>
      <c r="I7" s="5" t="s">
        <v>82</v>
      </c>
      <c r="J7" s="5" t="s">
        <v>7</v>
      </c>
    </row>
    <row r="8" spans="1:30" x14ac:dyDescent="0.3">
      <c r="A8" s="1" t="s">
        <v>10</v>
      </c>
      <c r="B8" s="4">
        <v>276</v>
      </c>
      <c r="D8" t="s">
        <v>8</v>
      </c>
      <c r="E8">
        <v>121</v>
      </c>
      <c r="F8" s="13">
        <v>26620</v>
      </c>
      <c r="G8" s="13">
        <v>39930</v>
      </c>
      <c r="H8" s="13">
        <v>72600</v>
      </c>
      <c r="I8" s="15" t="s">
        <v>87</v>
      </c>
      <c r="J8" s="13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8</v>
      </c>
      <c r="B9" s="4">
        <v>121</v>
      </c>
      <c r="D9" t="s">
        <v>9</v>
      </c>
      <c r="E9">
        <v>66</v>
      </c>
      <c r="F9" s="13">
        <v>14520</v>
      </c>
      <c r="G9" s="13">
        <v>21780</v>
      </c>
      <c r="H9" s="13">
        <v>39600</v>
      </c>
      <c r="I9" s="15" t="s">
        <v>87</v>
      </c>
      <c r="J9" s="13" t="s">
        <v>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12</v>
      </c>
      <c r="B10" s="4">
        <v>1</v>
      </c>
      <c r="D10" t="s">
        <v>86</v>
      </c>
      <c r="E10">
        <v>89</v>
      </c>
      <c r="F10" s="13">
        <v>19580</v>
      </c>
      <c r="G10" s="13">
        <v>29370</v>
      </c>
      <c r="H10" s="13">
        <v>53400</v>
      </c>
      <c r="I10" s="15" t="s">
        <v>87</v>
      </c>
      <c r="J10" s="13" t="s">
        <v>6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89</v>
      </c>
      <c r="B11" s="4">
        <v>4</v>
      </c>
      <c r="D11" t="s">
        <v>5</v>
      </c>
      <c r="E11">
        <f>SUBTOTAL(109,Таблица_РЛ_ТехБаза.accdb_1[Кол-во стендов])</f>
        <v>276</v>
      </c>
      <c r="F11" s="14">
        <f>SUBTOTAL(109,Таблица_РЛ_ТехБаза.accdb_1[Стоимость А5 220 руб стенд])</f>
        <v>60720</v>
      </c>
      <c r="G11" s="14">
        <f>SUBTOTAL(109,Таблица_РЛ_ТехБаза.accdb_1[Стоимость А4 330 руб стенд])</f>
        <v>91080</v>
      </c>
      <c r="H11" s="14">
        <f>SUBTOTAL(109,Таблица_РЛ_ТехБаза.accdb_1[Стоимость А3 600 руб стенд])</f>
        <v>165600</v>
      </c>
      <c r="I11" s="12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13</v>
      </c>
      <c r="B12" s="4">
        <v>4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90</v>
      </c>
      <c r="B13" s="4">
        <v>2</v>
      </c>
      <c r="G13"/>
      <c r="H13"/>
      <c r="I13"/>
      <c r="J13" s="16" t="s">
        <v>88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11</v>
      </c>
      <c r="B14" s="4">
        <v>5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91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14</v>
      </c>
      <c r="B16" s="4">
        <v>5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15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16</v>
      </c>
      <c r="B18" s="4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17</v>
      </c>
      <c r="B19" s="4">
        <v>14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18</v>
      </c>
      <c r="B20" s="4">
        <v>6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19</v>
      </c>
      <c r="B21" s="4">
        <v>6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20</v>
      </c>
      <c r="B22" s="4">
        <v>2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92</v>
      </c>
      <c r="B23" s="4">
        <v>3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93</v>
      </c>
      <c r="B24" s="4">
        <v>3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94</v>
      </c>
      <c r="B25" s="4">
        <v>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71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95</v>
      </c>
      <c r="B27" s="4">
        <v>1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96</v>
      </c>
      <c r="B28" s="4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21</v>
      </c>
      <c r="B29" s="4">
        <v>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72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97</v>
      </c>
      <c r="B31" s="4">
        <v>2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22</v>
      </c>
      <c r="B32" s="4">
        <v>8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3" t="s">
        <v>73</v>
      </c>
      <c r="B33" s="4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98</v>
      </c>
      <c r="B34" s="4">
        <v>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23</v>
      </c>
      <c r="B35" s="4">
        <v>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3" t="s">
        <v>24</v>
      </c>
      <c r="B36" s="4">
        <v>4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99</v>
      </c>
      <c r="B37" s="4">
        <v>6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74</v>
      </c>
      <c r="B38" s="4">
        <v>1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3" t="s">
        <v>75</v>
      </c>
      <c r="B39" s="4">
        <v>1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76</v>
      </c>
      <c r="B40" s="4">
        <v>1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100</v>
      </c>
      <c r="B41" s="4">
        <v>4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3" t="s">
        <v>77</v>
      </c>
      <c r="B42" s="4">
        <v>4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3" t="s">
        <v>78</v>
      </c>
      <c r="B43" s="4">
        <v>4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83</v>
      </c>
      <c r="B44" s="4">
        <v>1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3" t="s">
        <v>25</v>
      </c>
      <c r="B45" s="4">
        <v>3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3" t="s">
        <v>79</v>
      </c>
      <c r="B46" s="4">
        <v>2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3" t="s">
        <v>101</v>
      </c>
      <c r="B47" s="4">
        <v>1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3" t="s">
        <v>102</v>
      </c>
      <c r="B48" s="4">
        <v>2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2" t="s">
        <v>9</v>
      </c>
      <c r="B49" s="4">
        <v>66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3" t="s">
        <v>103</v>
      </c>
      <c r="B50" s="4">
        <v>2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3" t="s">
        <v>26</v>
      </c>
      <c r="B51" s="4">
        <v>2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A52" s="3" t="s">
        <v>84</v>
      </c>
      <c r="B52" s="4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A53" s="3" t="s">
        <v>85</v>
      </c>
      <c r="B53" s="4">
        <v>2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A54" s="3" t="s">
        <v>27</v>
      </c>
      <c r="B54" s="4">
        <v>4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A55" s="3" t="s">
        <v>28</v>
      </c>
      <c r="B55" s="4">
        <v>1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A56" s="3" t="s">
        <v>29</v>
      </c>
      <c r="B56" s="4">
        <v>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A57" s="3" t="s">
        <v>30</v>
      </c>
      <c r="B57" s="4">
        <v>2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A58" s="3" t="s">
        <v>31</v>
      </c>
      <c r="B58" s="4">
        <v>1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A59" s="3" t="s">
        <v>32</v>
      </c>
      <c r="B59" s="4">
        <v>1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A60" s="3" t="s">
        <v>33</v>
      </c>
      <c r="B60" s="4">
        <v>2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A61" s="3" t="s">
        <v>34</v>
      </c>
      <c r="B61" s="4">
        <v>6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A62" s="3" t="s">
        <v>35</v>
      </c>
      <c r="B62" s="4">
        <v>5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A63" s="3" t="s">
        <v>36</v>
      </c>
      <c r="B63" s="4">
        <v>2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A64" s="3" t="s">
        <v>37</v>
      </c>
      <c r="B64" s="4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ht="16.5" customHeight="1" x14ac:dyDescent="0.3">
      <c r="A65" s="3" t="s">
        <v>38</v>
      </c>
      <c r="B65" s="4">
        <v>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ht="16.5" customHeight="1" x14ac:dyDescent="0.3">
      <c r="A66" s="3" t="s">
        <v>39</v>
      </c>
      <c r="B66" s="4">
        <v>2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ht="16.5" customHeight="1" x14ac:dyDescent="0.3">
      <c r="A67" s="3" t="s">
        <v>80</v>
      </c>
      <c r="B67" s="4">
        <v>1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ht="16.5" customHeight="1" x14ac:dyDescent="0.3">
      <c r="A68" s="3" t="s">
        <v>40</v>
      </c>
      <c r="B68" s="4">
        <v>1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ht="16.5" customHeight="1" x14ac:dyDescent="0.3">
      <c r="A69" s="3" t="s">
        <v>41</v>
      </c>
      <c r="B69" s="4">
        <v>1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ht="16.5" customHeight="1" x14ac:dyDescent="0.3">
      <c r="A70" s="3" t="s">
        <v>42</v>
      </c>
      <c r="B70" s="4">
        <v>2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ht="16.5" customHeight="1" x14ac:dyDescent="0.3">
      <c r="A71" s="3" t="s">
        <v>43</v>
      </c>
      <c r="B71" s="4">
        <v>2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ht="16.5" customHeight="1" x14ac:dyDescent="0.3">
      <c r="A72" s="3" t="s">
        <v>44</v>
      </c>
      <c r="B72" s="4">
        <v>2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ht="16.5" customHeight="1" x14ac:dyDescent="0.3">
      <c r="A73" s="3" t="s">
        <v>45</v>
      </c>
      <c r="B73" s="4">
        <v>2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ht="16.5" customHeight="1" x14ac:dyDescent="0.3">
      <c r="A74" s="3" t="s">
        <v>46</v>
      </c>
      <c r="B74" s="4">
        <v>2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6.5" customHeight="1" x14ac:dyDescent="0.3">
      <c r="A75" s="3" t="s">
        <v>47</v>
      </c>
      <c r="B75" s="4">
        <v>2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6.5" customHeight="1" x14ac:dyDescent="0.3">
      <c r="A76" s="3" t="s">
        <v>48</v>
      </c>
      <c r="B76" s="4">
        <v>2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ht="16.5" customHeight="1" x14ac:dyDescent="0.3">
      <c r="A77" s="3" t="s">
        <v>49</v>
      </c>
      <c r="B77" s="4">
        <v>2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ht="16.5" customHeight="1" x14ac:dyDescent="0.3">
      <c r="A78" s="3" t="s">
        <v>50</v>
      </c>
      <c r="B78" s="4">
        <v>2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ht="16.5" customHeight="1" x14ac:dyDescent="0.3">
      <c r="A79" s="3" t="s">
        <v>51</v>
      </c>
      <c r="B79" s="4">
        <v>2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ht="16.5" customHeight="1" x14ac:dyDescent="0.3">
      <c r="A80" s="3" t="s">
        <v>104</v>
      </c>
      <c r="B80" s="4">
        <v>2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1:30" ht="16.5" customHeight="1" x14ac:dyDescent="0.3">
      <c r="A81" s="3" t="s">
        <v>52</v>
      </c>
      <c r="B81" s="4">
        <v>2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1:30" ht="16.5" customHeight="1" x14ac:dyDescent="0.3">
      <c r="A82" s="2" t="s">
        <v>86</v>
      </c>
      <c r="B82" s="4">
        <v>89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1:30" ht="16.5" customHeight="1" x14ac:dyDescent="0.3">
      <c r="A83" s="3" t="s">
        <v>54</v>
      </c>
      <c r="B83" s="4">
        <v>3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1:30" ht="16.5" customHeight="1" x14ac:dyDescent="0.3">
      <c r="A84" s="3" t="s">
        <v>55</v>
      </c>
      <c r="B84" s="4">
        <v>6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1:30" x14ac:dyDescent="0.3">
      <c r="A85" s="3" t="s">
        <v>56</v>
      </c>
      <c r="B85" s="4">
        <v>6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1:30" x14ac:dyDescent="0.3">
      <c r="A86" s="3" t="s">
        <v>57</v>
      </c>
      <c r="B86" s="4">
        <v>6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30" x14ac:dyDescent="0.3">
      <c r="A87" s="3" t="s">
        <v>58</v>
      </c>
      <c r="B87" s="4">
        <v>10</v>
      </c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30" x14ac:dyDescent="0.3">
      <c r="A88" s="3" t="s">
        <v>59</v>
      </c>
      <c r="B88" s="4">
        <v>6</v>
      </c>
      <c r="K88"/>
      <c r="L88"/>
      <c r="M88"/>
      <c r="N88"/>
      <c r="O88"/>
      <c r="P88"/>
      <c r="Q88"/>
      <c r="R88"/>
      <c r="S88"/>
      <c r="T88"/>
    </row>
    <row r="89" spans="1:30" x14ac:dyDescent="0.3">
      <c r="A89" s="3" t="s">
        <v>105</v>
      </c>
      <c r="B89" s="4">
        <v>2</v>
      </c>
    </row>
    <row r="90" spans="1:30" x14ac:dyDescent="0.3">
      <c r="A90" s="3" t="s">
        <v>106</v>
      </c>
      <c r="B90" s="4">
        <v>2</v>
      </c>
    </row>
    <row r="91" spans="1:30" x14ac:dyDescent="0.3">
      <c r="A91" s="3" t="s">
        <v>60</v>
      </c>
      <c r="B91" s="4">
        <v>2</v>
      </c>
    </row>
    <row r="92" spans="1:30" x14ac:dyDescent="0.3">
      <c r="A92" s="3" t="s">
        <v>81</v>
      </c>
      <c r="B92" s="4">
        <v>1</v>
      </c>
    </row>
    <row r="93" spans="1:30" x14ac:dyDescent="0.3">
      <c r="A93" s="3" t="s">
        <v>61</v>
      </c>
      <c r="B93" s="4">
        <v>4</v>
      </c>
    </row>
    <row r="94" spans="1:30" x14ac:dyDescent="0.3">
      <c r="A94" s="3" t="s">
        <v>62</v>
      </c>
      <c r="B94" s="4">
        <v>6</v>
      </c>
    </row>
    <row r="95" spans="1:30" x14ac:dyDescent="0.3">
      <c r="A95" s="3" t="s">
        <v>63</v>
      </c>
      <c r="B95" s="4">
        <v>2</v>
      </c>
    </row>
    <row r="96" spans="1:30" x14ac:dyDescent="0.3">
      <c r="A96" s="3" t="s">
        <v>64</v>
      </c>
      <c r="B96" s="4">
        <v>4</v>
      </c>
    </row>
    <row r="97" spans="1:2" x14ac:dyDescent="0.3">
      <c r="A97" s="3" t="s">
        <v>65</v>
      </c>
      <c r="B97" s="4">
        <v>2</v>
      </c>
    </row>
    <row r="98" spans="1:2" x14ac:dyDescent="0.3">
      <c r="A98" s="3" t="s">
        <v>66</v>
      </c>
      <c r="B98" s="4">
        <v>6</v>
      </c>
    </row>
    <row r="99" spans="1:2" x14ac:dyDescent="0.3">
      <c r="A99" s="3" t="s">
        <v>53</v>
      </c>
      <c r="B99" s="4">
        <v>2</v>
      </c>
    </row>
    <row r="100" spans="1:2" x14ac:dyDescent="0.3">
      <c r="A100" s="3" t="s">
        <v>67</v>
      </c>
      <c r="B100" s="4">
        <v>2</v>
      </c>
    </row>
    <row r="101" spans="1:2" x14ac:dyDescent="0.3">
      <c r="A101" s="3" t="s">
        <v>68</v>
      </c>
      <c r="B101" s="4">
        <v>5</v>
      </c>
    </row>
    <row r="102" spans="1:2" x14ac:dyDescent="0.3">
      <c r="A102" s="3" t="s">
        <v>69</v>
      </c>
      <c r="B102" s="4">
        <v>6</v>
      </c>
    </row>
    <row r="103" spans="1:2" x14ac:dyDescent="0.3">
      <c r="A103" s="3" t="s">
        <v>70</v>
      </c>
      <c r="B103" s="4">
        <v>6</v>
      </c>
    </row>
    <row r="104" spans="1:2" x14ac:dyDescent="0.3">
      <c r="A104" s="1" t="s">
        <v>2</v>
      </c>
      <c r="B104" s="4">
        <v>276</v>
      </c>
    </row>
  </sheetData>
  <hyperlinks>
    <hyperlink ref="J13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User</cp:lastModifiedBy>
  <dcterms:created xsi:type="dcterms:W3CDTF">2017-08-05T04:21:37Z</dcterms:created>
  <dcterms:modified xsi:type="dcterms:W3CDTF">2022-10-05T12:25:59Z</dcterms:modified>
</cp:coreProperties>
</file>