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filterPrivacy="1"/>
  <bookViews>
    <workbookView xWindow="0" yWindow="0" windowWidth="19440" windowHeight="11640"/>
  </bookViews>
  <sheets>
    <sheet name="Лист1" sheetId="1" r:id="rId1"/>
  </sheets>
  <calcPr calcId="1257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5" i="1"/>
  <c r="J85"/>
  <c r="K85"/>
  <c r="L85"/>
  <c r="E64"/>
  <c r="F64"/>
  <c r="G64"/>
  <c r="H64"/>
  <c r="J64"/>
  <c r="K64"/>
  <c r="L64"/>
  <c r="M64"/>
  <c r="E59"/>
  <c r="F59"/>
  <c r="G59"/>
  <c r="H59"/>
  <c r="J59"/>
  <c r="K59"/>
  <c r="L59"/>
  <c r="M59"/>
  <c r="I65" l="1"/>
  <c r="H58" l="1"/>
  <c r="J58"/>
  <c r="K58"/>
  <c r="M58"/>
  <c r="U63"/>
  <c r="I33"/>
  <c r="I35"/>
  <c r="I36"/>
  <c r="I37"/>
  <c r="I38"/>
  <c r="I39"/>
  <c r="I40"/>
  <c r="I41"/>
  <c r="I42"/>
  <c r="I43"/>
  <c r="I44"/>
  <c r="I45"/>
  <c r="I46"/>
  <c r="I47"/>
  <c r="I48"/>
  <c r="I49"/>
  <c r="I50"/>
  <c r="I51"/>
  <c r="I52"/>
  <c r="I53"/>
  <c r="I54"/>
  <c r="I55"/>
  <c r="I56"/>
  <c r="I57"/>
  <c r="I63"/>
  <c r="N63" s="1"/>
  <c r="T63" s="1"/>
  <c r="I66"/>
  <c r="I67"/>
  <c r="I68"/>
  <c r="I69"/>
  <c r="I70"/>
  <c r="I71"/>
  <c r="I72"/>
  <c r="I76"/>
  <c r="I78"/>
  <c r="I81"/>
  <c r="I83"/>
  <c r="I86"/>
  <c r="I85" s="1"/>
  <c r="I87"/>
  <c r="I88"/>
  <c r="I89"/>
  <c r="I90"/>
  <c r="I91"/>
  <c r="I92"/>
  <c r="I93"/>
  <c r="I94"/>
  <c r="I95"/>
  <c r="I96"/>
  <c r="I97"/>
  <c r="I98"/>
  <c r="I99"/>
  <c r="I100"/>
  <c r="I101"/>
  <c r="I102"/>
  <c r="I103"/>
  <c r="I104"/>
  <c r="I105"/>
  <c r="I106"/>
  <c r="I108"/>
  <c r="I109"/>
  <c r="I110"/>
  <c r="I111"/>
  <c r="I113"/>
  <c r="I114"/>
  <c r="I115"/>
  <c r="I117"/>
  <c r="D86"/>
  <c r="I64" l="1"/>
  <c r="I59"/>
  <c r="G58"/>
  <c r="D85"/>
  <c r="D84" s="1"/>
  <c r="E85"/>
  <c r="E84" s="1"/>
  <c r="F85"/>
  <c r="F84" s="1"/>
  <c r="G85"/>
  <c r="G84" s="1"/>
  <c r="D66"/>
  <c r="D67"/>
  <c r="D68"/>
  <c r="D69"/>
  <c r="D70"/>
  <c r="D71"/>
  <c r="D65"/>
  <c r="D61"/>
  <c r="D62"/>
  <c r="N62" s="1"/>
  <c r="D60"/>
  <c r="N60" s="1"/>
  <c r="O60" s="1"/>
  <c r="U60" s="1"/>
  <c r="E58"/>
  <c r="F58"/>
  <c r="D64" l="1"/>
  <c r="N61"/>
  <c r="O61" s="1"/>
  <c r="U61" s="1"/>
  <c r="D59"/>
  <c r="N59" s="1"/>
  <c r="T60"/>
  <c r="T62"/>
  <c r="O62"/>
  <c r="U62" s="1"/>
  <c r="N33"/>
  <c r="N35"/>
  <c r="N36"/>
  <c r="N37"/>
  <c r="N38"/>
  <c r="N39"/>
  <c r="N40"/>
  <c r="N41"/>
  <c r="N42"/>
  <c r="N43"/>
  <c r="N44"/>
  <c r="N45"/>
  <c r="N46"/>
  <c r="N47"/>
  <c r="N48"/>
  <c r="N49"/>
  <c r="N50"/>
  <c r="N51"/>
  <c r="N52"/>
  <c r="N53"/>
  <c r="N54"/>
  <c r="N55"/>
  <c r="N56"/>
  <c r="N57"/>
  <c r="N67"/>
  <c r="O67" s="1"/>
  <c r="N68"/>
  <c r="O68" s="1"/>
  <c r="N69"/>
  <c r="O69" s="1"/>
  <c r="N70"/>
  <c r="O70" s="1"/>
  <c r="N71"/>
  <c r="O71" s="1"/>
  <c r="N72"/>
  <c r="N76"/>
  <c r="N78"/>
  <c r="N81"/>
  <c r="N83"/>
  <c r="N86"/>
  <c r="O86" s="1"/>
  <c r="N87"/>
  <c r="N88"/>
  <c r="N89"/>
  <c r="N90"/>
  <c r="N91"/>
  <c r="N92"/>
  <c r="N93"/>
  <c r="N94"/>
  <c r="N95"/>
  <c r="N96"/>
  <c r="N97"/>
  <c r="N98"/>
  <c r="N99"/>
  <c r="N100"/>
  <c r="N101"/>
  <c r="N102"/>
  <c r="N103"/>
  <c r="N104"/>
  <c r="N105"/>
  <c r="N106"/>
  <c r="N108"/>
  <c r="N109"/>
  <c r="N110"/>
  <c r="N111"/>
  <c r="N113"/>
  <c r="N114"/>
  <c r="N115"/>
  <c r="N117"/>
  <c r="T61" l="1"/>
  <c r="D58"/>
  <c r="I58"/>
  <c r="L58"/>
  <c r="O59"/>
  <c r="U59" s="1"/>
  <c r="T59"/>
  <c r="T86"/>
  <c r="T67"/>
  <c r="T68"/>
  <c r="T69"/>
  <c r="T70"/>
  <c r="T71"/>
  <c r="N58" l="1"/>
  <c r="O58" s="1"/>
  <c r="U67"/>
  <c r="U68"/>
  <c r="U69"/>
  <c r="U70"/>
  <c r="U71"/>
  <c r="U86"/>
  <c r="G24" l="1"/>
  <c r="G26"/>
  <c r="G32"/>
  <c r="G34"/>
  <c r="G75"/>
  <c r="G77"/>
  <c r="G80"/>
  <c r="H80"/>
  <c r="G82"/>
  <c r="G112"/>
  <c r="G25" s="1"/>
  <c r="G116"/>
  <c r="L116"/>
  <c r="L112"/>
  <c r="L25" s="1"/>
  <c r="L84"/>
  <c r="L82"/>
  <c r="L80"/>
  <c r="L77"/>
  <c r="L75"/>
  <c r="L24"/>
  <c r="L26"/>
  <c r="L32"/>
  <c r="L34"/>
  <c r="T58" l="1"/>
  <c r="U58"/>
  <c r="G79"/>
  <c r="L31"/>
  <c r="L30" s="1"/>
  <c r="L22" s="1"/>
  <c r="L74"/>
  <c r="G31"/>
  <c r="G30" s="1"/>
  <c r="G22" s="1"/>
  <c r="L79"/>
  <c r="G74"/>
  <c r="G73" l="1"/>
  <c r="L73"/>
  <c r="L23" s="1"/>
  <c r="L21" s="1"/>
  <c r="G23" l="1"/>
  <c r="G21" s="1"/>
  <c r="D34"/>
  <c r="D75" l="1"/>
  <c r="V26"/>
  <c r="T26"/>
  <c r="T24"/>
  <c r="R26"/>
  <c r="P26"/>
  <c r="F26"/>
  <c r="H26"/>
  <c r="I26"/>
  <c r="J26"/>
  <c r="K26"/>
  <c r="M26"/>
  <c r="N26"/>
  <c r="D26"/>
  <c r="D24"/>
  <c r="E26"/>
  <c r="F32"/>
  <c r="H32"/>
  <c r="J32"/>
  <c r="K32"/>
  <c r="M32"/>
  <c r="E32"/>
  <c r="V34"/>
  <c r="T34"/>
  <c r="R34"/>
  <c r="P34"/>
  <c r="E34"/>
  <c r="F34"/>
  <c r="H34"/>
  <c r="J34"/>
  <c r="K34"/>
  <c r="M34"/>
  <c r="V75"/>
  <c r="T75"/>
  <c r="R75"/>
  <c r="P75"/>
  <c r="E75"/>
  <c r="F75"/>
  <c r="H75"/>
  <c r="J75"/>
  <c r="K75"/>
  <c r="M75"/>
  <c r="V85"/>
  <c r="V84" s="1"/>
  <c r="R85"/>
  <c r="R84" s="1"/>
  <c r="P85"/>
  <c r="P84" s="1"/>
  <c r="H84"/>
  <c r="K84"/>
  <c r="M85"/>
  <c r="M84" s="1"/>
  <c r="V80"/>
  <c r="T80"/>
  <c r="R80"/>
  <c r="P80"/>
  <c r="E80"/>
  <c r="F80"/>
  <c r="J80"/>
  <c r="K80"/>
  <c r="M80"/>
  <c r="V77"/>
  <c r="T77"/>
  <c r="R77"/>
  <c r="P77"/>
  <c r="F77"/>
  <c r="H77"/>
  <c r="J77"/>
  <c r="K77"/>
  <c r="M77"/>
  <c r="D77"/>
  <c r="V82"/>
  <c r="T82"/>
  <c r="R82"/>
  <c r="P82"/>
  <c r="F82"/>
  <c r="H82"/>
  <c r="H79" s="1"/>
  <c r="J82"/>
  <c r="K82"/>
  <c r="M82"/>
  <c r="E82"/>
  <c r="P112"/>
  <c r="P25" s="1"/>
  <c r="T116"/>
  <c r="T27" s="1"/>
  <c r="V116"/>
  <c r="V27" s="1"/>
  <c r="R116"/>
  <c r="R27" s="1"/>
  <c r="P116"/>
  <c r="P27" s="1"/>
  <c r="E116"/>
  <c r="E27" s="1"/>
  <c r="F116"/>
  <c r="F27" s="1"/>
  <c r="H116"/>
  <c r="H27" s="1"/>
  <c r="J116"/>
  <c r="K116"/>
  <c r="K27" s="1"/>
  <c r="M116"/>
  <c r="M27" s="1"/>
  <c r="V112"/>
  <c r="V25" s="1"/>
  <c r="T112"/>
  <c r="T25" s="1"/>
  <c r="R112"/>
  <c r="R25" s="1"/>
  <c r="E112"/>
  <c r="E25" s="1"/>
  <c r="F112"/>
  <c r="F25" s="1"/>
  <c r="H112"/>
  <c r="H25" s="1"/>
  <c r="J112"/>
  <c r="K112"/>
  <c r="K25" s="1"/>
  <c r="M112"/>
  <c r="M25" s="1"/>
  <c r="E77"/>
  <c r="E107"/>
  <c r="E24" s="1"/>
  <c r="F107"/>
  <c r="F24" s="1"/>
  <c r="H107"/>
  <c r="H24" s="1"/>
  <c r="J107"/>
  <c r="K107"/>
  <c r="K24" s="1"/>
  <c r="M107"/>
  <c r="M24" s="1"/>
  <c r="P107"/>
  <c r="P24" s="1"/>
  <c r="R107"/>
  <c r="R24" s="1"/>
  <c r="V107"/>
  <c r="V24" s="1"/>
  <c r="J24" l="1"/>
  <c r="I107"/>
  <c r="J25"/>
  <c r="I112"/>
  <c r="I25" s="1"/>
  <c r="J27"/>
  <c r="I116"/>
  <c r="I82"/>
  <c r="J74"/>
  <c r="I77"/>
  <c r="N77" s="1"/>
  <c r="I80"/>
  <c r="J84"/>
  <c r="I84" s="1"/>
  <c r="N84" s="1"/>
  <c r="O84" s="1"/>
  <c r="N85"/>
  <c r="O85" s="1"/>
  <c r="I75"/>
  <c r="N75" s="1"/>
  <c r="I34"/>
  <c r="N34" s="1"/>
  <c r="I32"/>
  <c r="E79"/>
  <c r="K74"/>
  <c r="K31"/>
  <c r="K30" s="1"/>
  <c r="K22" s="1"/>
  <c r="J31"/>
  <c r="K79"/>
  <c r="R79"/>
  <c r="H74"/>
  <c r="H73" s="1"/>
  <c r="H23" s="1"/>
  <c r="M74"/>
  <c r="F74"/>
  <c r="J79"/>
  <c r="E74"/>
  <c r="M79"/>
  <c r="F79"/>
  <c r="T74"/>
  <c r="M31"/>
  <c r="M30" s="1"/>
  <c r="M22" s="1"/>
  <c r="F31"/>
  <c r="F30" s="1"/>
  <c r="F22" s="1"/>
  <c r="T79"/>
  <c r="E31"/>
  <c r="E30" s="1"/>
  <c r="E22" s="1"/>
  <c r="H31"/>
  <c r="H30" s="1"/>
  <c r="H22" s="1"/>
  <c r="H21" s="1"/>
  <c r="V74"/>
  <c r="P79"/>
  <c r="V79"/>
  <c r="P74"/>
  <c r="R74"/>
  <c r="D112"/>
  <c r="D25" s="1"/>
  <c r="D82"/>
  <c r="D32"/>
  <c r="R32"/>
  <c r="R31" s="1"/>
  <c r="R30" s="1"/>
  <c r="R22" s="1"/>
  <c r="P32"/>
  <c r="P31" s="1"/>
  <c r="P30" s="1"/>
  <c r="P22" s="1"/>
  <c r="D80"/>
  <c r="D116"/>
  <c r="D74"/>
  <c r="M73" l="1"/>
  <c r="M23" s="1"/>
  <c r="M21" s="1"/>
  <c r="V73"/>
  <c r="V23" s="1"/>
  <c r="J73"/>
  <c r="J23" s="1"/>
  <c r="I79"/>
  <c r="J30"/>
  <c r="J22" s="1"/>
  <c r="J21" s="1"/>
  <c r="I31"/>
  <c r="N32"/>
  <c r="N80"/>
  <c r="I74"/>
  <c r="N74" s="1"/>
  <c r="N82"/>
  <c r="N116"/>
  <c r="N112"/>
  <c r="N25" s="1"/>
  <c r="N107"/>
  <c r="N24" s="1"/>
  <c r="I24"/>
  <c r="F73"/>
  <c r="F23" s="1"/>
  <c r="E73"/>
  <c r="K73"/>
  <c r="K23" s="1"/>
  <c r="K21" s="1"/>
  <c r="F21"/>
  <c r="R73"/>
  <c r="R23" s="1"/>
  <c r="R21" s="1"/>
  <c r="P73"/>
  <c r="P23" s="1"/>
  <c r="P21" s="1"/>
  <c r="D79"/>
  <c r="D73" s="1"/>
  <c r="D31"/>
  <c r="D30" s="1"/>
  <c r="E23" l="1"/>
  <c r="E21" s="1"/>
  <c r="N31"/>
  <c r="I30"/>
  <c r="I22" s="1"/>
  <c r="N79"/>
  <c r="I73"/>
  <c r="I23" s="1"/>
  <c r="D23"/>
  <c r="D22"/>
  <c r="T85"/>
  <c r="U85"/>
  <c r="N22" l="1"/>
  <c r="O22" s="1"/>
  <c r="N73"/>
  <c r="O73" s="1"/>
  <c r="N23"/>
  <c r="O23" s="1"/>
  <c r="D21"/>
  <c r="N30"/>
  <c r="O30" s="1"/>
  <c r="I21"/>
  <c r="T84"/>
  <c r="T73" s="1"/>
  <c r="T23" s="1"/>
  <c r="U84"/>
  <c r="U73" s="1"/>
  <c r="T32"/>
  <c r="T31" s="1"/>
  <c r="T30" s="1"/>
  <c r="T22" s="1"/>
  <c r="V32"/>
  <c r="V31" s="1"/>
  <c r="V30" s="1"/>
  <c r="V22" s="1"/>
  <c r="V21" s="1"/>
  <c r="T21" l="1"/>
  <c r="N21"/>
  <c r="U23"/>
  <c r="U30" l="1"/>
  <c r="O21" l="1"/>
  <c r="U21" s="1"/>
  <c r="U22"/>
  <c r="N66"/>
  <c r="T66" s="1"/>
  <c r="N65"/>
  <c r="T65" s="1"/>
  <c r="N64"/>
  <c r="O64" s="1"/>
  <c r="U64" s="1"/>
  <c r="O66" l="1"/>
  <c r="U66" s="1"/>
  <c r="O65"/>
  <c r="U65" s="1"/>
  <c r="T64"/>
</calcChain>
</file>

<file path=xl/sharedStrings.xml><?xml version="1.0" encoding="utf-8"?>
<sst xmlns="http://schemas.openxmlformats.org/spreadsheetml/2006/main" count="302" uniqueCount="161">
  <si>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</si>
  <si>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</si>
  <si>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</si>
  <si>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Отклонение от плана финансирования по итогам отчетного периода</t>
  </si>
  <si>
    <t>Причины отклонений</t>
  </si>
  <si>
    <t>млн. рублей (с НДС)</t>
  </si>
  <si>
    <t>%</t>
  </si>
  <si>
    <t>План</t>
  </si>
  <si>
    <t>Факт</t>
  </si>
  <si>
    <t>ВСЕГО по инвестиционной программе, в том числе:</t>
  </si>
  <si>
    <t>Финансирование капитальных вложений, млн. рублей (с НДС)</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</si>
  <si>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</si>
  <si>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</si>
  <si>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</si>
  <si>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</si>
  <si>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</si>
  <si>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</si>
  <si>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Г</t>
  </si>
  <si>
    <t>1.1</t>
  </si>
  <si>
    <t>…</t>
  </si>
  <si>
    <t>1.2</t>
  </si>
  <si>
    <t>1.3</t>
  </si>
  <si>
    <t>1.4</t>
  </si>
  <si>
    <t>1.5</t>
  </si>
  <si>
    <t>0</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</si>
  <si>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</si>
  <si>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</si>
  <si>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</si>
  <si>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</si>
  <si>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</si>
  <si>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</si>
  <si>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</si>
  <si>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</si>
  <si>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</si>
  <si>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</si>
  <si>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</si>
  <si>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</si>
  <si>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</si>
  <si>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</si>
  <si>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</si>
  <si>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</si>
  <si>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</si>
  <si>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</si>
  <si>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</si>
  <si>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</si>
  <si>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</si>
  <si>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</si>
  <si>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</si>
  <si>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</si>
  <si>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</si>
  <si>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</si>
  <si>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</si>
  <si>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</si>
  <si>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</si>
  <si>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</si>
  <si>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</si>
  <si>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</si>
  <si>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</si>
  <si>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</si>
  <si>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</si>
  <si>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</si>
  <si>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</si>
  <si>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</si>
  <si>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</si>
  <si>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</si>
  <si>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</si>
  <si>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</si>
  <si>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</si>
  <si>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</si>
  <si>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</si>
  <si>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</si>
  <si>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</si>
  <si>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</si>
  <si>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</si>
  <si>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</si>
  <si>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</si>
  <si>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</si>
  <si>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</si>
  <si>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</si>
  <si>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</si>
  <si>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</si>
  <si>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</si>
  <si>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</si>
  <si>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</si>
  <si>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</si>
  <si>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</si>
  <si>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</si>
  <si>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</si>
  <si>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</si>
  <si>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</si>
  <si>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</si>
  <si>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</si>
  <si>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</si>
  <si>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</si>
  <si>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</si>
  <si>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</si>
  <si>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</si>
  <si>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</si>
  <si>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</si>
  <si>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</si>
  <si>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</si>
  <si>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</si>
  <si>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</si>
  <si>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</si>
  <si>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</si>
  <si>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</si>
  <si>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</si>
  <si>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</si>
  <si>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</si>
  <si>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</si>
  <si>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</si>
  <si>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</si>
  <si>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</si>
  <si>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</si>
  <si>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к приказу Минэнерго России</t>
  </si>
  <si>
    <t>от 25 апреля 2018 г. N 320</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</si>
  <si>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</si>
  <si>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Приложение № 11</t>
  </si>
  <si>
    <t xml:space="preserve">                                                                                                                                                                        </t>
  </si>
  <si>
    <t>полное наименование субъекта электроэнергетики</t>
  </si>
  <si>
    <t xml:space="preserve">                                                                                                                                                                                                                                                               </t>
  </si>
  <si>
    <t>реквизиты решения органа исполнительной власти, утвердившего инвестиционную программу</t>
  </si>
  <si>
    <r>
      <t xml:space="preserve">Отчет о реализации инвестиционной программы </t>
    </r>
    <r>
      <rPr>
        <b/>
        <u/>
        <sz val="12"/>
        <color theme="1"/>
        <rFont val="Times New Roman"/>
        <family val="1"/>
        <charset val="204"/>
      </rPr>
      <t>ООО Сетевая компания</t>
    </r>
  </si>
  <si>
    <t>ООО "Сетевая компания"</t>
  </si>
  <si>
    <t>1.1.4.2.1</t>
  </si>
  <si>
    <t>1.1.4.2.2</t>
  </si>
  <si>
    <t>1.1.4.2.3</t>
  </si>
  <si>
    <t>1.1.4.2.4</t>
  </si>
  <si>
    <t>1.1.4.2.5</t>
  </si>
  <si>
    <t>1.1.4.2.6</t>
  </si>
  <si>
    <t>1.1.4.2.7</t>
  </si>
  <si>
    <t>АИИСКУЕ</t>
  </si>
  <si>
    <t>1.2.3.1.1</t>
  </si>
  <si>
    <t>1.1.4.1.1</t>
  </si>
  <si>
    <t>1.1.4.1.2</t>
  </si>
  <si>
    <t>1.1.4.1.3</t>
  </si>
  <si>
    <r>
      <t xml:space="preserve">Год раскрытия информации: </t>
    </r>
    <r>
      <rPr>
        <b/>
        <u/>
        <sz val="12"/>
        <color theme="1"/>
        <rFont val="Times New Roman"/>
        <family val="1"/>
        <charset val="204"/>
      </rPr>
      <t>2022</t>
    </r>
    <r>
      <rPr>
        <b/>
        <sz val="12"/>
        <color theme="1"/>
        <rFont val="Times New Roman"/>
        <family val="1"/>
        <charset val="204"/>
      </rPr>
      <t xml:space="preserve"> год</t>
    </r>
  </si>
  <si>
    <t>Всего за год 2022</t>
  </si>
  <si>
    <t>Строительство ВЛИ-0,4кВ от ТП-220 ул.Дзержинского, Акмуллы, Уфимская</t>
  </si>
  <si>
    <t>L_CK0032022</t>
  </si>
  <si>
    <t>Установка КТПН 400/10/0,4  с. Иглино, ул.8Марта</t>
  </si>
  <si>
    <t>L_CK0062022</t>
  </si>
  <si>
    <t>Строительство ВЛИ-0,4кВ от ТП №226 с.Акбердино,ул.Космонавтов</t>
  </si>
  <si>
    <t>L_CK0722022</t>
  </si>
  <si>
    <t>L_CK0102022</t>
  </si>
  <si>
    <t>Реконструкция участка  ВЛ-0,4 кВ (L-0,,45км) от ТП-144 замена провода А-16 на СИП 4*70 по  ул.Пархоменко, с.Иглино</t>
  </si>
  <si>
    <t>L_CK0142022</t>
  </si>
  <si>
    <t>Реконструкция ТП-224, замена трансформатора (160 на 250 кВА) ул.Южная, с.Иглино</t>
  </si>
  <si>
    <t>L_CK0162022</t>
  </si>
  <si>
    <t>Реконструкция участка ВЛ-0,4кВ(L-0,5км) от ТП-161 замена провода А-16 на СИП 4*50 по ул.Чкалова с.Тавтиманово</t>
  </si>
  <si>
    <t>L_CK0732022</t>
  </si>
  <si>
    <t>Реконструкция участка ВЛ-0,4кВ(L-0,35км) от ТП-143 замена провода А-16 на СИП 4*50 по ул.Горная, с.Иглино</t>
  </si>
  <si>
    <t>L_CK0742022</t>
  </si>
  <si>
    <t>Реконструкция участка ВЛ-0,4кВ(L-0,45км) от ТП-194 замена провода А-16 на СИП 4*50 по пер.Якутова, с.Иглино</t>
  </si>
  <si>
    <t>L_CK0752022</t>
  </si>
  <si>
    <t>Реконструкция ТП-223 замена трансформатора (250на 400кВА) с.Иглино, ул.Левитана</t>
  </si>
  <si>
    <t>L_CK0762022</t>
  </si>
  <si>
    <t xml:space="preserve">Реконструкция участка  ВЛ -0,4 кВ (L-05км) от ТП-207 замена провода А-16 на СИП 4*70 по  ул. Лесная, с. Акбердино </t>
  </si>
  <si>
    <t>L_CK0172022</t>
  </si>
  <si>
    <t xml:space="preserve">Утвержденные плановые значения показателей приведены в соответствии с приказом МПИП РБ от  </t>
  </si>
  <si>
    <r>
      <t xml:space="preserve">за II квартал </t>
    </r>
    <r>
      <rPr>
        <b/>
        <u/>
        <sz val="12"/>
        <color theme="1"/>
        <rFont val="Times New Roman"/>
        <family val="1"/>
        <charset val="204"/>
      </rPr>
      <t>2022</t>
    </r>
    <r>
      <rPr>
        <b/>
        <sz val="12"/>
        <color theme="1"/>
        <rFont val="Times New Roman"/>
        <family val="1"/>
        <charset val="204"/>
      </rPr>
      <t xml:space="preserve"> года</t>
    </r>
  </si>
</sst>
</file>

<file path=xl/styles.xml><?xml version="1.0" encoding="utf-8"?>
<styleSheet xmlns="http://schemas.openxmlformats.org/spreadsheetml/2006/main">
  <numFmts count="2">
    <numFmt numFmtId="164" formatCode="#,##0.000"/>
    <numFmt numFmtId="165" formatCode="0.000"/>
  </numFmts>
  <fonts count="13">
    <font>
      <sz val="11"/>
      <color theme="1"/>
      <name val="Calibri"/>
      <family val="2"/>
      <scheme val="minor"/>
    </font>
    <font>
      <sz val="11"/>
      <color theme="1"/>
      <name val="Calibri"/>
      <family val="2"/>
      <scheme val="minor"/>
    </font>
    <font>
      <sz val="10"/>
      <name val="Times New Roman"/>
      <family val="1"/>
      <charset val="204"/>
    </font>
    <font>
      <b/>
      <sz val="12"/>
      <color theme="1"/>
      <name val="Times New Roman"/>
      <family val="1"/>
      <charset val="204"/>
    </font>
    <font>
      <b/>
      <u/>
      <sz val="12"/>
      <color theme="1"/>
      <name val="Times New Roman"/>
      <family val="1"/>
      <charset val="204"/>
    </font>
    <font>
      <sz val="10"/>
      <color rgb="FF222222"/>
      <name val="Times New Roman"/>
      <family val="1"/>
      <charset val="204"/>
    </font>
    <font>
      <b/>
      <sz val="10"/>
      <color theme="1"/>
      <name val="Times New Roman"/>
      <family val="1"/>
      <charset val="204"/>
    </font>
    <font>
      <sz val="10"/>
      <color theme="1"/>
      <name val="Times New Roman"/>
      <family val="1"/>
      <charset val="204"/>
    </font>
    <font>
      <sz val="10"/>
      <color theme="1"/>
      <name val="Calibri"/>
      <family val="2"/>
      <scheme val="minor"/>
    </font>
    <font>
      <b/>
      <sz val="8"/>
      <color theme="1"/>
      <name val="Times New Roman"/>
      <family val="1"/>
      <charset val="204"/>
    </font>
    <font>
      <sz val="12"/>
      <name val="Times New Roman"/>
      <family val="1"/>
      <charset val="204"/>
    </font>
    <font>
      <sz val="12"/>
      <name val="Calibri"/>
      <family val="2"/>
      <charset val="204"/>
      <scheme val="minor"/>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10" fillId="0" borderId="0"/>
  </cellStyleXfs>
  <cellXfs count="40">
    <xf numFmtId="0" fontId="0" fillId="0" borderId="0" xfId="0"/>
    <xf numFmtId="0" fontId="0" fillId="0" borderId="0" xfId="0" applyAlignment="1">
      <alignment horizontal="center"/>
    </xf>
    <xf numFmtId="0" fontId="0" fillId="0" borderId="0" xfId="0" applyAlignment="1">
      <alignment horizontal="center" vertical="center"/>
    </xf>
    <xf numFmtId="4" fontId="2"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3" fontId="0" fillId="0" borderId="0" xfId="0" applyNumberFormat="1"/>
    <xf numFmtId="0" fontId="8" fillId="0" borderId="0" xfId="0" applyFont="1" applyAlignment="1">
      <alignment horizontal="center"/>
    </xf>
    <xf numFmtId="0" fontId="8" fillId="0" borderId="0" xfId="0" applyFont="1"/>
    <xf numFmtId="0" fontId="8" fillId="0" borderId="0" xfId="0" applyFont="1" applyAlignment="1">
      <alignment horizontal="center" vertical="center"/>
    </xf>
    <xf numFmtId="0" fontId="5" fillId="0" borderId="0" xfId="0" applyFont="1" applyBorder="1" applyAlignment="1">
      <alignment wrapText="1"/>
    </xf>
    <xf numFmtId="0" fontId="7" fillId="0" borderId="0" xfId="0" applyFont="1" applyAlignment="1">
      <alignment horizontal="right" vertical="center"/>
    </xf>
    <xf numFmtId="0" fontId="6" fillId="0" borderId="0" xfId="0" applyFont="1" applyAlignment="1">
      <alignment wrapText="1"/>
    </xf>
    <xf numFmtId="0" fontId="6" fillId="0" borderId="0" xfId="0" applyFont="1" applyAlignment="1">
      <alignment horizontal="center" vertical="center" wrapText="1"/>
    </xf>
    <xf numFmtId="0" fontId="6" fillId="0" borderId="0" xfId="0" applyFont="1" applyAlignment="1">
      <alignment horizontal="center" wrapText="1"/>
    </xf>
    <xf numFmtId="164" fontId="6" fillId="0" borderId="1" xfId="1" applyNumberFormat="1" applyFont="1" applyFill="1" applyBorder="1" applyAlignment="1">
      <alignment horizontal="center" vertical="center"/>
    </xf>
    <xf numFmtId="164" fontId="6" fillId="0" borderId="1" xfId="1" applyNumberFormat="1" applyFont="1" applyFill="1" applyBorder="1" applyAlignment="1">
      <alignment horizontal="center" vertical="center" wrapText="1"/>
    </xf>
    <xf numFmtId="164" fontId="7" fillId="0" borderId="1" xfId="1" applyNumberFormat="1" applyFont="1" applyFill="1" applyBorder="1" applyAlignment="1">
      <alignment horizontal="center" vertical="center"/>
    </xf>
    <xf numFmtId="164" fontId="7" fillId="0" borderId="1" xfId="1" applyNumberFormat="1"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49" fontId="6" fillId="0" borderId="1" xfId="1" applyNumberFormat="1" applyFont="1" applyFill="1" applyBorder="1" applyAlignment="1">
      <alignment horizontal="center" vertical="center"/>
    </xf>
    <xf numFmtId="0" fontId="6" fillId="0" borderId="1" xfId="1" applyFont="1" applyFill="1" applyBorder="1" applyAlignment="1">
      <alignment horizontal="center" vertical="center" wrapText="1"/>
    </xf>
    <xf numFmtId="0" fontId="7" fillId="0" borderId="1" xfId="1" applyFont="1" applyFill="1" applyBorder="1" applyAlignment="1">
      <alignment horizontal="center"/>
    </xf>
    <xf numFmtId="0" fontId="7" fillId="0" borderId="1" xfId="1" applyFont="1" applyFill="1" applyBorder="1"/>
    <xf numFmtId="0" fontId="6" fillId="0" borderId="1" xfId="1" applyFont="1" applyFill="1" applyBorder="1" applyAlignment="1">
      <alignment horizontal="center" wrapText="1"/>
    </xf>
    <xf numFmtId="0" fontId="3" fillId="0" borderId="0" xfId="0" applyFont="1" applyAlignment="1">
      <alignment horizontal="center" wrapText="1"/>
    </xf>
    <xf numFmtId="0" fontId="9" fillId="0" borderId="0" xfId="0" applyFont="1" applyAlignment="1">
      <alignment vertical="top"/>
    </xf>
    <xf numFmtId="165" fontId="7" fillId="0" borderId="1" xfId="1" applyNumberFormat="1" applyFont="1" applyFill="1" applyBorder="1" applyAlignment="1">
      <alignment horizontal="center" vertical="center"/>
    </xf>
    <xf numFmtId="165" fontId="6" fillId="0" borderId="1" xfId="1" applyNumberFormat="1" applyFont="1" applyFill="1" applyBorder="1" applyAlignment="1">
      <alignment horizontal="center" vertical="center"/>
    </xf>
    <xf numFmtId="165" fontId="7" fillId="0" borderId="1" xfId="1" applyNumberFormat="1" applyFont="1" applyFill="1" applyBorder="1"/>
    <xf numFmtId="49" fontId="10" fillId="0" borderId="1" xfId="2" applyNumberFormat="1" applyFont="1" applyFill="1" applyBorder="1" applyAlignment="1">
      <alignment horizontal="left" vertical="center" wrapText="1"/>
    </xf>
    <xf numFmtId="49" fontId="11" fillId="2" borderId="1" xfId="2" applyNumberFormat="1" applyFont="1" applyFill="1" applyBorder="1" applyAlignment="1">
      <alignment horizontal="center" vertical="center" wrapText="1"/>
    </xf>
    <xf numFmtId="49" fontId="2" fillId="2" borderId="2" xfId="1" applyNumberFormat="1" applyFont="1" applyFill="1" applyBorder="1" applyAlignment="1">
      <alignment horizontal="center" vertical="center"/>
    </xf>
    <xf numFmtId="165" fontId="7" fillId="2" borderId="1" xfId="1" applyNumberFormat="1" applyFont="1" applyFill="1" applyBorder="1" applyAlignment="1">
      <alignment horizontal="center" vertical="center"/>
    </xf>
    <xf numFmtId="49" fontId="12" fillId="2" borderId="1" xfId="2" applyNumberFormat="1" applyFont="1" applyFill="1" applyBorder="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center" wrapText="1"/>
    </xf>
    <xf numFmtId="4" fontId="2"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textRotation="90" wrapText="1"/>
    </xf>
    <xf numFmtId="0" fontId="2" fillId="0" borderId="1" xfId="0" applyFont="1" applyBorder="1" applyAlignment="1">
      <alignment horizontal="center" vertical="center" wrapText="1"/>
    </xf>
  </cellXfs>
  <cellStyles count="3">
    <cellStyle name="Обычный" xfId="0" builtinId="0"/>
    <cellStyle name="Обычный 3" xfId="2"/>
    <cellStyle name="Обычный 7" xfId="1"/>
  </cellStyles>
  <dxfs count="9">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X117"/>
  <sheetViews>
    <sheetView tabSelected="1" topLeftCell="J18" zoomScaleNormal="100" workbookViewId="0">
      <selection activeCell="K86" sqref="K86"/>
    </sheetView>
  </sheetViews>
  <sheetFormatPr defaultRowHeight="15"/>
  <cols>
    <col min="1" max="1" width="15" style="1" customWidth="1"/>
    <col min="2" max="2" width="34.7109375" customWidth="1"/>
    <col min="3" max="3" width="14.85546875" style="1" customWidth="1"/>
    <col min="4" max="23" width="11.140625" customWidth="1"/>
    <col min="24" max="24" width="22.140625" customWidth="1"/>
  </cols>
  <sheetData>
    <row r="1" spans="1:24" s="7" customFormat="1" ht="15" customHeight="1">
      <c r="A1" s="6"/>
      <c r="C1" s="8"/>
      <c r="R1" s="9"/>
      <c r="S1" s="9"/>
      <c r="X1" s="10" t="s">
        <v>117</v>
      </c>
    </row>
    <row r="2" spans="1:24" s="7" customFormat="1" ht="15" customHeight="1">
      <c r="A2" s="6"/>
      <c r="B2" s="11"/>
      <c r="C2" s="11"/>
      <c r="D2" s="11"/>
      <c r="E2" s="11"/>
      <c r="F2" s="11"/>
      <c r="G2" s="11"/>
      <c r="H2" s="11"/>
      <c r="I2" s="11"/>
      <c r="J2" s="11"/>
      <c r="K2" s="11"/>
      <c r="L2" s="11"/>
      <c r="M2" s="11"/>
      <c r="N2" s="11"/>
      <c r="O2" s="11"/>
      <c r="P2" s="11"/>
      <c r="Q2" s="11"/>
      <c r="R2" s="9"/>
      <c r="S2" s="9"/>
      <c r="X2" s="10" t="s">
        <v>114</v>
      </c>
    </row>
    <row r="3" spans="1:24" s="7" customFormat="1" ht="15" customHeight="1">
      <c r="A3" s="11"/>
      <c r="B3" s="11"/>
      <c r="C3" s="11"/>
      <c r="D3" s="11"/>
      <c r="E3" s="11"/>
      <c r="F3" s="11"/>
      <c r="G3" s="11"/>
      <c r="H3" s="11"/>
      <c r="I3" s="11"/>
      <c r="J3" s="11"/>
      <c r="K3" s="11"/>
      <c r="L3" s="11"/>
      <c r="M3" s="11"/>
      <c r="N3" s="11"/>
      <c r="O3" s="11"/>
      <c r="P3" s="11"/>
      <c r="Q3" s="11"/>
      <c r="R3" s="9"/>
      <c r="S3" s="9"/>
      <c r="X3" s="10" t="s">
        <v>115</v>
      </c>
    </row>
    <row r="4" spans="1:24" s="7" customFormat="1" ht="15" customHeight="1">
      <c r="A4" s="35" t="s">
        <v>116</v>
      </c>
      <c r="B4" s="35"/>
      <c r="C4" s="35"/>
      <c r="D4" s="35"/>
      <c r="E4" s="35"/>
      <c r="F4" s="35"/>
      <c r="G4" s="35"/>
      <c r="H4" s="35"/>
      <c r="I4" s="35"/>
      <c r="J4" s="35"/>
      <c r="K4" s="35"/>
      <c r="L4" s="35"/>
      <c r="M4" s="35"/>
      <c r="N4" s="35"/>
      <c r="O4" s="35"/>
      <c r="P4" s="35"/>
      <c r="Q4" s="35"/>
      <c r="R4" s="35"/>
      <c r="S4" s="35"/>
      <c r="T4" s="35"/>
      <c r="U4" s="35"/>
      <c r="V4" s="35"/>
      <c r="W4" s="35"/>
      <c r="X4" s="35"/>
    </row>
    <row r="5" spans="1:24" s="7" customFormat="1" ht="15" customHeight="1">
      <c r="A5" s="35" t="s">
        <v>160</v>
      </c>
      <c r="B5" s="35"/>
      <c r="C5" s="35"/>
      <c r="D5" s="35"/>
      <c r="E5" s="35"/>
      <c r="F5" s="35"/>
      <c r="G5" s="35"/>
      <c r="H5" s="35"/>
      <c r="I5" s="35"/>
      <c r="J5" s="35"/>
      <c r="K5" s="35"/>
      <c r="L5" s="35"/>
      <c r="M5" s="35"/>
      <c r="N5" s="35"/>
      <c r="O5" s="35"/>
      <c r="P5" s="35"/>
      <c r="Q5" s="35"/>
      <c r="R5" s="35"/>
      <c r="S5" s="35"/>
      <c r="T5" s="35"/>
      <c r="U5" s="35"/>
      <c r="V5" s="35"/>
      <c r="W5" s="35"/>
      <c r="X5" s="35"/>
    </row>
    <row r="6" spans="1:24" s="7" customFormat="1" ht="15" customHeight="1">
      <c r="A6" s="12"/>
      <c r="B6" s="12"/>
      <c r="C6" s="12"/>
      <c r="D6" s="12"/>
      <c r="E6" s="12"/>
      <c r="F6" s="12"/>
      <c r="G6" s="12"/>
      <c r="H6" s="12"/>
      <c r="I6" s="12"/>
      <c r="J6" s="12"/>
      <c r="K6" s="12"/>
      <c r="L6" s="12"/>
      <c r="M6" s="12"/>
      <c r="N6" s="12"/>
      <c r="O6" s="12"/>
      <c r="P6" s="12"/>
      <c r="Q6" s="12"/>
      <c r="R6" s="12"/>
      <c r="S6" s="12"/>
      <c r="T6" s="12"/>
    </row>
    <row r="7" spans="1:24" s="7" customFormat="1" ht="15" customHeight="1">
      <c r="A7" s="36" t="s">
        <v>122</v>
      </c>
      <c r="B7" s="36"/>
      <c r="C7" s="36"/>
      <c r="D7" s="36"/>
      <c r="E7" s="36"/>
      <c r="F7" s="36"/>
      <c r="G7" s="36"/>
      <c r="H7" s="36"/>
      <c r="I7" s="36"/>
      <c r="J7" s="36"/>
      <c r="K7" s="36"/>
      <c r="L7" s="36"/>
      <c r="M7" s="36"/>
      <c r="N7" s="36"/>
      <c r="O7" s="36"/>
      <c r="P7" s="36"/>
      <c r="Q7" s="36"/>
      <c r="R7" s="36"/>
      <c r="S7" s="36"/>
      <c r="T7" s="36"/>
      <c r="U7" s="36"/>
      <c r="V7" s="36"/>
      <c r="W7" s="36"/>
      <c r="X7" s="36"/>
    </row>
    <row r="8" spans="1:24" s="7" customFormat="1" ht="15" customHeight="1">
      <c r="A8" s="26" t="s">
        <v>118</v>
      </c>
      <c r="B8" s="26"/>
      <c r="C8" s="26"/>
      <c r="D8" s="26"/>
      <c r="E8" s="26"/>
      <c r="F8" s="26"/>
      <c r="G8" s="26"/>
      <c r="H8" s="26"/>
      <c r="I8" s="26"/>
      <c r="J8" s="26"/>
      <c r="K8" s="26"/>
      <c r="L8" s="26"/>
      <c r="M8" s="26" t="s">
        <v>119</v>
      </c>
      <c r="N8" s="26"/>
      <c r="O8" s="26"/>
      <c r="P8" s="26"/>
      <c r="Q8" s="26"/>
      <c r="R8" s="26"/>
      <c r="S8" s="26"/>
      <c r="T8" s="26"/>
      <c r="U8" s="26"/>
      <c r="V8" s="26"/>
      <c r="W8" s="26"/>
      <c r="X8" s="26"/>
    </row>
    <row r="9" spans="1:24" s="7" customFormat="1" ht="15" customHeight="1">
      <c r="A9" s="13"/>
      <c r="B9" s="13"/>
      <c r="C9" s="13"/>
      <c r="D9" s="13"/>
      <c r="E9" s="13"/>
      <c r="F9" s="13"/>
      <c r="G9" s="13"/>
      <c r="H9" s="13"/>
      <c r="I9" s="13"/>
      <c r="J9" s="13"/>
      <c r="K9" s="13"/>
      <c r="L9" s="13"/>
      <c r="M9" s="13"/>
      <c r="N9" s="13"/>
      <c r="O9" s="13"/>
      <c r="P9" s="13"/>
      <c r="Q9" s="13"/>
      <c r="R9" s="13"/>
      <c r="S9" s="13"/>
      <c r="T9" s="13"/>
    </row>
    <row r="10" spans="1:24" s="7" customFormat="1" ht="15" customHeight="1">
      <c r="A10" s="36" t="s">
        <v>136</v>
      </c>
      <c r="B10" s="36"/>
      <c r="C10" s="36"/>
      <c r="D10" s="36"/>
      <c r="E10" s="36"/>
      <c r="F10" s="36"/>
      <c r="G10" s="36"/>
      <c r="H10" s="36"/>
      <c r="I10" s="36"/>
      <c r="J10" s="36"/>
      <c r="K10" s="36"/>
      <c r="L10" s="36"/>
      <c r="M10" s="36"/>
      <c r="N10" s="36"/>
      <c r="O10" s="36"/>
      <c r="P10" s="36"/>
      <c r="Q10" s="36"/>
      <c r="R10" s="36"/>
      <c r="S10" s="36"/>
      <c r="T10" s="36"/>
      <c r="U10" s="36"/>
      <c r="V10" s="36"/>
      <c r="W10" s="36"/>
      <c r="X10" s="36"/>
    </row>
    <row r="11" spans="1:24" s="7" customFormat="1" ht="15" customHeight="1">
      <c r="A11" s="25"/>
      <c r="B11" s="25"/>
      <c r="C11" s="25"/>
      <c r="D11" s="25"/>
      <c r="E11" s="25"/>
      <c r="F11" s="25"/>
      <c r="G11" s="25"/>
      <c r="H11" s="25"/>
      <c r="I11" s="25"/>
      <c r="J11" s="25"/>
      <c r="K11" s="25"/>
      <c r="L11" s="25"/>
      <c r="M11" s="25"/>
      <c r="N11" s="25"/>
      <c r="O11" s="25"/>
      <c r="P11" s="25"/>
      <c r="Q11" s="25"/>
      <c r="R11" s="25"/>
      <c r="S11" s="25"/>
      <c r="T11" s="25"/>
      <c r="U11" s="25"/>
      <c r="V11" s="25"/>
      <c r="W11" s="25"/>
      <c r="X11" s="25"/>
    </row>
    <row r="12" spans="1:24" s="7" customFormat="1" ht="15" customHeight="1">
      <c r="A12" s="36" t="s">
        <v>159</v>
      </c>
      <c r="B12" s="36"/>
      <c r="C12" s="36"/>
      <c r="D12" s="36"/>
      <c r="E12" s="36"/>
      <c r="F12" s="36"/>
      <c r="G12" s="36"/>
      <c r="H12" s="36"/>
      <c r="I12" s="36"/>
      <c r="J12" s="36"/>
      <c r="K12" s="36"/>
      <c r="L12" s="36"/>
      <c r="M12" s="36"/>
      <c r="N12" s="36"/>
      <c r="O12" s="36"/>
      <c r="P12" s="36"/>
      <c r="Q12" s="36"/>
      <c r="R12" s="36"/>
      <c r="S12" s="36"/>
      <c r="T12" s="36"/>
      <c r="U12" s="36"/>
      <c r="V12" s="36"/>
      <c r="W12" s="36"/>
      <c r="X12" s="36"/>
    </row>
    <row r="13" spans="1:24" s="7" customFormat="1" ht="15" customHeight="1">
      <c r="A13" s="26" t="s">
        <v>120</v>
      </c>
      <c r="B13" s="26"/>
      <c r="C13" s="26"/>
      <c r="D13" s="26"/>
      <c r="E13" s="26"/>
      <c r="F13" s="26"/>
      <c r="G13" s="26"/>
      <c r="H13" s="26"/>
      <c r="I13" s="26"/>
      <c r="J13" s="26"/>
      <c r="K13" s="26"/>
      <c r="L13" s="26"/>
      <c r="M13" s="26" t="s">
        <v>121</v>
      </c>
      <c r="N13" s="26"/>
      <c r="O13" s="26"/>
      <c r="P13" s="26"/>
      <c r="Q13" s="26"/>
      <c r="R13" s="26"/>
      <c r="S13" s="26"/>
      <c r="T13" s="26"/>
      <c r="U13" s="26"/>
      <c r="V13" s="26"/>
      <c r="W13" s="26"/>
      <c r="X13" s="26"/>
    </row>
    <row r="14" spans="1:24" s="7" customFormat="1" ht="15" customHeight="1">
      <c r="A14" s="6"/>
      <c r="C14" s="8"/>
    </row>
    <row r="15" spans="1:24" ht="18.75" customHeight="1">
      <c r="A15" s="37" t="s">
        <v>0</v>
      </c>
      <c r="B15" s="37" t="s">
        <v>1</v>
      </c>
      <c r="C15" s="37" t="s">
        <v>2</v>
      </c>
      <c r="D15" s="37" t="s">
        <v>10</v>
      </c>
      <c r="E15" s="37"/>
      <c r="F15" s="37"/>
      <c r="G15" s="37"/>
      <c r="H15" s="37"/>
      <c r="I15" s="37"/>
      <c r="J15" s="37"/>
      <c r="K15" s="37"/>
      <c r="L15" s="37"/>
      <c r="M15" s="37"/>
      <c r="N15" s="37" t="s">
        <v>3</v>
      </c>
      <c r="O15" s="37"/>
      <c r="P15" s="37"/>
      <c r="Q15" s="37"/>
      <c r="R15" s="37"/>
      <c r="S15" s="37"/>
      <c r="T15" s="37"/>
      <c r="U15" s="37"/>
      <c r="V15" s="37"/>
      <c r="W15" s="37"/>
      <c r="X15" s="39" t="s">
        <v>4</v>
      </c>
    </row>
    <row r="16" spans="1:24" ht="18.75" customHeight="1">
      <c r="A16" s="37"/>
      <c r="B16" s="37"/>
      <c r="C16" s="37"/>
      <c r="D16" s="37" t="s">
        <v>137</v>
      </c>
      <c r="E16" s="37"/>
      <c r="F16" s="37"/>
      <c r="G16" s="37"/>
      <c r="H16" s="37"/>
      <c r="I16" s="37"/>
      <c r="J16" s="37"/>
      <c r="K16" s="37"/>
      <c r="L16" s="37"/>
      <c r="M16" s="37"/>
      <c r="N16" s="37"/>
      <c r="O16" s="37"/>
      <c r="P16" s="37"/>
      <c r="Q16" s="37"/>
      <c r="R16" s="37"/>
      <c r="S16" s="37"/>
      <c r="T16" s="37"/>
      <c r="U16" s="37"/>
      <c r="V16" s="37"/>
      <c r="W16" s="37"/>
      <c r="X16" s="39"/>
    </row>
    <row r="17" spans="1:24" ht="18.75" customHeight="1">
      <c r="A17" s="37"/>
      <c r="B17" s="37"/>
      <c r="C17" s="37"/>
      <c r="D17" s="37" t="s">
        <v>7</v>
      </c>
      <c r="E17" s="37"/>
      <c r="F17" s="37"/>
      <c r="G17" s="37"/>
      <c r="H17" s="37"/>
      <c r="I17" s="37" t="s">
        <v>8</v>
      </c>
      <c r="J17" s="37"/>
      <c r="K17" s="37"/>
      <c r="L17" s="37"/>
      <c r="M17" s="37"/>
      <c r="N17" s="37" t="s">
        <v>11</v>
      </c>
      <c r="O17" s="37"/>
      <c r="P17" s="37" t="s">
        <v>12</v>
      </c>
      <c r="Q17" s="37"/>
      <c r="R17" s="37" t="s">
        <v>13</v>
      </c>
      <c r="S17" s="37"/>
      <c r="T17" s="37" t="s">
        <v>14</v>
      </c>
      <c r="U17" s="37"/>
      <c r="V17" s="37" t="s">
        <v>15</v>
      </c>
      <c r="W17" s="37"/>
      <c r="X17" s="39"/>
    </row>
    <row r="18" spans="1:24" ht="100.5" customHeight="1">
      <c r="A18" s="37"/>
      <c r="B18" s="37"/>
      <c r="C18" s="37"/>
      <c r="D18" s="38" t="s">
        <v>11</v>
      </c>
      <c r="E18" s="38" t="s">
        <v>12</v>
      </c>
      <c r="F18" s="38" t="s">
        <v>13</v>
      </c>
      <c r="G18" s="38" t="s">
        <v>14</v>
      </c>
      <c r="H18" s="38" t="s">
        <v>15</v>
      </c>
      <c r="I18" s="38" t="s">
        <v>16</v>
      </c>
      <c r="J18" s="38" t="s">
        <v>12</v>
      </c>
      <c r="K18" s="38" t="s">
        <v>13</v>
      </c>
      <c r="L18" s="38" t="s">
        <v>14</v>
      </c>
      <c r="M18" s="38" t="s">
        <v>15</v>
      </c>
      <c r="N18" s="37"/>
      <c r="O18" s="37"/>
      <c r="P18" s="37"/>
      <c r="Q18" s="37"/>
      <c r="R18" s="37"/>
      <c r="S18" s="37"/>
      <c r="T18" s="37"/>
      <c r="U18" s="37"/>
      <c r="V18" s="37"/>
      <c r="W18" s="37"/>
      <c r="X18" s="39"/>
    </row>
    <row r="19" spans="1:24" ht="39" customHeight="1">
      <c r="A19" s="37"/>
      <c r="B19" s="37"/>
      <c r="C19" s="37"/>
      <c r="D19" s="38"/>
      <c r="E19" s="38"/>
      <c r="F19" s="38"/>
      <c r="G19" s="38"/>
      <c r="H19" s="38"/>
      <c r="I19" s="38"/>
      <c r="J19" s="38"/>
      <c r="K19" s="38"/>
      <c r="L19" s="38"/>
      <c r="M19" s="38"/>
      <c r="N19" s="3" t="s">
        <v>5</v>
      </c>
      <c r="O19" s="3" t="s">
        <v>6</v>
      </c>
      <c r="P19" s="3" t="s">
        <v>5</v>
      </c>
      <c r="Q19" s="3" t="s">
        <v>6</v>
      </c>
      <c r="R19" s="3" t="s">
        <v>5</v>
      </c>
      <c r="S19" s="3" t="s">
        <v>6</v>
      </c>
      <c r="T19" s="3" t="s">
        <v>5</v>
      </c>
      <c r="U19" s="3" t="s">
        <v>6</v>
      </c>
      <c r="V19" s="3" t="s">
        <v>5</v>
      </c>
      <c r="W19" s="3" t="s">
        <v>6</v>
      </c>
      <c r="X19" s="39"/>
    </row>
    <row r="20" spans="1:24" s="5" customFormat="1">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row>
    <row r="21" spans="1:24" s="2" customFormat="1" ht="25.5">
      <c r="A21" s="14" t="s">
        <v>24</v>
      </c>
      <c r="B21" s="15" t="s">
        <v>9</v>
      </c>
      <c r="C21" s="14" t="s">
        <v>17</v>
      </c>
      <c r="D21" s="28">
        <f>SUM(D22:D28)</f>
        <v>10.556051</v>
      </c>
      <c r="E21" s="28">
        <f>SUM(E22:E28)</f>
        <v>0</v>
      </c>
      <c r="F21" s="28">
        <f t="shared" ref="F21:V21" si="0">SUM(F22:F28)</f>
        <v>0</v>
      </c>
      <c r="G21" s="28">
        <f t="shared" ref="G21:M21" si="1">SUM(G22:G28)</f>
        <v>10.556051</v>
      </c>
      <c r="H21" s="28">
        <f t="shared" si="1"/>
        <v>0</v>
      </c>
      <c r="I21" s="28">
        <f t="shared" si="1"/>
        <v>2.8818900000000003</v>
      </c>
      <c r="J21" s="28">
        <f t="shared" si="1"/>
        <v>0</v>
      </c>
      <c r="K21" s="28">
        <f t="shared" si="1"/>
        <v>0</v>
      </c>
      <c r="L21" s="28">
        <f t="shared" si="1"/>
        <v>2.8818900000000003</v>
      </c>
      <c r="M21" s="28">
        <f t="shared" si="1"/>
        <v>0</v>
      </c>
      <c r="N21" s="28">
        <f>I21-D21</f>
        <v>-7.6741609999999998</v>
      </c>
      <c r="O21" s="28">
        <f>N21/D21*100</f>
        <v>-72.699165625478685</v>
      </c>
      <c r="P21" s="28">
        <f t="shared" si="0"/>
        <v>0</v>
      </c>
      <c r="Q21" s="28">
        <v>0</v>
      </c>
      <c r="R21" s="28">
        <f t="shared" si="0"/>
        <v>0</v>
      </c>
      <c r="S21" s="28">
        <v>0</v>
      </c>
      <c r="T21" s="28">
        <f t="shared" si="0"/>
        <v>-7.6741609999999998</v>
      </c>
      <c r="U21" s="28">
        <f>O21</f>
        <v>-72.699165625478685</v>
      </c>
      <c r="V21" s="28">
        <f t="shared" si="0"/>
        <v>0</v>
      </c>
      <c r="W21" s="28">
        <v>0</v>
      </c>
      <c r="X21" s="14"/>
    </row>
    <row r="22" spans="1:24" s="2" customFormat="1">
      <c r="A22" s="14" t="s">
        <v>25</v>
      </c>
      <c r="B22" s="15" t="s">
        <v>26</v>
      </c>
      <c r="C22" s="14" t="s">
        <v>17</v>
      </c>
      <c r="D22" s="28">
        <f t="shared" ref="D22:F22" si="2">D30</f>
        <v>3.5674010000000003</v>
      </c>
      <c r="E22" s="28">
        <f t="shared" si="2"/>
        <v>0</v>
      </c>
      <c r="F22" s="28">
        <f t="shared" si="2"/>
        <v>0</v>
      </c>
      <c r="G22" s="28">
        <f>G30</f>
        <v>3.5674010000000003</v>
      </c>
      <c r="H22" s="28">
        <f t="shared" ref="H22:M22" si="3">H30</f>
        <v>0</v>
      </c>
      <c r="I22" s="28">
        <f t="shared" si="3"/>
        <v>0.29078000000000004</v>
      </c>
      <c r="J22" s="28">
        <f t="shared" si="3"/>
        <v>0</v>
      </c>
      <c r="K22" s="28">
        <f t="shared" si="3"/>
        <v>0</v>
      </c>
      <c r="L22" s="28">
        <f t="shared" si="3"/>
        <v>0.29078000000000004</v>
      </c>
      <c r="M22" s="28">
        <f t="shared" si="3"/>
        <v>0</v>
      </c>
      <c r="N22" s="28">
        <f t="shared" ref="N22:N23" si="4">I22-D22</f>
        <v>-3.2766210000000004</v>
      </c>
      <c r="O22" s="28">
        <f t="shared" ref="O22:O23" si="5">N22/D22*100</f>
        <v>-91.848967918100612</v>
      </c>
      <c r="P22" s="28">
        <f t="shared" ref="P22" si="6">P30</f>
        <v>0</v>
      </c>
      <c r="Q22" s="28">
        <v>0</v>
      </c>
      <c r="R22" s="28">
        <f t="shared" ref="R22" si="7">R30</f>
        <v>0</v>
      </c>
      <c r="S22" s="28">
        <v>0</v>
      </c>
      <c r="T22" s="28">
        <f t="shared" ref="T22" si="8">T30</f>
        <v>-3.2766210000000004</v>
      </c>
      <c r="U22" s="28">
        <f t="shared" ref="U22:U23" si="9">O22</f>
        <v>-91.848967918100612</v>
      </c>
      <c r="V22" s="28">
        <f t="shared" ref="V22" si="10">V30</f>
        <v>0</v>
      </c>
      <c r="W22" s="28">
        <v>0</v>
      </c>
      <c r="X22" s="14"/>
    </row>
    <row r="23" spans="1:24" s="2" customFormat="1" ht="25.5">
      <c r="A23" s="14" t="s">
        <v>27</v>
      </c>
      <c r="B23" s="15" t="s">
        <v>28</v>
      </c>
      <c r="C23" s="14" t="s">
        <v>17</v>
      </c>
      <c r="D23" s="28">
        <f t="shared" ref="D23:F23" si="11">D73</f>
        <v>6.9886499999999998</v>
      </c>
      <c r="E23" s="28">
        <f t="shared" si="11"/>
        <v>0</v>
      </c>
      <c r="F23" s="28">
        <f t="shared" si="11"/>
        <v>0</v>
      </c>
      <c r="G23" s="28">
        <f>G73</f>
        <v>6.9886499999999998</v>
      </c>
      <c r="H23" s="28">
        <f t="shared" ref="H23:M23" si="12">H73</f>
        <v>0</v>
      </c>
      <c r="I23" s="28">
        <f t="shared" si="12"/>
        <v>2.59111</v>
      </c>
      <c r="J23" s="28">
        <f t="shared" si="12"/>
        <v>0</v>
      </c>
      <c r="K23" s="28">
        <f t="shared" si="12"/>
        <v>0</v>
      </c>
      <c r="L23" s="28">
        <f t="shared" si="12"/>
        <v>2.59111</v>
      </c>
      <c r="M23" s="28">
        <f t="shared" si="12"/>
        <v>0</v>
      </c>
      <c r="N23" s="28">
        <f t="shared" si="4"/>
        <v>-4.3975399999999993</v>
      </c>
      <c r="O23" s="28">
        <f t="shared" si="5"/>
        <v>-62.924026814907016</v>
      </c>
      <c r="P23" s="28">
        <f t="shared" ref="P23" si="13">P73</f>
        <v>0</v>
      </c>
      <c r="Q23" s="28">
        <v>0</v>
      </c>
      <c r="R23" s="28">
        <f t="shared" ref="R23" si="14">R73</f>
        <v>0</v>
      </c>
      <c r="S23" s="28">
        <v>0</v>
      </c>
      <c r="T23" s="28">
        <f t="shared" ref="T23" si="15">T73</f>
        <v>-4.3975399999999993</v>
      </c>
      <c r="U23" s="28">
        <f t="shared" si="9"/>
        <v>-62.924026814907016</v>
      </c>
      <c r="V23" s="28">
        <f t="shared" ref="V23" si="16">V73</f>
        <v>0</v>
      </c>
      <c r="W23" s="28">
        <v>0</v>
      </c>
      <c r="X23" s="14"/>
    </row>
    <row r="24" spans="1:24" s="2" customFormat="1" ht="51">
      <c r="A24" s="14" t="s">
        <v>29</v>
      </c>
      <c r="B24" s="15" t="s">
        <v>30</v>
      </c>
      <c r="C24" s="14" t="s">
        <v>17</v>
      </c>
      <c r="D24" s="28">
        <f>D107</f>
        <v>0</v>
      </c>
      <c r="E24" s="28">
        <f>E107</f>
        <v>0</v>
      </c>
      <c r="F24" s="28">
        <f t="shared" ref="F24:N24" si="17">F107</f>
        <v>0</v>
      </c>
      <c r="G24" s="28">
        <f t="shared" ref="G24" si="18">G107</f>
        <v>0</v>
      </c>
      <c r="H24" s="28">
        <f t="shared" si="17"/>
        <v>0</v>
      </c>
      <c r="I24" s="28">
        <f t="shared" si="17"/>
        <v>0</v>
      </c>
      <c r="J24" s="28">
        <f t="shared" si="17"/>
        <v>0</v>
      </c>
      <c r="K24" s="28">
        <f t="shared" si="17"/>
        <v>0</v>
      </c>
      <c r="L24" s="28">
        <f t="shared" ref="L24" si="19">L107</f>
        <v>0</v>
      </c>
      <c r="M24" s="28">
        <f t="shared" si="17"/>
        <v>0</v>
      </c>
      <c r="N24" s="28">
        <f t="shared" si="17"/>
        <v>0</v>
      </c>
      <c r="O24" s="28">
        <v>0</v>
      </c>
      <c r="P24" s="28">
        <f t="shared" ref="P24" si="20">P107</f>
        <v>0</v>
      </c>
      <c r="Q24" s="28">
        <v>0</v>
      </c>
      <c r="R24" s="28">
        <f t="shared" ref="R24" si="21">R107</f>
        <v>0</v>
      </c>
      <c r="S24" s="28">
        <v>0</v>
      </c>
      <c r="T24" s="28">
        <f t="shared" ref="T24" si="22">T107</f>
        <v>0</v>
      </c>
      <c r="U24" s="28">
        <v>0</v>
      </c>
      <c r="V24" s="28">
        <f t="shared" ref="V24" si="23">V107</f>
        <v>0</v>
      </c>
      <c r="W24" s="28">
        <v>0</v>
      </c>
      <c r="X24" s="14"/>
    </row>
    <row r="25" spans="1:24" s="2" customFormat="1" ht="25.5">
      <c r="A25" s="14" t="s">
        <v>31</v>
      </c>
      <c r="B25" s="15" t="s">
        <v>32</v>
      </c>
      <c r="C25" s="14" t="s">
        <v>17</v>
      </c>
      <c r="D25" s="28">
        <f>D112</f>
        <v>0</v>
      </c>
      <c r="E25" s="28">
        <f>E112</f>
        <v>0</v>
      </c>
      <c r="F25" s="28">
        <f t="shared" ref="F25:N25" si="24">F112</f>
        <v>0</v>
      </c>
      <c r="G25" s="28">
        <f t="shared" ref="G25" si="25">G112</f>
        <v>0</v>
      </c>
      <c r="H25" s="28">
        <f t="shared" si="24"/>
        <v>0</v>
      </c>
      <c r="I25" s="28">
        <f t="shared" si="24"/>
        <v>0</v>
      </c>
      <c r="J25" s="28">
        <f t="shared" si="24"/>
        <v>0</v>
      </c>
      <c r="K25" s="28">
        <f t="shared" si="24"/>
        <v>0</v>
      </c>
      <c r="L25" s="28">
        <f t="shared" ref="L25" si="26">L112</f>
        <v>0</v>
      </c>
      <c r="M25" s="28">
        <f t="shared" si="24"/>
        <v>0</v>
      </c>
      <c r="N25" s="28">
        <f t="shared" si="24"/>
        <v>0</v>
      </c>
      <c r="O25" s="28">
        <v>0</v>
      </c>
      <c r="P25" s="28">
        <f t="shared" ref="P25" si="27">P112</f>
        <v>0</v>
      </c>
      <c r="Q25" s="28">
        <v>0</v>
      </c>
      <c r="R25" s="28">
        <f t="shared" ref="R25" si="28">R112</f>
        <v>0</v>
      </c>
      <c r="S25" s="28">
        <v>0</v>
      </c>
      <c r="T25" s="28">
        <f t="shared" ref="T25" si="29">T112</f>
        <v>0</v>
      </c>
      <c r="U25" s="28">
        <v>0</v>
      </c>
      <c r="V25" s="28">
        <f t="shared" ref="V25" si="30">V112</f>
        <v>0</v>
      </c>
      <c r="W25" s="28">
        <v>0</v>
      </c>
      <c r="X25" s="14"/>
    </row>
    <row r="26" spans="1:24" s="2" customFormat="1" ht="38.25">
      <c r="A26" s="14" t="s">
        <v>33</v>
      </c>
      <c r="B26" s="15" t="s">
        <v>34</v>
      </c>
      <c r="C26" s="14" t="s">
        <v>17</v>
      </c>
      <c r="D26" s="28">
        <f>D114</f>
        <v>0</v>
      </c>
      <c r="E26" s="28">
        <f>E114</f>
        <v>0</v>
      </c>
      <c r="F26" s="28">
        <f t="shared" ref="F26:N26" si="31">F114</f>
        <v>0</v>
      </c>
      <c r="G26" s="28">
        <f t="shared" ref="G26" si="32">G114</f>
        <v>0</v>
      </c>
      <c r="H26" s="28">
        <f t="shared" si="31"/>
        <v>0</v>
      </c>
      <c r="I26" s="28">
        <f t="shared" si="31"/>
        <v>0</v>
      </c>
      <c r="J26" s="28">
        <f t="shared" si="31"/>
        <v>0</v>
      </c>
      <c r="K26" s="28">
        <f t="shared" si="31"/>
        <v>0</v>
      </c>
      <c r="L26" s="28">
        <f t="shared" ref="L26" si="33">L114</f>
        <v>0</v>
      </c>
      <c r="M26" s="28">
        <f t="shared" si="31"/>
        <v>0</v>
      </c>
      <c r="N26" s="28">
        <f t="shared" si="31"/>
        <v>0</v>
      </c>
      <c r="O26" s="28">
        <v>0</v>
      </c>
      <c r="P26" s="28">
        <f t="shared" ref="P26" si="34">P114</f>
        <v>0</v>
      </c>
      <c r="Q26" s="28">
        <v>0</v>
      </c>
      <c r="R26" s="28">
        <f t="shared" ref="R26" si="35">R114</f>
        <v>0</v>
      </c>
      <c r="S26" s="28">
        <v>0</v>
      </c>
      <c r="T26" s="28">
        <f t="shared" ref="T26" si="36">T114</f>
        <v>0</v>
      </c>
      <c r="U26" s="28">
        <v>0</v>
      </c>
      <c r="V26" s="28">
        <f t="shared" ref="V26" si="37">V114</f>
        <v>0</v>
      </c>
      <c r="W26" s="28">
        <v>0</v>
      </c>
      <c r="X26" s="14"/>
    </row>
    <row r="27" spans="1:24" s="2" customFormat="1">
      <c r="A27" s="14" t="s">
        <v>35</v>
      </c>
      <c r="B27" s="15" t="s">
        <v>36</v>
      </c>
      <c r="C27" s="14" t="s">
        <v>17</v>
      </c>
      <c r="D27" s="28">
        <v>0</v>
      </c>
      <c r="E27" s="28">
        <f>E116</f>
        <v>0</v>
      </c>
      <c r="F27" s="28">
        <f>F116</f>
        <v>0</v>
      </c>
      <c r="G27" s="28">
        <v>0</v>
      </c>
      <c r="H27" s="28">
        <f>H116</f>
        <v>0</v>
      </c>
      <c r="I27" s="28">
        <v>0</v>
      </c>
      <c r="J27" s="28">
        <f>J116</f>
        <v>0</v>
      </c>
      <c r="K27" s="28">
        <f>K116</f>
        <v>0</v>
      </c>
      <c r="L27" s="28">
        <v>0</v>
      </c>
      <c r="M27" s="28">
        <f>M116</f>
        <v>0</v>
      </c>
      <c r="N27" s="28">
        <v>0</v>
      </c>
      <c r="O27" s="28">
        <v>0</v>
      </c>
      <c r="P27" s="28">
        <f t="shared" ref="P27" si="38">P116</f>
        <v>0</v>
      </c>
      <c r="Q27" s="28">
        <v>0</v>
      </c>
      <c r="R27" s="28">
        <f t="shared" ref="R27" si="39">R116</f>
        <v>0</v>
      </c>
      <c r="S27" s="28">
        <v>0</v>
      </c>
      <c r="T27" s="28">
        <f t="shared" ref="T27" si="40">T116</f>
        <v>0</v>
      </c>
      <c r="U27" s="28">
        <v>0</v>
      </c>
      <c r="V27" s="28">
        <f t="shared" ref="V27" si="41">V116</f>
        <v>0</v>
      </c>
      <c r="W27" s="28">
        <v>0</v>
      </c>
      <c r="X27" s="14"/>
    </row>
    <row r="28" spans="1:24" s="2" customFormat="1">
      <c r="A28" s="16"/>
      <c r="B28" s="17"/>
      <c r="C28" s="16"/>
      <c r="D28" s="27"/>
      <c r="E28" s="27"/>
      <c r="F28" s="27"/>
      <c r="G28" s="27"/>
      <c r="H28" s="27"/>
      <c r="I28" s="27"/>
      <c r="J28" s="27"/>
      <c r="K28" s="27"/>
      <c r="L28" s="27"/>
      <c r="M28" s="27"/>
      <c r="N28" s="27"/>
      <c r="O28" s="27"/>
      <c r="P28" s="27"/>
      <c r="Q28" s="27"/>
      <c r="R28" s="27"/>
      <c r="S28" s="27"/>
      <c r="T28" s="27"/>
      <c r="U28" s="27"/>
      <c r="V28" s="27"/>
      <c r="W28" s="27"/>
      <c r="X28" s="16"/>
    </row>
    <row r="29" spans="1:24" s="2" customFormat="1">
      <c r="A29" s="14" t="s">
        <v>37</v>
      </c>
      <c r="B29" s="15" t="s">
        <v>123</v>
      </c>
      <c r="C29" s="14" t="s">
        <v>17</v>
      </c>
      <c r="D29" s="28"/>
      <c r="E29" s="28"/>
      <c r="F29" s="28"/>
      <c r="G29" s="28"/>
      <c r="H29" s="28"/>
      <c r="I29" s="28"/>
      <c r="J29" s="28"/>
      <c r="K29" s="28"/>
      <c r="L29" s="28"/>
      <c r="M29" s="28"/>
      <c r="N29" s="28"/>
      <c r="O29" s="28"/>
      <c r="P29" s="28"/>
      <c r="Q29" s="28"/>
      <c r="R29" s="28"/>
      <c r="S29" s="28"/>
      <c r="T29" s="28"/>
      <c r="U29" s="28"/>
      <c r="V29" s="28"/>
      <c r="W29" s="28"/>
      <c r="X29" s="14"/>
    </row>
    <row r="30" spans="1:24" s="2" customFormat="1" ht="25.5">
      <c r="A30" s="14" t="s">
        <v>18</v>
      </c>
      <c r="B30" s="15" t="s">
        <v>38</v>
      </c>
      <c r="C30" s="14" t="s">
        <v>17</v>
      </c>
      <c r="D30" s="28">
        <f t="shared" ref="D30:M30" si="42">D31+D38+D43+D58</f>
        <v>3.5674010000000003</v>
      </c>
      <c r="E30" s="28">
        <f t="shared" si="42"/>
        <v>0</v>
      </c>
      <c r="F30" s="28">
        <f t="shared" si="42"/>
        <v>0</v>
      </c>
      <c r="G30" s="28">
        <f t="shared" si="42"/>
        <v>3.5674010000000003</v>
      </c>
      <c r="H30" s="28">
        <f t="shared" si="42"/>
        <v>0</v>
      </c>
      <c r="I30" s="28">
        <f t="shared" si="42"/>
        <v>0.29078000000000004</v>
      </c>
      <c r="J30" s="28">
        <f t="shared" si="42"/>
        <v>0</v>
      </c>
      <c r="K30" s="28">
        <f t="shared" si="42"/>
        <v>0</v>
      </c>
      <c r="L30" s="28">
        <f t="shared" si="42"/>
        <v>0.29078000000000004</v>
      </c>
      <c r="M30" s="28">
        <f t="shared" si="42"/>
        <v>0</v>
      </c>
      <c r="N30" s="28">
        <f>I30-D30</f>
        <v>-3.2766210000000004</v>
      </c>
      <c r="O30" s="28">
        <f>N30/D30*100</f>
        <v>-91.848967918100612</v>
      </c>
      <c r="P30" s="28">
        <f>P31+P38+P43+P58</f>
        <v>0</v>
      </c>
      <c r="Q30" s="28">
        <v>0</v>
      </c>
      <c r="R30" s="28">
        <f>R31+R38+R43+R58</f>
        <v>0</v>
      </c>
      <c r="S30" s="28">
        <v>0</v>
      </c>
      <c r="T30" s="28">
        <f>T31+T38+T43+T58</f>
        <v>-3.2766210000000004</v>
      </c>
      <c r="U30" s="28">
        <f>O30</f>
        <v>-91.848967918100612</v>
      </c>
      <c r="V30" s="28">
        <f>V31+V38+V43+V58</f>
        <v>0</v>
      </c>
      <c r="W30" s="28">
        <v>0</v>
      </c>
      <c r="X30" s="14"/>
    </row>
    <row r="31" spans="1:24" s="2" customFormat="1" ht="38.25">
      <c r="A31" s="18" t="s">
        <v>39</v>
      </c>
      <c r="B31" s="19" t="s">
        <v>40</v>
      </c>
      <c r="C31" s="16" t="s">
        <v>17</v>
      </c>
      <c r="D31" s="27">
        <f t="shared" ref="D31:M31" si="43">D32+D34+D36</f>
        <v>0</v>
      </c>
      <c r="E31" s="27">
        <f t="shared" si="43"/>
        <v>0</v>
      </c>
      <c r="F31" s="27">
        <f t="shared" si="43"/>
        <v>0</v>
      </c>
      <c r="G31" s="27">
        <f t="shared" si="43"/>
        <v>0</v>
      </c>
      <c r="H31" s="27">
        <f t="shared" si="43"/>
        <v>0</v>
      </c>
      <c r="I31" s="27">
        <f t="shared" ref="I31:I57" si="44">J31+K31+L31+M31</f>
        <v>0</v>
      </c>
      <c r="J31" s="27">
        <f t="shared" si="43"/>
        <v>0</v>
      </c>
      <c r="K31" s="27">
        <f t="shared" si="43"/>
        <v>0</v>
      </c>
      <c r="L31" s="27">
        <f t="shared" si="43"/>
        <v>0</v>
      </c>
      <c r="M31" s="27">
        <f t="shared" si="43"/>
        <v>0</v>
      </c>
      <c r="N31" s="28">
        <f t="shared" ref="N31:N95" si="45">I31-D31</f>
        <v>0</v>
      </c>
      <c r="O31" s="27">
        <v>0</v>
      </c>
      <c r="P31" s="27">
        <f>P32+P34+P36</f>
        <v>0</v>
      </c>
      <c r="Q31" s="27">
        <v>0</v>
      </c>
      <c r="R31" s="27">
        <f>R32+R34+R36</f>
        <v>0</v>
      </c>
      <c r="S31" s="27">
        <v>0</v>
      </c>
      <c r="T31" s="27">
        <f>T32+T34+T36</f>
        <v>0</v>
      </c>
      <c r="U31" s="27">
        <v>0</v>
      </c>
      <c r="V31" s="27">
        <f>V32+V34+V36</f>
        <v>0</v>
      </c>
      <c r="W31" s="27">
        <v>0</v>
      </c>
      <c r="X31" s="16"/>
    </row>
    <row r="32" spans="1:24" s="2" customFormat="1" ht="63.75">
      <c r="A32" s="18" t="s">
        <v>41</v>
      </c>
      <c r="B32" s="19" t="s">
        <v>42</v>
      </c>
      <c r="C32" s="16" t="s">
        <v>17</v>
      </c>
      <c r="D32" s="27">
        <f t="shared" ref="D32:M32" si="46">SUM(D33:D33)</f>
        <v>0</v>
      </c>
      <c r="E32" s="27">
        <f t="shared" si="46"/>
        <v>0</v>
      </c>
      <c r="F32" s="27">
        <f t="shared" si="46"/>
        <v>0</v>
      </c>
      <c r="G32" s="27">
        <f t="shared" si="46"/>
        <v>0</v>
      </c>
      <c r="H32" s="27">
        <f t="shared" si="46"/>
        <v>0</v>
      </c>
      <c r="I32" s="27">
        <f t="shared" si="44"/>
        <v>0</v>
      </c>
      <c r="J32" s="27">
        <f t="shared" si="46"/>
        <v>0</v>
      </c>
      <c r="K32" s="27">
        <f t="shared" si="46"/>
        <v>0</v>
      </c>
      <c r="L32" s="27">
        <f t="shared" si="46"/>
        <v>0</v>
      </c>
      <c r="M32" s="27">
        <f t="shared" si="46"/>
        <v>0</v>
      </c>
      <c r="N32" s="28">
        <f t="shared" si="45"/>
        <v>0</v>
      </c>
      <c r="O32" s="27">
        <v>0</v>
      </c>
      <c r="P32" s="27">
        <f>SUM(P33:P33)</f>
        <v>0</v>
      </c>
      <c r="Q32" s="27">
        <v>0</v>
      </c>
      <c r="R32" s="27">
        <f>SUM(R33:R33)</f>
        <v>0</v>
      </c>
      <c r="S32" s="27">
        <v>0</v>
      </c>
      <c r="T32" s="27">
        <f>SUM(T33:T33)</f>
        <v>0</v>
      </c>
      <c r="U32" s="27">
        <v>0</v>
      </c>
      <c r="V32" s="27">
        <f>SUM(V33:V33)</f>
        <v>0</v>
      </c>
      <c r="W32" s="27">
        <v>0</v>
      </c>
      <c r="X32" s="16"/>
    </row>
    <row r="33" spans="1:24" s="2" customFormat="1">
      <c r="A33" s="18" t="s">
        <v>19</v>
      </c>
      <c r="B33" s="19" t="s">
        <v>19</v>
      </c>
      <c r="C33" s="16"/>
      <c r="D33" s="27"/>
      <c r="E33" s="27"/>
      <c r="F33" s="27"/>
      <c r="G33" s="27"/>
      <c r="H33" s="27"/>
      <c r="I33" s="27">
        <f t="shared" si="44"/>
        <v>0</v>
      </c>
      <c r="J33" s="27"/>
      <c r="K33" s="27"/>
      <c r="L33" s="27"/>
      <c r="M33" s="27"/>
      <c r="N33" s="28">
        <f t="shared" si="45"/>
        <v>0</v>
      </c>
      <c r="O33" s="27"/>
      <c r="P33" s="27"/>
      <c r="Q33" s="27"/>
      <c r="R33" s="27"/>
      <c r="S33" s="27"/>
      <c r="T33" s="27"/>
      <c r="U33" s="27"/>
      <c r="V33" s="27"/>
      <c r="W33" s="27"/>
      <c r="X33" s="16"/>
    </row>
    <row r="34" spans="1:24" s="2" customFormat="1" ht="63.75">
      <c r="A34" s="18" t="s">
        <v>43</v>
      </c>
      <c r="B34" s="19" t="s">
        <v>44</v>
      </c>
      <c r="C34" s="16" t="s">
        <v>17</v>
      </c>
      <c r="D34" s="27">
        <f t="shared" ref="D34:M34" si="47">SUM(D35:D35)</f>
        <v>0</v>
      </c>
      <c r="E34" s="27">
        <f t="shared" si="47"/>
        <v>0</v>
      </c>
      <c r="F34" s="27">
        <f t="shared" si="47"/>
        <v>0</v>
      </c>
      <c r="G34" s="27">
        <f t="shared" si="47"/>
        <v>0</v>
      </c>
      <c r="H34" s="27">
        <f t="shared" si="47"/>
        <v>0</v>
      </c>
      <c r="I34" s="27">
        <f t="shared" si="44"/>
        <v>0</v>
      </c>
      <c r="J34" s="27">
        <f t="shared" si="47"/>
        <v>0</v>
      </c>
      <c r="K34" s="27">
        <f t="shared" si="47"/>
        <v>0</v>
      </c>
      <c r="L34" s="27">
        <f t="shared" si="47"/>
        <v>0</v>
      </c>
      <c r="M34" s="27">
        <f t="shared" si="47"/>
        <v>0</v>
      </c>
      <c r="N34" s="28">
        <f t="shared" si="45"/>
        <v>0</v>
      </c>
      <c r="O34" s="27">
        <v>0</v>
      </c>
      <c r="P34" s="27">
        <f>SUM(P35:P35)</f>
        <v>0</v>
      </c>
      <c r="Q34" s="27">
        <v>0</v>
      </c>
      <c r="R34" s="27">
        <f>SUM(R35:R35)</f>
        <v>0</v>
      </c>
      <c r="S34" s="27">
        <v>0</v>
      </c>
      <c r="T34" s="27">
        <f>SUM(T35:T35)</f>
        <v>0</v>
      </c>
      <c r="U34" s="27">
        <v>0</v>
      </c>
      <c r="V34" s="27">
        <f>SUM(V35:V35)</f>
        <v>0</v>
      </c>
      <c r="W34" s="27">
        <v>0</v>
      </c>
      <c r="X34" s="16"/>
    </row>
    <row r="35" spans="1:24" s="2" customFormat="1">
      <c r="A35" s="18" t="s">
        <v>19</v>
      </c>
      <c r="B35" s="19" t="s">
        <v>19</v>
      </c>
      <c r="C35" s="16"/>
      <c r="D35" s="27"/>
      <c r="E35" s="27"/>
      <c r="F35" s="27"/>
      <c r="G35" s="27"/>
      <c r="H35" s="27"/>
      <c r="I35" s="27">
        <f t="shared" si="44"/>
        <v>0</v>
      </c>
      <c r="J35" s="27"/>
      <c r="K35" s="27"/>
      <c r="L35" s="27"/>
      <c r="M35" s="27"/>
      <c r="N35" s="28">
        <f t="shared" si="45"/>
        <v>0</v>
      </c>
      <c r="O35" s="27"/>
      <c r="P35" s="27"/>
      <c r="Q35" s="27"/>
      <c r="R35" s="27"/>
      <c r="S35" s="27"/>
      <c r="T35" s="27"/>
      <c r="U35" s="27"/>
      <c r="V35" s="27"/>
      <c r="W35" s="27"/>
      <c r="X35" s="16"/>
    </row>
    <row r="36" spans="1:24" s="2" customFormat="1" ht="51">
      <c r="A36" s="18" t="s">
        <v>45</v>
      </c>
      <c r="B36" s="19" t="s">
        <v>46</v>
      </c>
      <c r="C36" s="16" t="s">
        <v>17</v>
      </c>
      <c r="D36" s="27">
        <v>0</v>
      </c>
      <c r="E36" s="27">
        <v>0</v>
      </c>
      <c r="F36" s="27">
        <v>0</v>
      </c>
      <c r="G36" s="27">
        <v>0</v>
      </c>
      <c r="H36" s="27">
        <v>0</v>
      </c>
      <c r="I36" s="27">
        <f t="shared" si="44"/>
        <v>0</v>
      </c>
      <c r="J36" s="27">
        <v>0</v>
      </c>
      <c r="K36" s="27">
        <v>0</v>
      </c>
      <c r="L36" s="27">
        <v>0</v>
      </c>
      <c r="M36" s="27">
        <v>0</v>
      </c>
      <c r="N36" s="28">
        <f t="shared" si="45"/>
        <v>0</v>
      </c>
      <c r="O36" s="27">
        <v>0</v>
      </c>
      <c r="P36" s="27">
        <v>0</v>
      </c>
      <c r="Q36" s="27">
        <v>0</v>
      </c>
      <c r="R36" s="27">
        <v>0</v>
      </c>
      <c r="S36" s="27">
        <v>0</v>
      </c>
      <c r="T36" s="27">
        <v>0</v>
      </c>
      <c r="U36" s="27">
        <v>0</v>
      </c>
      <c r="V36" s="27">
        <v>0</v>
      </c>
      <c r="W36" s="27">
        <v>0</v>
      </c>
      <c r="X36" s="16"/>
    </row>
    <row r="37" spans="1:24" s="2" customFormat="1">
      <c r="A37" s="18" t="s">
        <v>19</v>
      </c>
      <c r="B37" s="19" t="s">
        <v>19</v>
      </c>
      <c r="C37" s="16"/>
      <c r="D37" s="27"/>
      <c r="E37" s="27"/>
      <c r="F37" s="27"/>
      <c r="G37" s="27"/>
      <c r="H37" s="27"/>
      <c r="I37" s="27">
        <f t="shared" si="44"/>
        <v>0</v>
      </c>
      <c r="J37" s="27"/>
      <c r="K37" s="27"/>
      <c r="L37" s="27"/>
      <c r="M37" s="27"/>
      <c r="N37" s="28">
        <f t="shared" si="45"/>
        <v>0</v>
      </c>
      <c r="O37" s="27"/>
      <c r="P37" s="27"/>
      <c r="Q37" s="27"/>
      <c r="R37" s="27"/>
      <c r="S37" s="27"/>
      <c r="T37" s="27"/>
      <c r="U37" s="27"/>
      <c r="V37" s="27"/>
      <c r="W37" s="27"/>
      <c r="X37" s="16"/>
    </row>
    <row r="38" spans="1:24" s="2" customFormat="1" ht="38.25">
      <c r="A38" s="18" t="s">
        <v>47</v>
      </c>
      <c r="B38" s="19" t="s">
        <v>48</v>
      </c>
      <c r="C38" s="16" t="s">
        <v>17</v>
      </c>
      <c r="D38" s="27">
        <v>0</v>
      </c>
      <c r="E38" s="27">
        <v>0</v>
      </c>
      <c r="F38" s="27">
        <v>0</v>
      </c>
      <c r="G38" s="27">
        <v>0</v>
      </c>
      <c r="H38" s="27">
        <v>0</v>
      </c>
      <c r="I38" s="27">
        <f t="shared" si="44"/>
        <v>0</v>
      </c>
      <c r="J38" s="27">
        <v>0</v>
      </c>
      <c r="K38" s="27">
        <v>0</v>
      </c>
      <c r="L38" s="27">
        <v>0</v>
      </c>
      <c r="M38" s="27">
        <v>0</v>
      </c>
      <c r="N38" s="28">
        <f t="shared" si="45"/>
        <v>0</v>
      </c>
      <c r="O38" s="27">
        <v>0</v>
      </c>
      <c r="P38" s="27">
        <v>0</v>
      </c>
      <c r="Q38" s="27">
        <v>0</v>
      </c>
      <c r="R38" s="27">
        <v>0</v>
      </c>
      <c r="S38" s="27">
        <v>0</v>
      </c>
      <c r="T38" s="27">
        <v>0</v>
      </c>
      <c r="U38" s="27">
        <v>0</v>
      </c>
      <c r="V38" s="27">
        <v>0</v>
      </c>
      <c r="W38" s="27">
        <v>0</v>
      </c>
      <c r="X38" s="16"/>
    </row>
    <row r="39" spans="1:24" s="2" customFormat="1" ht="63.75">
      <c r="A39" s="18" t="s">
        <v>49</v>
      </c>
      <c r="B39" s="19" t="s">
        <v>50</v>
      </c>
      <c r="C39" s="16" t="s">
        <v>17</v>
      </c>
      <c r="D39" s="27">
        <v>0</v>
      </c>
      <c r="E39" s="27">
        <v>0</v>
      </c>
      <c r="F39" s="27">
        <v>0</v>
      </c>
      <c r="G39" s="27">
        <v>0</v>
      </c>
      <c r="H39" s="27">
        <v>0</v>
      </c>
      <c r="I39" s="27">
        <f t="shared" si="44"/>
        <v>0</v>
      </c>
      <c r="J39" s="27">
        <v>0</v>
      </c>
      <c r="K39" s="27">
        <v>0</v>
      </c>
      <c r="L39" s="27">
        <v>0</v>
      </c>
      <c r="M39" s="27">
        <v>0</v>
      </c>
      <c r="N39" s="28">
        <f t="shared" si="45"/>
        <v>0</v>
      </c>
      <c r="O39" s="27">
        <v>0</v>
      </c>
      <c r="P39" s="27">
        <v>0</v>
      </c>
      <c r="Q39" s="27">
        <v>0</v>
      </c>
      <c r="R39" s="27">
        <v>0</v>
      </c>
      <c r="S39" s="27">
        <v>0</v>
      </c>
      <c r="T39" s="27">
        <v>0</v>
      </c>
      <c r="U39" s="27">
        <v>0</v>
      </c>
      <c r="V39" s="27">
        <v>0</v>
      </c>
      <c r="W39" s="27">
        <v>0</v>
      </c>
      <c r="X39" s="16"/>
    </row>
    <row r="40" spans="1:24" s="2" customFormat="1">
      <c r="A40" s="18" t="s">
        <v>19</v>
      </c>
      <c r="B40" s="19" t="s">
        <v>19</v>
      </c>
      <c r="C40" s="16"/>
      <c r="D40" s="27"/>
      <c r="E40" s="27"/>
      <c r="F40" s="27"/>
      <c r="G40" s="27"/>
      <c r="H40" s="27"/>
      <c r="I40" s="27">
        <f t="shared" si="44"/>
        <v>0</v>
      </c>
      <c r="J40" s="27"/>
      <c r="K40" s="27"/>
      <c r="L40" s="27"/>
      <c r="M40" s="27"/>
      <c r="N40" s="28">
        <f t="shared" si="45"/>
        <v>0</v>
      </c>
      <c r="O40" s="27"/>
      <c r="P40" s="27"/>
      <c r="Q40" s="27"/>
      <c r="R40" s="27"/>
      <c r="S40" s="27"/>
      <c r="T40" s="27"/>
      <c r="U40" s="27"/>
      <c r="V40" s="27"/>
      <c r="W40" s="27"/>
      <c r="X40" s="16"/>
    </row>
    <row r="41" spans="1:24" s="2" customFormat="1" ht="38.25">
      <c r="A41" s="18" t="s">
        <v>51</v>
      </c>
      <c r="B41" s="19" t="s">
        <v>52</v>
      </c>
      <c r="C41" s="16" t="s">
        <v>17</v>
      </c>
      <c r="D41" s="27">
        <v>0</v>
      </c>
      <c r="E41" s="27">
        <v>0</v>
      </c>
      <c r="F41" s="27">
        <v>0</v>
      </c>
      <c r="G41" s="27">
        <v>0</v>
      </c>
      <c r="H41" s="27">
        <v>0</v>
      </c>
      <c r="I41" s="27">
        <f t="shared" si="44"/>
        <v>0</v>
      </c>
      <c r="J41" s="27">
        <v>0</v>
      </c>
      <c r="K41" s="27">
        <v>0</v>
      </c>
      <c r="L41" s="27">
        <v>0</v>
      </c>
      <c r="M41" s="27">
        <v>0</v>
      </c>
      <c r="N41" s="28">
        <f t="shared" si="45"/>
        <v>0</v>
      </c>
      <c r="O41" s="27">
        <v>0</v>
      </c>
      <c r="P41" s="27">
        <v>0</v>
      </c>
      <c r="Q41" s="27">
        <v>0</v>
      </c>
      <c r="R41" s="27">
        <v>0</v>
      </c>
      <c r="S41" s="27">
        <v>0</v>
      </c>
      <c r="T41" s="27">
        <v>0</v>
      </c>
      <c r="U41" s="27">
        <v>0</v>
      </c>
      <c r="V41" s="27">
        <v>0</v>
      </c>
      <c r="W41" s="27">
        <v>0</v>
      </c>
      <c r="X41" s="16"/>
    </row>
    <row r="42" spans="1:24" s="2" customFormat="1">
      <c r="A42" s="18" t="s">
        <v>19</v>
      </c>
      <c r="B42" s="19" t="s">
        <v>19</v>
      </c>
      <c r="C42" s="16"/>
      <c r="D42" s="27"/>
      <c r="E42" s="27"/>
      <c r="F42" s="27"/>
      <c r="G42" s="27"/>
      <c r="H42" s="27"/>
      <c r="I42" s="27">
        <f t="shared" si="44"/>
        <v>0</v>
      </c>
      <c r="J42" s="27"/>
      <c r="K42" s="27"/>
      <c r="L42" s="27"/>
      <c r="M42" s="27"/>
      <c r="N42" s="28">
        <f t="shared" si="45"/>
        <v>0</v>
      </c>
      <c r="O42" s="27"/>
      <c r="P42" s="27"/>
      <c r="Q42" s="27"/>
      <c r="R42" s="27"/>
      <c r="S42" s="27"/>
      <c r="T42" s="27"/>
      <c r="U42" s="27"/>
      <c r="V42" s="27"/>
      <c r="W42" s="27"/>
      <c r="X42" s="16"/>
    </row>
    <row r="43" spans="1:24" s="2" customFormat="1" ht="51">
      <c r="A43" s="18" t="s">
        <v>53</v>
      </c>
      <c r="B43" s="19" t="s">
        <v>54</v>
      </c>
      <c r="C43" s="16" t="s">
        <v>17</v>
      </c>
      <c r="D43" s="27">
        <v>0</v>
      </c>
      <c r="E43" s="27">
        <v>0</v>
      </c>
      <c r="F43" s="27">
        <v>0</v>
      </c>
      <c r="G43" s="27">
        <v>0</v>
      </c>
      <c r="H43" s="27">
        <v>0</v>
      </c>
      <c r="I43" s="27">
        <f t="shared" si="44"/>
        <v>0</v>
      </c>
      <c r="J43" s="27">
        <v>0</v>
      </c>
      <c r="K43" s="27">
        <v>0</v>
      </c>
      <c r="L43" s="27">
        <v>0</v>
      </c>
      <c r="M43" s="27">
        <v>0</v>
      </c>
      <c r="N43" s="28">
        <f t="shared" si="45"/>
        <v>0</v>
      </c>
      <c r="O43" s="27">
        <v>0</v>
      </c>
      <c r="P43" s="27">
        <v>0</v>
      </c>
      <c r="Q43" s="27">
        <v>0</v>
      </c>
      <c r="R43" s="27">
        <v>0</v>
      </c>
      <c r="S43" s="27">
        <v>0</v>
      </c>
      <c r="T43" s="27">
        <v>0</v>
      </c>
      <c r="U43" s="27">
        <v>0</v>
      </c>
      <c r="V43" s="27">
        <v>0</v>
      </c>
      <c r="W43" s="27">
        <v>0</v>
      </c>
      <c r="X43" s="16"/>
    </row>
    <row r="44" spans="1:24" s="2" customFormat="1" ht="38.25">
      <c r="A44" s="18" t="s">
        <v>55</v>
      </c>
      <c r="B44" s="19" t="s">
        <v>56</v>
      </c>
      <c r="C44" s="16" t="s">
        <v>17</v>
      </c>
      <c r="D44" s="27">
        <v>0</v>
      </c>
      <c r="E44" s="27">
        <v>0</v>
      </c>
      <c r="F44" s="27">
        <v>0</v>
      </c>
      <c r="G44" s="27">
        <v>0</v>
      </c>
      <c r="H44" s="27">
        <v>0</v>
      </c>
      <c r="I44" s="27">
        <f t="shared" si="44"/>
        <v>0</v>
      </c>
      <c r="J44" s="27">
        <v>0</v>
      </c>
      <c r="K44" s="27">
        <v>0</v>
      </c>
      <c r="L44" s="27">
        <v>0</v>
      </c>
      <c r="M44" s="27">
        <v>0</v>
      </c>
      <c r="N44" s="28">
        <f t="shared" si="45"/>
        <v>0</v>
      </c>
      <c r="O44" s="27">
        <v>0</v>
      </c>
      <c r="P44" s="27">
        <v>0</v>
      </c>
      <c r="Q44" s="27">
        <v>0</v>
      </c>
      <c r="R44" s="27">
        <v>0</v>
      </c>
      <c r="S44" s="27">
        <v>0</v>
      </c>
      <c r="T44" s="27">
        <v>0</v>
      </c>
      <c r="U44" s="27">
        <v>0</v>
      </c>
      <c r="V44" s="27">
        <v>0</v>
      </c>
      <c r="W44" s="27">
        <v>0</v>
      </c>
      <c r="X44" s="16"/>
    </row>
    <row r="45" spans="1:24" s="2" customFormat="1" ht="102">
      <c r="A45" s="18" t="s">
        <v>55</v>
      </c>
      <c r="B45" s="19" t="s">
        <v>57</v>
      </c>
      <c r="C45" s="16" t="s">
        <v>17</v>
      </c>
      <c r="D45" s="27">
        <v>0</v>
      </c>
      <c r="E45" s="27">
        <v>0</v>
      </c>
      <c r="F45" s="27">
        <v>0</v>
      </c>
      <c r="G45" s="27">
        <v>0</v>
      </c>
      <c r="H45" s="27">
        <v>0</v>
      </c>
      <c r="I45" s="27">
        <f t="shared" si="44"/>
        <v>0</v>
      </c>
      <c r="J45" s="27">
        <v>0</v>
      </c>
      <c r="K45" s="27">
        <v>0</v>
      </c>
      <c r="L45" s="27">
        <v>0</v>
      </c>
      <c r="M45" s="27">
        <v>0</v>
      </c>
      <c r="N45" s="28">
        <f t="shared" si="45"/>
        <v>0</v>
      </c>
      <c r="O45" s="27">
        <v>0</v>
      </c>
      <c r="P45" s="27">
        <v>0</v>
      </c>
      <c r="Q45" s="27">
        <v>0</v>
      </c>
      <c r="R45" s="27">
        <v>0</v>
      </c>
      <c r="S45" s="27">
        <v>0</v>
      </c>
      <c r="T45" s="27">
        <v>0</v>
      </c>
      <c r="U45" s="27">
        <v>0</v>
      </c>
      <c r="V45" s="27">
        <v>0</v>
      </c>
      <c r="W45" s="27">
        <v>0</v>
      </c>
      <c r="X45" s="16"/>
    </row>
    <row r="46" spans="1:24" s="2" customFormat="1">
      <c r="A46" s="18" t="s">
        <v>19</v>
      </c>
      <c r="B46" s="19" t="s">
        <v>19</v>
      </c>
      <c r="C46" s="16"/>
      <c r="D46" s="27"/>
      <c r="E46" s="27"/>
      <c r="F46" s="27"/>
      <c r="G46" s="27"/>
      <c r="H46" s="27"/>
      <c r="I46" s="27">
        <f t="shared" si="44"/>
        <v>0</v>
      </c>
      <c r="J46" s="27"/>
      <c r="K46" s="27"/>
      <c r="L46" s="27"/>
      <c r="M46" s="27"/>
      <c r="N46" s="28">
        <f t="shared" si="45"/>
        <v>0</v>
      </c>
      <c r="O46" s="27"/>
      <c r="P46" s="27"/>
      <c r="Q46" s="27"/>
      <c r="R46" s="27"/>
      <c r="S46" s="27"/>
      <c r="T46" s="27"/>
      <c r="U46" s="27"/>
      <c r="V46" s="27"/>
      <c r="W46" s="27"/>
      <c r="X46" s="16"/>
    </row>
    <row r="47" spans="1:24" s="2" customFormat="1" ht="89.25">
      <c r="A47" s="18" t="s">
        <v>55</v>
      </c>
      <c r="B47" s="19" t="s">
        <v>58</v>
      </c>
      <c r="C47" s="16" t="s">
        <v>17</v>
      </c>
      <c r="D47" s="27">
        <v>0</v>
      </c>
      <c r="E47" s="27">
        <v>0</v>
      </c>
      <c r="F47" s="27">
        <v>0</v>
      </c>
      <c r="G47" s="27">
        <v>0</v>
      </c>
      <c r="H47" s="27">
        <v>0</v>
      </c>
      <c r="I47" s="27">
        <f t="shared" si="44"/>
        <v>0</v>
      </c>
      <c r="J47" s="27">
        <v>0</v>
      </c>
      <c r="K47" s="27">
        <v>0</v>
      </c>
      <c r="L47" s="27">
        <v>0</v>
      </c>
      <c r="M47" s="27">
        <v>0</v>
      </c>
      <c r="N47" s="28">
        <f t="shared" si="45"/>
        <v>0</v>
      </c>
      <c r="O47" s="27">
        <v>0</v>
      </c>
      <c r="P47" s="27">
        <v>0</v>
      </c>
      <c r="Q47" s="27">
        <v>0</v>
      </c>
      <c r="R47" s="27">
        <v>0</v>
      </c>
      <c r="S47" s="27">
        <v>0</v>
      </c>
      <c r="T47" s="27">
        <v>0</v>
      </c>
      <c r="U47" s="27">
        <v>0</v>
      </c>
      <c r="V47" s="27">
        <v>0</v>
      </c>
      <c r="W47" s="27">
        <v>0</v>
      </c>
      <c r="X47" s="16"/>
    </row>
    <row r="48" spans="1:24" s="2" customFormat="1">
      <c r="A48" s="18" t="s">
        <v>19</v>
      </c>
      <c r="B48" s="19" t="s">
        <v>19</v>
      </c>
      <c r="C48" s="16"/>
      <c r="D48" s="27"/>
      <c r="E48" s="27"/>
      <c r="F48" s="27"/>
      <c r="G48" s="27"/>
      <c r="H48" s="27"/>
      <c r="I48" s="27">
        <f t="shared" si="44"/>
        <v>0</v>
      </c>
      <c r="J48" s="27"/>
      <c r="K48" s="27"/>
      <c r="L48" s="27"/>
      <c r="M48" s="27"/>
      <c r="N48" s="28">
        <f t="shared" si="45"/>
        <v>0</v>
      </c>
      <c r="O48" s="27"/>
      <c r="P48" s="27"/>
      <c r="Q48" s="27"/>
      <c r="R48" s="27"/>
      <c r="S48" s="27"/>
      <c r="T48" s="27"/>
      <c r="U48" s="27"/>
      <c r="V48" s="27"/>
      <c r="W48" s="27"/>
      <c r="X48" s="16"/>
    </row>
    <row r="49" spans="1:24" s="2" customFormat="1" ht="89.25">
      <c r="A49" s="18" t="s">
        <v>55</v>
      </c>
      <c r="B49" s="19" t="s">
        <v>59</v>
      </c>
      <c r="C49" s="16" t="s">
        <v>17</v>
      </c>
      <c r="D49" s="27">
        <v>0</v>
      </c>
      <c r="E49" s="27">
        <v>0</v>
      </c>
      <c r="F49" s="27">
        <v>0</v>
      </c>
      <c r="G49" s="27">
        <v>0</v>
      </c>
      <c r="H49" s="27">
        <v>0</v>
      </c>
      <c r="I49" s="27">
        <f t="shared" si="44"/>
        <v>0</v>
      </c>
      <c r="J49" s="27">
        <v>0</v>
      </c>
      <c r="K49" s="27">
        <v>0</v>
      </c>
      <c r="L49" s="27">
        <v>0</v>
      </c>
      <c r="M49" s="27">
        <v>0</v>
      </c>
      <c r="N49" s="28">
        <f t="shared" si="45"/>
        <v>0</v>
      </c>
      <c r="O49" s="27">
        <v>0</v>
      </c>
      <c r="P49" s="27">
        <v>0</v>
      </c>
      <c r="Q49" s="27">
        <v>0</v>
      </c>
      <c r="R49" s="27">
        <v>0</v>
      </c>
      <c r="S49" s="27">
        <v>0</v>
      </c>
      <c r="T49" s="27">
        <v>0</v>
      </c>
      <c r="U49" s="27">
        <v>0</v>
      </c>
      <c r="V49" s="27">
        <v>0</v>
      </c>
      <c r="W49" s="27">
        <v>0</v>
      </c>
      <c r="X49" s="16"/>
    </row>
    <row r="50" spans="1:24" s="2" customFormat="1">
      <c r="A50" s="18" t="s">
        <v>19</v>
      </c>
      <c r="B50" s="19" t="s">
        <v>19</v>
      </c>
      <c r="C50" s="16"/>
      <c r="D50" s="27"/>
      <c r="E50" s="27"/>
      <c r="F50" s="27"/>
      <c r="G50" s="27"/>
      <c r="H50" s="27"/>
      <c r="I50" s="27">
        <f t="shared" si="44"/>
        <v>0</v>
      </c>
      <c r="J50" s="27"/>
      <c r="K50" s="27"/>
      <c r="L50" s="27"/>
      <c r="M50" s="27"/>
      <c r="N50" s="28">
        <f t="shared" si="45"/>
        <v>0</v>
      </c>
      <c r="O50" s="27"/>
      <c r="P50" s="27"/>
      <c r="Q50" s="27"/>
      <c r="R50" s="27"/>
      <c r="S50" s="27"/>
      <c r="T50" s="27"/>
      <c r="U50" s="27"/>
      <c r="V50" s="27"/>
      <c r="W50" s="27"/>
      <c r="X50" s="16"/>
    </row>
    <row r="51" spans="1:24" s="2" customFormat="1" ht="38.25">
      <c r="A51" s="18" t="s">
        <v>60</v>
      </c>
      <c r="B51" s="19" t="s">
        <v>56</v>
      </c>
      <c r="C51" s="16" t="s">
        <v>17</v>
      </c>
      <c r="D51" s="27">
        <v>0</v>
      </c>
      <c r="E51" s="27">
        <v>0</v>
      </c>
      <c r="F51" s="27">
        <v>0</v>
      </c>
      <c r="G51" s="27">
        <v>0</v>
      </c>
      <c r="H51" s="27">
        <v>0</v>
      </c>
      <c r="I51" s="27">
        <f t="shared" si="44"/>
        <v>0</v>
      </c>
      <c r="J51" s="27">
        <v>0</v>
      </c>
      <c r="K51" s="27">
        <v>0</v>
      </c>
      <c r="L51" s="27">
        <v>0</v>
      </c>
      <c r="M51" s="27">
        <v>0</v>
      </c>
      <c r="N51" s="28">
        <f t="shared" si="45"/>
        <v>0</v>
      </c>
      <c r="O51" s="27">
        <v>0</v>
      </c>
      <c r="P51" s="27">
        <v>0</v>
      </c>
      <c r="Q51" s="27">
        <v>0</v>
      </c>
      <c r="R51" s="27">
        <v>0</v>
      </c>
      <c r="S51" s="27">
        <v>0</v>
      </c>
      <c r="T51" s="27">
        <v>0</v>
      </c>
      <c r="U51" s="27">
        <v>0</v>
      </c>
      <c r="V51" s="27">
        <v>0</v>
      </c>
      <c r="W51" s="27">
        <v>0</v>
      </c>
      <c r="X51" s="16"/>
    </row>
    <row r="52" spans="1:24" s="2" customFormat="1" ht="102">
      <c r="A52" s="18" t="s">
        <v>60</v>
      </c>
      <c r="B52" s="19" t="s">
        <v>57</v>
      </c>
      <c r="C52" s="16" t="s">
        <v>17</v>
      </c>
      <c r="D52" s="27">
        <v>0</v>
      </c>
      <c r="E52" s="27">
        <v>0</v>
      </c>
      <c r="F52" s="27">
        <v>0</v>
      </c>
      <c r="G52" s="27">
        <v>0</v>
      </c>
      <c r="H52" s="27">
        <v>0</v>
      </c>
      <c r="I52" s="27">
        <f t="shared" si="44"/>
        <v>0</v>
      </c>
      <c r="J52" s="27">
        <v>0</v>
      </c>
      <c r="K52" s="27">
        <v>0</v>
      </c>
      <c r="L52" s="27">
        <v>0</v>
      </c>
      <c r="M52" s="27">
        <v>0</v>
      </c>
      <c r="N52" s="28">
        <f t="shared" si="45"/>
        <v>0</v>
      </c>
      <c r="O52" s="27">
        <v>0</v>
      </c>
      <c r="P52" s="27">
        <v>0</v>
      </c>
      <c r="Q52" s="27">
        <v>0</v>
      </c>
      <c r="R52" s="27">
        <v>0</v>
      </c>
      <c r="S52" s="27">
        <v>0</v>
      </c>
      <c r="T52" s="27">
        <v>0</v>
      </c>
      <c r="U52" s="27">
        <v>0</v>
      </c>
      <c r="V52" s="27">
        <v>0</v>
      </c>
      <c r="W52" s="27">
        <v>0</v>
      </c>
      <c r="X52" s="16"/>
    </row>
    <row r="53" spans="1:24" s="2" customFormat="1">
      <c r="A53" s="18" t="s">
        <v>19</v>
      </c>
      <c r="B53" s="19" t="s">
        <v>19</v>
      </c>
      <c r="C53" s="16"/>
      <c r="D53" s="27"/>
      <c r="E53" s="27"/>
      <c r="F53" s="27"/>
      <c r="G53" s="27"/>
      <c r="H53" s="27"/>
      <c r="I53" s="27">
        <f t="shared" si="44"/>
        <v>0</v>
      </c>
      <c r="J53" s="27"/>
      <c r="K53" s="27"/>
      <c r="L53" s="27"/>
      <c r="M53" s="27"/>
      <c r="N53" s="28">
        <f t="shared" si="45"/>
        <v>0</v>
      </c>
      <c r="O53" s="27"/>
      <c r="P53" s="27"/>
      <c r="Q53" s="27"/>
      <c r="R53" s="27"/>
      <c r="S53" s="27"/>
      <c r="T53" s="27"/>
      <c r="U53" s="27"/>
      <c r="V53" s="27"/>
      <c r="W53" s="27"/>
      <c r="X53" s="16"/>
    </row>
    <row r="54" spans="1:24" s="2" customFormat="1" ht="89.25">
      <c r="A54" s="18" t="s">
        <v>60</v>
      </c>
      <c r="B54" s="19" t="s">
        <v>58</v>
      </c>
      <c r="C54" s="16" t="s">
        <v>17</v>
      </c>
      <c r="D54" s="27">
        <v>0</v>
      </c>
      <c r="E54" s="27">
        <v>0</v>
      </c>
      <c r="F54" s="27">
        <v>0</v>
      </c>
      <c r="G54" s="27">
        <v>0</v>
      </c>
      <c r="H54" s="27">
        <v>0</v>
      </c>
      <c r="I54" s="27">
        <f t="shared" si="44"/>
        <v>0</v>
      </c>
      <c r="J54" s="27">
        <v>0</v>
      </c>
      <c r="K54" s="27">
        <v>0</v>
      </c>
      <c r="L54" s="27">
        <v>0</v>
      </c>
      <c r="M54" s="27">
        <v>0</v>
      </c>
      <c r="N54" s="28">
        <f t="shared" si="45"/>
        <v>0</v>
      </c>
      <c r="O54" s="27">
        <v>0</v>
      </c>
      <c r="P54" s="27">
        <v>0</v>
      </c>
      <c r="Q54" s="27">
        <v>0</v>
      </c>
      <c r="R54" s="27">
        <v>0</v>
      </c>
      <c r="S54" s="27">
        <v>0</v>
      </c>
      <c r="T54" s="27">
        <v>0</v>
      </c>
      <c r="U54" s="27">
        <v>0</v>
      </c>
      <c r="V54" s="27">
        <v>0</v>
      </c>
      <c r="W54" s="27">
        <v>0</v>
      </c>
      <c r="X54" s="16"/>
    </row>
    <row r="55" spans="1:24" s="2" customFormat="1">
      <c r="A55" s="18" t="s">
        <v>19</v>
      </c>
      <c r="B55" s="19" t="s">
        <v>19</v>
      </c>
      <c r="C55" s="16"/>
      <c r="D55" s="27"/>
      <c r="E55" s="27"/>
      <c r="F55" s="27"/>
      <c r="G55" s="27"/>
      <c r="H55" s="27"/>
      <c r="I55" s="27">
        <f t="shared" si="44"/>
        <v>0</v>
      </c>
      <c r="J55" s="27"/>
      <c r="K55" s="27"/>
      <c r="L55" s="27"/>
      <c r="M55" s="27"/>
      <c r="N55" s="28">
        <f t="shared" si="45"/>
        <v>0</v>
      </c>
      <c r="O55" s="27"/>
      <c r="P55" s="27"/>
      <c r="Q55" s="27"/>
      <c r="R55" s="27"/>
      <c r="S55" s="27"/>
      <c r="T55" s="27"/>
      <c r="U55" s="27"/>
      <c r="V55" s="27"/>
      <c r="W55" s="27"/>
      <c r="X55" s="16"/>
    </row>
    <row r="56" spans="1:24" s="2" customFormat="1" ht="89.25">
      <c r="A56" s="18" t="s">
        <v>60</v>
      </c>
      <c r="B56" s="19" t="s">
        <v>61</v>
      </c>
      <c r="C56" s="16" t="s">
        <v>17</v>
      </c>
      <c r="D56" s="27">
        <v>0</v>
      </c>
      <c r="E56" s="27">
        <v>0</v>
      </c>
      <c r="F56" s="27">
        <v>0</v>
      </c>
      <c r="G56" s="27">
        <v>0</v>
      </c>
      <c r="H56" s="27">
        <v>0</v>
      </c>
      <c r="I56" s="27">
        <f t="shared" si="44"/>
        <v>0</v>
      </c>
      <c r="J56" s="27">
        <v>0</v>
      </c>
      <c r="K56" s="27">
        <v>0</v>
      </c>
      <c r="L56" s="27">
        <v>0</v>
      </c>
      <c r="M56" s="27">
        <v>0</v>
      </c>
      <c r="N56" s="28">
        <f t="shared" si="45"/>
        <v>0</v>
      </c>
      <c r="O56" s="27">
        <v>0</v>
      </c>
      <c r="P56" s="27">
        <v>0</v>
      </c>
      <c r="Q56" s="27">
        <v>0</v>
      </c>
      <c r="R56" s="27">
        <v>0</v>
      </c>
      <c r="S56" s="27">
        <v>0</v>
      </c>
      <c r="T56" s="27">
        <v>0</v>
      </c>
      <c r="U56" s="27">
        <v>0</v>
      </c>
      <c r="V56" s="27">
        <v>0</v>
      </c>
      <c r="W56" s="27">
        <v>0</v>
      </c>
      <c r="X56" s="16"/>
    </row>
    <row r="57" spans="1:24" s="2" customFormat="1">
      <c r="A57" s="18" t="s">
        <v>19</v>
      </c>
      <c r="B57" s="19" t="s">
        <v>19</v>
      </c>
      <c r="C57" s="16"/>
      <c r="D57" s="27"/>
      <c r="E57" s="27"/>
      <c r="F57" s="27"/>
      <c r="G57" s="27"/>
      <c r="H57" s="27"/>
      <c r="I57" s="27">
        <f t="shared" si="44"/>
        <v>0</v>
      </c>
      <c r="J57" s="27"/>
      <c r="K57" s="27"/>
      <c r="L57" s="27"/>
      <c r="M57" s="27"/>
      <c r="N57" s="28">
        <f t="shared" si="45"/>
        <v>0</v>
      </c>
      <c r="O57" s="27"/>
      <c r="P57" s="27"/>
      <c r="Q57" s="27"/>
      <c r="R57" s="27"/>
      <c r="S57" s="27"/>
      <c r="T57" s="27"/>
      <c r="U57" s="27"/>
      <c r="V57" s="27"/>
      <c r="W57" s="27"/>
      <c r="X57" s="16"/>
    </row>
    <row r="58" spans="1:24" s="2" customFormat="1" ht="76.5">
      <c r="A58" s="18" t="s">
        <v>62</v>
      </c>
      <c r="B58" s="19" t="s">
        <v>63</v>
      </c>
      <c r="C58" s="16" t="s">
        <v>17</v>
      </c>
      <c r="D58" s="27">
        <f t="shared" ref="D58:M58" si="48">D59+D64</f>
        <v>3.5674010000000003</v>
      </c>
      <c r="E58" s="27">
        <f t="shared" si="48"/>
        <v>0</v>
      </c>
      <c r="F58" s="27">
        <f t="shared" si="48"/>
        <v>0</v>
      </c>
      <c r="G58" s="27">
        <f t="shared" si="48"/>
        <v>3.5674010000000003</v>
      </c>
      <c r="H58" s="27">
        <f t="shared" si="48"/>
        <v>0</v>
      </c>
      <c r="I58" s="27">
        <f t="shared" si="48"/>
        <v>0.29078000000000004</v>
      </c>
      <c r="J58" s="27">
        <f t="shared" si="48"/>
        <v>0</v>
      </c>
      <c r="K58" s="27">
        <f t="shared" si="48"/>
        <v>0</v>
      </c>
      <c r="L58" s="27">
        <f t="shared" si="48"/>
        <v>0.29078000000000004</v>
      </c>
      <c r="M58" s="27">
        <f t="shared" si="48"/>
        <v>0</v>
      </c>
      <c r="N58" s="28">
        <f t="shared" si="45"/>
        <v>-3.2766210000000004</v>
      </c>
      <c r="O58" s="28">
        <f>N58/D58*100</f>
        <v>-91.848967918100612</v>
      </c>
      <c r="P58" s="27">
        <v>0</v>
      </c>
      <c r="Q58" s="27">
        <v>0</v>
      </c>
      <c r="R58" s="27">
        <v>0</v>
      </c>
      <c r="S58" s="27">
        <v>0</v>
      </c>
      <c r="T58" s="27">
        <f>N58</f>
        <v>-3.2766210000000004</v>
      </c>
      <c r="U58" s="27">
        <f>O58</f>
        <v>-91.848967918100612</v>
      </c>
      <c r="V58" s="27">
        <v>0</v>
      </c>
      <c r="W58" s="27">
        <v>0</v>
      </c>
      <c r="X58" s="16"/>
    </row>
    <row r="59" spans="1:24" s="2" customFormat="1" ht="63.75">
      <c r="A59" s="18" t="s">
        <v>64</v>
      </c>
      <c r="B59" s="19" t="s">
        <v>65</v>
      </c>
      <c r="C59" s="16" t="s">
        <v>17</v>
      </c>
      <c r="D59" s="27">
        <f t="shared" ref="D59:M59" si="49">SUM(D60:D62)</f>
        <v>1.077653</v>
      </c>
      <c r="E59" s="27">
        <f t="shared" si="49"/>
        <v>0</v>
      </c>
      <c r="F59" s="27">
        <f t="shared" si="49"/>
        <v>0</v>
      </c>
      <c r="G59" s="27">
        <f t="shared" si="49"/>
        <v>1.077653</v>
      </c>
      <c r="H59" s="27">
        <f t="shared" si="49"/>
        <v>0</v>
      </c>
      <c r="I59" s="27">
        <f t="shared" si="49"/>
        <v>0</v>
      </c>
      <c r="J59" s="27">
        <f t="shared" si="49"/>
        <v>0</v>
      </c>
      <c r="K59" s="27">
        <f t="shared" si="49"/>
        <v>0</v>
      </c>
      <c r="L59" s="27">
        <f t="shared" si="49"/>
        <v>0</v>
      </c>
      <c r="M59" s="27">
        <f t="shared" si="49"/>
        <v>0</v>
      </c>
      <c r="N59" s="28">
        <f t="shared" si="45"/>
        <v>-1.077653</v>
      </c>
      <c r="O59" s="28">
        <f t="shared" ref="O59:O62" si="50">N59/D59*100</f>
        <v>-100</v>
      </c>
      <c r="P59" s="27">
        <v>0</v>
      </c>
      <c r="Q59" s="27">
        <v>0</v>
      </c>
      <c r="R59" s="27">
        <v>0</v>
      </c>
      <c r="S59" s="27">
        <v>0</v>
      </c>
      <c r="T59" s="27">
        <f t="shared" ref="T59:T63" si="51">N59</f>
        <v>-1.077653</v>
      </c>
      <c r="U59" s="27">
        <f t="shared" ref="U59:U63" si="52">O59</f>
        <v>-100</v>
      </c>
      <c r="V59" s="27">
        <v>0</v>
      </c>
      <c r="W59" s="27">
        <v>0</v>
      </c>
      <c r="X59" s="16"/>
    </row>
    <row r="60" spans="1:24" s="2" customFormat="1" ht="47.25">
      <c r="A60" s="18" t="s">
        <v>133</v>
      </c>
      <c r="B60" s="30" t="s">
        <v>138</v>
      </c>
      <c r="C60" s="32" t="s">
        <v>139</v>
      </c>
      <c r="D60" s="27">
        <f>SUM(E60:H60)</f>
        <v>0.20032</v>
      </c>
      <c r="E60" s="27">
        <v>0</v>
      </c>
      <c r="F60" s="27">
        <v>0</v>
      </c>
      <c r="G60" s="33">
        <v>0.20032</v>
      </c>
      <c r="H60" s="27">
        <v>0</v>
      </c>
      <c r="I60" s="27">
        <v>0</v>
      </c>
      <c r="J60" s="27">
        <v>0</v>
      </c>
      <c r="K60" s="27">
        <v>0</v>
      </c>
      <c r="L60" s="27">
        <v>0</v>
      </c>
      <c r="M60" s="27">
        <v>0</v>
      </c>
      <c r="N60" s="28">
        <f t="shared" si="45"/>
        <v>-0.20032</v>
      </c>
      <c r="O60" s="28">
        <f t="shared" si="50"/>
        <v>-100</v>
      </c>
      <c r="P60" s="27">
        <v>0</v>
      </c>
      <c r="Q60" s="27">
        <v>0</v>
      </c>
      <c r="R60" s="27">
        <v>0</v>
      </c>
      <c r="S60" s="27">
        <v>0</v>
      </c>
      <c r="T60" s="27">
        <f t="shared" si="51"/>
        <v>-0.20032</v>
      </c>
      <c r="U60" s="27">
        <f t="shared" si="52"/>
        <v>-100</v>
      </c>
      <c r="V60" s="27">
        <v>0</v>
      </c>
      <c r="W60" s="27">
        <v>0</v>
      </c>
      <c r="X60" s="16"/>
    </row>
    <row r="61" spans="1:24" s="2" customFormat="1" ht="31.5">
      <c r="A61" s="18" t="s">
        <v>134</v>
      </c>
      <c r="B61" s="31" t="s">
        <v>140</v>
      </c>
      <c r="C61" s="32" t="s">
        <v>141</v>
      </c>
      <c r="D61" s="27">
        <f t="shared" ref="D61:D62" si="53">SUM(E61:H61)</f>
        <v>0.72761200000000004</v>
      </c>
      <c r="E61" s="27">
        <v>0</v>
      </c>
      <c r="F61" s="27">
        <v>0</v>
      </c>
      <c r="G61" s="33">
        <v>0.72761200000000004</v>
      </c>
      <c r="H61" s="27">
        <v>0</v>
      </c>
      <c r="I61" s="27">
        <v>0</v>
      </c>
      <c r="J61" s="27">
        <v>0</v>
      </c>
      <c r="K61" s="27">
        <v>0</v>
      </c>
      <c r="L61" s="27">
        <v>0</v>
      </c>
      <c r="M61" s="27">
        <v>0</v>
      </c>
      <c r="N61" s="28">
        <f t="shared" si="45"/>
        <v>-0.72761200000000004</v>
      </c>
      <c r="O61" s="28">
        <f t="shared" si="50"/>
        <v>-100</v>
      </c>
      <c r="P61" s="27">
        <v>0</v>
      </c>
      <c r="Q61" s="27">
        <v>0</v>
      </c>
      <c r="R61" s="27">
        <v>0</v>
      </c>
      <c r="S61" s="27">
        <v>0</v>
      </c>
      <c r="T61" s="27">
        <f t="shared" si="51"/>
        <v>-0.72761200000000004</v>
      </c>
      <c r="U61" s="27">
        <f t="shared" si="52"/>
        <v>-100</v>
      </c>
      <c r="V61" s="27">
        <v>0</v>
      </c>
      <c r="W61" s="27">
        <v>0</v>
      </c>
      <c r="X61" s="16"/>
    </row>
    <row r="62" spans="1:24" s="2" customFormat="1" ht="47.25">
      <c r="A62" s="18" t="s">
        <v>135</v>
      </c>
      <c r="B62" s="31" t="s">
        <v>142</v>
      </c>
      <c r="C62" s="32" t="s">
        <v>143</v>
      </c>
      <c r="D62" s="27">
        <f t="shared" si="53"/>
        <v>0.14972099999999999</v>
      </c>
      <c r="E62" s="27">
        <v>0</v>
      </c>
      <c r="F62" s="27">
        <v>0</v>
      </c>
      <c r="G62" s="33">
        <v>0.14972099999999999</v>
      </c>
      <c r="H62" s="27">
        <v>0</v>
      </c>
      <c r="I62" s="27">
        <v>0</v>
      </c>
      <c r="J62" s="27">
        <v>0</v>
      </c>
      <c r="K62" s="27">
        <v>0</v>
      </c>
      <c r="L62" s="27">
        <v>0</v>
      </c>
      <c r="M62" s="27">
        <v>0</v>
      </c>
      <c r="N62" s="28">
        <f t="shared" si="45"/>
        <v>-0.14972099999999999</v>
      </c>
      <c r="O62" s="28">
        <f t="shared" si="50"/>
        <v>-100</v>
      </c>
      <c r="P62" s="27">
        <v>0</v>
      </c>
      <c r="Q62" s="27">
        <v>0</v>
      </c>
      <c r="R62" s="27">
        <v>0</v>
      </c>
      <c r="S62" s="27">
        <v>0</v>
      </c>
      <c r="T62" s="27">
        <f t="shared" si="51"/>
        <v>-0.14972099999999999</v>
      </c>
      <c r="U62" s="27">
        <f t="shared" si="52"/>
        <v>-100</v>
      </c>
      <c r="V62" s="27">
        <v>0</v>
      </c>
      <c r="W62" s="27">
        <v>0</v>
      </c>
      <c r="X62" s="16"/>
    </row>
    <row r="63" spans="1:24" s="2" customFormat="1">
      <c r="A63" s="18" t="s">
        <v>19</v>
      </c>
      <c r="B63" s="19" t="s">
        <v>19</v>
      </c>
      <c r="C63" s="16"/>
      <c r="D63" s="27"/>
      <c r="E63" s="27"/>
      <c r="F63" s="27"/>
      <c r="G63" s="27"/>
      <c r="H63" s="27"/>
      <c r="I63" s="27">
        <f t="shared" ref="I63:I117" si="54">J63+K63+L63+M63</f>
        <v>0</v>
      </c>
      <c r="J63" s="27"/>
      <c r="K63" s="27"/>
      <c r="L63" s="27"/>
      <c r="M63" s="27"/>
      <c r="N63" s="28">
        <f t="shared" si="45"/>
        <v>0</v>
      </c>
      <c r="O63" s="27"/>
      <c r="P63" s="27"/>
      <c r="Q63" s="27"/>
      <c r="R63" s="27"/>
      <c r="S63" s="27"/>
      <c r="T63" s="27">
        <f t="shared" si="51"/>
        <v>0</v>
      </c>
      <c r="U63" s="27">
        <f t="shared" si="52"/>
        <v>0</v>
      </c>
      <c r="V63" s="27"/>
      <c r="W63" s="27"/>
      <c r="X63" s="16"/>
    </row>
    <row r="64" spans="1:24" s="2" customFormat="1" ht="63.75">
      <c r="A64" s="18" t="s">
        <v>66</v>
      </c>
      <c r="B64" s="19" t="s">
        <v>67</v>
      </c>
      <c r="C64" s="16" t="s">
        <v>17</v>
      </c>
      <c r="D64" s="27">
        <f t="shared" ref="D64:M64" si="55">SUM(D65:D71)</f>
        <v>2.4897480000000001</v>
      </c>
      <c r="E64" s="27">
        <f t="shared" si="55"/>
        <v>0</v>
      </c>
      <c r="F64" s="27">
        <f t="shared" si="55"/>
        <v>0</v>
      </c>
      <c r="G64" s="27">
        <f t="shared" si="55"/>
        <v>2.4897480000000001</v>
      </c>
      <c r="H64" s="27">
        <f t="shared" si="55"/>
        <v>0</v>
      </c>
      <c r="I64" s="27">
        <f t="shared" si="55"/>
        <v>0.29078000000000004</v>
      </c>
      <c r="J64" s="27">
        <f t="shared" si="55"/>
        <v>0</v>
      </c>
      <c r="K64" s="27">
        <f t="shared" si="55"/>
        <v>0</v>
      </c>
      <c r="L64" s="27">
        <f t="shared" si="55"/>
        <v>0.29078000000000004</v>
      </c>
      <c r="M64" s="27">
        <f t="shared" si="55"/>
        <v>0</v>
      </c>
      <c r="N64" s="28">
        <f t="shared" si="45"/>
        <v>-2.1989679999999998</v>
      </c>
      <c r="O64" s="28">
        <f t="shared" ref="O64:O71" si="56">N64/D64*100</f>
        <v>-88.320906372853784</v>
      </c>
      <c r="P64" s="27">
        <v>0</v>
      </c>
      <c r="Q64" s="27">
        <v>0</v>
      </c>
      <c r="R64" s="27">
        <v>0</v>
      </c>
      <c r="S64" s="27">
        <v>0</v>
      </c>
      <c r="T64" s="27">
        <f>N64</f>
        <v>-2.1989679999999998</v>
      </c>
      <c r="U64" s="27">
        <f>O64</f>
        <v>-88.320906372853784</v>
      </c>
      <c r="V64" s="27">
        <v>0</v>
      </c>
      <c r="W64" s="27">
        <v>0</v>
      </c>
      <c r="X64" s="16"/>
    </row>
    <row r="65" spans="1:24" s="2" customFormat="1" ht="67.5" customHeight="1">
      <c r="A65" s="18" t="s">
        <v>124</v>
      </c>
      <c r="B65" s="34" t="s">
        <v>157</v>
      </c>
      <c r="C65" s="32" t="s">
        <v>144</v>
      </c>
      <c r="D65" s="27">
        <f>E65+F65+G65+H65</f>
        <v>0.40292</v>
      </c>
      <c r="E65" s="27">
        <v>0</v>
      </c>
      <c r="F65" s="27">
        <v>0</v>
      </c>
      <c r="G65" s="33">
        <v>0.40292</v>
      </c>
      <c r="H65" s="27">
        <v>0</v>
      </c>
      <c r="I65" s="27">
        <f t="shared" si="54"/>
        <v>0</v>
      </c>
      <c r="J65" s="27">
        <v>0</v>
      </c>
      <c r="K65" s="27">
        <v>0</v>
      </c>
      <c r="L65" s="27">
        <v>0</v>
      </c>
      <c r="M65" s="27">
        <v>0</v>
      </c>
      <c r="N65" s="28">
        <f t="shared" si="45"/>
        <v>-0.40292</v>
      </c>
      <c r="O65" s="28">
        <f t="shared" si="56"/>
        <v>-100</v>
      </c>
      <c r="P65" s="27">
        <v>0</v>
      </c>
      <c r="Q65" s="27">
        <v>0</v>
      </c>
      <c r="R65" s="27">
        <v>0</v>
      </c>
      <c r="S65" s="27">
        <v>0</v>
      </c>
      <c r="T65" s="27">
        <f t="shared" ref="T65:T71" si="57">N65</f>
        <v>-0.40292</v>
      </c>
      <c r="U65" s="27">
        <f t="shared" ref="U65:U71" si="58">O65</f>
        <v>-100</v>
      </c>
      <c r="V65" s="27">
        <v>0</v>
      </c>
      <c r="W65" s="27">
        <v>0</v>
      </c>
      <c r="X65" s="16"/>
    </row>
    <row r="66" spans="1:24" s="2" customFormat="1" ht="63.75" customHeight="1">
      <c r="A66" s="18" t="s">
        <v>125</v>
      </c>
      <c r="B66" s="34" t="s">
        <v>145</v>
      </c>
      <c r="C66" s="32" t="s">
        <v>146</v>
      </c>
      <c r="D66" s="27">
        <f t="shared" ref="D66:D71" si="59">E66+F66+G66+H66</f>
        <v>0.43710500000000002</v>
      </c>
      <c r="E66" s="27">
        <v>0</v>
      </c>
      <c r="F66" s="27">
        <v>0</v>
      </c>
      <c r="G66" s="33">
        <v>0.43710500000000002</v>
      </c>
      <c r="H66" s="27">
        <v>0</v>
      </c>
      <c r="I66" s="27">
        <f t="shared" si="54"/>
        <v>0</v>
      </c>
      <c r="J66" s="27">
        <v>0</v>
      </c>
      <c r="K66" s="27">
        <v>0</v>
      </c>
      <c r="L66" s="27">
        <v>0</v>
      </c>
      <c r="M66" s="27">
        <v>0</v>
      </c>
      <c r="N66" s="28">
        <f t="shared" si="45"/>
        <v>-0.43710500000000002</v>
      </c>
      <c r="O66" s="28">
        <f t="shared" si="56"/>
        <v>-100</v>
      </c>
      <c r="P66" s="27">
        <v>0</v>
      </c>
      <c r="Q66" s="27">
        <v>0</v>
      </c>
      <c r="R66" s="27">
        <v>0</v>
      </c>
      <c r="S66" s="27">
        <v>0</v>
      </c>
      <c r="T66" s="27">
        <f t="shared" si="57"/>
        <v>-0.43710500000000002</v>
      </c>
      <c r="U66" s="27">
        <f t="shared" si="58"/>
        <v>-100</v>
      </c>
      <c r="V66" s="27">
        <v>0</v>
      </c>
      <c r="W66" s="27">
        <v>0</v>
      </c>
      <c r="X66" s="16"/>
    </row>
    <row r="67" spans="1:24" s="2" customFormat="1" ht="59.25" customHeight="1">
      <c r="A67" s="18" t="s">
        <v>126</v>
      </c>
      <c r="B67" s="34" t="s">
        <v>147</v>
      </c>
      <c r="C67" s="32" t="s">
        <v>148</v>
      </c>
      <c r="D67" s="27">
        <f t="shared" si="59"/>
        <v>0.32907199999999998</v>
      </c>
      <c r="E67" s="27">
        <v>0</v>
      </c>
      <c r="F67" s="27">
        <v>0</v>
      </c>
      <c r="G67" s="33">
        <v>0.32907199999999998</v>
      </c>
      <c r="H67" s="27">
        <v>0</v>
      </c>
      <c r="I67" s="27">
        <f t="shared" si="54"/>
        <v>0.26875500000000002</v>
      </c>
      <c r="J67" s="27">
        <v>0</v>
      </c>
      <c r="K67" s="27">
        <v>0</v>
      </c>
      <c r="L67" s="27">
        <v>0.26875500000000002</v>
      </c>
      <c r="M67" s="27">
        <v>0</v>
      </c>
      <c r="N67" s="28">
        <f t="shared" si="45"/>
        <v>-6.0316999999999954E-2</v>
      </c>
      <c r="O67" s="28">
        <f t="shared" si="56"/>
        <v>-18.329423348081868</v>
      </c>
      <c r="P67" s="27">
        <v>0</v>
      </c>
      <c r="Q67" s="27">
        <v>0</v>
      </c>
      <c r="R67" s="27">
        <v>0</v>
      </c>
      <c r="S67" s="27">
        <v>0</v>
      </c>
      <c r="T67" s="27">
        <f t="shared" si="57"/>
        <v>-6.0316999999999954E-2</v>
      </c>
      <c r="U67" s="27">
        <f t="shared" si="58"/>
        <v>-18.329423348081868</v>
      </c>
      <c r="V67" s="27">
        <v>0</v>
      </c>
      <c r="W67" s="27">
        <v>0</v>
      </c>
      <c r="X67" s="16"/>
    </row>
    <row r="68" spans="1:24" s="2" customFormat="1" ht="63" customHeight="1">
      <c r="A68" s="18" t="s">
        <v>127</v>
      </c>
      <c r="B68" s="34" t="s">
        <v>149</v>
      </c>
      <c r="C68" s="32" t="s">
        <v>150</v>
      </c>
      <c r="D68" s="27">
        <f t="shared" si="59"/>
        <v>0.384521</v>
      </c>
      <c r="E68" s="27">
        <v>0</v>
      </c>
      <c r="F68" s="27">
        <v>0</v>
      </c>
      <c r="G68" s="33">
        <v>0.384521</v>
      </c>
      <c r="H68" s="27">
        <v>0</v>
      </c>
      <c r="I68" s="27">
        <f t="shared" si="54"/>
        <v>0</v>
      </c>
      <c r="J68" s="27">
        <v>0</v>
      </c>
      <c r="K68" s="27">
        <v>0</v>
      </c>
      <c r="L68" s="27">
        <v>0</v>
      </c>
      <c r="M68" s="27">
        <v>0</v>
      </c>
      <c r="N68" s="28">
        <f t="shared" si="45"/>
        <v>-0.384521</v>
      </c>
      <c r="O68" s="28">
        <f t="shared" si="56"/>
        <v>-100</v>
      </c>
      <c r="P68" s="27">
        <v>0</v>
      </c>
      <c r="Q68" s="27">
        <v>0</v>
      </c>
      <c r="R68" s="27">
        <v>0</v>
      </c>
      <c r="S68" s="27">
        <v>0</v>
      </c>
      <c r="T68" s="27">
        <f t="shared" si="57"/>
        <v>-0.384521</v>
      </c>
      <c r="U68" s="27">
        <f t="shared" si="58"/>
        <v>-100</v>
      </c>
      <c r="V68" s="27">
        <v>0</v>
      </c>
      <c r="W68" s="27">
        <v>0</v>
      </c>
      <c r="X68" s="16"/>
    </row>
    <row r="69" spans="1:24" s="2" customFormat="1" ht="61.5" customHeight="1">
      <c r="A69" s="18" t="s">
        <v>128</v>
      </c>
      <c r="B69" s="34" t="s">
        <v>151</v>
      </c>
      <c r="C69" s="32" t="s">
        <v>152</v>
      </c>
      <c r="D69" s="27">
        <f t="shared" si="59"/>
        <v>0.380019</v>
      </c>
      <c r="E69" s="27">
        <v>0</v>
      </c>
      <c r="F69" s="27">
        <v>0</v>
      </c>
      <c r="G69" s="27">
        <v>0.380019</v>
      </c>
      <c r="H69" s="27">
        <v>0</v>
      </c>
      <c r="I69" s="27">
        <f t="shared" si="54"/>
        <v>0</v>
      </c>
      <c r="J69" s="27">
        <v>0</v>
      </c>
      <c r="K69" s="27">
        <v>0</v>
      </c>
      <c r="L69" s="27">
        <v>0</v>
      </c>
      <c r="M69" s="27">
        <v>0</v>
      </c>
      <c r="N69" s="28">
        <f t="shared" si="45"/>
        <v>-0.380019</v>
      </c>
      <c r="O69" s="28">
        <f t="shared" si="56"/>
        <v>-100</v>
      </c>
      <c r="P69" s="27">
        <v>0</v>
      </c>
      <c r="Q69" s="27">
        <v>0</v>
      </c>
      <c r="R69" s="27">
        <v>0</v>
      </c>
      <c r="S69" s="27">
        <v>0</v>
      </c>
      <c r="T69" s="27">
        <f t="shared" si="57"/>
        <v>-0.380019</v>
      </c>
      <c r="U69" s="27">
        <f t="shared" si="58"/>
        <v>-100</v>
      </c>
      <c r="V69" s="27">
        <v>0</v>
      </c>
      <c r="W69" s="27">
        <v>0</v>
      </c>
      <c r="X69" s="16"/>
    </row>
    <row r="70" spans="1:24" s="2" customFormat="1" ht="60.75" customHeight="1">
      <c r="A70" s="18" t="s">
        <v>129</v>
      </c>
      <c r="B70" s="34" t="s">
        <v>153</v>
      </c>
      <c r="C70" s="32" t="s">
        <v>154</v>
      </c>
      <c r="D70" s="27">
        <f t="shared" si="59"/>
        <v>0.21117900000000001</v>
      </c>
      <c r="E70" s="27">
        <v>0</v>
      </c>
      <c r="F70" s="27">
        <v>0</v>
      </c>
      <c r="G70" s="27">
        <v>0.21117900000000001</v>
      </c>
      <c r="H70" s="27">
        <v>0</v>
      </c>
      <c r="I70" s="27">
        <f t="shared" si="54"/>
        <v>0</v>
      </c>
      <c r="J70" s="27">
        <v>0</v>
      </c>
      <c r="K70" s="27">
        <v>0</v>
      </c>
      <c r="L70" s="27">
        <v>0</v>
      </c>
      <c r="M70" s="27">
        <v>0</v>
      </c>
      <c r="N70" s="28">
        <f t="shared" si="45"/>
        <v>-0.21117900000000001</v>
      </c>
      <c r="O70" s="28">
        <f t="shared" si="56"/>
        <v>-100</v>
      </c>
      <c r="P70" s="27">
        <v>0</v>
      </c>
      <c r="Q70" s="27">
        <v>0</v>
      </c>
      <c r="R70" s="27">
        <v>0</v>
      </c>
      <c r="S70" s="27">
        <v>0</v>
      </c>
      <c r="T70" s="27">
        <f t="shared" si="57"/>
        <v>-0.21117900000000001</v>
      </c>
      <c r="U70" s="27">
        <f t="shared" si="58"/>
        <v>-100</v>
      </c>
      <c r="V70" s="27">
        <v>0</v>
      </c>
      <c r="W70" s="27">
        <v>0</v>
      </c>
      <c r="X70" s="16"/>
    </row>
    <row r="71" spans="1:24" s="2" customFormat="1" ht="59.25" customHeight="1">
      <c r="A71" s="18" t="s">
        <v>130</v>
      </c>
      <c r="B71" s="34" t="s">
        <v>155</v>
      </c>
      <c r="C71" s="32" t="s">
        <v>156</v>
      </c>
      <c r="D71" s="27">
        <f t="shared" si="59"/>
        <v>0.34493200000000002</v>
      </c>
      <c r="E71" s="27">
        <v>0</v>
      </c>
      <c r="F71" s="27">
        <v>0</v>
      </c>
      <c r="G71" s="27">
        <v>0.34493200000000002</v>
      </c>
      <c r="H71" s="27">
        <v>0</v>
      </c>
      <c r="I71" s="27">
        <f t="shared" si="54"/>
        <v>2.2024999999999999E-2</v>
      </c>
      <c r="J71" s="27">
        <v>0</v>
      </c>
      <c r="K71" s="27">
        <v>0</v>
      </c>
      <c r="L71" s="27">
        <v>2.2024999999999999E-2</v>
      </c>
      <c r="M71" s="27">
        <v>0</v>
      </c>
      <c r="N71" s="28">
        <f t="shared" si="45"/>
        <v>-0.322907</v>
      </c>
      <c r="O71" s="28">
        <f t="shared" si="56"/>
        <v>-93.614683473844124</v>
      </c>
      <c r="P71" s="27">
        <v>0</v>
      </c>
      <c r="Q71" s="27">
        <v>0</v>
      </c>
      <c r="R71" s="27">
        <v>0</v>
      </c>
      <c r="S71" s="27">
        <v>0</v>
      </c>
      <c r="T71" s="27">
        <f t="shared" si="57"/>
        <v>-0.322907</v>
      </c>
      <c r="U71" s="27">
        <f t="shared" si="58"/>
        <v>-93.614683473844124</v>
      </c>
      <c r="V71" s="27">
        <v>0</v>
      </c>
      <c r="W71" s="27">
        <v>0</v>
      </c>
      <c r="X71" s="16"/>
    </row>
    <row r="72" spans="1:24" s="2" customFormat="1">
      <c r="A72" s="18" t="s">
        <v>19</v>
      </c>
      <c r="B72" s="19" t="s">
        <v>19</v>
      </c>
      <c r="C72" s="16"/>
      <c r="D72" s="27"/>
      <c r="E72" s="27"/>
      <c r="F72" s="27"/>
      <c r="G72" s="27"/>
      <c r="H72" s="27"/>
      <c r="I72" s="27">
        <f t="shared" si="54"/>
        <v>0</v>
      </c>
      <c r="J72" s="27"/>
      <c r="K72" s="27"/>
      <c r="L72" s="27"/>
      <c r="M72" s="27"/>
      <c r="N72" s="28">
        <f t="shared" si="45"/>
        <v>0</v>
      </c>
      <c r="O72" s="28"/>
      <c r="P72" s="27"/>
      <c r="Q72" s="27"/>
      <c r="R72" s="27"/>
      <c r="S72" s="27"/>
      <c r="T72" s="27"/>
      <c r="U72" s="27"/>
      <c r="V72" s="27"/>
      <c r="W72" s="27"/>
      <c r="X72" s="16"/>
    </row>
    <row r="73" spans="1:24" s="2" customFormat="1" ht="38.25">
      <c r="A73" s="20" t="s">
        <v>20</v>
      </c>
      <c r="B73" s="21" t="s">
        <v>68</v>
      </c>
      <c r="C73" s="14" t="s">
        <v>17</v>
      </c>
      <c r="D73" s="28">
        <f t="shared" ref="D73:M73" si="60">D74+D79+D84+D102</f>
        <v>6.9886499999999998</v>
      </c>
      <c r="E73" s="28">
        <f t="shared" si="60"/>
        <v>0</v>
      </c>
      <c r="F73" s="28">
        <f t="shared" si="60"/>
        <v>0</v>
      </c>
      <c r="G73" s="28">
        <f t="shared" si="60"/>
        <v>6.9886499999999998</v>
      </c>
      <c r="H73" s="28">
        <f t="shared" si="60"/>
        <v>0</v>
      </c>
      <c r="I73" s="27">
        <f t="shared" si="54"/>
        <v>2.59111</v>
      </c>
      <c r="J73" s="28">
        <f t="shared" si="60"/>
        <v>0</v>
      </c>
      <c r="K73" s="28">
        <f t="shared" si="60"/>
        <v>0</v>
      </c>
      <c r="L73" s="28">
        <f t="shared" si="60"/>
        <v>2.59111</v>
      </c>
      <c r="M73" s="28">
        <f t="shared" si="60"/>
        <v>0</v>
      </c>
      <c r="N73" s="28">
        <f t="shared" si="45"/>
        <v>-4.3975399999999993</v>
      </c>
      <c r="O73" s="28">
        <f>N73/D73*100</f>
        <v>-62.924026814907016</v>
      </c>
      <c r="P73" s="28">
        <f>P74+P79+P84+P102</f>
        <v>0</v>
      </c>
      <c r="Q73" s="28">
        <v>0</v>
      </c>
      <c r="R73" s="28">
        <f>R74+R79+R84+R102</f>
        <v>0</v>
      </c>
      <c r="S73" s="28">
        <v>0</v>
      </c>
      <c r="T73" s="28">
        <f>T74+T79+T84+T102</f>
        <v>-4.3975399999999993</v>
      </c>
      <c r="U73" s="28">
        <f>U84</f>
        <v>-62.924026814907016</v>
      </c>
      <c r="V73" s="28">
        <f>V74+V79+V84+V102</f>
        <v>0</v>
      </c>
      <c r="W73" s="28">
        <v>0</v>
      </c>
      <c r="X73" s="14"/>
    </row>
    <row r="74" spans="1:24" s="2" customFormat="1" ht="63.75">
      <c r="A74" s="18" t="s">
        <v>69</v>
      </c>
      <c r="B74" s="19" t="s">
        <v>70</v>
      </c>
      <c r="C74" s="16" t="s">
        <v>17</v>
      </c>
      <c r="D74" s="27">
        <f t="shared" ref="D74:M74" si="61">D75+D77</f>
        <v>0</v>
      </c>
      <c r="E74" s="27">
        <f t="shared" si="61"/>
        <v>0</v>
      </c>
      <c r="F74" s="27">
        <f t="shared" si="61"/>
        <v>0</v>
      </c>
      <c r="G74" s="27">
        <f t="shared" si="61"/>
        <v>0</v>
      </c>
      <c r="H74" s="27">
        <f t="shared" si="61"/>
        <v>0</v>
      </c>
      <c r="I74" s="27">
        <f t="shared" si="54"/>
        <v>0</v>
      </c>
      <c r="J74" s="27">
        <f t="shared" si="61"/>
        <v>0</v>
      </c>
      <c r="K74" s="27">
        <f t="shared" si="61"/>
        <v>0</v>
      </c>
      <c r="L74" s="27">
        <f t="shared" si="61"/>
        <v>0</v>
      </c>
      <c r="M74" s="27">
        <f t="shared" si="61"/>
        <v>0</v>
      </c>
      <c r="N74" s="28">
        <f t="shared" si="45"/>
        <v>0</v>
      </c>
      <c r="O74" s="27">
        <v>0</v>
      </c>
      <c r="P74" s="27">
        <f>P75+P77</f>
        <v>0</v>
      </c>
      <c r="Q74" s="27">
        <v>0</v>
      </c>
      <c r="R74" s="27">
        <f>R75+R77</f>
        <v>0</v>
      </c>
      <c r="S74" s="27">
        <v>0</v>
      </c>
      <c r="T74" s="27">
        <f>T75+T77</f>
        <v>0</v>
      </c>
      <c r="U74" s="27">
        <v>0</v>
      </c>
      <c r="V74" s="27">
        <f>V75+V77</f>
        <v>0</v>
      </c>
      <c r="W74" s="27">
        <v>0</v>
      </c>
      <c r="X74" s="16"/>
    </row>
    <row r="75" spans="1:24" s="2" customFormat="1" ht="25.5">
      <c r="A75" s="18" t="s">
        <v>71</v>
      </c>
      <c r="B75" s="19" t="s">
        <v>72</v>
      </c>
      <c r="C75" s="16" t="s">
        <v>17</v>
      </c>
      <c r="D75" s="27">
        <f t="shared" ref="D75:M75" si="62">SUM(D76:D76)</f>
        <v>0</v>
      </c>
      <c r="E75" s="27">
        <f t="shared" si="62"/>
        <v>0</v>
      </c>
      <c r="F75" s="27">
        <f t="shared" si="62"/>
        <v>0</v>
      </c>
      <c r="G75" s="27">
        <f t="shared" si="62"/>
        <v>0</v>
      </c>
      <c r="H75" s="27">
        <f t="shared" si="62"/>
        <v>0</v>
      </c>
      <c r="I75" s="27">
        <f t="shared" si="54"/>
        <v>0</v>
      </c>
      <c r="J75" s="27">
        <f t="shared" si="62"/>
        <v>0</v>
      </c>
      <c r="K75" s="27">
        <f t="shared" si="62"/>
        <v>0</v>
      </c>
      <c r="L75" s="27">
        <f t="shared" si="62"/>
        <v>0</v>
      </c>
      <c r="M75" s="27">
        <f t="shared" si="62"/>
        <v>0</v>
      </c>
      <c r="N75" s="28">
        <f t="shared" si="45"/>
        <v>0</v>
      </c>
      <c r="O75" s="27">
        <v>0</v>
      </c>
      <c r="P75" s="27">
        <f>SUM(P76:P76)</f>
        <v>0</v>
      </c>
      <c r="Q75" s="27">
        <v>0</v>
      </c>
      <c r="R75" s="27">
        <f>SUM(R76:R76)</f>
        <v>0</v>
      </c>
      <c r="S75" s="27">
        <v>0</v>
      </c>
      <c r="T75" s="27">
        <f>SUM(T76:T76)</f>
        <v>0</v>
      </c>
      <c r="U75" s="27">
        <v>0</v>
      </c>
      <c r="V75" s="27">
        <f>SUM(V76:V76)</f>
        <v>0</v>
      </c>
      <c r="W75" s="27">
        <v>0</v>
      </c>
      <c r="X75" s="16"/>
    </row>
    <row r="76" spans="1:24" s="2" customFormat="1">
      <c r="A76" s="18" t="s">
        <v>19</v>
      </c>
      <c r="B76" s="19" t="s">
        <v>19</v>
      </c>
      <c r="C76" s="16"/>
      <c r="D76" s="27"/>
      <c r="E76" s="27"/>
      <c r="F76" s="27"/>
      <c r="G76" s="27"/>
      <c r="H76" s="27"/>
      <c r="I76" s="27">
        <f t="shared" si="54"/>
        <v>0</v>
      </c>
      <c r="J76" s="27"/>
      <c r="K76" s="27"/>
      <c r="L76" s="27"/>
      <c r="M76" s="27"/>
      <c r="N76" s="28">
        <f t="shared" si="45"/>
        <v>0</v>
      </c>
      <c r="O76" s="27"/>
      <c r="P76" s="27"/>
      <c r="Q76" s="27"/>
      <c r="R76" s="27"/>
      <c r="S76" s="27"/>
      <c r="T76" s="27"/>
      <c r="U76" s="27"/>
      <c r="V76" s="27"/>
      <c r="W76" s="27"/>
      <c r="X76" s="16"/>
    </row>
    <row r="77" spans="1:24" s="2" customFormat="1" ht="51">
      <c r="A77" s="18" t="s">
        <v>73</v>
      </c>
      <c r="B77" s="19" t="s">
        <v>74</v>
      </c>
      <c r="C77" s="16" t="s">
        <v>17</v>
      </c>
      <c r="D77" s="27">
        <f t="shared" ref="D77:M77" si="63">SUM(D78:D78)</f>
        <v>0</v>
      </c>
      <c r="E77" s="27">
        <f t="shared" si="63"/>
        <v>0</v>
      </c>
      <c r="F77" s="27">
        <f t="shared" si="63"/>
        <v>0</v>
      </c>
      <c r="G77" s="27">
        <f t="shared" si="63"/>
        <v>0</v>
      </c>
      <c r="H77" s="27">
        <f t="shared" si="63"/>
        <v>0</v>
      </c>
      <c r="I77" s="27">
        <f t="shared" si="54"/>
        <v>0</v>
      </c>
      <c r="J77" s="27">
        <f t="shared" si="63"/>
        <v>0</v>
      </c>
      <c r="K77" s="27">
        <f t="shared" si="63"/>
        <v>0</v>
      </c>
      <c r="L77" s="27">
        <f t="shared" si="63"/>
        <v>0</v>
      </c>
      <c r="M77" s="27">
        <f t="shared" si="63"/>
        <v>0</v>
      </c>
      <c r="N77" s="28">
        <f t="shared" si="45"/>
        <v>0</v>
      </c>
      <c r="O77" s="27">
        <v>0</v>
      </c>
      <c r="P77" s="27">
        <f>SUM(P78:P78)</f>
        <v>0</v>
      </c>
      <c r="Q77" s="27">
        <v>0</v>
      </c>
      <c r="R77" s="27">
        <f>SUM(R78:R78)</f>
        <v>0</v>
      </c>
      <c r="S77" s="27">
        <v>0</v>
      </c>
      <c r="T77" s="27">
        <f>SUM(T78:T78)</f>
        <v>0</v>
      </c>
      <c r="U77" s="27">
        <v>0</v>
      </c>
      <c r="V77" s="27">
        <f>SUM(V78:V78)</f>
        <v>0</v>
      </c>
      <c r="W77" s="27">
        <v>0</v>
      </c>
      <c r="X77" s="16"/>
    </row>
    <row r="78" spans="1:24" s="2" customFormat="1">
      <c r="A78" s="18" t="s">
        <v>19</v>
      </c>
      <c r="B78" s="19" t="s">
        <v>19</v>
      </c>
      <c r="C78" s="16"/>
      <c r="D78" s="27"/>
      <c r="E78" s="27"/>
      <c r="F78" s="27"/>
      <c r="G78" s="27"/>
      <c r="H78" s="27"/>
      <c r="I78" s="27">
        <f t="shared" si="54"/>
        <v>0</v>
      </c>
      <c r="J78" s="27"/>
      <c r="K78" s="27"/>
      <c r="L78" s="27"/>
      <c r="M78" s="27"/>
      <c r="N78" s="28">
        <f t="shared" si="45"/>
        <v>0</v>
      </c>
      <c r="O78" s="27"/>
      <c r="P78" s="27"/>
      <c r="Q78" s="27"/>
      <c r="R78" s="27"/>
      <c r="S78" s="27"/>
      <c r="T78" s="27"/>
      <c r="U78" s="27"/>
      <c r="V78" s="27"/>
      <c r="W78" s="27"/>
      <c r="X78" s="16"/>
    </row>
    <row r="79" spans="1:24" s="2" customFormat="1" ht="38.25">
      <c r="A79" s="18" t="s">
        <v>75</v>
      </c>
      <c r="B79" s="19" t="s">
        <v>76</v>
      </c>
      <c r="C79" s="16" t="s">
        <v>17</v>
      </c>
      <c r="D79" s="27">
        <f t="shared" ref="D79:M79" si="64">D80+D82</f>
        <v>0</v>
      </c>
      <c r="E79" s="27">
        <f t="shared" si="64"/>
        <v>0</v>
      </c>
      <c r="F79" s="27">
        <f t="shared" si="64"/>
        <v>0</v>
      </c>
      <c r="G79" s="27">
        <f t="shared" si="64"/>
        <v>0</v>
      </c>
      <c r="H79" s="27">
        <f t="shared" si="64"/>
        <v>0</v>
      </c>
      <c r="I79" s="27">
        <f t="shared" si="54"/>
        <v>0</v>
      </c>
      <c r="J79" s="27">
        <f t="shared" si="64"/>
        <v>0</v>
      </c>
      <c r="K79" s="27">
        <f t="shared" si="64"/>
        <v>0</v>
      </c>
      <c r="L79" s="27">
        <f t="shared" si="64"/>
        <v>0</v>
      </c>
      <c r="M79" s="27">
        <f t="shared" si="64"/>
        <v>0</v>
      </c>
      <c r="N79" s="28">
        <f t="shared" si="45"/>
        <v>0</v>
      </c>
      <c r="O79" s="27">
        <v>0</v>
      </c>
      <c r="P79" s="27">
        <f>P80+P82</f>
        <v>0</v>
      </c>
      <c r="Q79" s="27">
        <v>0</v>
      </c>
      <c r="R79" s="27">
        <f>R80+R82</f>
        <v>0</v>
      </c>
      <c r="S79" s="27">
        <v>0</v>
      </c>
      <c r="T79" s="27">
        <f>T80+T82</f>
        <v>0</v>
      </c>
      <c r="U79" s="27">
        <v>0</v>
      </c>
      <c r="V79" s="27">
        <f>V80+V82</f>
        <v>0</v>
      </c>
      <c r="W79" s="27">
        <v>0</v>
      </c>
      <c r="X79" s="16"/>
    </row>
    <row r="80" spans="1:24" s="2" customFormat="1" ht="25.5">
      <c r="A80" s="18" t="s">
        <v>77</v>
      </c>
      <c r="B80" s="19" t="s">
        <v>78</v>
      </c>
      <c r="C80" s="16" t="s">
        <v>17</v>
      </c>
      <c r="D80" s="27">
        <f t="shared" ref="D80:M80" si="65">SUM(D81:D81)</f>
        <v>0</v>
      </c>
      <c r="E80" s="27">
        <f t="shared" si="65"/>
        <v>0</v>
      </c>
      <c r="F80" s="27">
        <f t="shared" si="65"/>
        <v>0</v>
      </c>
      <c r="G80" s="27">
        <f t="shared" si="65"/>
        <v>0</v>
      </c>
      <c r="H80" s="27">
        <f t="shared" si="65"/>
        <v>0</v>
      </c>
      <c r="I80" s="27">
        <f t="shared" si="54"/>
        <v>0</v>
      </c>
      <c r="J80" s="27">
        <f t="shared" si="65"/>
        <v>0</v>
      </c>
      <c r="K80" s="27">
        <f t="shared" si="65"/>
        <v>0</v>
      </c>
      <c r="L80" s="27">
        <f t="shared" si="65"/>
        <v>0</v>
      </c>
      <c r="M80" s="27">
        <f t="shared" si="65"/>
        <v>0</v>
      </c>
      <c r="N80" s="28">
        <f t="shared" si="45"/>
        <v>0</v>
      </c>
      <c r="O80" s="27">
        <v>0</v>
      </c>
      <c r="P80" s="27">
        <f>SUM(P81:P81)</f>
        <v>0</v>
      </c>
      <c r="Q80" s="27">
        <v>0</v>
      </c>
      <c r="R80" s="27">
        <f>SUM(R81:R81)</f>
        <v>0</v>
      </c>
      <c r="S80" s="27">
        <v>0</v>
      </c>
      <c r="T80" s="27">
        <f>SUM(T81:T81)</f>
        <v>0</v>
      </c>
      <c r="U80" s="27">
        <v>0</v>
      </c>
      <c r="V80" s="27">
        <f>SUM(V81:V81)</f>
        <v>0</v>
      </c>
      <c r="W80" s="27">
        <v>0</v>
      </c>
      <c r="X80" s="16"/>
    </row>
    <row r="81" spans="1:24" s="2" customFormat="1">
      <c r="A81" s="18" t="s">
        <v>19</v>
      </c>
      <c r="B81" s="19" t="s">
        <v>19</v>
      </c>
      <c r="C81" s="16"/>
      <c r="D81" s="27"/>
      <c r="E81" s="27"/>
      <c r="F81" s="27"/>
      <c r="G81" s="27"/>
      <c r="H81" s="27"/>
      <c r="I81" s="27">
        <f t="shared" si="54"/>
        <v>0</v>
      </c>
      <c r="J81" s="27"/>
      <c r="K81" s="27"/>
      <c r="L81" s="27"/>
      <c r="M81" s="27"/>
      <c r="N81" s="28">
        <f t="shared" si="45"/>
        <v>0</v>
      </c>
      <c r="O81" s="27"/>
      <c r="P81" s="27"/>
      <c r="Q81" s="27"/>
      <c r="R81" s="27"/>
      <c r="S81" s="27"/>
      <c r="T81" s="27"/>
      <c r="U81" s="27"/>
      <c r="V81" s="27"/>
      <c r="W81" s="27"/>
      <c r="X81" s="16"/>
    </row>
    <row r="82" spans="1:24" s="2" customFormat="1" ht="38.25">
      <c r="A82" s="18" t="s">
        <v>79</v>
      </c>
      <c r="B82" s="19" t="s">
        <v>80</v>
      </c>
      <c r="C82" s="16" t="s">
        <v>17</v>
      </c>
      <c r="D82" s="27">
        <f t="shared" ref="D82:M82" si="66">SUM(D83:D83)</f>
        <v>0</v>
      </c>
      <c r="E82" s="27">
        <f t="shared" si="66"/>
        <v>0</v>
      </c>
      <c r="F82" s="27">
        <f t="shared" si="66"/>
        <v>0</v>
      </c>
      <c r="G82" s="27">
        <f t="shared" si="66"/>
        <v>0</v>
      </c>
      <c r="H82" s="27">
        <f t="shared" si="66"/>
        <v>0</v>
      </c>
      <c r="I82" s="27">
        <f t="shared" si="54"/>
        <v>0</v>
      </c>
      <c r="J82" s="27">
        <f t="shared" si="66"/>
        <v>0</v>
      </c>
      <c r="K82" s="27">
        <f t="shared" si="66"/>
        <v>0</v>
      </c>
      <c r="L82" s="27">
        <f t="shared" si="66"/>
        <v>0</v>
      </c>
      <c r="M82" s="27">
        <f t="shared" si="66"/>
        <v>0</v>
      </c>
      <c r="N82" s="28">
        <f t="shared" si="45"/>
        <v>0</v>
      </c>
      <c r="O82" s="27">
        <v>0</v>
      </c>
      <c r="P82" s="27">
        <f>SUM(P83:P83)</f>
        <v>0</v>
      </c>
      <c r="Q82" s="27">
        <v>0</v>
      </c>
      <c r="R82" s="27">
        <f>SUM(R83:R83)</f>
        <v>0</v>
      </c>
      <c r="S82" s="27">
        <v>0</v>
      </c>
      <c r="T82" s="27">
        <f>SUM(T83:T83)</f>
        <v>0</v>
      </c>
      <c r="U82" s="27">
        <v>0</v>
      </c>
      <c r="V82" s="27">
        <f>SUM(V83:V83)</f>
        <v>0</v>
      </c>
      <c r="W82" s="27">
        <v>0</v>
      </c>
      <c r="X82" s="16"/>
    </row>
    <row r="83" spans="1:24" s="2" customFormat="1">
      <c r="A83" s="18" t="s">
        <v>19</v>
      </c>
      <c r="B83" s="19" t="s">
        <v>19</v>
      </c>
      <c r="C83" s="16"/>
      <c r="D83" s="27"/>
      <c r="E83" s="27"/>
      <c r="F83" s="27"/>
      <c r="G83" s="27"/>
      <c r="H83" s="27"/>
      <c r="I83" s="27">
        <f t="shared" si="54"/>
        <v>0</v>
      </c>
      <c r="J83" s="27"/>
      <c r="K83" s="27"/>
      <c r="L83" s="27"/>
      <c r="M83" s="27"/>
      <c r="N83" s="28">
        <f t="shared" si="45"/>
        <v>0</v>
      </c>
      <c r="O83" s="27"/>
      <c r="P83" s="27"/>
      <c r="Q83" s="27"/>
      <c r="R83" s="27"/>
      <c r="S83" s="27"/>
      <c r="T83" s="27"/>
      <c r="U83" s="27"/>
      <c r="V83" s="27"/>
      <c r="W83" s="27"/>
      <c r="X83" s="16"/>
    </row>
    <row r="84" spans="1:24" s="2" customFormat="1" ht="38.25">
      <c r="A84" s="18" t="s">
        <v>81</v>
      </c>
      <c r="B84" s="19" t="s">
        <v>82</v>
      </c>
      <c r="C84" s="16" t="s">
        <v>17</v>
      </c>
      <c r="D84" s="27">
        <f t="shared" ref="D84:F84" si="67">D85+D88+D90+D92+D94+D96+D98+D100</f>
        <v>6.9886499999999998</v>
      </c>
      <c r="E84" s="27">
        <f t="shared" si="67"/>
        <v>0</v>
      </c>
      <c r="F84" s="27">
        <f t="shared" si="67"/>
        <v>0</v>
      </c>
      <c r="G84" s="27">
        <f>G85+G88+G90+G92+G94+G96+G98+G100</f>
        <v>6.9886499999999998</v>
      </c>
      <c r="H84" s="27">
        <f t="shared" ref="H84:M84" si="68">H85+H88+H90+H92+H94+H96+H98+H100</f>
        <v>0</v>
      </c>
      <c r="I84" s="27">
        <f t="shared" si="54"/>
        <v>2.59111</v>
      </c>
      <c r="J84" s="27">
        <f t="shared" si="68"/>
        <v>0</v>
      </c>
      <c r="K84" s="27">
        <f t="shared" si="68"/>
        <v>0</v>
      </c>
      <c r="L84" s="27">
        <f t="shared" si="68"/>
        <v>2.59111</v>
      </c>
      <c r="M84" s="27">
        <f t="shared" si="68"/>
        <v>0</v>
      </c>
      <c r="N84" s="28">
        <f t="shared" si="45"/>
        <v>-4.3975399999999993</v>
      </c>
      <c r="O84" s="28">
        <f t="shared" ref="O84:O86" si="69">N84/D84*100</f>
        <v>-62.924026814907016</v>
      </c>
      <c r="P84" s="27">
        <f>P85+P88+P90+P92+P94+P96+P98+P100</f>
        <v>0</v>
      </c>
      <c r="Q84" s="27">
        <v>0</v>
      </c>
      <c r="R84" s="27">
        <f>R85+R88+R90+R92+R94+R96+R98+R100</f>
        <v>0</v>
      </c>
      <c r="S84" s="27">
        <v>0</v>
      </c>
      <c r="T84" s="27">
        <f>N84</f>
        <v>-4.3975399999999993</v>
      </c>
      <c r="U84" s="27">
        <f>O84</f>
        <v>-62.924026814907016</v>
      </c>
      <c r="V84" s="27">
        <f>V85+V88+V90+V92+V94+V96+V98+V100</f>
        <v>0</v>
      </c>
      <c r="W84" s="27">
        <v>0</v>
      </c>
      <c r="X84" s="16"/>
    </row>
    <row r="85" spans="1:24" s="2" customFormat="1" ht="38.25">
      <c r="A85" s="18" t="s">
        <v>83</v>
      </c>
      <c r="B85" s="19" t="s">
        <v>84</v>
      </c>
      <c r="C85" s="16" t="s">
        <v>17</v>
      </c>
      <c r="D85" s="27">
        <f t="shared" ref="D85:F85" si="70">D86</f>
        <v>6.9886499999999998</v>
      </c>
      <c r="E85" s="27">
        <f t="shared" si="70"/>
        <v>0</v>
      </c>
      <c r="F85" s="27">
        <f t="shared" si="70"/>
        <v>0</v>
      </c>
      <c r="G85" s="27">
        <f>G86</f>
        <v>6.9886499999999998</v>
      </c>
      <c r="H85" s="27">
        <f t="shared" ref="H85:L85" si="71">H86</f>
        <v>0</v>
      </c>
      <c r="I85" s="27">
        <f t="shared" si="71"/>
        <v>2.59111</v>
      </c>
      <c r="J85" s="27">
        <f t="shared" si="71"/>
        <v>0</v>
      </c>
      <c r="K85" s="27">
        <f t="shared" si="71"/>
        <v>0</v>
      </c>
      <c r="L85" s="27">
        <f t="shared" si="71"/>
        <v>2.59111</v>
      </c>
      <c r="M85" s="27">
        <f t="shared" ref="M85" si="72">SUM(M87:M87)</f>
        <v>0</v>
      </c>
      <c r="N85" s="28">
        <f t="shared" si="45"/>
        <v>-4.3975399999999993</v>
      </c>
      <c r="O85" s="28">
        <f t="shared" si="69"/>
        <v>-62.924026814907016</v>
      </c>
      <c r="P85" s="27">
        <f>SUM(P87:P87)</f>
        <v>0</v>
      </c>
      <c r="Q85" s="27">
        <v>0</v>
      </c>
      <c r="R85" s="27">
        <f>SUM(R87:R87)</f>
        <v>0</v>
      </c>
      <c r="S85" s="27">
        <v>0</v>
      </c>
      <c r="T85" s="27">
        <f t="shared" ref="T85:T86" si="73">N85</f>
        <v>-4.3975399999999993</v>
      </c>
      <c r="U85" s="27">
        <f t="shared" ref="U85:U86" si="74">O85</f>
        <v>-62.924026814907016</v>
      </c>
      <c r="V85" s="27">
        <f>SUM(V87:V87)</f>
        <v>0</v>
      </c>
      <c r="W85" s="27">
        <v>0</v>
      </c>
      <c r="X85" s="16"/>
    </row>
    <row r="86" spans="1:24" s="2" customFormat="1">
      <c r="A86" s="18" t="s">
        <v>132</v>
      </c>
      <c r="B86" s="19" t="s">
        <v>131</v>
      </c>
      <c r="C86" s="32" t="s">
        <v>158</v>
      </c>
      <c r="D86" s="27">
        <f>E86+F86+G86+H86</f>
        <v>6.9886499999999998</v>
      </c>
      <c r="E86" s="27">
        <v>0</v>
      </c>
      <c r="F86" s="27">
        <v>0</v>
      </c>
      <c r="G86" s="33">
        <v>6.9886499999999998</v>
      </c>
      <c r="H86" s="27">
        <v>0</v>
      </c>
      <c r="I86" s="27">
        <f t="shared" si="54"/>
        <v>2.59111</v>
      </c>
      <c r="J86" s="27">
        <v>0</v>
      </c>
      <c r="K86" s="27">
        <v>0</v>
      </c>
      <c r="L86" s="27">
        <v>2.59111</v>
      </c>
      <c r="M86" s="27">
        <v>0</v>
      </c>
      <c r="N86" s="28">
        <f t="shared" si="45"/>
        <v>-4.3975399999999993</v>
      </c>
      <c r="O86" s="28">
        <f t="shared" si="69"/>
        <v>-62.924026814907016</v>
      </c>
      <c r="P86" s="27">
        <v>0</v>
      </c>
      <c r="Q86" s="27">
        <v>0</v>
      </c>
      <c r="R86" s="27">
        <v>0</v>
      </c>
      <c r="S86" s="27">
        <v>0</v>
      </c>
      <c r="T86" s="27">
        <f t="shared" si="73"/>
        <v>-4.3975399999999993</v>
      </c>
      <c r="U86" s="27">
        <f t="shared" si="74"/>
        <v>-62.924026814907016</v>
      </c>
      <c r="V86" s="27">
        <v>0</v>
      </c>
      <c r="W86" s="27">
        <v>0</v>
      </c>
      <c r="X86" s="16"/>
    </row>
    <row r="87" spans="1:24" s="2" customFormat="1">
      <c r="A87" s="18" t="s">
        <v>19</v>
      </c>
      <c r="B87" s="19" t="s">
        <v>19</v>
      </c>
      <c r="C87" s="16"/>
      <c r="D87" s="27"/>
      <c r="E87" s="27"/>
      <c r="F87" s="27"/>
      <c r="G87" s="27"/>
      <c r="H87" s="27"/>
      <c r="I87" s="27">
        <f t="shared" si="54"/>
        <v>0</v>
      </c>
      <c r="J87" s="27"/>
      <c r="K87" s="27"/>
      <c r="L87" s="27"/>
      <c r="M87" s="27"/>
      <c r="N87" s="28">
        <f t="shared" si="45"/>
        <v>0</v>
      </c>
      <c r="O87" s="27"/>
      <c r="P87" s="27"/>
      <c r="Q87" s="27"/>
      <c r="R87" s="27"/>
      <c r="S87" s="27"/>
      <c r="T87" s="27"/>
      <c r="U87" s="27"/>
      <c r="V87" s="27"/>
      <c r="W87" s="27"/>
      <c r="X87" s="16"/>
    </row>
    <row r="88" spans="1:24" s="2" customFormat="1" ht="38.25">
      <c r="A88" s="18" t="s">
        <v>85</v>
      </c>
      <c r="B88" s="19" t="s">
        <v>86</v>
      </c>
      <c r="C88" s="16" t="s">
        <v>17</v>
      </c>
      <c r="D88" s="27">
        <v>0</v>
      </c>
      <c r="E88" s="27">
        <v>0</v>
      </c>
      <c r="F88" s="27">
        <v>0</v>
      </c>
      <c r="G88" s="27">
        <v>0</v>
      </c>
      <c r="H88" s="27">
        <v>0</v>
      </c>
      <c r="I88" s="27">
        <f t="shared" si="54"/>
        <v>0</v>
      </c>
      <c r="J88" s="27">
        <v>0</v>
      </c>
      <c r="K88" s="27">
        <v>0</v>
      </c>
      <c r="L88" s="27">
        <v>0</v>
      </c>
      <c r="M88" s="27">
        <v>0</v>
      </c>
      <c r="N88" s="28">
        <f t="shared" si="45"/>
        <v>0</v>
      </c>
      <c r="O88" s="27">
        <v>0</v>
      </c>
      <c r="P88" s="27">
        <v>0</v>
      </c>
      <c r="Q88" s="27">
        <v>0</v>
      </c>
      <c r="R88" s="27">
        <v>0</v>
      </c>
      <c r="S88" s="27">
        <v>0</v>
      </c>
      <c r="T88" s="27">
        <v>0</v>
      </c>
      <c r="U88" s="27">
        <v>0</v>
      </c>
      <c r="V88" s="27">
        <v>0</v>
      </c>
      <c r="W88" s="27">
        <v>0</v>
      </c>
      <c r="X88" s="16"/>
    </row>
    <row r="89" spans="1:24" s="2" customFormat="1">
      <c r="A89" s="18" t="s">
        <v>19</v>
      </c>
      <c r="B89" s="19" t="s">
        <v>19</v>
      </c>
      <c r="C89" s="16"/>
      <c r="D89" s="27"/>
      <c r="E89" s="27"/>
      <c r="F89" s="27"/>
      <c r="G89" s="27"/>
      <c r="H89" s="27"/>
      <c r="I89" s="27">
        <f t="shared" si="54"/>
        <v>0</v>
      </c>
      <c r="J89" s="27"/>
      <c r="K89" s="27"/>
      <c r="L89" s="27"/>
      <c r="M89" s="27"/>
      <c r="N89" s="28">
        <f t="shared" si="45"/>
        <v>0</v>
      </c>
      <c r="O89" s="27"/>
      <c r="P89" s="27"/>
      <c r="Q89" s="27"/>
      <c r="R89" s="27"/>
      <c r="S89" s="27"/>
      <c r="T89" s="27"/>
      <c r="U89" s="27"/>
      <c r="V89" s="27"/>
      <c r="W89" s="27"/>
      <c r="X89" s="16"/>
    </row>
    <row r="90" spans="1:24" s="2" customFormat="1" ht="25.5">
      <c r="A90" s="18" t="s">
        <v>87</v>
      </c>
      <c r="B90" s="19" t="s">
        <v>88</v>
      </c>
      <c r="C90" s="16" t="s">
        <v>17</v>
      </c>
      <c r="D90" s="27">
        <v>0</v>
      </c>
      <c r="E90" s="27">
        <v>0</v>
      </c>
      <c r="F90" s="27">
        <v>0</v>
      </c>
      <c r="G90" s="27">
        <v>0</v>
      </c>
      <c r="H90" s="27">
        <v>0</v>
      </c>
      <c r="I90" s="27">
        <f t="shared" si="54"/>
        <v>0</v>
      </c>
      <c r="J90" s="27">
        <v>0</v>
      </c>
      <c r="K90" s="27">
        <v>0</v>
      </c>
      <c r="L90" s="27">
        <v>0</v>
      </c>
      <c r="M90" s="27">
        <v>0</v>
      </c>
      <c r="N90" s="28">
        <f t="shared" si="45"/>
        <v>0</v>
      </c>
      <c r="O90" s="27">
        <v>0</v>
      </c>
      <c r="P90" s="27">
        <v>0</v>
      </c>
      <c r="Q90" s="27">
        <v>0</v>
      </c>
      <c r="R90" s="27">
        <v>0</v>
      </c>
      <c r="S90" s="27">
        <v>0</v>
      </c>
      <c r="T90" s="27">
        <v>0</v>
      </c>
      <c r="U90" s="27">
        <v>0</v>
      </c>
      <c r="V90" s="27">
        <v>0</v>
      </c>
      <c r="W90" s="27">
        <v>0</v>
      </c>
      <c r="X90" s="16"/>
    </row>
    <row r="91" spans="1:24" s="2" customFormat="1">
      <c r="A91" s="18" t="s">
        <v>19</v>
      </c>
      <c r="B91" s="19" t="s">
        <v>19</v>
      </c>
      <c r="C91" s="16"/>
      <c r="D91" s="27"/>
      <c r="E91" s="27"/>
      <c r="F91" s="27"/>
      <c r="G91" s="27"/>
      <c r="H91" s="27"/>
      <c r="I91" s="27">
        <f t="shared" si="54"/>
        <v>0</v>
      </c>
      <c r="J91" s="27"/>
      <c r="K91" s="27"/>
      <c r="L91" s="27"/>
      <c r="M91" s="27"/>
      <c r="N91" s="28">
        <f t="shared" si="45"/>
        <v>0</v>
      </c>
      <c r="O91" s="27"/>
      <c r="P91" s="27"/>
      <c r="Q91" s="27"/>
      <c r="R91" s="27"/>
      <c r="S91" s="27"/>
      <c r="T91" s="27"/>
      <c r="U91" s="27"/>
      <c r="V91" s="27"/>
      <c r="W91" s="27"/>
      <c r="X91" s="16"/>
    </row>
    <row r="92" spans="1:24" s="2" customFormat="1" ht="38.25">
      <c r="A92" s="18" t="s">
        <v>89</v>
      </c>
      <c r="B92" s="19" t="s">
        <v>90</v>
      </c>
      <c r="C92" s="16" t="s">
        <v>17</v>
      </c>
      <c r="D92" s="27">
        <v>0</v>
      </c>
      <c r="E92" s="27">
        <v>0</v>
      </c>
      <c r="F92" s="27">
        <v>0</v>
      </c>
      <c r="G92" s="27">
        <v>0</v>
      </c>
      <c r="H92" s="27">
        <v>0</v>
      </c>
      <c r="I92" s="27">
        <f t="shared" si="54"/>
        <v>0</v>
      </c>
      <c r="J92" s="27">
        <v>0</v>
      </c>
      <c r="K92" s="27">
        <v>0</v>
      </c>
      <c r="L92" s="27">
        <v>0</v>
      </c>
      <c r="M92" s="27">
        <v>0</v>
      </c>
      <c r="N92" s="28">
        <f t="shared" si="45"/>
        <v>0</v>
      </c>
      <c r="O92" s="27">
        <v>0</v>
      </c>
      <c r="P92" s="27">
        <v>0</v>
      </c>
      <c r="Q92" s="27">
        <v>0</v>
      </c>
      <c r="R92" s="27">
        <v>0</v>
      </c>
      <c r="S92" s="27">
        <v>0</v>
      </c>
      <c r="T92" s="27">
        <v>0</v>
      </c>
      <c r="U92" s="27">
        <v>0</v>
      </c>
      <c r="V92" s="27">
        <v>0</v>
      </c>
      <c r="W92" s="27">
        <v>0</v>
      </c>
      <c r="X92" s="16"/>
    </row>
    <row r="93" spans="1:24" s="2" customFormat="1">
      <c r="A93" s="18" t="s">
        <v>19</v>
      </c>
      <c r="B93" s="19" t="s">
        <v>19</v>
      </c>
      <c r="C93" s="16"/>
      <c r="D93" s="27"/>
      <c r="E93" s="27"/>
      <c r="F93" s="27"/>
      <c r="G93" s="27"/>
      <c r="H93" s="27"/>
      <c r="I93" s="27">
        <f t="shared" si="54"/>
        <v>0</v>
      </c>
      <c r="J93" s="27"/>
      <c r="K93" s="27"/>
      <c r="L93" s="27"/>
      <c r="M93" s="27"/>
      <c r="N93" s="28">
        <f t="shared" si="45"/>
        <v>0</v>
      </c>
      <c r="O93" s="27"/>
      <c r="P93" s="27"/>
      <c r="Q93" s="27"/>
      <c r="R93" s="27"/>
      <c r="S93" s="27"/>
      <c r="T93" s="27"/>
      <c r="U93" s="27"/>
      <c r="V93" s="27"/>
      <c r="W93" s="27"/>
      <c r="X93" s="16"/>
    </row>
    <row r="94" spans="1:24" s="2" customFormat="1" ht="51">
      <c r="A94" s="18" t="s">
        <v>91</v>
      </c>
      <c r="B94" s="19" t="s">
        <v>92</v>
      </c>
      <c r="C94" s="16" t="s">
        <v>17</v>
      </c>
      <c r="D94" s="27">
        <v>0</v>
      </c>
      <c r="E94" s="27">
        <v>0</v>
      </c>
      <c r="F94" s="27">
        <v>0</v>
      </c>
      <c r="G94" s="27">
        <v>0</v>
      </c>
      <c r="H94" s="27">
        <v>0</v>
      </c>
      <c r="I94" s="27">
        <f t="shared" si="54"/>
        <v>0</v>
      </c>
      <c r="J94" s="27">
        <v>0</v>
      </c>
      <c r="K94" s="27">
        <v>0</v>
      </c>
      <c r="L94" s="27">
        <v>0</v>
      </c>
      <c r="M94" s="27">
        <v>0</v>
      </c>
      <c r="N94" s="28">
        <f t="shared" si="45"/>
        <v>0</v>
      </c>
      <c r="O94" s="27">
        <v>0</v>
      </c>
      <c r="P94" s="27">
        <v>0</v>
      </c>
      <c r="Q94" s="27">
        <v>0</v>
      </c>
      <c r="R94" s="27">
        <v>0</v>
      </c>
      <c r="S94" s="27">
        <v>0</v>
      </c>
      <c r="T94" s="27">
        <v>0</v>
      </c>
      <c r="U94" s="27">
        <v>0</v>
      </c>
      <c r="V94" s="27">
        <v>0</v>
      </c>
      <c r="W94" s="27">
        <v>0</v>
      </c>
      <c r="X94" s="16"/>
    </row>
    <row r="95" spans="1:24" s="2" customFormat="1">
      <c r="A95" s="18" t="s">
        <v>19</v>
      </c>
      <c r="B95" s="19" t="s">
        <v>19</v>
      </c>
      <c r="C95" s="16"/>
      <c r="D95" s="27"/>
      <c r="E95" s="27"/>
      <c r="F95" s="27"/>
      <c r="G95" s="27"/>
      <c r="H95" s="27"/>
      <c r="I95" s="27">
        <f t="shared" si="54"/>
        <v>0</v>
      </c>
      <c r="J95" s="27"/>
      <c r="K95" s="27"/>
      <c r="L95" s="27"/>
      <c r="M95" s="27"/>
      <c r="N95" s="28">
        <f t="shared" si="45"/>
        <v>0</v>
      </c>
      <c r="O95" s="27"/>
      <c r="P95" s="27"/>
      <c r="Q95" s="27"/>
      <c r="R95" s="27"/>
      <c r="S95" s="27"/>
      <c r="T95" s="27"/>
      <c r="U95" s="27"/>
      <c r="V95" s="27"/>
      <c r="W95" s="27"/>
      <c r="X95" s="16"/>
    </row>
    <row r="96" spans="1:24" s="2" customFormat="1" ht="51">
      <c r="A96" s="18" t="s">
        <v>93</v>
      </c>
      <c r="B96" s="19" t="s">
        <v>94</v>
      </c>
      <c r="C96" s="16" t="s">
        <v>17</v>
      </c>
      <c r="D96" s="27">
        <v>0</v>
      </c>
      <c r="E96" s="27">
        <v>0</v>
      </c>
      <c r="F96" s="27">
        <v>0</v>
      </c>
      <c r="G96" s="27">
        <v>0</v>
      </c>
      <c r="H96" s="27">
        <v>0</v>
      </c>
      <c r="I96" s="27">
        <f t="shared" si="54"/>
        <v>0</v>
      </c>
      <c r="J96" s="27">
        <v>0</v>
      </c>
      <c r="K96" s="27">
        <v>0</v>
      </c>
      <c r="L96" s="27">
        <v>0</v>
      </c>
      <c r="M96" s="27">
        <v>0</v>
      </c>
      <c r="N96" s="28">
        <f t="shared" ref="N96:N117" si="75">I96-D96</f>
        <v>0</v>
      </c>
      <c r="O96" s="27">
        <v>0</v>
      </c>
      <c r="P96" s="27">
        <v>0</v>
      </c>
      <c r="Q96" s="27">
        <v>0</v>
      </c>
      <c r="R96" s="27">
        <v>0</v>
      </c>
      <c r="S96" s="27">
        <v>0</v>
      </c>
      <c r="T96" s="27">
        <v>0</v>
      </c>
      <c r="U96" s="27">
        <v>0</v>
      </c>
      <c r="V96" s="27">
        <v>0</v>
      </c>
      <c r="W96" s="27">
        <v>0</v>
      </c>
      <c r="X96" s="16"/>
    </row>
    <row r="97" spans="1:24" s="2" customFormat="1">
      <c r="A97" s="18" t="s">
        <v>19</v>
      </c>
      <c r="B97" s="19" t="s">
        <v>19</v>
      </c>
      <c r="C97" s="16"/>
      <c r="D97" s="27"/>
      <c r="E97" s="27"/>
      <c r="F97" s="27"/>
      <c r="G97" s="27"/>
      <c r="H97" s="27"/>
      <c r="I97" s="27">
        <f t="shared" si="54"/>
        <v>0</v>
      </c>
      <c r="J97" s="27"/>
      <c r="K97" s="27"/>
      <c r="L97" s="27"/>
      <c r="M97" s="27"/>
      <c r="N97" s="28">
        <f t="shared" si="75"/>
        <v>0</v>
      </c>
      <c r="O97" s="27"/>
      <c r="P97" s="27"/>
      <c r="Q97" s="27"/>
      <c r="R97" s="27"/>
      <c r="S97" s="27"/>
      <c r="T97" s="27"/>
      <c r="U97" s="27"/>
      <c r="V97" s="27"/>
      <c r="W97" s="27"/>
      <c r="X97" s="16"/>
    </row>
    <row r="98" spans="1:24" s="2" customFormat="1" ht="38.25">
      <c r="A98" s="18" t="s">
        <v>95</v>
      </c>
      <c r="B98" s="19" t="s">
        <v>96</v>
      </c>
      <c r="C98" s="16" t="s">
        <v>17</v>
      </c>
      <c r="D98" s="27">
        <v>0</v>
      </c>
      <c r="E98" s="27">
        <v>0</v>
      </c>
      <c r="F98" s="27">
        <v>0</v>
      </c>
      <c r="G98" s="27">
        <v>0</v>
      </c>
      <c r="H98" s="27">
        <v>0</v>
      </c>
      <c r="I98" s="27">
        <f t="shared" si="54"/>
        <v>0</v>
      </c>
      <c r="J98" s="27">
        <v>0</v>
      </c>
      <c r="K98" s="27">
        <v>0</v>
      </c>
      <c r="L98" s="27">
        <v>0</v>
      </c>
      <c r="M98" s="27">
        <v>0</v>
      </c>
      <c r="N98" s="28">
        <f t="shared" si="75"/>
        <v>0</v>
      </c>
      <c r="O98" s="27">
        <v>0</v>
      </c>
      <c r="P98" s="27">
        <v>0</v>
      </c>
      <c r="Q98" s="27">
        <v>0</v>
      </c>
      <c r="R98" s="27">
        <v>0</v>
      </c>
      <c r="S98" s="27">
        <v>0</v>
      </c>
      <c r="T98" s="27">
        <v>0</v>
      </c>
      <c r="U98" s="27">
        <v>0</v>
      </c>
      <c r="V98" s="27">
        <v>0</v>
      </c>
      <c r="W98" s="27">
        <v>0</v>
      </c>
      <c r="X98" s="16"/>
    </row>
    <row r="99" spans="1:24" s="2" customFormat="1">
      <c r="A99" s="18" t="s">
        <v>19</v>
      </c>
      <c r="B99" s="19" t="s">
        <v>19</v>
      </c>
      <c r="C99" s="16"/>
      <c r="D99" s="27"/>
      <c r="E99" s="27"/>
      <c r="F99" s="27"/>
      <c r="G99" s="27"/>
      <c r="H99" s="27"/>
      <c r="I99" s="27">
        <f t="shared" si="54"/>
        <v>0</v>
      </c>
      <c r="J99" s="27"/>
      <c r="K99" s="27"/>
      <c r="L99" s="27"/>
      <c r="M99" s="27"/>
      <c r="N99" s="28">
        <f t="shared" si="75"/>
        <v>0</v>
      </c>
      <c r="O99" s="27"/>
      <c r="P99" s="27"/>
      <c r="Q99" s="27"/>
      <c r="R99" s="27"/>
      <c r="S99" s="27"/>
      <c r="T99" s="27"/>
      <c r="U99" s="27"/>
      <c r="V99" s="27"/>
      <c r="W99" s="27"/>
      <c r="X99" s="16"/>
    </row>
    <row r="100" spans="1:24" s="2" customFormat="1" ht="51">
      <c r="A100" s="18" t="s">
        <v>97</v>
      </c>
      <c r="B100" s="19" t="s">
        <v>98</v>
      </c>
      <c r="C100" s="16" t="s">
        <v>17</v>
      </c>
      <c r="D100" s="27">
        <v>0</v>
      </c>
      <c r="E100" s="27">
        <v>0</v>
      </c>
      <c r="F100" s="27">
        <v>0</v>
      </c>
      <c r="G100" s="27">
        <v>0</v>
      </c>
      <c r="H100" s="27">
        <v>0</v>
      </c>
      <c r="I100" s="27">
        <f t="shared" si="54"/>
        <v>0</v>
      </c>
      <c r="J100" s="27">
        <v>0</v>
      </c>
      <c r="K100" s="27">
        <v>0</v>
      </c>
      <c r="L100" s="27">
        <v>0</v>
      </c>
      <c r="M100" s="27">
        <v>0</v>
      </c>
      <c r="N100" s="28">
        <f t="shared" si="75"/>
        <v>0</v>
      </c>
      <c r="O100" s="27">
        <v>0</v>
      </c>
      <c r="P100" s="27">
        <v>0</v>
      </c>
      <c r="Q100" s="27">
        <v>0</v>
      </c>
      <c r="R100" s="27">
        <v>0</v>
      </c>
      <c r="S100" s="27">
        <v>0</v>
      </c>
      <c r="T100" s="27">
        <v>0</v>
      </c>
      <c r="U100" s="27">
        <v>0</v>
      </c>
      <c r="V100" s="27">
        <v>0</v>
      </c>
      <c r="W100" s="27">
        <v>0</v>
      </c>
      <c r="X100" s="16"/>
    </row>
    <row r="101" spans="1:24" s="2" customFormat="1">
      <c r="A101" s="18" t="s">
        <v>19</v>
      </c>
      <c r="B101" s="19" t="s">
        <v>19</v>
      </c>
      <c r="C101" s="16"/>
      <c r="D101" s="27"/>
      <c r="E101" s="27"/>
      <c r="F101" s="27"/>
      <c r="G101" s="27"/>
      <c r="H101" s="27"/>
      <c r="I101" s="27">
        <f t="shared" si="54"/>
        <v>0</v>
      </c>
      <c r="J101" s="27"/>
      <c r="K101" s="27"/>
      <c r="L101" s="27"/>
      <c r="M101" s="27"/>
      <c r="N101" s="28">
        <f t="shared" si="75"/>
        <v>0</v>
      </c>
      <c r="O101" s="27"/>
      <c r="P101" s="27"/>
      <c r="Q101" s="27"/>
      <c r="R101" s="27"/>
      <c r="S101" s="27"/>
      <c r="T101" s="27"/>
      <c r="U101" s="27"/>
      <c r="V101" s="27"/>
      <c r="W101" s="27"/>
      <c r="X101" s="16"/>
    </row>
    <row r="102" spans="1:24" s="2" customFormat="1" ht="51">
      <c r="A102" s="18" t="s">
        <v>99</v>
      </c>
      <c r="B102" s="19" t="s">
        <v>100</v>
      </c>
      <c r="C102" s="16" t="s">
        <v>17</v>
      </c>
      <c r="D102" s="27">
        <v>0</v>
      </c>
      <c r="E102" s="27">
        <v>0</v>
      </c>
      <c r="F102" s="27">
        <v>0</v>
      </c>
      <c r="G102" s="27">
        <v>0</v>
      </c>
      <c r="H102" s="27">
        <v>0</v>
      </c>
      <c r="I102" s="27">
        <f t="shared" si="54"/>
        <v>0</v>
      </c>
      <c r="J102" s="27">
        <v>0</v>
      </c>
      <c r="K102" s="27">
        <v>0</v>
      </c>
      <c r="L102" s="27">
        <v>0</v>
      </c>
      <c r="M102" s="27">
        <v>0</v>
      </c>
      <c r="N102" s="28">
        <f t="shared" si="75"/>
        <v>0</v>
      </c>
      <c r="O102" s="27">
        <v>0</v>
      </c>
      <c r="P102" s="27">
        <v>0</v>
      </c>
      <c r="Q102" s="27">
        <v>0</v>
      </c>
      <c r="R102" s="27">
        <v>0</v>
      </c>
      <c r="S102" s="27">
        <v>0</v>
      </c>
      <c r="T102" s="27">
        <v>0</v>
      </c>
      <c r="U102" s="27">
        <v>0</v>
      </c>
      <c r="V102" s="27">
        <v>0</v>
      </c>
      <c r="W102" s="27">
        <v>0</v>
      </c>
      <c r="X102" s="16"/>
    </row>
    <row r="103" spans="1:24" s="2" customFormat="1" ht="25.5">
      <c r="A103" s="18" t="s">
        <v>101</v>
      </c>
      <c r="B103" s="19" t="s">
        <v>102</v>
      </c>
      <c r="C103" s="16" t="s">
        <v>17</v>
      </c>
      <c r="D103" s="27">
        <v>0</v>
      </c>
      <c r="E103" s="27">
        <v>0</v>
      </c>
      <c r="F103" s="27">
        <v>0</v>
      </c>
      <c r="G103" s="27">
        <v>0</v>
      </c>
      <c r="H103" s="27">
        <v>0</v>
      </c>
      <c r="I103" s="27">
        <f t="shared" si="54"/>
        <v>0</v>
      </c>
      <c r="J103" s="27">
        <v>0</v>
      </c>
      <c r="K103" s="27">
        <v>0</v>
      </c>
      <c r="L103" s="27">
        <v>0</v>
      </c>
      <c r="M103" s="27">
        <v>0</v>
      </c>
      <c r="N103" s="28">
        <f t="shared" si="75"/>
        <v>0</v>
      </c>
      <c r="O103" s="27">
        <v>0</v>
      </c>
      <c r="P103" s="27">
        <v>0</v>
      </c>
      <c r="Q103" s="27">
        <v>0</v>
      </c>
      <c r="R103" s="27">
        <v>0</v>
      </c>
      <c r="S103" s="27">
        <v>0</v>
      </c>
      <c r="T103" s="27">
        <v>0</v>
      </c>
      <c r="U103" s="27">
        <v>0</v>
      </c>
      <c r="V103" s="27">
        <v>0</v>
      </c>
      <c r="W103" s="27">
        <v>0</v>
      </c>
      <c r="X103" s="16"/>
    </row>
    <row r="104" spans="1:24" s="2" customFormat="1">
      <c r="A104" s="18" t="s">
        <v>19</v>
      </c>
      <c r="B104" s="19" t="s">
        <v>19</v>
      </c>
      <c r="C104" s="16"/>
      <c r="D104" s="27"/>
      <c r="E104" s="27"/>
      <c r="F104" s="27"/>
      <c r="G104" s="27"/>
      <c r="H104" s="27"/>
      <c r="I104" s="27">
        <f t="shared" si="54"/>
        <v>0</v>
      </c>
      <c r="J104" s="27"/>
      <c r="K104" s="27"/>
      <c r="L104" s="27"/>
      <c r="M104" s="27"/>
      <c r="N104" s="28">
        <f t="shared" si="75"/>
        <v>0</v>
      </c>
      <c r="O104" s="27"/>
      <c r="P104" s="27"/>
      <c r="Q104" s="27"/>
      <c r="R104" s="27"/>
      <c r="S104" s="27"/>
      <c r="T104" s="27"/>
      <c r="U104" s="27"/>
      <c r="V104" s="27"/>
      <c r="W104" s="27"/>
      <c r="X104" s="16"/>
    </row>
    <row r="105" spans="1:24" s="2" customFormat="1" ht="38.25">
      <c r="A105" s="18" t="s">
        <v>103</v>
      </c>
      <c r="B105" s="19" t="s">
        <v>104</v>
      </c>
      <c r="C105" s="16" t="s">
        <v>17</v>
      </c>
      <c r="D105" s="27">
        <v>0</v>
      </c>
      <c r="E105" s="27">
        <v>0</v>
      </c>
      <c r="F105" s="27">
        <v>0</v>
      </c>
      <c r="G105" s="27">
        <v>0</v>
      </c>
      <c r="H105" s="27">
        <v>0</v>
      </c>
      <c r="I105" s="27">
        <f t="shared" si="54"/>
        <v>0</v>
      </c>
      <c r="J105" s="27">
        <v>0</v>
      </c>
      <c r="K105" s="27">
        <v>0</v>
      </c>
      <c r="L105" s="27">
        <v>0</v>
      </c>
      <c r="M105" s="27">
        <v>0</v>
      </c>
      <c r="N105" s="28">
        <f t="shared" si="75"/>
        <v>0</v>
      </c>
      <c r="O105" s="27">
        <v>0</v>
      </c>
      <c r="P105" s="27">
        <v>0</v>
      </c>
      <c r="Q105" s="27">
        <v>0</v>
      </c>
      <c r="R105" s="27">
        <v>0</v>
      </c>
      <c r="S105" s="27">
        <v>0</v>
      </c>
      <c r="T105" s="27">
        <v>0</v>
      </c>
      <c r="U105" s="27">
        <v>0</v>
      </c>
      <c r="V105" s="27">
        <v>0</v>
      </c>
      <c r="W105" s="27">
        <v>0</v>
      </c>
      <c r="X105" s="16"/>
    </row>
    <row r="106" spans="1:24" s="2" customFormat="1">
      <c r="A106" s="18" t="s">
        <v>19</v>
      </c>
      <c r="B106" s="19" t="s">
        <v>19</v>
      </c>
      <c r="C106" s="16"/>
      <c r="D106" s="27"/>
      <c r="E106" s="27"/>
      <c r="F106" s="27"/>
      <c r="G106" s="27"/>
      <c r="H106" s="27"/>
      <c r="I106" s="27">
        <f t="shared" si="54"/>
        <v>0</v>
      </c>
      <c r="J106" s="27"/>
      <c r="K106" s="27"/>
      <c r="L106" s="27"/>
      <c r="M106" s="27"/>
      <c r="N106" s="28">
        <f t="shared" si="75"/>
        <v>0</v>
      </c>
      <c r="O106" s="27"/>
      <c r="P106" s="27"/>
      <c r="Q106" s="27"/>
      <c r="R106" s="27"/>
      <c r="S106" s="27"/>
      <c r="T106" s="27"/>
      <c r="U106" s="27"/>
      <c r="V106" s="27"/>
      <c r="W106" s="27"/>
      <c r="X106" s="16"/>
    </row>
    <row r="107" spans="1:24" s="2" customFormat="1" ht="51">
      <c r="A107" s="20" t="s">
        <v>21</v>
      </c>
      <c r="B107" s="21" t="s">
        <v>105</v>
      </c>
      <c r="C107" s="14" t="s">
        <v>17</v>
      </c>
      <c r="D107" s="28">
        <v>0</v>
      </c>
      <c r="E107" s="28">
        <f t="shared" ref="E107:F107" si="76">SUM(E108:E109)</f>
        <v>0</v>
      </c>
      <c r="F107" s="28">
        <f t="shared" si="76"/>
        <v>0</v>
      </c>
      <c r="G107" s="28">
        <v>0</v>
      </c>
      <c r="H107" s="28">
        <f t="shared" ref="H107" si="77">SUM(H108:H109)</f>
        <v>0</v>
      </c>
      <c r="I107" s="27">
        <f t="shared" si="54"/>
        <v>0</v>
      </c>
      <c r="J107" s="28">
        <f t="shared" ref="J107:K107" si="78">SUM(J108:J109)</f>
        <v>0</v>
      </c>
      <c r="K107" s="28">
        <f t="shared" si="78"/>
        <v>0</v>
      </c>
      <c r="L107" s="28">
        <v>0</v>
      </c>
      <c r="M107" s="28">
        <f t="shared" ref="M107" si="79">SUM(M108:M109)</f>
        <v>0</v>
      </c>
      <c r="N107" s="28">
        <f t="shared" si="75"/>
        <v>0</v>
      </c>
      <c r="O107" s="28">
        <v>0</v>
      </c>
      <c r="P107" s="28">
        <f t="shared" ref="P107:R107" si="80">SUM(P108:P109)</f>
        <v>0</v>
      </c>
      <c r="Q107" s="28">
        <v>0</v>
      </c>
      <c r="R107" s="28">
        <f t="shared" si="80"/>
        <v>0</v>
      </c>
      <c r="S107" s="28">
        <v>0</v>
      </c>
      <c r="T107" s="28">
        <v>0</v>
      </c>
      <c r="U107" s="28">
        <v>0</v>
      </c>
      <c r="V107" s="28">
        <f t="shared" ref="V107" si="81">SUM(V108:V109)</f>
        <v>0</v>
      </c>
      <c r="W107" s="28">
        <v>0</v>
      </c>
      <c r="X107" s="14"/>
    </row>
    <row r="108" spans="1:24" s="2" customFormat="1" ht="51">
      <c r="A108" s="18" t="s">
        <v>106</v>
      </c>
      <c r="B108" s="19" t="s">
        <v>107</v>
      </c>
      <c r="C108" s="16" t="s">
        <v>17</v>
      </c>
      <c r="D108" s="27">
        <v>0</v>
      </c>
      <c r="E108" s="27">
        <v>0</v>
      </c>
      <c r="F108" s="27">
        <v>0</v>
      </c>
      <c r="G108" s="27">
        <v>0</v>
      </c>
      <c r="H108" s="27">
        <v>0</v>
      </c>
      <c r="I108" s="27">
        <f t="shared" si="54"/>
        <v>0</v>
      </c>
      <c r="J108" s="27">
        <v>0</v>
      </c>
      <c r="K108" s="27">
        <v>0</v>
      </c>
      <c r="L108" s="27">
        <v>0</v>
      </c>
      <c r="M108" s="27">
        <v>0</v>
      </c>
      <c r="N108" s="28">
        <f t="shared" si="75"/>
        <v>0</v>
      </c>
      <c r="O108" s="27">
        <v>0</v>
      </c>
      <c r="P108" s="27">
        <v>0</v>
      </c>
      <c r="Q108" s="27">
        <v>0</v>
      </c>
      <c r="R108" s="27">
        <v>0</v>
      </c>
      <c r="S108" s="27">
        <v>0</v>
      </c>
      <c r="T108" s="27">
        <v>0</v>
      </c>
      <c r="U108" s="27">
        <v>0</v>
      </c>
      <c r="V108" s="27">
        <v>0</v>
      </c>
      <c r="W108" s="27">
        <v>0</v>
      </c>
      <c r="X108" s="16"/>
    </row>
    <row r="109" spans="1:24" s="2" customFormat="1">
      <c r="A109" s="18" t="s">
        <v>19</v>
      </c>
      <c r="B109" s="22" t="s">
        <v>19</v>
      </c>
      <c r="C109" s="16"/>
      <c r="D109" s="27"/>
      <c r="E109" s="27"/>
      <c r="F109" s="27"/>
      <c r="G109" s="27"/>
      <c r="H109" s="27"/>
      <c r="I109" s="27">
        <f t="shared" si="54"/>
        <v>0</v>
      </c>
      <c r="J109" s="27"/>
      <c r="K109" s="27"/>
      <c r="L109" s="27"/>
      <c r="M109" s="27"/>
      <c r="N109" s="28">
        <f t="shared" si="75"/>
        <v>0</v>
      </c>
      <c r="O109" s="27"/>
      <c r="P109" s="27"/>
      <c r="Q109" s="27"/>
      <c r="R109" s="27"/>
      <c r="S109" s="27"/>
      <c r="T109" s="27"/>
      <c r="U109" s="27"/>
      <c r="V109" s="27"/>
      <c r="W109" s="27"/>
      <c r="X109" s="16"/>
    </row>
    <row r="110" spans="1:24" s="2" customFormat="1" ht="51">
      <c r="A110" s="18" t="s">
        <v>108</v>
      </c>
      <c r="B110" s="19" t="s">
        <v>109</v>
      </c>
      <c r="C110" s="16" t="s">
        <v>17</v>
      </c>
      <c r="D110" s="27">
        <v>0</v>
      </c>
      <c r="E110" s="27">
        <v>0</v>
      </c>
      <c r="F110" s="27">
        <v>0</v>
      </c>
      <c r="G110" s="27">
        <v>0</v>
      </c>
      <c r="H110" s="27">
        <v>0</v>
      </c>
      <c r="I110" s="27">
        <f t="shared" si="54"/>
        <v>0</v>
      </c>
      <c r="J110" s="27">
        <v>0</v>
      </c>
      <c r="K110" s="27">
        <v>0</v>
      </c>
      <c r="L110" s="27">
        <v>0</v>
      </c>
      <c r="M110" s="27">
        <v>0</v>
      </c>
      <c r="N110" s="28">
        <f t="shared" si="75"/>
        <v>0</v>
      </c>
      <c r="O110" s="27">
        <v>0</v>
      </c>
      <c r="P110" s="27">
        <v>0</v>
      </c>
      <c r="Q110" s="27">
        <v>0</v>
      </c>
      <c r="R110" s="27">
        <v>0</v>
      </c>
      <c r="S110" s="27">
        <v>0</v>
      </c>
      <c r="T110" s="27">
        <v>0</v>
      </c>
      <c r="U110" s="27">
        <v>0</v>
      </c>
      <c r="V110" s="27">
        <v>0</v>
      </c>
      <c r="W110" s="27">
        <v>0</v>
      </c>
      <c r="X110" s="16"/>
    </row>
    <row r="111" spans="1:24" s="2" customFormat="1">
      <c r="A111" s="18" t="s">
        <v>19</v>
      </c>
      <c r="B111" s="22" t="s">
        <v>19</v>
      </c>
      <c r="C111" s="16"/>
      <c r="D111" s="27"/>
      <c r="E111" s="27"/>
      <c r="F111" s="27"/>
      <c r="G111" s="27"/>
      <c r="H111" s="27"/>
      <c r="I111" s="27">
        <f t="shared" si="54"/>
        <v>0</v>
      </c>
      <c r="J111" s="27"/>
      <c r="K111" s="27"/>
      <c r="L111" s="27"/>
      <c r="M111" s="27"/>
      <c r="N111" s="28">
        <f t="shared" si="75"/>
        <v>0</v>
      </c>
      <c r="O111" s="27"/>
      <c r="P111" s="27"/>
      <c r="Q111" s="27"/>
      <c r="R111" s="27"/>
      <c r="S111" s="27"/>
      <c r="T111" s="27"/>
      <c r="U111" s="27"/>
      <c r="V111" s="27"/>
      <c r="W111" s="27"/>
      <c r="X111" s="16"/>
    </row>
    <row r="112" spans="1:24" s="2" customFormat="1" ht="38.25">
      <c r="A112" s="20" t="s">
        <v>22</v>
      </c>
      <c r="B112" s="21" t="s">
        <v>110</v>
      </c>
      <c r="C112" s="14" t="s">
        <v>17</v>
      </c>
      <c r="D112" s="28">
        <f t="shared" ref="D112:M112" si="82">SUM(D113:D113)</f>
        <v>0</v>
      </c>
      <c r="E112" s="28">
        <f t="shared" si="82"/>
        <v>0</v>
      </c>
      <c r="F112" s="28">
        <f t="shared" si="82"/>
        <v>0</v>
      </c>
      <c r="G112" s="28">
        <f t="shared" si="82"/>
        <v>0</v>
      </c>
      <c r="H112" s="28">
        <f t="shared" si="82"/>
        <v>0</v>
      </c>
      <c r="I112" s="27">
        <f t="shared" si="54"/>
        <v>0</v>
      </c>
      <c r="J112" s="28">
        <f t="shared" si="82"/>
        <v>0</v>
      </c>
      <c r="K112" s="28">
        <f t="shared" si="82"/>
        <v>0</v>
      </c>
      <c r="L112" s="28">
        <f t="shared" si="82"/>
        <v>0</v>
      </c>
      <c r="M112" s="28">
        <f t="shared" si="82"/>
        <v>0</v>
      </c>
      <c r="N112" s="28">
        <f t="shared" si="75"/>
        <v>0</v>
      </c>
      <c r="O112" s="28">
        <v>0</v>
      </c>
      <c r="P112" s="28">
        <f>SUM(P113:P113)</f>
        <v>0</v>
      </c>
      <c r="Q112" s="28">
        <v>0</v>
      </c>
      <c r="R112" s="28">
        <f>SUM(R113:R113)</f>
        <v>0</v>
      </c>
      <c r="S112" s="28">
        <v>0</v>
      </c>
      <c r="T112" s="28">
        <f>SUM(T113:T113)</f>
        <v>0</v>
      </c>
      <c r="U112" s="28">
        <v>0</v>
      </c>
      <c r="V112" s="28">
        <f>SUM(V113:V113)</f>
        <v>0</v>
      </c>
      <c r="W112" s="28">
        <v>0</v>
      </c>
      <c r="X112" s="14"/>
    </row>
    <row r="113" spans="1:24" s="2" customFormat="1">
      <c r="A113" s="18" t="s">
        <v>19</v>
      </c>
      <c r="B113" s="22" t="s">
        <v>19</v>
      </c>
      <c r="C113" s="23"/>
      <c r="D113" s="29"/>
      <c r="E113" s="29"/>
      <c r="F113" s="29"/>
      <c r="G113" s="29"/>
      <c r="H113" s="29"/>
      <c r="I113" s="27">
        <f t="shared" si="54"/>
        <v>0</v>
      </c>
      <c r="J113" s="29"/>
      <c r="K113" s="29"/>
      <c r="L113" s="29"/>
      <c r="M113" s="29"/>
      <c r="N113" s="28">
        <f t="shared" si="75"/>
        <v>0</v>
      </c>
      <c r="O113" s="29"/>
      <c r="P113" s="29"/>
      <c r="Q113" s="29"/>
      <c r="R113" s="29"/>
      <c r="S113" s="29"/>
      <c r="T113" s="29"/>
      <c r="U113" s="29"/>
      <c r="V113" s="29"/>
      <c r="W113" s="29"/>
      <c r="X113" s="23"/>
    </row>
    <row r="114" spans="1:24" s="2" customFormat="1" ht="38.25">
      <c r="A114" s="20" t="s">
        <v>23</v>
      </c>
      <c r="B114" s="24" t="s">
        <v>111</v>
      </c>
      <c r="C114" s="14" t="s">
        <v>17</v>
      </c>
      <c r="D114" s="28">
        <v>0</v>
      </c>
      <c r="E114" s="28">
        <v>0</v>
      </c>
      <c r="F114" s="28">
        <v>0</v>
      </c>
      <c r="G114" s="28">
        <v>0</v>
      </c>
      <c r="H114" s="28">
        <v>0</v>
      </c>
      <c r="I114" s="27">
        <f t="shared" si="54"/>
        <v>0</v>
      </c>
      <c r="J114" s="28">
        <v>0</v>
      </c>
      <c r="K114" s="28">
        <v>0</v>
      </c>
      <c r="L114" s="28">
        <v>0</v>
      </c>
      <c r="M114" s="28">
        <v>0</v>
      </c>
      <c r="N114" s="28">
        <f t="shared" si="75"/>
        <v>0</v>
      </c>
      <c r="O114" s="28">
        <v>0</v>
      </c>
      <c r="P114" s="28">
        <v>0</v>
      </c>
      <c r="Q114" s="28">
        <v>0</v>
      </c>
      <c r="R114" s="28">
        <v>0</v>
      </c>
      <c r="S114" s="28">
        <v>0</v>
      </c>
      <c r="T114" s="28">
        <v>0</v>
      </c>
      <c r="U114" s="28">
        <v>0</v>
      </c>
      <c r="V114" s="28">
        <v>0</v>
      </c>
      <c r="W114" s="28">
        <v>0</v>
      </c>
      <c r="X114" s="14"/>
    </row>
    <row r="115" spans="1:24" s="2" customFormat="1">
      <c r="A115" s="18" t="s">
        <v>19</v>
      </c>
      <c r="B115" s="22" t="s">
        <v>19</v>
      </c>
      <c r="C115" s="23"/>
      <c r="D115" s="29"/>
      <c r="E115" s="29"/>
      <c r="F115" s="29"/>
      <c r="G115" s="29"/>
      <c r="H115" s="29"/>
      <c r="I115" s="27">
        <f t="shared" si="54"/>
        <v>0</v>
      </c>
      <c r="J115" s="29"/>
      <c r="K115" s="29"/>
      <c r="L115" s="29"/>
      <c r="M115" s="29"/>
      <c r="N115" s="28">
        <f t="shared" si="75"/>
        <v>0</v>
      </c>
      <c r="O115" s="29"/>
      <c r="P115" s="29"/>
      <c r="Q115" s="29"/>
      <c r="R115" s="29"/>
      <c r="S115" s="29"/>
      <c r="T115" s="29"/>
      <c r="U115" s="29"/>
      <c r="V115" s="29"/>
      <c r="W115" s="29"/>
      <c r="X115" s="23"/>
    </row>
    <row r="116" spans="1:24" s="2" customFormat="1" ht="25.5">
      <c r="A116" s="20" t="s">
        <v>112</v>
      </c>
      <c r="B116" s="21" t="s">
        <v>113</v>
      </c>
      <c r="C116" s="14" t="s">
        <v>17</v>
      </c>
      <c r="D116" s="28">
        <f t="shared" ref="D116:M116" si="83">SUM(D117:D117)</f>
        <v>0</v>
      </c>
      <c r="E116" s="28">
        <f t="shared" si="83"/>
        <v>0</v>
      </c>
      <c r="F116" s="28">
        <f t="shared" si="83"/>
        <v>0</v>
      </c>
      <c r="G116" s="28">
        <f t="shared" si="83"/>
        <v>0</v>
      </c>
      <c r="H116" s="28">
        <f t="shared" si="83"/>
        <v>0</v>
      </c>
      <c r="I116" s="27">
        <f t="shared" si="54"/>
        <v>0</v>
      </c>
      <c r="J116" s="28">
        <f t="shared" si="83"/>
        <v>0</v>
      </c>
      <c r="K116" s="28">
        <f t="shared" si="83"/>
        <v>0</v>
      </c>
      <c r="L116" s="28">
        <f t="shared" si="83"/>
        <v>0</v>
      </c>
      <c r="M116" s="28">
        <f t="shared" si="83"/>
        <v>0</v>
      </c>
      <c r="N116" s="28">
        <f t="shared" si="75"/>
        <v>0</v>
      </c>
      <c r="O116" s="28">
        <v>0</v>
      </c>
      <c r="P116" s="28">
        <f>SUM(P117:P117)</f>
        <v>0</v>
      </c>
      <c r="Q116" s="28">
        <v>0</v>
      </c>
      <c r="R116" s="28">
        <f>SUM(R117:R117)</f>
        <v>0</v>
      </c>
      <c r="S116" s="28">
        <v>0</v>
      </c>
      <c r="T116" s="28">
        <f>SUM(T117:T117)</f>
        <v>0</v>
      </c>
      <c r="U116" s="28">
        <v>0</v>
      </c>
      <c r="V116" s="28">
        <f>SUM(V117:V117)</f>
        <v>0</v>
      </c>
      <c r="W116" s="28">
        <v>0</v>
      </c>
      <c r="X116" s="14"/>
    </row>
    <row r="117" spans="1:24">
      <c r="A117" s="18" t="s">
        <v>19</v>
      </c>
      <c r="B117" s="22" t="s">
        <v>19</v>
      </c>
      <c r="C117" s="23"/>
      <c r="D117" s="29"/>
      <c r="E117" s="29"/>
      <c r="F117" s="29"/>
      <c r="G117" s="29"/>
      <c r="H117" s="29"/>
      <c r="I117" s="27">
        <f t="shared" si="54"/>
        <v>0</v>
      </c>
      <c r="J117" s="29"/>
      <c r="K117" s="29"/>
      <c r="L117" s="29"/>
      <c r="M117" s="29"/>
      <c r="N117" s="28">
        <f t="shared" si="75"/>
        <v>0</v>
      </c>
      <c r="O117" s="29"/>
      <c r="P117" s="29"/>
      <c r="Q117" s="29"/>
      <c r="R117" s="29"/>
      <c r="S117" s="29"/>
      <c r="T117" s="29"/>
      <c r="U117" s="29"/>
      <c r="V117" s="29"/>
      <c r="W117" s="29"/>
      <c r="X117" s="23"/>
    </row>
  </sheetData>
  <mergeCells count="29">
    <mergeCell ref="X15:X19"/>
    <mergeCell ref="D16:M16"/>
    <mergeCell ref="D17:H17"/>
    <mergeCell ref="I17:M17"/>
    <mergeCell ref="N17:O18"/>
    <mergeCell ref="P17:Q18"/>
    <mergeCell ref="R17:S18"/>
    <mergeCell ref="T17:U18"/>
    <mergeCell ref="V17:W18"/>
    <mergeCell ref="D15:M15"/>
    <mergeCell ref="A15:A19"/>
    <mergeCell ref="B15:B19"/>
    <mergeCell ref="C15:C19"/>
    <mergeCell ref="N15:W16"/>
    <mergeCell ref="I18:I19"/>
    <mergeCell ref="J18:J19"/>
    <mergeCell ref="K18:K19"/>
    <mergeCell ref="L18:L19"/>
    <mergeCell ref="M18:M19"/>
    <mergeCell ref="D18:D19"/>
    <mergeCell ref="E18:E19"/>
    <mergeCell ref="F18:F19"/>
    <mergeCell ref="G18:G19"/>
    <mergeCell ref="H18:H19"/>
    <mergeCell ref="A4:X4"/>
    <mergeCell ref="A5:X5"/>
    <mergeCell ref="A7:X7"/>
    <mergeCell ref="A10:X10"/>
    <mergeCell ref="A12:X12"/>
  </mergeCells>
  <conditionalFormatting sqref="D63:W117 D58:F62 D21:W59 G60:W62">
    <cfRule type="cellIs" dxfId="8" priority="17" operator="equal">
      <formula>0</formula>
    </cfRule>
  </conditionalFormatting>
  <conditionalFormatting sqref="G65">
    <cfRule type="cellIs" dxfId="7" priority="8" operator="equal">
      <formula>0</formula>
    </cfRule>
  </conditionalFormatting>
  <conditionalFormatting sqref="G66">
    <cfRule type="cellIs" dxfId="6" priority="7" operator="equal">
      <formula>0</formula>
    </cfRule>
  </conditionalFormatting>
  <conditionalFormatting sqref="G67">
    <cfRule type="cellIs" dxfId="5" priority="6" operator="equal">
      <formula>0</formula>
    </cfRule>
  </conditionalFormatting>
  <conditionalFormatting sqref="L67">
    <cfRule type="cellIs" dxfId="4" priority="5" operator="equal">
      <formula>0</formula>
    </cfRule>
  </conditionalFormatting>
  <conditionalFormatting sqref="G68">
    <cfRule type="cellIs" dxfId="3" priority="4" operator="equal">
      <formula>0</formula>
    </cfRule>
  </conditionalFormatting>
  <conditionalFormatting sqref="G86">
    <cfRule type="cellIs" dxfId="2" priority="3" operator="equal">
      <formula>0</formula>
    </cfRule>
  </conditionalFormatting>
  <conditionalFormatting sqref="L86">
    <cfRule type="cellIs" dxfId="1" priority="2" operator="equal">
      <formula>0</formula>
    </cfRule>
  </conditionalFormatting>
  <conditionalFormatting sqref="L86">
    <cfRule type="cellIs" dxfId="0" priority="1" operator="equal">
      <formula>0</formula>
    </cfRule>
  </conditionalFormatting>
  <printOptions horizontalCentered="1"/>
  <pageMargins left="0.39370078740157483" right="0.39370078740157483" top="0.78740157480314965" bottom="0.59055118110236227" header="0" footer="0"/>
  <pageSetup paperSize="9" scale="45" fitToHeight="0" orientation="landscape" r:id="rId1"/>
  <ignoredErrors>
    <ignoredError sqref="R112 E107:F107 E112:G112 P112 E82:F82 H77 P85 R85 V85 E34:G34 H107 H112 H82 H34 M77 M107 M112 M82 M85 M34 L75 L80 P34 P77 P82 P107 R34 R77 T77 R82 T82 V82 R107 T107 V107 T112 V112 T34 V34 J77:L77 J107:K107 J112:K112 J82:L82 J34:L34" formulaRange="1"/>
    <ignoredError sqref="A21:A2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Форма №11</dc:title>
  <dc:creator/>
  <cp:keywords>Отчет ИП 2019 I квартал</cp:keywords>
  <cp:lastModifiedBy/>
  <dcterms:created xsi:type="dcterms:W3CDTF">2015-06-05T18:19:34Z</dcterms:created>
  <dcterms:modified xsi:type="dcterms:W3CDTF">2022-08-01T11:11:40Z</dcterms:modified>
  <cp:contentStatus>готова</cp:contentStatus>
</cp:coreProperties>
</file>