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тех.прис.по месяцам" sheetId="1" r:id="rId1"/>
    <sheet name="тех.присоед.по кварт." sheetId="2" r:id="rId2"/>
    <sheet name="тех.присоед." sheetId="3" r:id="rId3"/>
    <sheet name="инф.по тех.пр." sheetId="4" r:id="rId4"/>
    <sheet name="Лист1" sheetId="5" r:id="rId5"/>
  </sheets>
  <calcPr calcId="125725"/>
</workbook>
</file>

<file path=xl/calcChain.xml><?xml version="1.0" encoding="utf-8"?>
<calcChain xmlns="http://schemas.openxmlformats.org/spreadsheetml/2006/main">
  <c r="J19" i="3"/>
  <c r="I19"/>
  <c r="M4" i="2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G4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L10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O12"/>
  <c r="O81"/>
  <c r="O90"/>
  <c r="O92"/>
  <c r="O97"/>
  <c r="O100"/>
  <c r="O4"/>
  <c r="O5"/>
  <c r="O6"/>
  <c r="O7"/>
  <c r="O8"/>
  <c r="O9"/>
  <c r="O10"/>
  <c r="O1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2"/>
  <c r="O83"/>
  <c r="O84"/>
  <c r="O85"/>
  <c r="O86"/>
  <c r="O87"/>
  <c r="O88"/>
  <c r="O89"/>
  <c r="O91"/>
  <c r="O93"/>
  <c r="O94"/>
  <c r="O95"/>
  <c r="O96"/>
  <c r="O98"/>
  <c r="O99"/>
  <c r="P3" i="4"/>
  <c r="P4"/>
  <c r="P5"/>
  <c r="P6"/>
  <c r="P7"/>
  <c r="P8"/>
  <c r="P2"/>
  <c r="J49" i="2"/>
  <c r="J48"/>
  <c r="I101"/>
  <c r="M101"/>
  <c r="G101"/>
  <c r="O101" l="1"/>
  <c r="M3"/>
  <c r="M103" s="1"/>
  <c r="L3"/>
  <c r="H103" l="1"/>
  <c r="L10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K3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I3"/>
  <c r="I103" s="1"/>
  <c r="H3"/>
  <c r="J101" l="1"/>
  <c r="H101"/>
  <c r="J15" i="3"/>
  <c r="I15"/>
  <c r="D15"/>
  <c r="C15"/>
  <c r="N81" i="2" l="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G3"/>
  <c r="F3"/>
  <c r="N3" s="1"/>
  <c r="O3" l="1"/>
  <c r="G103"/>
  <c r="N101"/>
  <c r="F101"/>
  <c r="K103" l="1"/>
  <c r="O103"/>
</calcChain>
</file>

<file path=xl/sharedStrings.xml><?xml version="1.0" encoding="utf-8"?>
<sst xmlns="http://schemas.openxmlformats.org/spreadsheetml/2006/main" count="958" uniqueCount="116">
  <si>
    <t>№ ТП</t>
  </si>
  <si>
    <t>№Фидер</t>
  </si>
  <si>
    <t>Наименование ПС</t>
  </si>
  <si>
    <t>ТП</t>
  </si>
  <si>
    <t xml:space="preserve">Ф-403 </t>
  </si>
  <si>
    <t>РП</t>
  </si>
  <si>
    <t xml:space="preserve">  Вятка</t>
  </si>
  <si>
    <t xml:space="preserve">Ф-50  </t>
  </si>
  <si>
    <t xml:space="preserve">  ЛПДС</t>
  </si>
  <si>
    <t xml:space="preserve">Ф-8 Лобово </t>
  </si>
  <si>
    <t>ПС</t>
  </si>
  <si>
    <t xml:space="preserve"> Минзитарово</t>
  </si>
  <si>
    <t xml:space="preserve">Ф-8 </t>
  </si>
  <si>
    <t xml:space="preserve"> СтароКубово</t>
  </si>
  <si>
    <t xml:space="preserve">Ф-5 </t>
  </si>
  <si>
    <t xml:space="preserve"> Иглино</t>
  </si>
  <si>
    <t xml:space="preserve">Ф-344 </t>
  </si>
  <si>
    <t xml:space="preserve">Ф-405 </t>
  </si>
  <si>
    <t>Вятка</t>
  </si>
  <si>
    <t>Иглино</t>
  </si>
  <si>
    <t xml:space="preserve">Ф-406 </t>
  </si>
  <si>
    <t xml:space="preserve">Ф-149 </t>
  </si>
  <si>
    <t>Ягодный</t>
  </si>
  <si>
    <t>СтароКубово</t>
  </si>
  <si>
    <t xml:space="preserve">Ф-6 </t>
  </si>
  <si>
    <t xml:space="preserve">Ф-290 </t>
  </si>
  <si>
    <t>Ауструм</t>
  </si>
  <si>
    <t xml:space="preserve">Ф-7 </t>
  </si>
  <si>
    <t>Тавтиманово</t>
  </si>
  <si>
    <t>Кудеевка</t>
  </si>
  <si>
    <t xml:space="preserve">Ф-4 </t>
  </si>
  <si>
    <t xml:space="preserve">Ф-387 </t>
  </si>
  <si>
    <t>Карамалы</t>
  </si>
  <si>
    <t>173</t>
  </si>
  <si>
    <t>182</t>
  </si>
  <si>
    <t>Ф-5</t>
  </si>
  <si>
    <t xml:space="preserve">Ф-394 </t>
  </si>
  <si>
    <t xml:space="preserve">Ф-193 </t>
  </si>
  <si>
    <t>Н.Березовка</t>
  </si>
  <si>
    <t xml:space="preserve">Ф-400 </t>
  </si>
  <si>
    <t>216</t>
  </si>
  <si>
    <t>Ф-8</t>
  </si>
  <si>
    <t>217</t>
  </si>
  <si>
    <t>218</t>
  </si>
  <si>
    <t>219</t>
  </si>
  <si>
    <t>220</t>
  </si>
  <si>
    <t>222</t>
  </si>
  <si>
    <t xml:space="preserve">Ф-9 </t>
  </si>
  <si>
    <t>Ф-72-14</t>
  </si>
  <si>
    <t>Максимовка</t>
  </si>
  <si>
    <t>Ф-34Д1,
Ф-10Д1</t>
  </si>
  <si>
    <t>ТЭЦ-2</t>
  </si>
  <si>
    <t>Ф-87-8</t>
  </si>
  <si>
    <t>01333</t>
  </si>
  <si>
    <t>1482</t>
  </si>
  <si>
    <t>01482</t>
  </si>
  <si>
    <t>01618</t>
  </si>
  <si>
    <t>01633</t>
  </si>
  <si>
    <t>01634</t>
  </si>
  <si>
    <t>01635</t>
  </si>
  <si>
    <t>01652</t>
  </si>
  <si>
    <t>01659</t>
  </si>
  <si>
    <t>01669</t>
  </si>
  <si>
    <t>022</t>
  </si>
  <si>
    <t>0461</t>
  </si>
  <si>
    <t>221</t>
  </si>
  <si>
    <t>январь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</si>
  <si>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</si>
  <si>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</si>
  <si>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</si>
  <si>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</si>
  <si>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</si>
  <si>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</si>
  <si>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ед.</t>
  </si>
  <si>
    <t>кВт</t>
  </si>
  <si>
    <t>223</t>
  </si>
  <si>
    <t>223 (пр)</t>
  </si>
  <si>
    <t>Итого</t>
  </si>
  <si>
    <t>общее кол-во технологических присоединений</t>
  </si>
  <si>
    <t>новые технологические присоединения</t>
  </si>
  <si>
    <t>п/п</t>
  </si>
  <si>
    <t>месяц</t>
  </si>
  <si>
    <t>кол-во 
абонентов,
ед.</t>
  </si>
  <si>
    <t>присоединенная
 мощность, кВт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</si>
  <si>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</si>
  <si>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</si>
  <si>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</si>
  <si>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</si>
  <si>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</si>
  <si>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</si>
  <si>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</si>
  <si>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</si>
  <si>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</si>
  <si>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</si>
  <si>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Наименование показателя</t>
  </si>
  <si>
    <t>ед.изм.</t>
  </si>
  <si>
    <t>Подано заявок</t>
  </si>
  <si>
    <t>Мощность по данным заявкам</t>
  </si>
  <si>
    <t>в т.ч. аннулировано</t>
  </si>
  <si>
    <t>кол-во заключенных договоров</t>
  </si>
  <si>
    <t>мощность по заключенным договорам</t>
  </si>
  <si>
    <t>Выполнено присоединений</t>
  </si>
  <si>
    <t>Присоединенная мощность</t>
  </si>
  <si>
    <t>2.1</t>
  </si>
  <si>
    <t>шт</t>
  </si>
  <si>
    <t xml:space="preserve">224 </t>
  </si>
  <si>
    <t xml:space="preserve">Ф-398 </t>
  </si>
  <si>
    <t>ИТОГО</t>
  </si>
  <si>
    <t>итого 2021</t>
  </si>
  <si>
    <t>0846</t>
  </si>
  <si>
    <t xml:space="preserve">ноябрь </t>
  </si>
  <si>
    <t>143(здоровье)</t>
  </si>
  <si>
    <t>48 (здоровье)</t>
  </si>
  <si>
    <t>715 кВт</t>
  </si>
  <si>
    <t>240 кВт</t>
  </si>
  <si>
    <t>итого + "здоровье+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</si>
</sst>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1" fillId="2" borderId="2" xfId="0" applyFont="1" applyFill="1" applyBorder="1"/>
    <xf numFmtId="0" fontId="4" fillId="6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2" fillId="7" borderId="1" xfId="0" applyFont="1" applyFill="1" applyBorder="1"/>
    <xf numFmtId="0" fontId="0" fillId="0" borderId="1" xfId="0" applyBorder="1"/>
    <xf numFmtId="0" fontId="1" fillId="0" borderId="0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6" fillId="0" borderId="1" xfId="0" applyFont="1" applyBorder="1"/>
    <xf numFmtId="0" fontId="1" fillId="3" borderId="0" xfId="0" applyFont="1" applyFill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3"/>
  <sheetViews>
    <sheetView workbookViewId="0">
      <pane xSplit="7" ySplit="1" topLeftCell="H74" activePane="bottomRight" state="frozen"/>
      <selection pane="topRight" activeCell="H1" sqref="H1"/>
      <selection pane="bottomLeft" activeCell="A2" sqref="A2"/>
      <selection pane="bottomRight" activeCell="P103" sqref="P103"/>
    </sheetView>
  </sheetViews>
  <sheetFormatPr defaultRowHeight="15"/>
  <cols>
    <col min="3" max="3" width="11.85546875" customWidth="1"/>
    <col min="5" max="5" width="19.28515625" customWidth="1"/>
    <col min="18" max="19" width="9.140625" style="1"/>
  </cols>
  <sheetData>
    <row r="1" spans="1:29">
      <c r="A1" s="1"/>
      <c r="B1" s="1"/>
      <c r="C1" s="1"/>
      <c r="D1" s="1"/>
      <c r="E1" s="1"/>
      <c r="F1" s="57" t="s">
        <v>66</v>
      </c>
      <c r="G1" s="57"/>
      <c r="H1" s="57" t="s">
        <v>67</v>
      </c>
      <c r="I1" s="57"/>
      <c r="J1" s="57" t="s">
        <v>68</v>
      </c>
      <c r="K1" s="57"/>
      <c r="L1" s="59" t="s">
        <v>84</v>
      </c>
      <c r="M1" s="59"/>
      <c r="N1" s="59" t="s">
        <v>85</v>
      </c>
      <c r="O1" s="59"/>
      <c r="P1" s="59" t="s">
        <v>86</v>
      </c>
      <c r="Q1" s="59"/>
      <c r="R1" s="58" t="s">
        <v>87</v>
      </c>
      <c r="S1" s="58"/>
      <c r="T1" s="58" t="s">
        <v>88</v>
      </c>
      <c r="U1" s="58"/>
      <c r="V1" s="58" t="s">
        <v>89</v>
      </c>
      <c r="W1" s="58"/>
      <c r="X1" s="52" t="s">
        <v>90</v>
      </c>
      <c r="Y1" s="52"/>
      <c r="Z1" s="52" t="s">
        <v>91</v>
      </c>
      <c r="AA1" s="52"/>
      <c r="AB1" s="52" t="s">
        <v>92</v>
      </c>
      <c r="AC1" s="52"/>
    </row>
    <row r="2" spans="1:29">
      <c r="A2" s="53" t="s">
        <v>0</v>
      </c>
      <c r="B2" s="54"/>
      <c r="C2" s="2" t="s">
        <v>1</v>
      </c>
      <c r="D2" s="55" t="s">
        <v>2</v>
      </c>
      <c r="E2" s="56"/>
      <c r="F2" s="25" t="s">
        <v>73</v>
      </c>
      <c r="G2" s="25" t="s">
        <v>74</v>
      </c>
      <c r="H2" s="25" t="s">
        <v>73</v>
      </c>
      <c r="I2" s="25" t="s">
        <v>74</v>
      </c>
      <c r="J2" s="25" t="s">
        <v>73</v>
      </c>
      <c r="K2" s="25" t="s">
        <v>74</v>
      </c>
      <c r="L2" s="24" t="s">
        <v>73</v>
      </c>
      <c r="M2" s="24" t="s">
        <v>74</v>
      </c>
      <c r="N2" s="24" t="s">
        <v>73</v>
      </c>
      <c r="O2" s="24" t="s">
        <v>74</v>
      </c>
      <c r="P2" s="24" t="s">
        <v>73</v>
      </c>
      <c r="Q2" s="24" t="s">
        <v>74</v>
      </c>
      <c r="R2" s="23" t="s">
        <v>73</v>
      </c>
      <c r="S2" s="23" t="s">
        <v>74</v>
      </c>
      <c r="T2" s="23" t="s">
        <v>73</v>
      </c>
      <c r="U2" s="23" t="s">
        <v>74</v>
      </c>
      <c r="V2" s="23" t="s">
        <v>73</v>
      </c>
      <c r="W2" s="23" t="s">
        <v>74</v>
      </c>
      <c r="X2" s="36" t="s">
        <v>73</v>
      </c>
      <c r="Y2" s="36" t="s">
        <v>74</v>
      </c>
      <c r="Z2" s="36" t="s">
        <v>73</v>
      </c>
      <c r="AA2" s="36" t="s">
        <v>74</v>
      </c>
      <c r="AB2" s="36" t="s">
        <v>73</v>
      </c>
      <c r="AC2" s="36" t="s">
        <v>74</v>
      </c>
    </row>
    <row r="3" spans="1:29">
      <c r="A3" s="4" t="s">
        <v>3</v>
      </c>
      <c r="B3" s="5">
        <v>137</v>
      </c>
      <c r="C3" s="6" t="s">
        <v>4</v>
      </c>
      <c r="D3" s="7" t="s">
        <v>5</v>
      </c>
      <c r="E3" s="7" t="s">
        <v>6</v>
      </c>
      <c r="F3" s="26"/>
      <c r="G3" s="26"/>
      <c r="H3" s="26"/>
      <c r="I3" s="26"/>
      <c r="J3" s="26"/>
      <c r="K3" s="26"/>
      <c r="L3" s="27"/>
      <c r="M3" s="27"/>
      <c r="N3" s="27"/>
      <c r="O3" s="27"/>
      <c r="P3" s="27"/>
      <c r="Q3" s="27"/>
      <c r="R3" s="33"/>
      <c r="S3" s="33"/>
      <c r="T3" s="28"/>
      <c r="U3" s="28"/>
      <c r="V3" s="33"/>
      <c r="W3" s="33"/>
      <c r="X3" s="37"/>
      <c r="Y3" s="37"/>
      <c r="Z3" s="37"/>
      <c r="AA3" s="37"/>
      <c r="AB3" s="37"/>
      <c r="AC3" s="37"/>
    </row>
    <row r="4" spans="1:29">
      <c r="A4" s="4" t="s">
        <v>3</v>
      </c>
      <c r="B4" s="5">
        <v>138</v>
      </c>
      <c r="C4" s="6" t="s">
        <v>7</v>
      </c>
      <c r="D4" s="7" t="s">
        <v>5</v>
      </c>
      <c r="E4" s="7" t="s">
        <v>8</v>
      </c>
      <c r="F4" s="26"/>
      <c r="G4" s="26"/>
      <c r="H4" s="26"/>
      <c r="I4" s="26"/>
      <c r="J4" s="26"/>
      <c r="K4" s="26"/>
      <c r="L4" s="27"/>
      <c r="M4" s="27"/>
      <c r="N4" s="27"/>
      <c r="O4" s="27"/>
      <c r="P4" s="27"/>
      <c r="Q4" s="27"/>
      <c r="R4" s="33"/>
      <c r="S4" s="33"/>
      <c r="T4" s="28"/>
      <c r="U4" s="28"/>
      <c r="V4" s="33"/>
      <c r="W4" s="33"/>
      <c r="X4" s="37"/>
      <c r="Y4" s="37"/>
      <c r="Z4" s="37"/>
      <c r="AA4" s="37"/>
      <c r="AB4" s="37"/>
      <c r="AC4" s="37"/>
    </row>
    <row r="5" spans="1:29">
      <c r="A5" s="4" t="s">
        <v>3</v>
      </c>
      <c r="B5" s="5">
        <v>139</v>
      </c>
      <c r="C5" s="6" t="s">
        <v>9</v>
      </c>
      <c r="D5" s="7" t="s">
        <v>10</v>
      </c>
      <c r="E5" s="7" t="s">
        <v>11</v>
      </c>
      <c r="F5" s="26"/>
      <c r="G5" s="26"/>
      <c r="H5" s="26"/>
      <c r="I5" s="26"/>
      <c r="J5" s="26"/>
      <c r="K5" s="26"/>
      <c r="L5" s="27"/>
      <c r="M5" s="27"/>
      <c r="N5" s="27">
        <v>1</v>
      </c>
      <c r="O5" s="27">
        <v>15</v>
      </c>
      <c r="P5" s="27"/>
      <c r="Q5" s="27"/>
      <c r="R5" s="33"/>
      <c r="S5" s="33"/>
      <c r="T5" s="28"/>
      <c r="U5" s="28"/>
      <c r="V5" s="33"/>
      <c r="W5" s="33"/>
      <c r="X5" s="37"/>
      <c r="Y5" s="37"/>
      <c r="Z5" s="37"/>
      <c r="AA5" s="37"/>
      <c r="AB5" s="37"/>
      <c r="AC5" s="37"/>
    </row>
    <row r="6" spans="1:29">
      <c r="A6" s="4" t="s">
        <v>3</v>
      </c>
      <c r="B6" s="5">
        <v>140</v>
      </c>
      <c r="C6" s="6" t="s">
        <v>12</v>
      </c>
      <c r="D6" s="7" t="s">
        <v>10</v>
      </c>
      <c r="E6" s="7" t="s">
        <v>13</v>
      </c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33"/>
      <c r="S6" s="33"/>
      <c r="T6" s="28"/>
      <c r="U6" s="28"/>
      <c r="V6" s="33"/>
      <c r="W6" s="33"/>
      <c r="X6" s="37"/>
      <c r="Y6" s="37"/>
      <c r="Z6" s="37"/>
      <c r="AA6" s="37"/>
      <c r="AB6" s="37"/>
      <c r="AC6" s="37"/>
    </row>
    <row r="7" spans="1:29">
      <c r="A7" s="4" t="s">
        <v>3</v>
      </c>
      <c r="B7" s="5">
        <v>141</v>
      </c>
      <c r="C7" s="6" t="s">
        <v>12</v>
      </c>
      <c r="D7" s="7" t="s">
        <v>10</v>
      </c>
      <c r="E7" s="7" t="s">
        <v>13</v>
      </c>
      <c r="F7" s="26"/>
      <c r="G7" s="26"/>
      <c r="H7" s="26"/>
      <c r="I7" s="26"/>
      <c r="J7" s="26"/>
      <c r="K7" s="26"/>
      <c r="L7" s="27">
        <v>1</v>
      </c>
      <c r="M7" s="27">
        <v>15</v>
      </c>
      <c r="N7" s="27"/>
      <c r="O7" s="27"/>
      <c r="P7" s="27"/>
      <c r="Q7" s="27"/>
      <c r="R7" s="33"/>
      <c r="S7" s="33"/>
      <c r="T7" s="28"/>
      <c r="U7" s="28"/>
      <c r="V7" s="33"/>
      <c r="W7" s="33"/>
      <c r="X7" s="37"/>
      <c r="Y7" s="37"/>
      <c r="Z7" s="37"/>
      <c r="AA7" s="37"/>
      <c r="AB7" s="37"/>
      <c r="AC7" s="37"/>
    </row>
    <row r="8" spans="1:29">
      <c r="A8" s="4" t="s">
        <v>3</v>
      </c>
      <c r="B8" s="5">
        <v>142</v>
      </c>
      <c r="C8" s="6" t="s">
        <v>12</v>
      </c>
      <c r="D8" s="7" t="s">
        <v>10</v>
      </c>
      <c r="E8" s="7" t="s">
        <v>13</v>
      </c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33"/>
      <c r="S8" s="33"/>
      <c r="T8" s="28"/>
      <c r="U8" s="28"/>
      <c r="V8" s="33"/>
      <c r="W8" s="33"/>
      <c r="X8" s="37"/>
      <c r="Y8" s="37"/>
      <c r="Z8" s="37"/>
      <c r="AA8" s="37"/>
      <c r="AB8" s="37"/>
      <c r="AC8" s="37"/>
    </row>
    <row r="9" spans="1:29">
      <c r="A9" s="4" t="s">
        <v>3</v>
      </c>
      <c r="B9" s="5">
        <v>143</v>
      </c>
      <c r="C9" s="6" t="s">
        <v>14</v>
      </c>
      <c r="D9" s="7" t="s">
        <v>10</v>
      </c>
      <c r="E9" s="7" t="s">
        <v>15</v>
      </c>
      <c r="F9" s="26">
        <v>1</v>
      </c>
      <c r="G9" s="26">
        <v>15</v>
      </c>
      <c r="H9" s="26"/>
      <c r="I9" s="26"/>
      <c r="J9" s="26"/>
      <c r="K9" s="26"/>
      <c r="L9" s="27">
        <v>1</v>
      </c>
      <c r="M9" s="27">
        <v>15</v>
      </c>
      <c r="N9" s="27"/>
      <c r="O9" s="27"/>
      <c r="P9" s="27">
        <v>1</v>
      </c>
      <c r="Q9" s="27">
        <v>15</v>
      </c>
      <c r="R9" s="33">
        <v>1</v>
      </c>
      <c r="S9" s="33">
        <v>15</v>
      </c>
      <c r="T9" s="28"/>
      <c r="U9" s="28"/>
      <c r="V9" s="33">
        <v>2</v>
      </c>
      <c r="W9" s="33">
        <v>27</v>
      </c>
      <c r="X9" s="37"/>
      <c r="Y9" s="37"/>
      <c r="Z9" s="37"/>
      <c r="AA9" s="37"/>
      <c r="AB9" s="37"/>
      <c r="AC9" s="37"/>
    </row>
    <row r="10" spans="1:29">
      <c r="A10" s="4" t="s">
        <v>3</v>
      </c>
      <c r="B10" s="5">
        <v>144</v>
      </c>
      <c r="C10" s="6" t="s">
        <v>16</v>
      </c>
      <c r="D10" s="7" t="s">
        <v>10</v>
      </c>
      <c r="E10" s="7" t="s">
        <v>13</v>
      </c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33"/>
      <c r="S10" s="33"/>
      <c r="T10" s="28"/>
      <c r="U10" s="28"/>
      <c r="V10" s="33"/>
      <c r="W10" s="33"/>
      <c r="X10" s="37"/>
      <c r="Y10" s="37"/>
      <c r="Z10" s="37"/>
      <c r="AA10" s="37"/>
      <c r="AB10" s="37"/>
      <c r="AC10" s="37"/>
    </row>
    <row r="11" spans="1:29">
      <c r="A11" s="4" t="s">
        <v>3</v>
      </c>
      <c r="B11" s="5">
        <v>145</v>
      </c>
      <c r="C11" s="6" t="s">
        <v>9</v>
      </c>
      <c r="D11" s="7" t="s">
        <v>10</v>
      </c>
      <c r="E11" s="7" t="s">
        <v>11</v>
      </c>
      <c r="F11" s="26"/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27"/>
      <c r="R11" s="33"/>
      <c r="S11" s="33"/>
      <c r="T11" s="28"/>
      <c r="U11" s="28"/>
      <c r="V11" s="33"/>
      <c r="W11" s="33"/>
      <c r="X11" s="37"/>
      <c r="Y11" s="37"/>
      <c r="Z11" s="37"/>
      <c r="AA11" s="37"/>
      <c r="AB11" s="37"/>
      <c r="AC11" s="37"/>
    </row>
    <row r="12" spans="1:29">
      <c r="A12" s="4" t="s">
        <v>3</v>
      </c>
      <c r="B12" s="5">
        <v>146</v>
      </c>
      <c r="C12" s="6" t="s">
        <v>17</v>
      </c>
      <c r="D12" s="7" t="s">
        <v>5</v>
      </c>
      <c r="E12" s="7" t="s">
        <v>18</v>
      </c>
      <c r="F12" s="26"/>
      <c r="G12" s="26"/>
      <c r="H12" s="26"/>
      <c r="I12" s="26"/>
      <c r="J12" s="26"/>
      <c r="K12" s="26"/>
      <c r="L12" s="27">
        <v>2</v>
      </c>
      <c r="M12" s="27">
        <v>30</v>
      </c>
      <c r="N12" s="27"/>
      <c r="O12" s="27"/>
      <c r="P12" s="27"/>
      <c r="Q12" s="27"/>
      <c r="R12" s="33"/>
      <c r="S12" s="33"/>
      <c r="T12" s="28"/>
      <c r="U12" s="28"/>
      <c r="V12" s="33">
        <v>1</v>
      </c>
      <c r="W12" s="33">
        <v>15</v>
      </c>
      <c r="X12" s="37">
        <v>2</v>
      </c>
      <c r="Y12" s="37">
        <v>19</v>
      </c>
      <c r="Z12" s="37">
        <v>1</v>
      </c>
      <c r="AA12" s="37">
        <v>15</v>
      </c>
      <c r="AB12" s="37">
        <v>1</v>
      </c>
      <c r="AC12" s="37">
        <v>15</v>
      </c>
    </row>
    <row r="13" spans="1:29">
      <c r="A13" s="4" t="s">
        <v>3</v>
      </c>
      <c r="B13" s="5">
        <v>147</v>
      </c>
      <c r="C13" s="6" t="s">
        <v>14</v>
      </c>
      <c r="D13" s="7" t="s">
        <v>10</v>
      </c>
      <c r="E13" s="7" t="s">
        <v>19</v>
      </c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7"/>
      <c r="Q13" s="27"/>
      <c r="R13" s="33"/>
      <c r="S13" s="33"/>
      <c r="T13" s="28"/>
      <c r="U13" s="28"/>
      <c r="V13" s="33"/>
      <c r="W13" s="33"/>
      <c r="X13" s="37"/>
      <c r="Y13" s="37"/>
      <c r="Z13" s="37"/>
      <c r="AA13" s="37"/>
      <c r="AB13" s="37"/>
      <c r="AC13" s="37"/>
    </row>
    <row r="14" spans="1:29">
      <c r="A14" s="4" t="s">
        <v>3</v>
      </c>
      <c r="B14" s="5">
        <v>148</v>
      </c>
      <c r="C14" s="6" t="s">
        <v>20</v>
      </c>
      <c r="D14" s="7" t="s">
        <v>5</v>
      </c>
      <c r="E14" s="7" t="s">
        <v>18</v>
      </c>
      <c r="F14" s="26"/>
      <c r="G14" s="26"/>
      <c r="H14" s="26"/>
      <c r="I14" s="26"/>
      <c r="J14" s="26"/>
      <c r="K14" s="26"/>
      <c r="L14" s="27"/>
      <c r="M14" s="27"/>
      <c r="N14" s="27"/>
      <c r="O14" s="27"/>
      <c r="P14" s="27"/>
      <c r="Q14" s="27"/>
      <c r="R14" s="33"/>
      <c r="S14" s="33"/>
      <c r="T14" s="28"/>
      <c r="U14" s="28"/>
      <c r="V14" s="33">
        <v>1</v>
      </c>
      <c r="W14" s="33">
        <v>15</v>
      </c>
      <c r="X14" s="37"/>
      <c r="Y14" s="37"/>
      <c r="Z14" s="37"/>
      <c r="AA14" s="37"/>
      <c r="AB14" s="37"/>
      <c r="AC14" s="37"/>
    </row>
    <row r="15" spans="1:29">
      <c r="A15" s="4" t="s">
        <v>3</v>
      </c>
      <c r="B15" s="5">
        <v>149</v>
      </c>
      <c r="C15" s="6" t="s">
        <v>21</v>
      </c>
      <c r="D15" s="7" t="s">
        <v>5</v>
      </c>
      <c r="E15" s="7" t="s">
        <v>22</v>
      </c>
      <c r="F15" s="26"/>
      <c r="G15" s="26"/>
      <c r="H15" s="26"/>
      <c r="I15" s="26"/>
      <c r="J15" s="26"/>
      <c r="K15" s="26"/>
      <c r="L15" s="27"/>
      <c r="M15" s="27"/>
      <c r="N15" s="27"/>
      <c r="O15" s="27"/>
      <c r="P15" s="27"/>
      <c r="Q15" s="27"/>
      <c r="R15" s="33"/>
      <c r="S15" s="33"/>
      <c r="T15" s="28"/>
      <c r="U15" s="28"/>
      <c r="V15" s="33">
        <v>1</v>
      </c>
      <c r="W15" s="33">
        <v>15</v>
      </c>
      <c r="X15" s="37"/>
      <c r="Y15" s="37"/>
      <c r="Z15" s="37">
        <v>1</v>
      </c>
      <c r="AA15" s="37">
        <v>15</v>
      </c>
      <c r="AB15" s="37"/>
      <c r="AC15" s="37"/>
    </row>
    <row r="16" spans="1:29">
      <c r="A16" s="4" t="s">
        <v>3</v>
      </c>
      <c r="B16" s="5">
        <v>150</v>
      </c>
      <c r="C16" s="6" t="s">
        <v>12</v>
      </c>
      <c r="D16" s="7" t="s">
        <v>10</v>
      </c>
      <c r="E16" s="7" t="s">
        <v>23</v>
      </c>
      <c r="F16" s="26"/>
      <c r="G16" s="26"/>
      <c r="H16" s="26">
        <v>1</v>
      </c>
      <c r="I16" s="26">
        <v>15</v>
      </c>
      <c r="J16" s="26"/>
      <c r="K16" s="26"/>
      <c r="L16" s="27"/>
      <c r="M16" s="27"/>
      <c r="N16" s="27"/>
      <c r="O16" s="27"/>
      <c r="P16" s="27"/>
      <c r="Q16" s="27"/>
      <c r="R16" s="33"/>
      <c r="S16" s="33"/>
      <c r="T16" s="28"/>
      <c r="U16" s="28"/>
      <c r="V16" s="33">
        <v>1</v>
      </c>
      <c r="W16" s="33">
        <v>15</v>
      </c>
      <c r="X16" s="37"/>
      <c r="Y16" s="37"/>
      <c r="Z16" s="37"/>
      <c r="AA16" s="37"/>
      <c r="AB16" s="37"/>
      <c r="AC16" s="37"/>
    </row>
    <row r="17" spans="1:29">
      <c r="A17" s="4" t="s">
        <v>3</v>
      </c>
      <c r="B17" s="5">
        <v>151</v>
      </c>
      <c r="C17" s="6" t="s">
        <v>12</v>
      </c>
      <c r="D17" s="7" t="s">
        <v>10</v>
      </c>
      <c r="E17" s="7" t="s">
        <v>23</v>
      </c>
      <c r="F17" s="26"/>
      <c r="G17" s="26"/>
      <c r="H17" s="26"/>
      <c r="I17" s="26"/>
      <c r="J17" s="26"/>
      <c r="K17" s="26"/>
      <c r="L17" s="27"/>
      <c r="M17" s="27"/>
      <c r="N17" s="27"/>
      <c r="O17" s="27"/>
      <c r="P17" s="27"/>
      <c r="Q17" s="27"/>
      <c r="R17" s="33"/>
      <c r="S17" s="33"/>
      <c r="T17" s="28"/>
      <c r="U17" s="28"/>
      <c r="V17" s="33">
        <v>1</v>
      </c>
      <c r="W17" s="33">
        <v>15</v>
      </c>
      <c r="X17" s="37"/>
      <c r="Y17" s="37"/>
      <c r="Z17" s="37"/>
      <c r="AA17" s="37"/>
      <c r="AB17" s="37"/>
      <c r="AC17" s="37"/>
    </row>
    <row r="18" spans="1:29">
      <c r="A18" s="4" t="s">
        <v>3</v>
      </c>
      <c r="B18" s="5">
        <v>152</v>
      </c>
      <c r="C18" s="6" t="s">
        <v>12</v>
      </c>
      <c r="D18" s="7" t="s">
        <v>10</v>
      </c>
      <c r="E18" s="7" t="s">
        <v>23</v>
      </c>
      <c r="F18" s="26"/>
      <c r="G18" s="26"/>
      <c r="H18" s="26">
        <v>1</v>
      </c>
      <c r="I18" s="26">
        <v>15</v>
      </c>
      <c r="J18" s="26"/>
      <c r="K18" s="26"/>
      <c r="L18" s="27"/>
      <c r="M18" s="27"/>
      <c r="N18" s="27"/>
      <c r="O18" s="27"/>
      <c r="P18" s="27"/>
      <c r="Q18" s="27"/>
      <c r="R18" s="33"/>
      <c r="S18" s="33"/>
      <c r="T18" s="28"/>
      <c r="U18" s="28"/>
      <c r="V18" s="33"/>
      <c r="W18" s="33"/>
      <c r="X18" s="37"/>
      <c r="Y18" s="37"/>
      <c r="Z18" s="37"/>
      <c r="AA18" s="37"/>
      <c r="AB18" s="37">
        <v>1</v>
      </c>
      <c r="AC18" s="37">
        <v>15</v>
      </c>
    </row>
    <row r="19" spans="1:29">
      <c r="A19" s="4" t="s">
        <v>3</v>
      </c>
      <c r="B19" s="5">
        <v>153</v>
      </c>
      <c r="C19" s="6" t="s">
        <v>12</v>
      </c>
      <c r="D19" s="7" t="s">
        <v>10</v>
      </c>
      <c r="E19" s="7" t="s">
        <v>23</v>
      </c>
      <c r="F19" s="26"/>
      <c r="G19" s="26"/>
      <c r="H19" s="26"/>
      <c r="I19" s="26"/>
      <c r="J19" s="26"/>
      <c r="K19" s="26"/>
      <c r="L19" s="27"/>
      <c r="M19" s="27"/>
      <c r="N19" s="27"/>
      <c r="O19" s="27"/>
      <c r="P19" s="27"/>
      <c r="Q19" s="27"/>
      <c r="R19" s="33"/>
      <c r="S19" s="33"/>
      <c r="T19" s="28">
        <v>1</v>
      </c>
      <c r="U19" s="28">
        <v>15</v>
      </c>
      <c r="V19" s="33"/>
      <c r="W19" s="33"/>
      <c r="X19" s="37"/>
      <c r="Y19" s="37"/>
      <c r="Z19" s="37"/>
      <c r="AA19" s="37"/>
      <c r="AB19" s="37"/>
      <c r="AC19" s="37"/>
    </row>
    <row r="20" spans="1:29">
      <c r="A20" s="4" t="s">
        <v>3</v>
      </c>
      <c r="B20" s="5">
        <v>154</v>
      </c>
      <c r="C20" s="6" t="s">
        <v>24</v>
      </c>
      <c r="D20" s="7" t="s">
        <v>10</v>
      </c>
      <c r="E20" s="7" t="s">
        <v>23</v>
      </c>
      <c r="F20" s="26">
        <v>1</v>
      </c>
      <c r="G20" s="26">
        <v>13</v>
      </c>
      <c r="H20" s="26"/>
      <c r="I20" s="26"/>
      <c r="J20" s="26"/>
      <c r="K20" s="26"/>
      <c r="L20" s="27"/>
      <c r="M20" s="27"/>
      <c r="N20" s="27"/>
      <c r="O20" s="27"/>
      <c r="P20" s="27">
        <v>2</v>
      </c>
      <c r="Q20" s="27">
        <v>30</v>
      </c>
      <c r="R20" s="33"/>
      <c r="S20" s="33"/>
      <c r="T20" s="28"/>
      <c r="U20" s="28"/>
      <c r="V20" s="33"/>
      <c r="W20" s="33"/>
      <c r="X20" s="37"/>
      <c r="Y20" s="37"/>
      <c r="Z20" s="37"/>
      <c r="AA20" s="37"/>
      <c r="AB20" s="37"/>
      <c r="AC20" s="37"/>
    </row>
    <row r="21" spans="1:29">
      <c r="A21" s="4" t="s">
        <v>3</v>
      </c>
      <c r="B21" s="5">
        <v>155</v>
      </c>
      <c r="C21" s="6" t="s">
        <v>25</v>
      </c>
      <c r="D21" s="7" t="s">
        <v>10</v>
      </c>
      <c r="E21" s="7" t="s">
        <v>26</v>
      </c>
      <c r="F21" s="26"/>
      <c r="G21" s="26"/>
      <c r="H21" s="26"/>
      <c r="I21" s="26"/>
      <c r="J21" s="26"/>
      <c r="K21" s="26"/>
      <c r="L21" s="27"/>
      <c r="M21" s="27"/>
      <c r="N21" s="27"/>
      <c r="O21" s="27"/>
      <c r="P21" s="27"/>
      <c r="Q21" s="27"/>
      <c r="R21" s="33"/>
      <c r="S21" s="33"/>
      <c r="T21" s="28"/>
      <c r="U21" s="28"/>
      <c r="V21" s="33"/>
      <c r="W21" s="33"/>
      <c r="X21" s="37"/>
      <c r="Y21" s="37"/>
      <c r="Z21" s="37"/>
      <c r="AA21" s="37"/>
      <c r="AB21" s="37"/>
      <c r="AC21" s="37"/>
    </row>
    <row r="22" spans="1:29">
      <c r="A22" s="4" t="s">
        <v>3</v>
      </c>
      <c r="B22" s="5">
        <v>156</v>
      </c>
      <c r="C22" s="6" t="s">
        <v>25</v>
      </c>
      <c r="D22" s="7" t="s">
        <v>10</v>
      </c>
      <c r="E22" s="7" t="s">
        <v>26</v>
      </c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33"/>
      <c r="S22" s="33"/>
      <c r="T22" s="28"/>
      <c r="U22" s="28"/>
      <c r="V22" s="33"/>
      <c r="W22" s="33"/>
      <c r="X22" s="37"/>
      <c r="Y22" s="37"/>
      <c r="Z22" s="37"/>
      <c r="AA22" s="37"/>
      <c r="AB22" s="37"/>
      <c r="AC22" s="37"/>
    </row>
    <row r="23" spans="1:29">
      <c r="A23" s="4" t="s">
        <v>3</v>
      </c>
      <c r="B23" s="5">
        <v>157</v>
      </c>
      <c r="C23" s="6" t="s">
        <v>12</v>
      </c>
      <c r="D23" s="7" t="s">
        <v>10</v>
      </c>
      <c r="E23" s="7" t="s">
        <v>23</v>
      </c>
      <c r="F23" s="26"/>
      <c r="G23" s="26"/>
      <c r="H23" s="26"/>
      <c r="I23" s="26"/>
      <c r="J23" s="26"/>
      <c r="K23" s="26"/>
      <c r="L23" s="27"/>
      <c r="M23" s="27"/>
      <c r="N23" s="27"/>
      <c r="O23" s="27"/>
      <c r="P23" s="27"/>
      <c r="Q23" s="27"/>
      <c r="R23" s="33"/>
      <c r="S23" s="33"/>
      <c r="T23" s="28"/>
      <c r="U23" s="28"/>
      <c r="V23" s="33"/>
      <c r="W23" s="33"/>
      <c r="X23" s="37"/>
      <c r="Y23" s="37"/>
      <c r="Z23" s="37"/>
      <c r="AA23" s="37"/>
      <c r="AB23" s="37"/>
      <c r="AC23" s="37"/>
    </row>
    <row r="24" spans="1:29">
      <c r="A24" s="4" t="s">
        <v>3</v>
      </c>
      <c r="B24" s="5">
        <v>158</v>
      </c>
      <c r="C24" s="6" t="s">
        <v>12</v>
      </c>
      <c r="D24" s="7" t="s">
        <v>10</v>
      </c>
      <c r="E24" s="7" t="s">
        <v>23</v>
      </c>
      <c r="F24" s="26"/>
      <c r="G24" s="26"/>
      <c r="H24" s="26"/>
      <c r="I24" s="26"/>
      <c r="J24" s="26"/>
      <c r="K24" s="26"/>
      <c r="L24" s="27"/>
      <c r="M24" s="27"/>
      <c r="N24" s="27"/>
      <c r="O24" s="27"/>
      <c r="P24" s="27"/>
      <c r="Q24" s="27"/>
      <c r="R24" s="33"/>
      <c r="S24" s="33"/>
      <c r="T24" s="28"/>
      <c r="U24" s="28"/>
      <c r="V24" s="33"/>
      <c r="W24" s="33"/>
      <c r="X24" s="37"/>
      <c r="Y24" s="37"/>
      <c r="Z24" s="37"/>
      <c r="AA24" s="37"/>
      <c r="AB24" s="37"/>
      <c r="AC24" s="37"/>
    </row>
    <row r="25" spans="1:29">
      <c r="A25" s="4" t="s">
        <v>3</v>
      </c>
      <c r="B25" s="5">
        <v>159</v>
      </c>
      <c r="C25" s="6" t="s">
        <v>27</v>
      </c>
      <c r="D25" s="7" t="s">
        <v>10</v>
      </c>
      <c r="E25" s="7" t="s">
        <v>28</v>
      </c>
      <c r="F25" s="26"/>
      <c r="G25" s="26"/>
      <c r="H25" s="26"/>
      <c r="I25" s="26"/>
      <c r="J25" s="26"/>
      <c r="K25" s="26"/>
      <c r="L25" s="27"/>
      <c r="M25" s="27"/>
      <c r="N25" s="27"/>
      <c r="O25" s="27"/>
      <c r="P25" s="27"/>
      <c r="Q25" s="27"/>
      <c r="R25" s="33"/>
      <c r="S25" s="33"/>
      <c r="T25" s="28"/>
      <c r="U25" s="28"/>
      <c r="V25" s="33">
        <v>1</v>
      </c>
      <c r="W25" s="33">
        <v>15</v>
      </c>
      <c r="X25" s="37"/>
      <c r="Y25" s="37"/>
      <c r="Z25" s="37"/>
      <c r="AA25" s="37"/>
      <c r="AB25" s="37"/>
      <c r="AC25" s="37"/>
    </row>
    <row r="26" spans="1:29">
      <c r="A26" s="4" t="s">
        <v>3</v>
      </c>
      <c r="B26" s="5">
        <v>160</v>
      </c>
      <c r="C26" s="6" t="s">
        <v>27</v>
      </c>
      <c r="D26" s="7" t="s">
        <v>10</v>
      </c>
      <c r="E26" s="7" t="s">
        <v>29</v>
      </c>
      <c r="F26" s="26"/>
      <c r="G26" s="26"/>
      <c r="H26" s="26"/>
      <c r="I26" s="26"/>
      <c r="J26" s="26"/>
      <c r="K26" s="26"/>
      <c r="L26" s="27"/>
      <c r="M26" s="27"/>
      <c r="N26" s="27"/>
      <c r="O26" s="27"/>
      <c r="P26" s="27">
        <v>1</v>
      </c>
      <c r="Q26" s="27">
        <v>12.5</v>
      </c>
      <c r="R26" s="33"/>
      <c r="S26" s="33"/>
      <c r="T26" s="28"/>
      <c r="U26" s="28"/>
      <c r="V26" s="33"/>
      <c r="W26" s="33"/>
      <c r="X26" s="37"/>
      <c r="Y26" s="37"/>
      <c r="Z26" s="37">
        <v>1</v>
      </c>
      <c r="AA26" s="37">
        <v>12.5</v>
      </c>
      <c r="AB26" s="37"/>
      <c r="AC26" s="37"/>
    </row>
    <row r="27" spans="1:29">
      <c r="A27" s="4" t="s">
        <v>3</v>
      </c>
      <c r="B27" s="5">
        <v>161</v>
      </c>
      <c r="C27" s="6" t="s">
        <v>14</v>
      </c>
      <c r="D27" s="7" t="s">
        <v>10</v>
      </c>
      <c r="E27" s="7" t="s">
        <v>28</v>
      </c>
      <c r="F27" s="26"/>
      <c r="G27" s="26"/>
      <c r="H27" s="26"/>
      <c r="I27" s="26"/>
      <c r="J27" s="26"/>
      <c r="K27" s="26"/>
      <c r="L27" s="27"/>
      <c r="M27" s="27"/>
      <c r="N27" s="27"/>
      <c r="O27" s="27"/>
      <c r="P27" s="27"/>
      <c r="Q27" s="27"/>
      <c r="R27" s="33"/>
      <c r="S27" s="33"/>
      <c r="T27" s="28"/>
      <c r="U27" s="28"/>
      <c r="V27" s="33"/>
      <c r="W27" s="33"/>
      <c r="X27" s="37"/>
      <c r="Y27" s="37"/>
      <c r="Z27" s="37">
        <v>2</v>
      </c>
      <c r="AA27" s="37">
        <v>71.5</v>
      </c>
      <c r="AB27" s="37"/>
      <c r="AC27" s="37"/>
    </row>
    <row r="28" spans="1:29">
      <c r="A28" s="4" t="s">
        <v>3</v>
      </c>
      <c r="B28" s="5">
        <v>162</v>
      </c>
      <c r="C28" s="6" t="s">
        <v>12</v>
      </c>
      <c r="D28" s="7" t="s">
        <v>10</v>
      </c>
      <c r="E28" s="7" t="s">
        <v>23</v>
      </c>
      <c r="F28" s="26">
        <v>1</v>
      </c>
      <c r="G28" s="26">
        <v>15</v>
      </c>
      <c r="H28" s="26"/>
      <c r="I28" s="26"/>
      <c r="J28" s="26">
        <v>3</v>
      </c>
      <c r="K28" s="26">
        <v>45</v>
      </c>
      <c r="L28" s="27">
        <v>1</v>
      </c>
      <c r="M28" s="27">
        <v>15</v>
      </c>
      <c r="N28" s="27">
        <v>2</v>
      </c>
      <c r="O28" s="27">
        <v>30</v>
      </c>
      <c r="P28" s="27">
        <v>1</v>
      </c>
      <c r="Q28" s="27">
        <v>15</v>
      </c>
      <c r="R28" s="33">
        <v>3</v>
      </c>
      <c r="S28" s="33">
        <v>45</v>
      </c>
      <c r="T28" s="28">
        <v>1</v>
      </c>
      <c r="U28" s="28">
        <v>15</v>
      </c>
      <c r="V28" s="33">
        <v>3</v>
      </c>
      <c r="W28" s="33">
        <v>45</v>
      </c>
      <c r="X28" s="37"/>
      <c r="Y28" s="37"/>
      <c r="Z28" s="37"/>
      <c r="AA28" s="37"/>
      <c r="AB28" s="37"/>
      <c r="AC28" s="37"/>
    </row>
    <row r="29" spans="1:29">
      <c r="A29" s="4" t="s">
        <v>3</v>
      </c>
      <c r="B29" s="5">
        <v>163</v>
      </c>
      <c r="C29" s="6" t="s">
        <v>12</v>
      </c>
      <c r="D29" s="7" t="s">
        <v>10</v>
      </c>
      <c r="E29" s="7" t="s">
        <v>23</v>
      </c>
      <c r="F29" s="26"/>
      <c r="G29" s="26"/>
      <c r="H29" s="26"/>
      <c r="I29" s="26"/>
      <c r="J29" s="26"/>
      <c r="K29" s="26"/>
      <c r="L29" s="27"/>
      <c r="M29" s="27"/>
      <c r="N29" s="27"/>
      <c r="O29" s="27"/>
      <c r="P29" s="27"/>
      <c r="Q29" s="27"/>
      <c r="R29" s="33"/>
      <c r="S29" s="33"/>
      <c r="T29" s="28"/>
      <c r="U29" s="28"/>
      <c r="V29" s="33"/>
      <c r="W29" s="33"/>
      <c r="X29" s="37"/>
      <c r="Y29" s="37"/>
      <c r="Z29" s="37"/>
      <c r="AA29" s="37"/>
      <c r="AB29" s="37">
        <v>2</v>
      </c>
      <c r="AC29" s="37">
        <v>30</v>
      </c>
    </row>
    <row r="30" spans="1:29">
      <c r="A30" s="4" t="s">
        <v>3</v>
      </c>
      <c r="B30" s="5">
        <v>164</v>
      </c>
      <c r="C30" s="6" t="s">
        <v>12</v>
      </c>
      <c r="D30" s="7" t="s">
        <v>10</v>
      </c>
      <c r="E30" s="7" t="s">
        <v>23</v>
      </c>
      <c r="F30" s="26"/>
      <c r="G30" s="26"/>
      <c r="H30" s="26"/>
      <c r="I30" s="26"/>
      <c r="J30" s="26"/>
      <c r="K30" s="26"/>
      <c r="L30" s="27"/>
      <c r="M30" s="27"/>
      <c r="N30" s="27"/>
      <c r="O30" s="27"/>
      <c r="P30" s="27">
        <v>1</v>
      </c>
      <c r="Q30" s="27">
        <v>11</v>
      </c>
      <c r="R30" s="33">
        <v>1</v>
      </c>
      <c r="S30" s="33">
        <v>15</v>
      </c>
      <c r="T30" s="28"/>
      <c r="U30" s="28"/>
      <c r="V30" s="33"/>
      <c r="W30" s="33"/>
      <c r="X30" s="37"/>
      <c r="Y30" s="37"/>
      <c r="Z30" s="37"/>
      <c r="AA30" s="37"/>
      <c r="AB30" s="37"/>
      <c r="AC30" s="37"/>
    </row>
    <row r="31" spans="1:29">
      <c r="A31" s="4" t="s">
        <v>3</v>
      </c>
      <c r="B31" s="5">
        <v>165</v>
      </c>
      <c r="C31" s="6" t="s">
        <v>30</v>
      </c>
      <c r="D31" s="7" t="s">
        <v>10</v>
      </c>
      <c r="E31" s="7" t="s">
        <v>19</v>
      </c>
      <c r="F31" s="26"/>
      <c r="G31" s="26"/>
      <c r="H31" s="26"/>
      <c r="I31" s="26"/>
      <c r="J31" s="26">
        <v>1</v>
      </c>
      <c r="K31" s="26">
        <v>15</v>
      </c>
      <c r="L31" s="27"/>
      <c r="M31" s="27"/>
      <c r="N31" s="27"/>
      <c r="O31" s="27"/>
      <c r="P31" s="27"/>
      <c r="Q31" s="27"/>
      <c r="R31" s="33"/>
      <c r="S31" s="33"/>
      <c r="T31" s="28"/>
      <c r="U31" s="28"/>
      <c r="V31" s="33">
        <v>2</v>
      </c>
      <c r="W31" s="33">
        <v>30</v>
      </c>
      <c r="X31" s="37"/>
      <c r="Y31" s="37"/>
      <c r="Z31" s="37"/>
      <c r="AA31" s="37"/>
      <c r="AB31" s="37">
        <v>1</v>
      </c>
      <c r="AC31" s="37">
        <v>15</v>
      </c>
    </row>
    <row r="32" spans="1:29">
      <c r="A32" s="4" t="s">
        <v>3</v>
      </c>
      <c r="B32" s="5">
        <v>166</v>
      </c>
      <c r="C32" s="6" t="s">
        <v>14</v>
      </c>
      <c r="D32" s="7" t="s">
        <v>10</v>
      </c>
      <c r="E32" s="7" t="s">
        <v>19</v>
      </c>
      <c r="F32" s="26"/>
      <c r="G32" s="26"/>
      <c r="H32" s="26"/>
      <c r="I32" s="26"/>
      <c r="J32" s="26"/>
      <c r="K32" s="26"/>
      <c r="L32" s="27"/>
      <c r="M32" s="27"/>
      <c r="N32" s="27">
        <v>1</v>
      </c>
      <c r="O32" s="27">
        <v>15</v>
      </c>
      <c r="P32" s="27"/>
      <c r="Q32" s="27"/>
      <c r="R32" s="33"/>
      <c r="S32" s="33"/>
      <c r="T32" s="28"/>
      <c r="U32" s="28"/>
      <c r="V32" s="33"/>
      <c r="W32" s="33"/>
      <c r="X32" s="37"/>
      <c r="Y32" s="37"/>
      <c r="Z32" s="37"/>
      <c r="AA32" s="37"/>
      <c r="AB32" s="37"/>
      <c r="AC32" s="37"/>
    </row>
    <row r="33" spans="1:29">
      <c r="A33" s="4" t="s">
        <v>3</v>
      </c>
      <c r="B33" s="5">
        <v>167</v>
      </c>
      <c r="C33" s="6" t="s">
        <v>12</v>
      </c>
      <c r="D33" s="7" t="s">
        <v>10</v>
      </c>
      <c r="E33" s="7" t="s">
        <v>23</v>
      </c>
      <c r="F33" s="26"/>
      <c r="G33" s="26"/>
      <c r="H33" s="26"/>
      <c r="I33" s="26"/>
      <c r="J33" s="26"/>
      <c r="K33" s="26"/>
      <c r="L33" s="27"/>
      <c r="M33" s="27"/>
      <c r="N33" s="27"/>
      <c r="O33" s="27"/>
      <c r="P33" s="27"/>
      <c r="Q33" s="27"/>
      <c r="R33" s="33"/>
      <c r="S33" s="33"/>
      <c r="T33" s="28">
        <v>1</v>
      </c>
      <c r="U33" s="28">
        <v>15</v>
      </c>
      <c r="V33" s="33"/>
      <c r="W33" s="33"/>
      <c r="X33" s="37"/>
      <c r="Y33" s="37"/>
      <c r="Z33" s="37">
        <v>1</v>
      </c>
      <c r="AA33" s="37">
        <v>50</v>
      </c>
      <c r="AB33" s="37"/>
      <c r="AC33" s="37"/>
    </row>
    <row r="34" spans="1:29">
      <c r="A34" s="4" t="s">
        <v>3</v>
      </c>
      <c r="B34" s="5">
        <v>168</v>
      </c>
      <c r="C34" s="6" t="s">
        <v>30</v>
      </c>
      <c r="D34" s="7" t="s">
        <v>10</v>
      </c>
      <c r="E34" s="7" t="s">
        <v>19</v>
      </c>
      <c r="F34" s="26">
        <v>1</v>
      </c>
      <c r="G34" s="26">
        <v>15</v>
      </c>
      <c r="H34" s="26"/>
      <c r="I34" s="26"/>
      <c r="J34" s="26"/>
      <c r="K34" s="26"/>
      <c r="L34" s="27"/>
      <c r="M34" s="27"/>
      <c r="N34" s="27"/>
      <c r="O34" s="27"/>
      <c r="P34" s="27">
        <v>1</v>
      </c>
      <c r="Q34" s="27">
        <v>15</v>
      </c>
      <c r="R34" s="33"/>
      <c r="S34" s="33"/>
      <c r="T34" s="28"/>
      <c r="U34" s="28"/>
      <c r="V34" s="33"/>
      <c r="W34" s="33"/>
      <c r="X34" s="37">
        <v>1</v>
      </c>
      <c r="Y34" s="37">
        <v>15</v>
      </c>
      <c r="Z34" s="37"/>
      <c r="AA34" s="37"/>
      <c r="AB34" s="37">
        <v>1</v>
      </c>
      <c r="AC34" s="37">
        <v>10</v>
      </c>
    </row>
    <row r="35" spans="1:29">
      <c r="A35" s="4" t="s">
        <v>3</v>
      </c>
      <c r="B35" s="5">
        <v>170</v>
      </c>
      <c r="C35" s="6" t="s">
        <v>14</v>
      </c>
      <c r="D35" s="7" t="s">
        <v>10</v>
      </c>
      <c r="E35" s="7" t="s">
        <v>28</v>
      </c>
      <c r="F35" s="26"/>
      <c r="G35" s="26"/>
      <c r="H35" s="26"/>
      <c r="I35" s="26"/>
      <c r="J35" s="26"/>
      <c r="K35" s="26"/>
      <c r="L35" s="27"/>
      <c r="M35" s="27"/>
      <c r="N35" s="27"/>
      <c r="O35" s="27"/>
      <c r="P35" s="27"/>
      <c r="Q35" s="27"/>
      <c r="R35" s="33"/>
      <c r="S35" s="33"/>
      <c r="T35" s="28"/>
      <c r="U35" s="28"/>
      <c r="V35" s="33"/>
      <c r="W35" s="33"/>
      <c r="X35" s="37"/>
      <c r="Y35" s="37"/>
      <c r="Z35" s="37"/>
      <c r="AA35" s="37"/>
      <c r="AB35" s="37"/>
      <c r="AC35" s="37"/>
    </row>
    <row r="36" spans="1:29">
      <c r="A36" s="4" t="s">
        <v>3</v>
      </c>
      <c r="B36" s="5">
        <v>172</v>
      </c>
      <c r="C36" s="6" t="s">
        <v>31</v>
      </c>
      <c r="D36" s="7" t="s">
        <v>5</v>
      </c>
      <c r="E36" s="7" t="s">
        <v>32</v>
      </c>
      <c r="F36" s="26"/>
      <c r="G36" s="26"/>
      <c r="H36" s="26">
        <v>1</v>
      </c>
      <c r="I36" s="26">
        <v>15</v>
      </c>
      <c r="J36" s="26">
        <v>1</v>
      </c>
      <c r="K36" s="26">
        <v>11</v>
      </c>
      <c r="L36" s="27"/>
      <c r="M36" s="27"/>
      <c r="N36" s="27">
        <v>1</v>
      </c>
      <c r="O36" s="27">
        <v>15</v>
      </c>
      <c r="P36" s="27"/>
      <c r="Q36" s="27"/>
      <c r="R36" s="33"/>
      <c r="S36" s="33"/>
      <c r="T36" s="28">
        <v>1</v>
      </c>
      <c r="U36" s="28">
        <v>8.9999999999999993E-3</v>
      </c>
      <c r="V36" s="33">
        <v>2</v>
      </c>
      <c r="W36" s="33">
        <v>30</v>
      </c>
      <c r="X36" s="37">
        <v>1</v>
      </c>
      <c r="Y36" s="37">
        <v>10</v>
      </c>
      <c r="Z36" s="37"/>
      <c r="AA36" s="37"/>
      <c r="AB36" s="37"/>
      <c r="AC36" s="37"/>
    </row>
    <row r="37" spans="1:29">
      <c r="A37" s="4" t="s">
        <v>3</v>
      </c>
      <c r="B37" s="5" t="s">
        <v>33</v>
      </c>
      <c r="C37" s="6" t="s">
        <v>31</v>
      </c>
      <c r="D37" s="7" t="s">
        <v>5</v>
      </c>
      <c r="E37" s="7" t="s">
        <v>32</v>
      </c>
      <c r="F37" s="26">
        <v>1</v>
      </c>
      <c r="G37" s="26">
        <v>15</v>
      </c>
      <c r="H37" s="26">
        <v>2</v>
      </c>
      <c r="I37" s="26">
        <v>30</v>
      </c>
      <c r="J37" s="26">
        <v>1</v>
      </c>
      <c r="K37" s="26">
        <v>15</v>
      </c>
      <c r="L37" s="27">
        <v>6</v>
      </c>
      <c r="M37" s="27">
        <v>90</v>
      </c>
      <c r="N37" s="27">
        <v>5</v>
      </c>
      <c r="O37" s="27">
        <v>75</v>
      </c>
      <c r="P37" s="27">
        <v>9</v>
      </c>
      <c r="Q37" s="27">
        <v>135</v>
      </c>
      <c r="R37" s="34"/>
      <c r="S37" s="33"/>
      <c r="T37" s="28">
        <v>4</v>
      </c>
      <c r="U37" s="28">
        <v>60</v>
      </c>
      <c r="V37" s="33">
        <v>1</v>
      </c>
      <c r="W37" s="33">
        <v>15</v>
      </c>
      <c r="X37" s="37">
        <v>1</v>
      </c>
      <c r="Y37" s="37">
        <v>10</v>
      </c>
      <c r="Z37" s="37"/>
      <c r="AA37" s="37"/>
      <c r="AB37" s="37">
        <v>3</v>
      </c>
      <c r="AC37" s="37">
        <v>45</v>
      </c>
    </row>
    <row r="38" spans="1:29">
      <c r="A38" s="4" t="s">
        <v>3</v>
      </c>
      <c r="B38" s="5">
        <v>174</v>
      </c>
      <c r="C38" s="6" t="s">
        <v>14</v>
      </c>
      <c r="D38" s="7" t="s">
        <v>10</v>
      </c>
      <c r="E38" s="7" t="s">
        <v>19</v>
      </c>
      <c r="F38" s="26"/>
      <c r="G38" s="26"/>
      <c r="H38" s="26">
        <v>1</v>
      </c>
      <c r="I38" s="26">
        <v>8</v>
      </c>
      <c r="J38" s="26"/>
      <c r="K38" s="26"/>
      <c r="L38" s="27"/>
      <c r="M38" s="27"/>
      <c r="N38" s="27"/>
      <c r="O38" s="27"/>
      <c r="P38" s="27"/>
      <c r="Q38" s="27"/>
      <c r="R38" s="34">
        <v>1</v>
      </c>
      <c r="S38" s="33">
        <v>15</v>
      </c>
      <c r="T38" s="28"/>
      <c r="U38" s="28"/>
      <c r="V38" s="33"/>
      <c r="W38" s="33"/>
      <c r="X38" s="37"/>
      <c r="Y38" s="37"/>
      <c r="Z38" s="37"/>
      <c r="AA38" s="37"/>
      <c r="AB38" s="37">
        <v>1</v>
      </c>
      <c r="AC38" s="37">
        <v>15</v>
      </c>
    </row>
    <row r="39" spans="1:29">
      <c r="A39" s="4" t="s">
        <v>3</v>
      </c>
      <c r="B39" s="5">
        <v>175</v>
      </c>
      <c r="C39" s="6" t="s">
        <v>12</v>
      </c>
      <c r="D39" s="7" t="s">
        <v>10</v>
      </c>
      <c r="E39" s="7" t="s">
        <v>23</v>
      </c>
      <c r="F39" s="26">
        <v>2</v>
      </c>
      <c r="G39" s="26">
        <v>30</v>
      </c>
      <c r="H39" s="26">
        <v>5</v>
      </c>
      <c r="I39" s="26">
        <v>75</v>
      </c>
      <c r="J39" s="26">
        <v>2</v>
      </c>
      <c r="K39" s="26">
        <v>30</v>
      </c>
      <c r="L39" s="27">
        <v>1</v>
      </c>
      <c r="M39" s="27">
        <v>15</v>
      </c>
      <c r="N39" s="27">
        <v>3</v>
      </c>
      <c r="O39" s="27">
        <v>45</v>
      </c>
      <c r="P39" s="27">
        <v>4</v>
      </c>
      <c r="Q39" s="27">
        <v>60</v>
      </c>
      <c r="R39" s="34">
        <v>2</v>
      </c>
      <c r="S39" s="33">
        <v>30</v>
      </c>
      <c r="T39" s="28">
        <v>6</v>
      </c>
      <c r="U39" s="28">
        <v>90</v>
      </c>
      <c r="V39" s="33">
        <v>9</v>
      </c>
      <c r="W39" s="33">
        <v>135</v>
      </c>
      <c r="X39" s="37"/>
      <c r="Y39" s="37"/>
      <c r="Z39" s="37">
        <v>4</v>
      </c>
      <c r="AA39" s="37">
        <v>60</v>
      </c>
      <c r="AB39" s="37"/>
      <c r="AC39" s="37"/>
    </row>
    <row r="40" spans="1:29">
      <c r="A40" s="4" t="s">
        <v>3</v>
      </c>
      <c r="B40" s="5">
        <v>176</v>
      </c>
      <c r="C40" s="6" t="s">
        <v>12</v>
      </c>
      <c r="D40" s="7" t="s">
        <v>10</v>
      </c>
      <c r="E40" s="7" t="s">
        <v>23</v>
      </c>
      <c r="F40" s="26"/>
      <c r="G40" s="26"/>
      <c r="H40" s="26"/>
      <c r="I40" s="26"/>
      <c r="J40" s="26">
        <v>1</v>
      </c>
      <c r="K40" s="26">
        <v>18</v>
      </c>
      <c r="L40" s="27"/>
      <c r="M40" s="27"/>
      <c r="N40" s="27">
        <v>1</v>
      </c>
      <c r="O40" s="27">
        <v>15</v>
      </c>
      <c r="P40" s="27"/>
      <c r="Q40" s="27"/>
      <c r="R40" s="34"/>
      <c r="S40" s="33"/>
      <c r="T40" s="28"/>
      <c r="U40" s="28"/>
      <c r="V40" s="33"/>
      <c r="W40" s="33"/>
      <c r="X40" s="37"/>
      <c r="Y40" s="37"/>
      <c r="Z40" s="37"/>
      <c r="AA40" s="37"/>
      <c r="AB40" s="37"/>
      <c r="AC40" s="37"/>
    </row>
    <row r="41" spans="1:29">
      <c r="A41" s="4" t="s">
        <v>3</v>
      </c>
      <c r="B41" s="5">
        <v>177</v>
      </c>
      <c r="C41" s="6" t="s">
        <v>30</v>
      </c>
      <c r="D41" s="7" t="s">
        <v>10</v>
      </c>
      <c r="E41" s="7" t="s">
        <v>19</v>
      </c>
      <c r="F41" s="26"/>
      <c r="G41" s="26"/>
      <c r="H41" s="26"/>
      <c r="I41" s="26"/>
      <c r="J41" s="26"/>
      <c r="K41" s="26"/>
      <c r="L41" s="27"/>
      <c r="M41" s="27"/>
      <c r="N41" s="27"/>
      <c r="O41" s="27"/>
      <c r="P41" s="27"/>
      <c r="Q41" s="27"/>
      <c r="R41" s="34"/>
      <c r="S41" s="33"/>
      <c r="T41" s="28"/>
      <c r="U41" s="28"/>
      <c r="V41" s="33"/>
      <c r="W41" s="33"/>
      <c r="X41" s="37"/>
      <c r="Y41" s="37"/>
      <c r="Z41" s="37"/>
      <c r="AA41" s="37"/>
      <c r="AB41" s="37"/>
      <c r="AC41" s="37"/>
    </row>
    <row r="42" spans="1:29">
      <c r="A42" s="4" t="s">
        <v>3</v>
      </c>
      <c r="B42" s="5">
        <v>178</v>
      </c>
      <c r="C42" s="6" t="s">
        <v>14</v>
      </c>
      <c r="D42" s="7" t="s">
        <v>10</v>
      </c>
      <c r="E42" s="7" t="s">
        <v>19</v>
      </c>
      <c r="F42" s="26"/>
      <c r="G42" s="26"/>
      <c r="H42" s="26"/>
      <c r="I42" s="26"/>
      <c r="J42" s="26"/>
      <c r="K42" s="26"/>
      <c r="L42" s="27"/>
      <c r="M42" s="27"/>
      <c r="N42" s="27"/>
      <c r="O42" s="27"/>
      <c r="P42" s="27"/>
      <c r="Q42" s="27"/>
      <c r="R42" s="34"/>
      <c r="S42" s="33"/>
      <c r="T42" s="28"/>
      <c r="U42" s="28"/>
      <c r="V42" s="33"/>
      <c r="W42" s="33"/>
      <c r="X42" s="37"/>
      <c r="Y42" s="37"/>
      <c r="Z42" s="37"/>
      <c r="AA42" s="37"/>
      <c r="AB42" s="37"/>
      <c r="AC42" s="37"/>
    </row>
    <row r="43" spans="1:29">
      <c r="A43" s="4" t="s">
        <v>3</v>
      </c>
      <c r="B43" s="5">
        <v>179</v>
      </c>
      <c r="C43" s="6" t="s">
        <v>30</v>
      </c>
      <c r="D43" s="7" t="s">
        <v>10</v>
      </c>
      <c r="E43" s="7" t="s">
        <v>19</v>
      </c>
      <c r="F43" s="26"/>
      <c r="G43" s="26"/>
      <c r="H43" s="26"/>
      <c r="I43" s="26"/>
      <c r="J43" s="26"/>
      <c r="K43" s="26"/>
      <c r="L43" s="27"/>
      <c r="M43" s="27"/>
      <c r="N43" s="27"/>
      <c r="O43" s="27"/>
      <c r="P43" s="27"/>
      <c r="Q43" s="27"/>
      <c r="R43" s="34"/>
      <c r="S43" s="33"/>
      <c r="T43" s="28"/>
      <c r="U43" s="28"/>
      <c r="V43" s="33"/>
      <c r="W43" s="33"/>
      <c r="X43" s="37"/>
      <c r="Y43" s="37"/>
      <c r="Z43" s="37"/>
      <c r="AA43" s="37"/>
      <c r="AB43" s="37"/>
      <c r="AC43" s="37"/>
    </row>
    <row r="44" spans="1:29">
      <c r="A44" s="4" t="s">
        <v>3</v>
      </c>
      <c r="B44" s="5">
        <v>180</v>
      </c>
      <c r="C44" s="6" t="s">
        <v>30</v>
      </c>
      <c r="D44" s="7" t="s">
        <v>10</v>
      </c>
      <c r="E44" s="7" t="s">
        <v>19</v>
      </c>
      <c r="F44" s="26"/>
      <c r="G44" s="26"/>
      <c r="H44" s="26"/>
      <c r="I44" s="26"/>
      <c r="J44" s="26"/>
      <c r="K44" s="26"/>
      <c r="L44" s="27"/>
      <c r="M44" s="27"/>
      <c r="N44" s="27"/>
      <c r="O44" s="27"/>
      <c r="P44" s="27"/>
      <c r="Q44" s="27"/>
      <c r="R44" s="34"/>
      <c r="S44" s="33"/>
      <c r="T44" s="28"/>
      <c r="U44" s="28"/>
      <c r="V44" s="33"/>
      <c r="W44" s="33"/>
      <c r="X44" s="37"/>
      <c r="Y44" s="37"/>
      <c r="Z44" s="37"/>
      <c r="AA44" s="37"/>
      <c r="AB44" s="37"/>
      <c r="AC44" s="37"/>
    </row>
    <row r="45" spans="1:29">
      <c r="A45" s="4" t="s">
        <v>3</v>
      </c>
      <c r="B45" s="5" t="s">
        <v>34</v>
      </c>
      <c r="C45" s="6" t="s">
        <v>35</v>
      </c>
      <c r="D45" s="7" t="s">
        <v>10</v>
      </c>
      <c r="E45" s="7" t="s">
        <v>19</v>
      </c>
      <c r="F45" s="26">
        <v>1</v>
      </c>
      <c r="G45" s="26">
        <v>15</v>
      </c>
      <c r="H45" s="26"/>
      <c r="I45" s="26"/>
      <c r="J45" s="26"/>
      <c r="K45" s="26"/>
      <c r="L45" s="27"/>
      <c r="M45" s="27"/>
      <c r="N45" s="27">
        <v>1</v>
      </c>
      <c r="O45" s="27">
        <v>15</v>
      </c>
      <c r="P45" s="27"/>
      <c r="Q45" s="27"/>
      <c r="R45" s="34"/>
      <c r="S45" s="33"/>
      <c r="T45" s="28"/>
      <c r="U45" s="28"/>
      <c r="V45" s="33"/>
      <c r="W45" s="33"/>
      <c r="X45" s="37">
        <v>7</v>
      </c>
      <c r="Y45" s="37">
        <v>105</v>
      </c>
      <c r="Z45" s="37">
        <v>1</v>
      </c>
      <c r="AA45" s="37">
        <v>12.5</v>
      </c>
      <c r="AB45" s="37"/>
      <c r="AC45" s="37"/>
    </row>
    <row r="46" spans="1:29">
      <c r="A46" s="4" t="s">
        <v>3</v>
      </c>
      <c r="B46" s="5">
        <v>183</v>
      </c>
      <c r="C46" s="6" t="s">
        <v>12</v>
      </c>
      <c r="D46" s="7" t="s">
        <v>10</v>
      </c>
      <c r="E46" s="7" t="s">
        <v>19</v>
      </c>
      <c r="F46" s="26"/>
      <c r="G46" s="26"/>
      <c r="H46" s="26"/>
      <c r="I46" s="26"/>
      <c r="J46" s="26">
        <v>1</v>
      </c>
      <c r="K46" s="26">
        <v>55</v>
      </c>
      <c r="L46" s="27"/>
      <c r="M46" s="27"/>
      <c r="N46" s="27"/>
      <c r="O46" s="27"/>
      <c r="P46" s="27"/>
      <c r="Q46" s="27"/>
      <c r="R46" s="34"/>
      <c r="S46" s="33"/>
      <c r="T46" s="28"/>
      <c r="U46" s="28"/>
      <c r="V46" s="33"/>
      <c r="W46" s="33"/>
      <c r="X46" s="37"/>
      <c r="Y46" s="37"/>
      <c r="Z46" s="37"/>
      <c r="AA46" s="37"/>
      <c r="AB46" s="37"/>
      <c r="AC46" s="37"/>
    </row>
    <row r="47" spans="1:29">
      <c r="A47" s="4" t="s">
        <v>3</v>
      </c>
      <c r="B47" s="5">
        <v>184</v>
      </c>
      <c r="C47" s="6" t="s">
        <v>14</v>
      </c>
      <c r="D47" s="7" t="s">
        <v>10</v>
      </c>
      <c r="E47" s="7" t="s">
        <v>19</v>
      </c>
      <c r="F47" s="26"/>
      <c r="G47" s="26"/>
      <c r="H47" s="26"/>
      <c r="I47" s="26"/>
      <c r="J47" s="26"/>
      <c r="K47" s="26"/>
      <c r="L47" s="27"/>
      <c r="M47" s="27"/>
      <c r="N47" s="27"/>
      <c r="O47" s="27"/>
      <c r="P47" s="27"/>
      <c r="Q47" s="27"/>
      <c r="R47" s="34"/>
      <c r="S47" s="33"/>
      <c r="T47" s="28"/>
      <c r="U47" s="28"/>
      <c r="V47" s="33"/>
      <c r="W47" s="33"/>
      <c r="X47" s="37"/>
      <c r="Y47" s="37"/>
      <c r="Z47" s="37"/>
      <c r="AA47" s="37"/>
      <c r="AB47" s="37"/>
      <c r="AC47" s="37"/>
    </row>
    <row r="48" spans="1:29">
      <c r="A48" s="4" t="s">
        <v>3</v>
      </c>
      <c r="B48" s="5">
        <v>185</v>
      </c>
      <c r="C48" s="6" t="s">
        <v>14</v>
      </c>
      <c r="D48" s="7" t="s">
        <v>10</v>
      </c>
      <c r="E48" s="7" t="s">
        <v>19</v>
      </c>
      <c r="F48" s="26">
        <v>1</v>
      </c>
      <c r="G48" s="26">
        <v>10</v>
      </c>
      <c r="H48" s="26"/>
      <c r="I48" s="26"/>
      <c r="J48" s="26"/>
      <c r="K48" s="26"/>
      <c r="L48" s="27"/>
      <c r="M48" s="27"/>
      <c r="N48" s="27"/>
      <c r="O48" s="27"/>
      <c r="P48" s="27"/>
      <c r="Q48" s="27"/>
      <c r="R48" s="34"/>
      <c r="S48" s="33"/>
      <c r="T48" s="28">
        <v>2</v>
      </c>
      <c r="U48" s="33">
        <v>27.5</v>
      </c>
      <c r="V48" s="33">
        <v>1</v>
      </c>
      <c r="W48" s="33">
        <v>15</v>
      </c>
      <c r="X48" s="37"/>
      <c r="Y48" s="37"/>
      <c r="Z48" s="37"/>
      <c r="AA48" s="37"/>
      <c r="AB48" s="37">
        <v>1</v>
      </c>
      <c r="AC48" s="37">
        <v>15</v>
      </c>
    </row>
    <row r="49" spans="1:29">
      <c r="A49" s="4" t="s">
        <v>3</v>
      </c>
      <c r="B49" s="5">
        <v>186</v>
      </c>
      <c r="C49" s="6" t="s">
        <v>20</v>
      </c>
      <c r="D49" s="7" t="s">
        <v>5</v>
      </c>
      <c r="E49" s="7" t="s">
        <v>18</v>
      </c>
      <c r="F49" s="26">
        <v>1</v>
      </c>
      <c r="G49" s="26">
        <v>15</v>
      </c>
      <c r="H49" s="26"/>
      <c r="I49" s="26"/>
      <c r="J49" s="26"/>
      <c r="K49" s="26"/>
      <c r="L49" s="27">
        <v>1</v>
      </c>
      <c r="M49" s="27">
        <v>15</v>
      </c>
      <c r="N49" s="27"/>
      <c r="O49" s="27"/>
      <c r="P49" s="27"/>
      <c r="Q49" s="27"/>
      <c r="R49" s="34"/>
      <c r="S49" s="33"/>
      <c r="T49" s="28">
        <v>1</v>
      </c>
      <c r="U49" s="33">
        <v>15</v>
      </c>
      <c r="V49" s="33"/>
      <c r="W49" s="33"/>
      <c r="X49" s="37">
        <v>1</v>
      </c>
      <c r="Y49" s="37">
        <v>10</v>
      </c>
      <c r="Z49" s="37">
        <v>1</v>
      </c>
      <c r="AA49" s="37">
        <v>6</v>
      </c>
      <c r="AB49" s="37">
        <v>1</v>
      </c>
      <c r="AC49" s="37">
        <v>15</v>
      </c>
    </row>
    <row r="50" spans="1:29">
      <c r="A50" s="4" t="s">
        <v>3</v>
      </c>
      <c r="B50" s="5">
        <v>187</v>
      </c>
      <c r="C50" s="6" t="s">
        <v>12</v>
      </c>
      <c r="D50" s="7" t="s">
        <v>10</v>
      </c>
      <c r="E50" s="7" t="s">
        <v>19</v>
      </c>
      <c r="F50" s="26"/>
      <c r="G50" s="26"/>
      <c r="H50" s="26"/>
      <c r="I50" s="26"/>
      <c r="J50" s="26"/>
      <c r="K50" s="26"/>
      <c r="L50" s="27"/>
      <c r="M50" s="27"/>
      <c r="N50" s="27"/>
      <c r="O50" s="27"/>
      <c r="P50" s="27"/>
      <c r="Q50" s="27"/>
      <c r="R50" s="34"/>
      <c r="S50" s="33"/>
      <c r="T50" s="28"/>
      <c r="U50" s="28"/>
      <c r="V50" s="33"/>
      <c r="W50" s="33"/>
      <c r="X50" s="37"/>
      <c r="Y50" s="37"/>
      <c r="Z50" s="37"/>
      <c r="AA50" s="37"/>
      <c r="AB50" s="37"/>
      <c r="AC50" s="37"/>
    </row>
    <row r="51" spans="1:29">
      <c r="A51" s="4" t="s">
        <v>3</v>
      </c>
      <c r="B51" s="5">
        <v>188</v>
      </c>
      <c r="C51" s="6" t="s">
        <v>14</v>
      </c>
      <c r="D51" s="7" t="s">
        <v>10</v>
      </c>
      <c r="E51" s="7" t="s">
        <v>19</v>
      </c>
      <c r="F51" s="26"/>
      <c r="G51" s="26"/>
      <c r="H51" s="26"/>
      <c r="I51" s="26"/>
      <c r="J51" s="26"/>
      <c r="K51" s="26"/>
      <c r="L51" s="27">
        <v>1</v>
      </c>
      <c r="M51" s="27">
        <v>30</v>
      </c>
      <c r="N51" s="27"/>
      <c r="O51" s="27"/>
      <c r="P51" s="27"/>
      <c r="Q51" s="27"/>
      <c r="R51" s="33"/>
      <c r="S51" s="33"/>
      <c r="T51" s="28"/>
      <c r="U51" s="28"/>
      <c r="V51" s="33"/>
      <c r="W51" s="33"/>
      <c r="X51" s="37"/>
      <c r="Y51" s="37"/>
      <c r="Z51" s="37"/>
      <c r="AA51" s="37"/>
      <c r="AB51" s="37"/>
      <c r="AC51" s="37"/>
    </row>
    <row r="52" spans="1:29">
      <c r="A52" s="4" t="s">
        <v>3</v>
      </c>
      <c r="B52" s="5">
        <v>190</v>
      </c>
      <c r="C52" s="6" t="s">
        <v>36</v>
      </c>
      <c r="D52" s="7" t="s">
        <v>5</v>
      </c>
      <c r="E52" s="7" t="s">
        <v>22</v>
      </c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  <c r="R52" s="33"/>
      <c r="S52" s="33"/>
      <c r="T52" s="28"/>
      <c r="U52" s="28"/>
      <c r="V52" s="33"/>
      <c r="W52" s="33"/>
      <c r="X52" s="37"/>
      <c r="Y52" s="37"/>
      <c r="Z52" s="37"/>
      <c r="AA52" s="37"/>
      <c r="AB52" s="37"/>
      <c r="AC52" s="37"/>
    </row>
    <row r="53" spans="1:29">
      <c r="A53" s="4" t="s">
        <v>3</v>
      </c>
      <c r="B53" s="5">
        <v>191</v>
      </c>
      <c r="C53" s="6" t="s">
        <v>30</v>
      </c>
      <c r="D53" s="7" t="s">
        <v>10</v>
      </c>
      <c r="E53" s="7" t="s">
        <v>19</v>
      </c>
      <c r="F53" s="26"/>
      <c r="G53" s="26"/>
      <c r="H53" s="26"/>
      <c r="I53" s="26"/>
      <c r="J53" s="26"/>
      <c r="K53" s="26"/>
      <c r="L53" s="27"/>
      <c r="M53" s="27"/>
      <c r="N53" s="27"/>
      <c r="O53" s="27"/>
      <c r="P53" s="27"/>
      <c r="Q53" s="27"/>
      <c r="R53" s="33"/>
      <c r="S53" s="33"/>
      <c r="T53" s="28"/>
      <c r="U53" s="28"/>
      <c r="V53" s="33"/>
      <c r="W53" s="33"/>
      <c r="X53" s="37"/>
      <c r="Y53" s="37"/>
      <c r="Z53" s="37"/>
      <c r="AA53" s="37"/>
      <c r="AB53" s="37"/>
      <c r="AC53" s="37"/>
    </row>
    <row r="54" spans="1:29">
      <c r="A54" s="4" t="s">
        <v>3</v>
      </c>
      <c r="B54" s="5">
        <v>192</v>
      </c>
      <c r="C54" s="6" t="s">
        <v>14</v>
      </c>
      <c r="D54" s="7" t="s">
        <v>10</v>
      </c>
      <c r="E54" s="7" t="s">
        <v>19</v>
      </c>
      <c r="F54" s="26"/>
      <c r="G54" s="26"/>
      <c r="H54" s="26"/>
      <c r="I54" s="26"/>
      <c r="J54" s="26"/>
      <c r="K54" s="26"/>
      <c r="L54" s="27"/>
      <c r="M54" s="27"/>
      <c r="N54" s="27"/>
      <c r="O54" s="27"/>
      <c r="P54" s="27"/>
      <c r="Q54" s="27"/>
      <c r="R54" s="33"/>
      <c r="S54" s="33"/>
      <c r="T54" s="28"/>
      <c r="U54" s="28"/>
      <c r="V54" s="33"/>
      <c r="W54" s="33"/>
      <c r="X54" s="37"/>
      <c r="Y54" s="37"/>
      <c r="Z54" s="37"/>
      <c r="AA54" s="37"/>
      <c r="AB54" s="37"/>
      <c r="AC54" s="37"/>
    </row>
    <row r="55" spans="1:29">
      <c r="A55" s="4" t="s">
        <v>3</v>
      </c>
      <c r="B55" s="5">
        <v>193</v>
      </c>
      <c r="C55" s="6" t="s">
        <v>30</v>
      </c>
      <c r="D55" s="7" t="s">
        <v>10</v>
      </c>
      <c r="E55" s="7" t="s">
        <v>19</v>
      </c>
      <c r="F55" s="26"/>
      <c r="G55" s="26"/>
      <c r="H55" s="26"/>
      <c r="I55" s="26"/>
      <c r="J55" s="26"/>
      <c r="K55" s="26"/>
      <c r="L55" s="27"/>
      <c r="M55" s="27"/>
      <c r="N55" s="27"/>
      <c r="O55" s="27"/>
      <c r="P55" s="27"/>
      <c r="Q55" s="27"/>
      <c r="R55" s="33"/>
      <c r="S55" s="33"/>
      <c r="T55" s="28"/>
      <c r="U55" s="28"/>
      <c r="V55" s="33"/>
      <c r="W55" s="33"/>
      <c r="X55" s="37"/>
      <c r="Y55" s="37"/>
      <c r="Z55" s="37"/>
      <c r="AA55" s="37"/>
      <c r="AB55" s="37"/>
      <c r="AC55" s="37"/>
    </row>
    <row r="56" spans="1:29">
      <c r="A56" s="4" t="s">
        <v>3</v>
      </c>
      <c r="B56" s="5">
        <v>194</v>
      </c>
      <c r="C56" s="6" t="s">
        <v>14</v>
      </c>
      <c r="D56" s="7" t="s">
        <v>10</v>
      </c>
      <c r="E56" s="7" t="s">
        <v>19</v>
      </c>
      <c r="F56" s="26"/>
      <c r="G56" s="26"/>
      <c r="H56" s="26">
        <v>1</v>
      </c>
      <c r="I56" s="26">
        <v>12</v>
      </c>
      <c r="J56" s="26"/>
      <c r="K56" s="26"/>
      <c r="L56" s="27"/>
      <c r="M56" s="27"/>
      <c r="N56" s="27"/>
      <c r="O56" s="27"/>
      <c r="P56" s="27"/>
      <c r="Q56" s="27"/>
      <c r="R56" s="33"/>
      <c r="S56" s="33"/>
      <c r="T56" s="28"/>
      <c r="U56" s="28"/>
      <c r="V56" s="33"/>
      <c r="W56" s="33"/>
      <c r="X56" s="37">
        <v>1</v>
      </c>
      <c r="Y56" s="37">
        <v>7</v>
      </c>
      <c r="Z56" s="37"/>
      <c r="AA56" s="37"/>
      <c r="AB56" s="37">
        <v>2</v>
      </c>
      <c r="AC56" s="37">
        <v>25</v>
      </c>
    </row>
    <row r="57" spans="1:29">
      <c r="A57" s="4" t="s">
        <v>3</v>
      </c>
      <c r="B57" s="5">
        <v>195</v>
      </c>
      <c r="C57" s="6" t="s">
        <v>37</v>
      </c>
      <c r="D57" s="7" t="s">
        <v>10</v>
      </c>
      <c r="E57" s="7" t="s">
        <v>38</v>
      </c>
      <c r="F57" s="26"/>
      <c r="G57" s="26"/>
      <c r="H57" s="26"/>
      <c r="I57" s="26"/>
      <c r="J57" s="26"/>
      <c r="K57" s="26"/>
      <c r="L57" s="27"/>
      <c r="M57" s="27"/>
      <c r="N57" s="27"/>
      <c r="O57" s="27"/>
      <c r="P57" s="27"/>
      <c r="Q57" s="27"/>
      <c r="R57" s="33"/>
      <c r="S57" s="33"/>
      <c r="T57" s="28"/>
      <c r="U57" s="28"/>
      <c r="V57" s="33"/>
      <c r="W57" s="33"/>
      <c r="X57" s="37"/>
      <c r="Y57" s="37"/>
      <c r="Z57" s="37"/>
      <c r="AA57" s="37"/>
      <c r="AB57" s="37"/>
      <c r="AC57" s="37"/>
    </row>
    <row r="58" spans="1:29">
      <c r="A58" s="4" t="s">
        <v>3</v>
      </c>
      <c r="B58" s="5">
        <v>196</v>
      </c>
      <c r="C58" s="6" t="s">
        <v>14</v>
      </c>
      <c r="D58" s="7" t="s">
        <v>10</v>
      </c>
      <c r="E58" s="7" t="s">
        <v>28</v>
      </c>
      <c r="F58" s="26"/>
      <c r="G58" s="26"/>
      <c r="H58" s="26"/>
      <c r="I58" s="26"/>
      <c r="J58" s="26">
        <v>1</v>
      </c>
      <c r="K58" s="26">
        <v>11</v>
      </c>
      <c r="L58" s="27"/>
      <c r="M58" s="27"/>
      <c r="N58" s="27"/>
      <c r="O58" s="27"/>
      <c r="P58" s="27"/>
      <c r="Q58" s="27"/>
      <c r="R58" s="33"/>
      <c r="S58" s="33"/>
      <c r="T58" s="28"/>
      <c r="U58" s="28"/>
      <c r="V58" s="33"/>
      <c r="W58" s="33"/>
      <c r="X58" s="37"/>
      <c r="Y58" s="37"/>
      <c r="Z58" s="37"/>
      <c r="AA58" s="37"/>
      <c r="AB58" s="37"/>
      <c r="AC58" s="37"/>
    </row>
    <row r="59" spans="1:29">
      <c r="A59" s="4" t="s">
        <v>3</v>
      </c>
      <c r="B59" s="5">
        <v>197</v>
      </c>
      <c r="C59" s="6" t="s">
        <v>14</v>
      </c>
      <c r="D59" s="7" t="s">
        <v>10</v>
      </c>
      <c r="E59" s="7" t="s">
        <v>19</v>
      </c>
      <c r="F59" s="26"/>
      <c r="G59" s="26"/>
      <c r="H59" s="26"/>
      <c r="I59" s="26"/>
      <c r="J59" s="26"/>
      <c r="K59" s="26"/>
      <c r="L59" s="27"/>
      <c r="M59" s="27"/>
      <c r="N59" s="27"/>
      <c r="O59" s="27"/>
      <c r="P59" s="27"/>
      <c r="Q59" s="27"/>
      <c r="R59" s="33"/>
      <c r="S59" s="33"/>
      <c r="T59" s="28"/>
      <c r="U59" s="28"/>
      <c r="V59" s="33"/>
      <c r="W59" s="33"/>
      <c r="X59" s="37"/>
      <c r="Y59" s="37"/>
      <c r="Z59" s="37"/>
      <c r="AA59" s="37"/>
      <c r="AB59" s="37"/>
      <c r="AC59" s="37"/>
    </row>
    <row r="60" spans="1:29">
      <c r="A60" s="4" t="s">
        <v>3</v>
      </c>
      <c r="B60" s="5">
        <v>198</v>
      </c>
      <c r="C60" s="6" t="s">
        <v>12</v>
      </c>
      <c r="D60" s="7" t="s">
        <v>10</v>
      </c>
      <c r="E60" s="7" t="s">
        <v>19</v>
      </c>
      <c r="F60" s="26"/>
      <c r="G60" s="26"/>
      <c r="H60" s="26"/>
      <c r="I60" s="26"/>
      <c r="J60" s="26"/>
      <c r="K60" s="26"/>
      <c r="L60" s="27"/>
      <c r="M60" s="27"/>
      <c r="N60" s="27"/>
      <c r="O60" s="27"/>
      <c r="P60" s="27"/>
      <c r="Q60" s="27"/>
      <c r="R60" s="33"/>
      <c r="S60" s="33"/>
      <c r="T60" s="28"/>
      <c r="U60" s="28"/>
      <c r="V60" s="33"/>
      <c r="W60" s="33"/>
      <c r="X60" s="37"/>
      <c r="Y60" s="37"/>
      <c r="Z60" s="37"/>
      <c r="AA60" s="37"/>
      <c r="AB60" s="37"/>
      <c r="AC60" s="37"/>
    </row>
    <row r="61" spans="1:29">
      <c r="A61" s="4" t="s">
        <v>3</v>
      </c>
      <c r="B61" s="5">
        <v>199</v>
      </c>
      <c r="C61" s="6" t="s">
        <v>12</v>
      </c>
      <c r="D61" s="7" t="s">
        <v>10</v>
      </c>
      <c r="E61" s="7" t="s">
        <v>19</v>
      </c>
      <c r="F61" s="26"/>
      <c r="G61" s="26"/>
      <c r="H61" s="26"/>
      <c r="I61" s="26"/>
      <c r="J61" s="26"/>
      <c r="K61" s="26"/>
      <c r="L61" s="27"/>
      <c r="M61" s="27"/>
      <c r="N61" s="27"/>
      <c r="O61" s="27"/>
      <c r="P61" s="27"/>
      <c r="Q61" s="27"/>
      <c r="R61" s="33"/>
      <c r="S61" s="33"/>
      <c r="T61" s="28"/>
      <c r="U61" s="28"/>
      <c r="V61" s="33"/>
      <c r="W61" s="33"/>
      <c r="X61" s="37">
        <v>1</v>
      </c>
      <c r="Y61" s="37">
        <v>9.5</v>
      </c>
      <c r="Z61" s="37"/>
      <c r="AA61" s="37"/>
      <c r="AB61" s="37"/>
      <c r="AC61" s="37"/>
    </row>
    <row r="62" spans="1:29">
      <c r="A62" s="4" t="s">
        <v>3</v>
      </c>
      <c r="B62" s="5">
        <v>200</v>
      </c>
      <c r="C62" s="6" t="s">
        <v>12</v>
      </c>
      <c r="D62" s="7" t="s">
        <v>10</v>
      </c>
      <c r="E62" s="7" t="s">
        <v>19</v>
      </c>
      <c r="F62" s="26"/>
      <c r="G62" s="26"/>
      <c r="H62" s="26"/>
      <c r="I62" s="26"/>
      <c r="J62" s="26"/>
      <c r="K62" s="26"/>
      <c r="L62" s="27"/>
      <c r="M62" s="27"/>
      <c r="N62" s="27"/>
      <c r="O62" s="27"/>
      <c r="P62" s="27"/>
      <c r="Q62" s="27"/>
      <c r="R62" s="33"/>
      <c r="S62" s="33"/>
      <c r="T62" s="28"/>
      <c r="U62" s="28"/>
      <c r="V62" s="33"/>
      <c r="W62" s="33"/>
      <c r="X62" s="37"/>
      <c r="Y62" s="37"/>
      <c r="Z62" s="37"/>
      <c r="AA62" s="37"/>
      <c r="AB62" s="37"/>
      <c r="AC62" s="37"/>
    </row>
    <row r="63" spans="1:29">
      <c r="A63" s="4" t="s">
        <v>3</v>
      </c>
      <c r="B63" s="5">
        <v>201</v>
      </c>
      <c r="C63" s="6" t="s">
        <v>12</v>
      </c>
      <c r="D63" s="7" t="s">
        <v>10</v>
      </c>
      <c r="E63" s="7" t="s">
        <v>19</v>
      </c>
      <c r="F63" s="26"/>
      <c r="G63" s="26"/>
      <c r="H63" s="26">
        <v>1</v>
      </c>
      <c r="I63" s="26">
        <v>15</v>
      </c>
      <c r="J63" s="26">
        <v>1</v>
      </c>
      <c r="K63" s="26">
        <v>8</v>
      </c>
      <c r="L63" s="27"/>
      <c r="M63" s="27"/>
      <c r="N63" s="27"/>
      <c r="O63" s="27"/>
      <c r="P63" s="27"/>
      <c r="Q63" s="27"/>
      <c r="R63" s="33"/>
      <c r="S63" s="33"/>
      <c r="T63" s="28"/>
      <c r="U63" s="28"/>
      <c r="V63" s="33"/>
      <c r="W63" s="33"/>
      <c r="X63" s="37"/>
      <c r="Y63" s="37"/>
      <c r="Z63" s="37"/>
      <c r="AA63" s="37"/>
      <c r="AB63" s="37"/>
      <c r="AC63" s="37"/>
    </row>
    <row r="64" spans="1:29">
      <c r="A64" s="4" t="s">
        <v>3</v>
      </c>
      <c r="B64" s="5">
        <v>202</v>
      </c>
      <c r="C64" s="6" t="s">
        <v>12</v>
      </c>
      <c r="D64" s="7" t="s">
        <v>10</v>
      </c>
      <c r="E64" s="7" t="s">
        <v>19</v>
      </c>
      <c r="F64" s="26"/>
      <c r="G64" s="26"/>
      <c r="H64" s="26"/>
      <c r="I64" s="26"/>
      <c r="J64" s="26"/>
      <c r="K64" s="26"/>
      <c r="L64" s="27"/>
      <c r="M64" s="27"/>
      <c r="N64" s="27"/>
      <c r="O64" s="27"/>
      <c r="P64" s="27"/>
      <c r="Q64" s="27"/>
      <c r="R64" s="33"/>
      <c r="S64" s="33"/>
      <c r="T64" s="28"/>
      <c r="U64" s="28"/>
      <c r="V64" s="33"/>
      <c r="W64" s="33"/>
      <c r="X64" s="37"/>
      <c r="Y64" s="37"/>
      <c r="Z64" s="37"/>
      <c r="AA64" s="37"/>
      <c r="AB64" s="37"/>
      <c r="AC64" s="37"/>
    </row>
    <row r="65" spans="1:29">
      <c r="A65" s="4" t="s">
        <v>3</v>
      </c>
      <c r="B65" s="5">
        <v>203</v>
      </c>
      <c r="C65" s="6" t="s">
        <v>24</v>
      </c>
      <c r="D65" s="7" t="s">
        <v>10</v>
      </c>
      <c r="E65" s="7" t="s">
        <v>29</v>
      </c>
      <c r="F65" s="26"/>
      <c r="G65" s="26"/>
      <c r="H65" s="26"/>
      <c r="I65" s="26"/>
      <c r="J65" s="26"/>
      <c r="K65" s="26"/>
      <c r="L65" s="27"/>
      <c r="M65" s="27"/>
      <c r="N65" s="27"/>
      <c r="O65" s="27"/>
      <c r="P65" s="27"/>
      <c r="Q65" s="27"/>
      <c r="R65" s="33"/>
      <c r="S65" s="33"/>
      <c r="T65" s="28"/>
      <c r="U65" s="28"/>
      <c r="V65" s="33"/>
      <c r="W65" s="33"/>
      <c r="X65" s="37"/>
      <c r="Y65" s="37"/>
      <c r="Z65" s="37"/>
      <c r="AA65" s="37"/>
      <c r="AB65" s="37"/>
      <c r="AC65" s="37"/>
    </row>
    <row r="66" spans="1:29">
      <c r="A66" s="4" t="s">
        <v>3</v>
      </c>
      <c r="B66" s="5">
        <v>204</v>
      </c>
      <c r="C66" s="6" t="s">
        <v>24</v>
      </c>
      <c r="D66" s="7" t="s">
        <v>10</v>
      </c>
      <c r="E66" s="7" t="s">
        <v>29</v>
      </c>
      <c r="F66" s="26"/>
      <c r="G66" s="26"/>
      <c r="H66" s="26"/>
      <c r="I66" s="26"/>
      <c r="J66" s="26"/>
      <c r="K66" s="26"/>
      <c r="L66" s="27"/>
      <c r="M66" s="27"/>
      <c r="N66" s="27"/>
      <c r="O66" s="27"/>
      <c r="P66" s="27"/>
      <c r="Q66" s="27"/>
      <c r="R66" s="33"/>
      <c r="S66" s="33"/>
      <c r="T66" s="28"/>
      <c r="U66" s="28"/>
      <c r="V66" s="33"/>
      <c r="W66" s="33"/>
      <c r="X66" s="37"/>
      <c r="Y66" s="37"/>
      <c r="Z66" s="37"/>
      <c r="AA66" s="37"/>
      <c r="AB66" s="37"/>
      <c r="AC66" s="37"/>
    </row>
    <row r="67" spans="1:29">
      <c r="A67" s="4" t="s">
        <v>3</v>
      </c>
      <c r="B67" s="5">
        <v>205</v>
      </c>
      <c r="C67" s="6" t="s">
        <v>12</v>
      </c>
      <c r="D67" s="7" t="s">
        <v>10</v>
      </c>
      <c r="E67" s="7" t="s">
        <v>23</v>
      </c>
      <c r="F67" s="26"/>
      <c r="G67" s="26"/>
      <c r="H67" s="26"/>
      <c r="I67" s="26"/>
      <c r="J67" s="26"/>
      <c r="K67" s="26"/>
      <c r="L67" s="27"/>
      <c r="M67" s="27"/>
      <c r="N67" s="27"/>
      <c r="O67" s="27"/>
      <c r="P67" s="27"/>
      <c r="Q67" s="27"/>
      <c r="R67" s="33"/>
      <c r="S67" s="33"/>
      <c r="T67" s="28"/>
      <c r="U67" s="28"/>
      <c r="V67" s="33"/>
      <c r="W67" s="33"/>
      <c r="X67" s="37"/>
      <c r="Y67" s="37"/>
      <c r="Z67" s="37"/>
      <c r="AA67" s="37"/>
      <c r="AB67" s="37"/>
      <c r="AC67" s="37"/>
    </row>
    <row r="68" spans="1:29">
      <c r="A68" s="4" t="s">
        <v>3</v>
      </c>
      <c r="B68" s="5">
        <v>206</v>
      </c>
      <c r="C68" s="6" t="s">
        <v>12</v>
      </c>
      <c r="D68" s="7" t="s">
        <v>10</v>
      </c>
      <c r="E68" s="7" t="s">
        <v>23</v>
      </c>
      <c r="F68" s="26"/>
      <c r="G68" s="26"/>
      <c r="H68" s="26"/>
      <c r="I68" s="26"/>
      <c r="J68" s="26"/>
      <c r="K68" s="26"/>
      <c r="L68" s="27">
        <v>1</v>
      </c>
      <c r="M68" s="27">
        <v>15</v>
      </c>
      <c r="N68" s="27"/>
      <c r="O68" s="27"/>
      <c r="P68" s="27"/>
      <c r="Q68" s="27"/>
      <c r="R68" s="33"/>
      <c r="S68" s="33"/>
      <c r="T68" s="28"/>
      <c r="U68" s="28"/>
      <c r="V68" s="33"/>
      <c r="W68" s="33"/>
      <c r="X68" s="37"/>
      <c r="Y68" s="37"/>
      <c r="Z68" s="37"/>
      <c r="AA68" s="37"/>
      <c r="AB68" s="37"/>
      <c r="AC68" s="37"/>
    </row>
    <row r="69" spans="1:29">
      <c r="A69" s="4" t="s">
        <v>3</v>
      </c>
      <c r="B69" s="5">
        <v>207</v>
      </c>
      <c r="C69" s="6" t="s">
        <v>39</v>
      </c>
      <c r="D69" s="7" t="s">
        <v>5</v>
      </c>
      <c r="E69" s="7" t="s">
        <v>32</v>
      </c>
      <c r="F69" s="26"/>
      <c r="G69" s="26"/>
      <c r="H69" s="26"/>
      <c r="I69" s="26"/>
      <c r="J69" s="26"/>
      <c r="K69" s="26"/>
      <c r="L69" s="27">
        <v>1</v>
      </c>
      <c r="M69" s="27">
        <v>15</v>
      </c>
      <c r="N69" s="27"/>
      <c r="O69" s="27"/>
      <c r="P69" s="27"/>
      <c r="Q69" s="27"/>
      <c r="R69" s="33"/>
      <c r="S69" s="33"/>
      <c r="T69" s="28"/>
      <c r="U69" s="28"/>
      <c r="V69" s="33"/>
      <c r="W69" s="33"/>
      <c r="X69" s="37"/>
      <c r="Y69" s="37"/>
      <c r="Z69" s="37"/>
      <c r="AA69" s="37"/>
      <c r="AB69" s="37"/>
      <c r="AC69" s="37"/>
    </row>
    <row r="70" spans="1:29">
      <c r="A70" s="4" t="s">
        <v>3</v>
      </c>
      <c r="B70" s="5">
        <v>209</v>
      </c>
      <c r="C70" s="6" t="s">
        <v>9</v>
      </c>
      <c r="D70" s="7" t="s">
        <v>10</v>
      </c>
      <c r="E70" s="7" t="s">
        <v>11</v>
      </c>
      <c r="F70" s="26"/>
      <c r="G70" s="26"/>
      <c r="H70" s="26"/>
      <c r="I70" s="26"/>
      <c r="J70" s="26"/>
      <c r="K70" s="26"/>
      <c r="L70" s="27"/>
      <c r="M70" s="27"/>
      <c r="N70" s="27"/>
      <c r="O70" s="27"/>
      <c r="P70" s="27"/>
      <c r="Q70" s="27"/>
      <c r="R70" s="33"/>
      <c r="S70" s="33"/>
      <c r="T70" s="28"/>
      <c r="U70" s="28"/>
      <c r="V70" s="33"/>
      <c r="W70" s="33"/>
      <c r="X70" s="37">
        <v>1</v>
      </c>
      <c r="Y70" s="37">
        <v>12</v>
      </c>
      <c r="Z70" s="37"/>
      <c r="AA70" s="37"/>
      <c r="AB70" s="37"/>
      <c r="AC70" s="37"/>
    </row>
    <row r="71" spans="1:29">
      <c r="A71" s="4" t="s">
        <v>3</v>
      </c>
      <c r="B71" s="5">
        <v>210</v>
      </c>
      <c r="C71" s="6" t="s">
        <v>41</v>
      </c>
      <c r="D71" s="7" t="s">
        <v>10</v>
      </c>
      <c r="E71" s="7" t="s">
        <v>23</v>
      </c>
      <c r="F71" s="26">
        <v>1</v>
      </c>
      <c r="G71" s="26">
        <v>15</v>
      </c>
      <c r="H71" s="26">
        <v>1</v>
      </c>
      <c r="I71" s="26">
        <v>15</v>
      </c>
      <c r="J71" s="26"/>
      <c r="K71" s="26"/>
      <c r="L71" s="27">
        <v>2</v>
      </c>
      <c r="M71" s="27">
        <v>30</v>
      </c>
      <c r="N71" s="27">
        <v>3</v>
      </c>
      <c r="O71" s="27">
        <v>45</v>
      </c>
      <c r="P71" s="27">
        <v>2</v>
      </c>
      <c r="Q71" s="27">
        <v>30</v>
      </c>
      <c r="R71" s="33">
        <v>3</v>
      </c>
      <c r="S71" s="33">
        <v>45</v>
      </c>
      <c r="T71" s="28">
        <v>1</v>
      </c>
      <c r="U71" s="28">
        <v>15</v>
      </c>
      <c r="V71" s="33">
        <v>2</v>
      </c>
      <c r="W71" s="33">
        <v>30</v>
      </c>
      <c r="X71" s="37">
        <v>1</v>
      </c>
      <c r="Y71" s="37">
        <v>15</v>
      </c>
      <c r="Z71" s="37"/>
      <c r="AA71" s="37"/>
      <c r="AB71" s="37"/>
      <c r="AC71" s="37"/>
    </row>
    <row r="72" spans="1:29">
      <c r="A72" s="4" t="s">
        <v>3</v>
      </c>
      <c r="B72" s="5">
        <v>213</v>
      </c>
      <c r="C72" s="6" t="s">
        <v>9</v>
      </c>
      <c r="D72" s="7" t="s">
        <v>10</v>
      </c>
      <c r="E72" s="7" t="s">
        <v>11</v>
      </c>
      <c r="F72" s="26"/>
      <c r="G72" s="26"/>
      <c r="H72" s="26"/>
      <c r="I72" s="26"/>
      <c r="J72" s="26">
        <v>1</v>
      </c>
      <c r="K72" s="26">
        <v>30</v>
      </c>
      <c r="L72" s="27">
        <v>1</v>
      </c>
      <c r="M72" s="27">
        <v>15</v>
      </c>
      <c r="N72" s="27"/>
      <c r="O72" s="27"/>
      <c r="P72" s="27"/>
      <c r="Q72" s="27"/>
      <c r="R72" s="33"/>
      <c r="S72" s="33"/>
      <c r="T72" s="28"/>
      <c r="U72" s="28"/>
      <c r="V72" s="33"/>
      <c r="W72" s="33"/>
      <c r="X72" s="37">
        <v>1</v>
      </c>
      <c r="Y72" s="37">
        <v>8</v>
      </c>
      <c r="Z72" s="37"/>
      <c r="AA72" s="37"/>
      <c r="AB72" s="37"/>
      <c r="AC72" s="37"/>
    </row>
    <row r="73" spans="1:29">
      <c r="A73" s="4" t="s">
        <v>3</v>
      </c>
      <c r="B73" s="5">
        <v>214</v>
      </c>
      <c r="C73" s="6" t="s">
        <v>12</v>
      </c>
      <c r="D73" s="7" t="s">
        <v>10</v>
      </c>
      <c r="E73" s="7" t="s">
        <v>23</v>
      </c>
      <c r="F73" s="26"/>
      <c r="G73" s="26"/>
      <c r="H73" s="26"/>
      <c r="I73" s="26"/>
      <c r="J73" s="26"/>
      <c r="K73" s="26"/>
      <c r="L73" s="27"/>
      <c r="M73" s="27"/>
      <c r="N73" s="27"/>
      <c r="O73" s="27"/>
      <c r="P73" s="27"/>
      <c r="Q73" s="27"/>
      <c r="R73" s="33">
        <v>1</v>
      </c>
      <c r="S73" s="33">
        <v>15</v>
      </c>
      <c r="T73" s="28">
        <v>1</v>
      </c>
      <c r="U73" s="28">
        <v>15</v>
      </c>
      <c r="V73" s="33">
        <v>1</v>
      </c>
      <c r="W73" s="33">
        <v>15</v>
      </c>
      <c r="X73" s="37"/>
      <c r="Y73" s="37"/>
      <c r="Z73" s="37"/>
      <c r="AA73" s="37"/>
      <c r="AB73" s="37"/>
      <c r="AC73" s="37"/>
    </row>
    <row r="74" spans="1:29">
      <c r="A74" s="4" t="s">
        <v>3</v>
      </c>
      <c r="B74" s="5" t="s">
        <v>40</v>
      </c>
      <c r="C74" s="6" t="s">
        <v>41</v>
      </c>
      <c r="D74" s="7" t="s">
        <v>10</v>
      </c>
      <c r="E74" s="7" t="s">
        <v>23</v>
      </c>
      <c r="F74" s="26"/>
      <c r="G74" s="26"/>
      <c r="H74" s="26"/>
      <c r="I74" s="26"/>
      <c r="J74" s="26">
        <v>1</v>
      </c>
      <c r="K74" s="26">
        <v>15</v>
      </c>
      <c r="L74" s="27"/>
      <c r="M74" s="27"/>
      <c r="N74" s="27">
        <v>5</v>
      </c>
      <c r="O74" s="27">
        <v>75</v>
      </c>
      <c r="P74" s="27">
        <v>1</v>
      </c>
      <c r="Q74" s="27">
        <v>15</v>
      </c>
      <c r="R74" s="33">
        <v>1</v>
      </c>
      <c r="S74" s="33">
        <v>15</v>
      </c>
      <c r="T74" s="28">
        <v>1</v>
      </c>
      <c r="U74" s="28">
        <v>15</v>
      </c>
      <c r="V74" s="33">
        <v>1</v>
      </c>
      <c r="W74" s="33">
        <v>15</v>
      </c>
      <c r="X74" s="37"/>
      <c r="Y74" s="37"/>
      <c r="Z74" s="37">
        <v>3</v>
      </c>
      <c r="AA74" s="37">
        <v>45</v>
      </c>
      <c r="AB74" s="37">
        <v>1</v>
      </c>
      <c r="AC74" s="37">
        <v>15</v>
      </c>
    </row>
    <row r="75" spans="1:29">
      <c r="A75" s="4" t="s">
        <v>3</v>
      </c>
      <c r="B75" s="5" t="s">
        <v>42</v>
      </c>
      <c r="C75" s="6" t="s">
        <v>41</v>
      </c>
      <c r="D75" s="7" t="s">
        <v>10</v>
      </c>
      <c r="E75" s="7" t="s">
        <v>23</v>
      </c>
      <c r="F75" s="26"/>
      <c r="G75" s="26"/>
      <c r="H75" s="26"/>
      <c r="I75" s="26"/>
      <c r="J75" s="26"/>
      <c r="K75" s="26"/>
      <c r="L75" s="27"/>
      <c r="M75" s="27"/>
      <c r="N75" s="27"/>
      <c r="O75" s="27"/>
      <c r="P75" s="27"/>
      <c r="Q75" s="27"/>
      <c r="R75" s="33"/>
      <c r="S75" s="33"/>
      <c r="T75" s="28"/>
      <c r="U75" s="28"/>
      <c r="V75" s="33"/>
      <c r="W75" s="33"/>
      <c r="X75" s="37"/>
      <c r="Y75" s="37"/>
      <c r="Z75" s="37"/>
      <c r="AA75" s="37"/>
      <c r="AB75" s="37"/>
      <c r="AC75" s="37"/>
    </row>
    <row r="76" spans="1:29">
      <c r="A76" s="4" t="s">
        <v>3</v>
      </c>
      <c r="B76" s="5" t="s">
        <v>43</v>
      </c>
      <c r="C76" s="6" t="s">
        <v>41</v>
      </c>
      <c r="D76" s="7" t="s">
        <v>10</v>
      </c>
      <c r="E76" s="7" t="s">
        <v>23</v>
      </c>
      <c r="F76" s="26">
        <v>1</v>
      </c>
      <c r="G76" s="26">
        <v>15</v>
      </c>
      <c r="H76" s="26"/>
      <c r="I76" s="26"/>
      <c r="J76" s="26"/>
      <c r="K76" s="26"/>
      <c r="L76" s="27">
        <v>2</v>
      </c>
      <c r="M76" s="27">
        <v>30</v>
      </c>
      <c r="N76" s="27">
        <v>2</v>
      </c>
      <c r="O76" s="27">
        <v>30</v>
      </c>
      <c r="P76" s="27">
        <v>1</v>
      </c>
      <c r="Q76" s="27">
        <v>15</v>
      </c>
      <c r="R76" s="33">
        <v>1</v>
      </c>
      <c r="S76" s="33">
        <v>15</v>
      </c>
      <c r="T76" s="28">
        <v>2</v>
      </c>
      <c r="U76" s="28">
        <v>30</v>
      </c>
      <c r="V76" s="33">
        <v>1</v>
      </c>
      <c r="W76" s="33">
        <v>15</v>
      </c>
      <c r="X76" s="37">
        <v>1</v>
      </c>
      <c r="Y76" s="37">
        <v>15</v>
      </c>
      <c r="Z76" s="37"/>
      <c r="AA76" s="37"/>
      <c r="AB76" s="37"/>
      <c r="AC76" s="37"/>
    </row>
    <row r="77" spans="1:29">
      <c r="A77" s="4" t="s">
        <v>3</v>
      </c>
      <c r="B77" s="5" t="s">
        <v>44</v>
      </c>
      <c r="C77" s="6" t="s">
        <v>41</v>
      </c>
      <c r="D77" s="7" t="s">
        <v>10</v>
      </c>
      <c r="E77" s="7" t="s">
        <v>23</v>
      </c>
      <c r="F77" s="26"/>
      <c r="G77" s="26"/>
      <c r="H77" s="26"/>
      <c r="I77" s="26"/>
      <c r="J77" s="26"/>
      <c r="K77" s="26"/>
      <c r="L77" s="27"/>
      <c r="M77" s="27"/>
      <c r="N77" s="27"/>
      <c r="O77" s="27"/>
      <c r="P77" s="27"/>
      <c r="Q77" s="27"/>
      <c r="R77" s="33"/>
      <c r="S77" s="33"/>
      <c r="T77" s="28">
        <v>1</v>
      </c>
      <c r="U77" s="28">
        <v>15</v>
      </c>
      <c r="V77" s="33"/>
      <c r="W77" s="33"/>
      <c r="X77" s="37"/>
      <c r="Y77" s="37"/>
      <c r="Z77" s="37"/>
      <c r="AA77" s="37"/>
      <c r="AB77" s="37"/>
      <c r="AC77" s="37"/>
    </row>
    <row r="78" spans="1:29">
      <c r="A78" s="4" t="s">
        <v>3</v>
      </c>
      <c r="B78" s="5" t="s">
        <v>45</v>
      </c>
      <c r="C78" s="6" t="s">
        <v>41</v>
      </c>
      <c r="D78" s="7" t="s">
        <v>10</v>
      </c>
      <c r="E78" s="7" t="s">
        <v>23</v>
      </c>
      <c r="F78" s="26"/>
      <c r="G78" s="26"/>
      <c r="H78" s="26"/>
      <c r="I78" s="26"/>
      <c r="J78" s="26"/>
      <c r="K78" s="26"/>
      <c r="L78" s="27">
        <v>1</v>
      </c>
      <c r="M78" s="27">
        <v>15</v>
      </c>
      <c r="N78" s="27">
        <v>2</v>
      </c>
      <c r="O78" s="27">
        <v>30</v>
      </c>
      <c r="P78" s="27"/>
      <c r="Q78" s="27"/>
      <c r="R78" s="33">
        <v>3</v>
      </c>
      <c r="S78" s="33">
        <v>45</v>
      </c>
      <c r="T78" s="28">
        <v>1</v>
      </c>
      <c r="U78" s="28">
        <v>15</v>
      </c>
      <c r="V78" s="33"/>
      <c r="W78" s="33"/>
      <c r="X78" s="37"/>
      <c r="Y78" s="37"/>
      <c r="Z78" s="37"/>
      <c r="AA78" s="37"/>
      <c r="AB78" s="37">
        <v>1</v>
      </c>
      <c r="AC78" s="37">
        <v>15</v>
      </c>
    </row>
    <row r="79" spans="1:29">
      <c r="A79" s="4" t="s">
        <v>3</v>
      </c>
      <c r="B79" s="5" t="s">
        <v>65</v>
      </c>
      <c r="C79" s="6" t="s">
        <v>41</v>
      </c>
      <c r="D79" s="7" t="s">
        <v>10</v>
      </c>
      <c r="E79" s="7" t="s">
        <v>23</v>
      </c>
      <c r="F79" s="26"/>
      <c r="G79" s="26"/>
      <c r="H79" s="26"/>
      <c r="I79" s="26"/>
      <c r="J79" s="26"/>
      <c r="K79" s="26"/>
      <c r="L79" s="27"/>
      <c r="M79" s="27"/>
      <c r="N79" s="27"/>
      <c r="O79" s="27"/>
      <c r="P79" s="27"/>
      <c r="Q79" s="27"/>
      <c r="R79" s="33"/>
      <c r="S79" s="33"/>
      <c r="T79" s="28"/>
      <c r="U79" s="28"/>
      <c r="V79" s="33"/>
      <c r="W79" s="33"/>
      <c r="X79" s="37"/>
      <c r="Y79" s="37"/>
      <c r="Z79" s="37"/>
      <c r="AA79" s="37"/>
      <c r="AB79" s="37"/>
      <c r="AC79" s="37"/>
    </row>
    <row r="80" spans="1:29">
      <c r="A80" s="4" t="s">
        <v>3</v>
      </c>
      <c r="B80" s="5" t="s">
        <v>46</v>
      </c>
      <c r="C80" s="6" t="s">
        <v>41</v>
      </c>
      <c r="D80" s="7" t="s">
        <v>10</v>
      </c>
      <c r="E80" s="7" t="s">
        <v>23</v>
      </c>
      <c r="F80" s="26">
        <v>2</v>
      </c>
      <c r="G80" s="26">
        <v>30</v>
      </c>
      <c r="H80" s="26">
        <v>1</v>
      </c>
      <c r="I80" s="26">
        <v>15</v>
      </c>
      <c r="J80" s="26">
        <v>1</v>
      </c>
      <c r="K80" s="26">
        <v>15</v>
      </c>
      <c r="L80" s="27"/>
      <c r="M80" s="27"/>
      <c r="N80" s="27">
        <v>1</v>
      </c>
      <c r="O80" s="27">
        <v>15</v>
      </c>
      <c r="P80" s="27">
        <v>1</v>
      </c>
      <c r="Q80" s="27">
        <v>15</v>
      </c>
      <c r="R80" s="33">
        <v>1</v>
      </c>
      <c r="S80" s="33">
        <v>15</v>
      </c>
      <c r="T80" s="28">
        <v>2</v>
      </c>
      <c r="U80" s="28">
        <v>30</v>
      </c>
      <c r="V80" s="33">
        <v>2</v>
      </c>
      <c r="W80" s="33">
        <v>30</v>
      </c>
      <c r="X80" s="37"/>
      <c r="Y80" s="37"/>
      <c r="Z80" s="37">
        <v>2</v>
      </c>
      <c r="AA80" s="37">
        <v>30</v>
      </c>
      <c r="AB80" s="37"/>
      <c r="AC80" s="37"/>
    </row>
    <row r="81" spans="1:29">
      <c r="A81" s="4" t="s">
        <v>3</v>
      </c>
      <c r="B81" s="5" t="s">
        <v>76</v>
      </c>
      <c r="C81" s="6" t="s">
        <v>41</v>
      </c>
      <c r="D81" s="7" t="s">
        <v>10</v>
      </c>
      <c r="E81" s="7" t="s">
        <v>23</v>
      </c>
      <c r="F81" s="26">
        <v>5</v>
      </c>
      <c r="G81" s="26">
        <v>75</v>
      </c>
      <c r="H81" s="26">
        <v>1</v>
      </c>
      <c r="I81" s="26">
        <v>15</v>
      </c>
      <c r="J81" s="26">
        <v>3</v>
      </c>
      <c r="K81" s="26">
        <v>45</v>
      </c>
      <c r="L81" s="27">
        <v>2</v>
      </c>
      <c r="M81" s="27">
        <v>30</v>
      </c>
      <c r="N81" s="27">
        <v>5</v>
      </c>
      <c r="O81" s="27">
        <v>75</v>
      </c>
      <c r="P81" s="27">
        <v>4</v>
      </c>
      <c r="Q81" s="27">
        <v>60</v>
      </c>
      <c r="R81" s="33">
        <v>2</v>
      </c>
      <c r="S81" s="33">
        <v>30</v>
      </c>
      <c r="T81" s="28">
        <v>3</v>
      </c>
      <c r="U81" s="28">
        <v>45</v>
      </c>
      <c r="V81" s="33">
        <v>1</v>
      </c>
      <c r="W81" s="33">
        <v>15</v>
      </c>
      <c r="X81" s="37">
        <v>1</v>
      </c>
      <c r="Y81" s="37">
        <v>15</v>
      </c>
      <c r="Z81" s="37">
        <v>3</v>
      </c>
      <c r="AA81" s="37">
        <v>45</v>
      </c>
      <c r="AB81" s="37">
        <v>1</v>
      </c>
      <c r="AC81" s="37">
        <v>15</v>
      </c>
    </row>
    <row r="82" spans="1:29">
      <c r="A82" s="4" t="s">
        <v>3</v>
      </c>
      <c r="B82" s="5" t="s">
        <v>105</v>
      </c>
      <c r="C82" s="6" t="s">
        <v>106</v>
      </c>
      <c r="D82" s="7" t="s">
        <v>5</v>
      </c>
      <c r="E82" s="7" t="s">
        <v>22</v>
      </c>
      <c r="F82" s="26"/>
      <c r="G82" s="26"/>
      <c r="H82" s="26"/>
      <c r="I82" s="26"/>
      <c r="J82" s="26"/>
      <c r="K82" s="26"/>
      <c r="L82" s="27"/>
      <c r="M82" s="27"/>
      <c r="N82" s="27"/>
      <c r="O82" s="27"/>
      <c r="P82" s="27"/>
      <c r="Q82" s="27"/>
      <c r="R82" s="33"/>
      <c r="S82" s="33"/>
      <c r="T82" s="28"/>
      <c r="U82" s="28"/>
      <c r="V82" s="33"/>
      <c r="W82" s="33"/>
      <c r="X82" s="37"/>
      <c r="Y82" s="37"/>
      <c r="Z82" s="37"/>
      <c r="AA82" s="37"/>
      <c r="AB82" s="37"/>
      <c r="AC82" s="37"/>
    </row>
    <row r="83" spans="1:29">
      <c r="A83" s="4" t="s">
        <v>3</v>
      </c>
      <c r="B83" s="5">
        <v>1610</v>
      </c>
      <c r="C83" s="6" t="s">
        <v>47</v>
      </c>
      <c r="D83" s="7" t="s">
        <v>10</v>
      </c>
      <c r="E83" s="7" t="s">
        <v>19</v>
      </c>
      <c r="F83" s="26"/>
      <c r="G83" s="26"/>
      <c r="H83" s="26"/>
      <c r="I83" s="26"/>
      <c r="J83" s="26"/>
      <c r="K83" s="26"/>
      <c r="L83" s="27"/>
      <c r="M83" s="27"/>
      <c r="N83" s="27"/>
      <c r="O83" s="27"/>
      <c r="P83" s="27"/>
      <c r="Q83" s="27"/>
      <c r="R83" s="33"/>
      <c r="S83" s="33"/>
      <c r="T83" s="28"/>
      <c r="U83" s="28"/>
      <c r="V83" s="33"/>
      <c r="W83" s="33"/>
      <c r="X83" s="37"/>
      <c r="Y83" s="37"/>
      <c r="Z83" s="37"/>
      <c r="AA83" s="37"/>
      <c r="AB83" s="37"/>
      <c r="AC83" s="37"/>
    </row>
    <row r="84" spans="1:29">
      <c r="A84" s="4" t="s">
        <v>3</v>
      </c>
      <c r="B84" s="5">
        <v>6390</v>
      </c>
      <c r="C84" s="6" t="s">
        <v>48</v>
      </c>
      <c r="D84" s="7"/>
      <c r="E84" s="7" t="s">
        <v>49</v>
      </c>
      <c r="F84" s="26"/>
      <c r="G84" s="26"/>
      <c r="H84" s="26"/>
      <c r="I84" s="26"/>
      <c r="J84" s="26"/>
      <c r="K84" s="26"/>
      <c r="L84" s="27"/>
      <c r="M84" s="27"/>
      <c r="N84" s="27"/>
      <c r="O84" s="27"/>
      <c r="P84" s="27"/>
      <c r="Q84" s="27"/>
      <c r="R84" s="33"/>
      <c r="S84" s="33"/>
      <c r="T84" s="28"/>
      <c r="U84" s="28"/>
      <c r="V84" s="33"/>
      <c r="W84" s="33"/>
      <c r="X84" s="37"/>
      <c r="Y84" s="37"/>
      <c r="Z84" s="37"/>
      <c r="AA84" s="37"/>
      <c r="AB84" s="37"/>
      <c r="AC84" s="37"/>
    </row>
    <row r="85" spans="1:29">
      <c r="A85" s="4" t="s">
        <v>3</v>
      </c>
      <c r="B85" s="5">
        <v>6410</v>
      </c>
      <c r="C85" s="6" t="s">
        <v>48</v>
      </c>
      <c r="D85" s="7"/>
      <c r="E85" s="7" t="s">
        <v>49</v>
      </c>
      <c r="F85" s="26"/>
      <c r="G85" s="26"/>
      <c r="H85" s="26"/>
      <c r="I85" s="26"/>
      <c r="J85" s="26">
        <v>2</v>
      </c>
      <c r="K85" s="26">
        <v>30</v>
      </c>
      <c r="L85" s="27">
        <v>1</v>
      </c>
      <c r="M85" s="27">
        <v>15</v>
      </c>
      <c r="N85" s="27"/>
      <c r="O85" s="27"/>
      <c r="P85" s="27"/>
      <c r="Q85" s="27"/>
      <c r="R85" s="33">
        <v>1</v>
      </c>
      <c r="S85" s="33">
        <v>15</v>
      </c>
      <c r="T85" s="28">
        <v>1</v>
      </c>
      <c r="U85" s="28">
        <v>15</v>
      </c>
      <c r="V85" s="33"/>
      <c r="W85" s="33"/>
      <c r="X85" s="37"/>
      <c r="Y85" s="37"/>
      <c r="Z85" s="37"/>
      <c r="AA85" s="37"/>
      <c r="AB85" s="37"/>
      <c r="AC85" s="37"/>
    </row>
    <row r="86" spans="1:29" ht="26.25">
      <c r="A86" s="4" t="s">
        <v>3</v>
      </c>
      <c r="B86" s="8">
        <v>6492</v>
      </c>
      <c r="C86" s="9" t="s">
        <v>50</v>
      </c>
      <c r="D86" s="7"/>
      <c r="E86" s="10" t="s">
        <v>51</v>
      </c>
      <c r="F86" s="26"/>
      <c r="G86" s="26"/>
      <c r="H86" s="26"/>
      <c r="I86" s="26"/>
      <c r="J86" s="26"/>
      <c r="K86" s="26"/>
      <c r="L86" s="27"/>
      <c r="M86" s="27"/>
      <c r="N86" s="27"/>
      <c r="O86" s="27"/>
      <c r="P86" s="27"/>
      <c r="Q86" s="27"/>
      <c r="R86" s="33"/>
      <c r="S86" s="33"/>
      <c r="T86" s="28"/>
      <c r="U86" s="28"/>
      <c r="V86" s="33"/>
      <c r="W86" s="33"/>
      <c r="X86" s="37"/>
      <c r="Y86" s="37"/>
      <c r="Z86" s="37"/>
      <c r="AA86" s="37"/>
      <c r="AB86" s="37"/>
      <c r="AC86" s="37"/>
    </row>
    <row r="87" spans="1:29">
      <c r="A87" s="4" t="s">
        <v>3</v>
      </c>
      <c r="B87" s="5">
        <v>9372</v>
      </c>
      <c r="C87" s="6" t="s">
        <v>39</v>
      </c>
      <c r="D87" s="7" t="s">
        <v>5</v>
      </c>
      <c r="E87" s="7" t="s">
        <v>32</v>
      </c>
      <c r="F87" s="26"/>
      <c r="G87" s="26"/>
      <c r="H87" s="26"/>
      <c r="I87" s="26"/>
      <c r="J87" s="26"/>
      <c r="K87" s="26"/>
      <c r="L87" s="27"/>
      <c r="M87" s="27"/>
      <c r="N87" s="27"/>
      <c r="O87" s="27"/>
      <c r="P87" s="27"/>
      <c r="Q87" s="27"/>
      <c r="R87" s="33"/>
      <c r="S87" s="33"/>
      <c r="T87" s="28"/>
      <c r="U87" s="28"/>
      <c r="V87" s="33"/>
      <c r="W87" s="33"/>
      <c r="X87" s="37">
        <v>2</v>
      </c>
      <c r="Y87" s="37">
        <v>30</v>
      </c>
      <c r="Z87" s="37"/>
      <c r="AA87" s="37"/>
      <c r="AB87" s="37"/>
      <c r="AC87" s="37"/>
    </row>
    <row r="88" spans="1:29">
      <c r="A88" s="4" t="s">
        <v>3</v>
      </c>
      <c r="B88" s="5">
        <v>9387</v>
      </c>
      <c r="C88" s="6" t="s">
        <v>39</v>
      </c>
      <c r="D88" s="7" t="s">
        <v>5</v>
      </c>
      <c r="E88" s="7" t="s">
        <v>32</v>
      </c>
      <c r="F88" s="26"/>
      <c r="G88" s="26"/>
      <c r="H88" s="26"/>
      <c r="I88" s="26"/>
      <c r="J88" s="26"/>
      <c r="K88" s="26"/>
      <c r="L88" s="27"/>
      <c r="M88" s="27"/>
      <c r="N88" s="27"/>
      <c r="O88" s="27"/>
      <c r="P88" s="27"/>
      <c r="Q88" s="27"/>
      <c r="R88" s="33"/>
      <c r="S88" s="33"/>
      <c r="T88" s="28"/>
      <c r="U88" s="28"/>
      <c r="V88" s="33"/>
      <c r="W88" s="33"/>
      <c r="X88" s="37"/>
      <c r="Y88" s="37"/>
      <c r="Z88" s="37"/>
      <c r="AA88" s="37"/>
      <c r="AB88" s="37"/>
      <c r="AC88" s="37"/>
    </row>
    <row r="89" spans="1:29">
      <c r="A89" s="4" t="s">
        <v>3</v>
      </c>
      <c r="B89" s="5">
        <v>9770</v>
      </c>
      <c r="C89" s="6" t="s">
        <v>52</v>
      </c>
      <c r="D89" s="7"/>
      <c r="E89" s="7"/>
      <c r="F89" s="26"/>
      <c r="G89" s="26"/>
      <c r="H89" s="26"/>
      <c r="I89" s="26"/>
      <c r="J89" s="26"/>
      <c r="K89" s="26"/>
      <c r="L89" s="27"/>
      <c r="M89" s="27"/>
      <c r="N89" s="27"/>
      <c r="O89" s="27"/>
      <c r="P89" s="27"/>
      <c r="Q89" s="27"/>
      <c r="R89" s="33"/>
      <c r="S89" s="33"/>
      <c r="T89" s="28"/>
      <c r="U89" s="28"/>
      <c r="V89" s="33">
        <v>1</v>
      </c>
      <c r="W89" s="33">
        <v>15</v>
      </c>
      <c r="X89" s="37"/>
      <c r="Y89" s="37"/>
      <c r="Z89" s="37"/>
      <c r="AA89" s="37"/>
      <c r="AB89" s="37">
        <v>1</v>
      </c>
      <c r="AC89" s="37">
        <v>12</v>
      </c>
    </row>
    <row r="90" spans="1:29">
      <c r="A90" s="4" t="s">
        <v>3</v>
      </c>
      <c r="B90" s="5" t="s">
        <v>109</v>
      </c>
      <c r="C90" s="6"/>
      <c r="D90" s="7"/>
      <c r="E90" s="7" t="s">
        <v>19</v>
      </c>
      <c r="F90" s="26"/>
      <c r="G90" s="26"/>
      <c r="H90" s="26"/>
      <c r="I90" s="26"/>
      <c r="J90" s="26"/>
      <c r="K90" s="26"/>
      <c r="L90" s="27"/>
      <c r="M90" s="27"/>
      <c r="N90" s="27"/>
      <c r="O90" s="27"/>
      <c r="P90" s="27"/>
      <c r="Q90" s="27"/>
      <c r="R90" s="33"/>
      <c r="S90" s="33"/>
      <c r="T90" s="28"/>
      <c r="U90" s="28"/>
      <c r="V90" s="33"/>
      <c r="W90" s="33"/>
      <c r="X90" s="37"/>
      <c r="Y90" s="37"/>
      <c r="Z90" s="37">
        <v>1</v>
      </c>
      <c r="AA90" s="37">
        <v>20</v>
      </c>
      <c r="AB90" s="37"/>
      <c r="AC90" s="37"/>
    </row>
    <row r="91" spans="1:29">
      <c r="A91" s="4" t="s">
        <v>3</v>
      </c>
      <c r="B91" s="5" t="s">
        <v>53</v>
      </c>
      <c r="C91" s="6" t="s">
        <v>17</v>
      </c>
      <c r="D91" s="7" t="s">
        <v>5</v>
      </c>
      <c r="E91" s="7" t="s">
        <v>18</v>
      </c>
      <c r="F91" s="26"/>
      <c r="G91" s="26"/>
      <c r="H91" s="26"/>
      <c r="I91" s="26"/>
      <c r="J91" s="26"/>
      <c r="K91" s="26"/>
      <c r="L91" s="27">
        <v>1</v>
      </c>
      <c r="M91" s="27">
        <v>15</v>
      </c>
      <c r="N91" s="27"/>
      <c r="O91" s="27"/>
      <c r="P91" s="27">
        <v>1</v>
      </c>
      <c r="Q91" s="27">
        <v>15</v>
      </c>
      <c r="R91" s="33"/>
      <c r="S91" s="33"/>
      <c r="T91" s="28"/>
      <c r="U91" s="28"/>
      <c r="V91" s="33">
        <v>2</v>
      </c>
      <c r="W91" s="33">
        <v>30</v>
      </c>
      <c r="X91" s="37"/>
      <c r="Y91" s="37"/>
      <c r="Z91" s="37">
        <v>1</v>
      </c>
      <c r="AA91" s="37">
        <v>15</v>
      </c>
      <c r="AB91" s="37">
        <v>1</v>
      </c>
      <c r="AC91" s="37">
        <v>15</v>
      </c>
    </row>
    <row r="92" spans="1:29">
      <c r="A92" s="4" t="s">
        <v>3</v>
      </c>
      <c r="B92" s="5" t="s">
        <v>54</v>
      </c>
      <c r="C92" s="6" t="s">
        <v>47</v>
      </c>
      <c r="D92" s="7" t="s">
        <v>5</v>
      </c>
      <c r="E92" s="7" t="s">
        <v>32</v>
      </c>
      <c r="F92" s="26"/>
      <c r="G92" s="26"/>
      <c r="H92" s="26"/>
      <c r="I92" s="26"/>
      <c r="J92" s="26"/>
      <c r="K92" s="26"/>
      <c r="L92" s="27"/>
      <c r="M92" s="27"/>
      <c r="N92" s="27"/>
      <c r="O92" s="27"/>
      <c r="P92" s="27"/>
      <c r="Q92" s="27"/>
      <c r="R92" s="33"/>
      <c r="S92" s="33"/>
      <c r="T92" s="28">
        <v>1</v>
      </c>
      <c r="U92" s="28">
        <v>15</v>
      </c>
      <c r="V92" s="33"/>
      <c r="W92" s="33"/>
      <c r="X92" s="37">
        <v>1</v>
      </c>
      <c r="Y92" s="37">
        <v>15</v>
      </c>
      <c r="Z92" s="37">
        <v>1</v>
      </c>
      <c r="AA92" s="37">
        <v>9.5</v>
      </c>
      <c r="AB92" s="37"/>
      <c r="AC92" s="37"/>
    </row>
    <row r="93" spans="1:29">
      <c r="A93" s="4" t="s">
        <v>3</v>
      </c>
      <c r="B93" s="5" t="s">
        <v>55</v>
      </c>
      <c r="C93" s="6" t="s">
        <v>47</v>
      </c>
      <c r="D93" s="7" t="s">
        <v>5</v>
      </c>
      <c r="E93" s="7" t="s">
        <v>32</v>
      </c>
      <c r="F93" s="26"/>
      <c r="G93" s="26"/>
      <c r="H93" s="26"/>
      <c r="I93" s="26"/>
      <c r="J93" s="26"/>
      <c r="K93" s="26"/>
      <c r="L93" s="27"/>
      <c r="M93" s="27"/>
      <c r="N93" s="27">
        <v>1</v>
      </c>
      <c r="O93" s="27">
        <v>15</v>
      </c>
      <c r="P93" s="27"/>
      <c r="Q93" s="27"/>
      <c r="R93" s="33"/>
      <c r="S93" s="33"/>
      <c r="T93" s="28">
        <v>2</v>
      </c>
      <c r="U93" s="28">
        <v>30</v>
      </c>
      <c r="V93" s="33"/>
      <c r="W93" s="33"/>
      <c r="X93" s="37"/>
      <c r="Y93" s="37"/>
      <c r="Z93" s="37"/>
      <c r="AA93" s="37"/>
      <c r="AB93" s="37">
        <v>2</v>
      </c>
      <c r="AC93" s="37">
        <v>22.5</v>
      </c>
    </row>
    <row r="94" spans="1:29">
      <c r="A94" s="4" t="s">
        <v>3</v>
      </c>
      <c r="B94" s="5" t="s">
        <v>56</v>
      </c>
      <c r="C94" s="6" t="s">
        <v>24</v>
      </c>
      <c r="D94" s="7" t="s">
        <v>10</v>
      </c>
      <c r="E94" s="7" t="s">
        <v>19</v>
      </c>
      <c r="F94" s="26"/>
      <c r="G94" s="26"/>
      <c r="H94" s="26"/>
      <c r="I94" s="26"/>
      <c r="J94" s="26"/>
      <c r="K94" s="26"/>
      <c r="L94" s="27">
        <v>1</v>
      </c>
      <c r="M94" s="27">
        <v>15</v>
      </c>
      <c r="N94" s="27"/>
      <c r="O94" s="27"/>
      <c r="P94" s="27"/>
      <c r="Q94" s="27"/>
      <c r="R94" s="33"/>
      <c r="S94" s="33"/>
      <c r="T94" s="28"/>
      <c r="U94" s="28"/>
      <c r="V94" s="33"/>
      <c r="W94" s="33"/>
      <c r="X94" s="37"/>
      <c r="Y94" s="37"/>
      <c r="Z94" s="37"/>
      <c r="AA94" s="37"/>
      <c r="AB94" s="37"/>
      <c r="AC94" s="37"/>
    </row>
    <row r="95" spans="1:29">
      <c r="A95" s="4" t="s">
        <v>3</v>
      </c>
      <c r="B95" s="5" t="s">
        <v>57</v>
      </c>
      <c r="C95" s="6" t="s">
        <v>4</v>
      </c>
      <c r="D95" s="7" t="s">
        <v>5</v>
      </c>
      <c r="E95" s="7" t="s">
        <v>18</v>
      </c>
      <c r="F95" s="26"/>
      <c r="G95" s="26"/>
      <c r="H95" s="26"/>
      <c r="I95" s="26"/>
      <c r="J95" s="26">
        <v>1</v>
      </c>
      <c r="K95" s="26">
        <v>10.5</v>
      </c>
      <c r="L95" s="27">
        <v>1</v>
      </c>
      <c r="M95" s="27">
        <v>15</v>
      </c>
      <c r="N95" s="27"/>
      <c r="O95" s="27"/>
      <c r="P95" s="27"/>
      <c r="Q95" s="27"/>
      <c r="R95" s="33"/>
      <c r="S95" s="33"/>
      <c r="T95" s="28"/>
      <c r="U95" s="28"/>
      <c r="V95" s="33">
        <v>2</v>
      </c>
      <c r="W95" s="33">
        <v>30</v>
      </c>
      <c r="X95" s="37"/>
      <c r="Y95" s="37"/>
      <c r="Z95" s="37">
        <v>1</v>
      </c>
      <c r="AA95" s="37">
        <v>15</v>
      </c>
      <c r="AB95" s="37"/>
      <c r="AC95" s="37"/>
    </row>
    <row r="96" spans="1:29">
      <c r="A96" s="4" t="s">
        <v>3</v>
      </c>
      <c r="B96" s="5" t="s">
        <v>58</v>
      </c>
      <c r="C96" s="6" t="s">
        <v>4</v>
      </c>
      <c r="D96" s="7" t="s">
        <v>5</v>
      </c>
      <c r="E96" s="7" t="s">
        <v>18</v>
      </c>
      <c r="F96" s="26"/>
      <c r="G96" s="26"/>
      <c r="H96" s="26"/>
      <c r="I96" s="26"/>
      <c r="J96" s="26"/>
      <c r="K96" s="26"/>
      <c r="L96" s="27"/>
      <c r="M96" s="27"/>
      <c r="N96" s="27"/>
      <c r="O96" s="27"/>
      <c r="P96" s="27">
        <v>1</v>
      </c>
      <c r="Q96" s="27">
        <v>15</v>
      </c>
      <c r="R96" s="33"/>
      <c r="S96" s="33"/>
      <c r="T96" s="28"/>
      <c r="U96" s="28"/>
      <c r="V96" s="33">
        <v>2</v>
      </c>
      <c r="W96" s="33">
        <v>30</v>
      </c>
      <c r="X96" s="37"/>
      <c r="Y96" s="37"/>
      <c r="Z96" s="37"/>
      <c r="AA96" s="37"/>
      <c r="AB96" s="37"/>
      <c r="AC96" s="37"/>
    </row>
    <row r="97" spans="1:29">
      <c r="A97" s="4" t="s">
        <v>3</v>
      </c>
      <c r="B97" s="5" t="s">
        <v>59</v>
      </c>
      <c r="C97" s="6" t="s">
        <v>17</v>
      </c>
      <c r="D97" s="7" t="s">
        <v>5</v>
      </c>
      <c r="E97" s="7" t="s">
        <v>18</v>
      </c>
      <c r="F97" s="26">
        <v>1</v>
      </c>
      <c r="G97" s="26">
        <v>15</v>
      </c>
      <c r="H97" s="26"/>
      <c r="I97" s="26"/>
      <c r="J97" s="26"/>
      <c r="K97" s="26"/>
      <c r="L97" s="27"/>
      <c r="M97" s="27"/>
      <c r="N97" s="27"/>
      <c r="O97" s="27"/>
      <c r="P97" s="27">
        <v>2</v>
      </c>
      <c r="Q97" s="27">
        <v>30</v>
      </c>
      <c r="R97" s="33">
        <v>2</v>
      </c>
      <c r="S97" s="33">
        <v>30</v>
      </c>
      <c r="T97" s="28"/>
      <c r="U97" s="28"/>
      <c r="V97" s="33"/>
      <c r="W97" s="33"/>
      <c r="X97" s="37"/>
      <c r="Y97" s="37"/>
      <c r="Z97" s="37"/>
      <c r="AA97" s="37"/>
      <c r="AB97" s="37"/>
      <c r="AC97" s="37"/>
    </row>
    <row r="98" spans="1:29">
      <c r="A98" s="4" t="s">
        <v>3</v>
      </c>
      <c r="B98" s="5" t="s">
        <v>60</v>
      </c>
      <c r="C98" s="6" t="s">
        <v>24</v>
      </c>
      <c r="D98" s="7" t="s">
        <v>10</v>
      </c>
      <c r="E98" s="7" t="s">
        <v>19</v>
      </c>
      <c r="F98" s="26"/>
      <c r="G98" s="26"/>
      <c r="H98" s="26">
        <v>1</v>
      </c>
      <c r="I98" s="26">
        <v>15</v>
      </c>
      <c r="J98" s="26"/>
      <c r="K98" s="26"/>
      <c r="L98" s="27">
        <v>3</v>
      </c>
      <c r="M98" s="27">
        <v>45</v>
      </c>
      <c r="N98" s="27">
        <v>2</v>
      </c>
      <c r="O98" s="27">
        <v>30</v>
      </c>
      <c r="P98" s="27"/>
      <c r="Q98" s="27"/>
      <c r="R98" s="33">
        <v>2</v>
      </c>
      <c r="S98" s="33">
        <v>30</v>
      </c>
      <c r="T98" s="28">
        <v>1</v>
      </c>
      <c r="U98" s="28">
        <v>15</v>
      </c>
      <c r="V98" s="33">
        <v>2</v>
      </c>
      <c r="W98" s="33">
        <v>80</v>
      </c>
      <c r="X98" s="37">
        <v>2</v>
      </c>
      <c r="Y98" s="37">
        <v>30</v>
      </c>
      <c r="Z98" s="37">
        <v>2</v>
      </c>
      <c r="AA98" s="37">
        <v>30</v>
      </c>
      <c r="AB98" s="37">
        <v>1</v>
      </c>
      <c r="AC98" s="37">
        <v>15</v>
      </c>
    </row>
    <row r="99" spans="1:29">
      <c r="A99" s="4" t="s">
        <v>3</v>
      </c>
      <c r="B99" s="5" t="s">
        <v>61</v>
      </c>
      <c r="C99" s="6" t="s">
        <v>27</v>
      </c>
      <c r="D99" s="7" t="s">
        <v>10</v>
      </c>
      <c r="E99" s="7" t="s">
        <v>28</v>
      </c>
      <c r="F99" s="26"/>
      <c r="G99" s="26"/>
      <c r="H99" s="26"/>
      <c r="I99" s="26"/>
      <c r="J99" s="26"/>
      <c r="K99" s="26"/>
      <c r="L99" s="27"/>
      <c r="M99" s="27"/>
      <c r="N99" s="27"/>
      <c r="O99" s="27"/>
      <c r="P99" s="27"/>
      <c r="Q99" s="27"/>
      <c r="R99" s="33"/>
      <c r="S99" s="33"/>
      <c r="T99" s="28"/>
      <c r="U99" s="28"/>
      <c r="V99" s="33"/>
      <c r="W99" s="33"/>
      <c r="X99" s="37"/>
      <c r="Y99" s="37"/>
      <c r="Z99" s="37"/>
      <c r="AA99" s="37"/>
      <c r="AB99" s="37"/>
      <c r="AC99" s="37"/>
    </row>
    <row r="100" spans="1:29">
      <c r="A100" s="4" t="s">
        <v>3</v>
      </c>
      <c r="B100" s="5" t="s">
        <v>62</v>
      </c>
      <c r="C100" s="6" t="s">
        <v>16</v>
      </c>
      <c r="D100" s="7" t="s">
        <v>10</v>
      </c>
      <c r="E100" s="7" t="s">
        <v>23</v>
      </c>
      <c r="F100" s="26"/>
      <c r="G100" s="26"/>
      <c r="H100" s="26"/>
      <c r="I100" s="26"/>
      <c r="J100" s="26"/>
      <c r="K100" s="26"/>
      <c r="L100" s="27"/>
      <c r="M100" s="27"/>
      <c r="N100" s="27">
        <v>1</v>
      </c>
      <c r="O100" s="27">
        <v>15</v>
      </c>
      <c r="P100" s="27"/>
      <c r="Q100" s="27"/>
      <c r="R100" s="33"/>
      <c r="S100" s="33"/>
      <c r="T100" s="28"/>
      <c r="U100" s="28"/>
      <c r="V100" s="33">
        <v>1</v>
      </c>
      <c r="W100" s="33">
        <v>15</v>
      </c>
      <c r="X100" s="37"/>
      <c r="Y100" s="37"/>
      <c r="Z100" s="37"/>
      <c r="AA100" s="37"/>
      <c r="AB100" s="37"/>
      <c r="AC100" s="37"/>
    </row>
    <row r="101" spans="1:29">
      <c r="A101" s="4" t="s">
        <v>3</v>
      </c>
      <c r="B101" s="5" t="s">
        <v>63</v>
      </c>
      <c r="C101" s="6" t="s">
        <v>30</v>
      </c>
      <c r="D101" s="7" t="s">
        <v>10</v>
      </c>
      <c r="E101" s="7" t="s">
        <v>15</v>
      </c>
      <c r="F101" s="26"/>
      <c r="G101" s="26"/>
      <c r="H101" s="26"/>
      <c r="I101" s="26"/>
      <c r="J101" s="26"/>
      <c r="K101" s="26"/>
      <c r="L101" s="27"/>
      <c r="M101" s="27"/>
      <c r="N101" s="27"/>
      <c r="O101" s="27"/>
      <c r="P101" s="27"/>
      <c r="Q101" s="27"/>
      <c r="R101" s="33"/>
      <c r="S101" s="33"/>
      <c r="T101" s="28"/>
      <c r="U101" s="28"/>
      <c r="V101" s="33">
        <v>1</v>
      </c>
      <c r="W101" s="33">
        <v>24</v>
      </c>
      <c r="X101" s="37"/>
      <c r="Y101" s="37"/>
      <c r="Z101" s="37">
        <v>1</v>
      </c>
      <c r="AA101" s="37">
        <v>30</v>
      </c>
      <c r="AB101" s="37">
        <v>1</v>
      </c>
      <c r="AC101" s="37">
        <v>50</v>
      </c>
    </row>
    <row r="102" spans="1:29">
      <c r="A102" s="4" t="s">
        <v>3</v>
      </c>
      <c r="B102" s="5" t="s">
        <v>64</v>
      </c>
      <c r="C102" s="6" t="s">
        <v>4</v>
      </c>
      <c r="D102" s="7" t="s">
        <v>5</v>
      </c>
      <c r="E102" s="29" t="s">
        <v>18</v>
      </c>
      <c r="F102" s="26"/>
      <c r="G102" s="26"/>
      <c r="H102" s="26"/>
      <c r="I102" s="26"/>
      <c r="J102" s="26">
        <v>1</v>
      </c>
      <c r="K102" s="26">
        <v>15</v>
      </c>
      <c r="L102" s="27"/>
      <c r="M102" s="27"/>
      <c r="N102" s="27"/>
      <c r="O102" s="27"/>
      <c r="P102" s="27"/>
      <c r="Q102" s="27"/>
      <c r="R102" s="33"/>
      <c r="S102" s="33"/>
      <c r="T102" s="28"/>
      <c r="U102" s="28"/>
      <c r="V102" s="33"/>
      <c r="W102" s="33"/>
      <c r="X102" s="37"/>
      <c r="Y102" s="37"/>
      <c r="Z102" s="37">
        <v>1</v>
      </c>
      <c r="AA102" s="37">
        <v>15</v>
      </c>
      <c r="AB102" s="37">
        <v>1</v>
      </c>
      <c r="AC102" s="37">
        <v>15</v>
      </c>
    </row>
    <row r="103" spans="1:29" ht="15.75">
      <c r="A103" s="1"/>
      <c r="B103" s="1"/>
      <c r="C103" s="1"/>
      <c r="D103" s="1"/>
      <c r="E103" s="1"/>
      <c r="F103" s="30">
        <v>20</v>
      </c>
      <c r="G103" s="30">
        <v>293</v>
      </c>
      <c r="H103" s="31">
        <v>17</v>
      </c>
      <c r="I103" s="31">
        <v>245</v>
      </c>
      <c r="J103" s="31">
        <v>22</v>
      </c>
      <c r="K103" s="31">
        <v>368.5</v>
      </c>
      <c r="L103" s="32">
        <v>31</v>
      </c>
      <c r="M103" s="32">
        <v>480</v>
      </c>
      <c r="N103" s="32">
        <v>37</v>
      </c>
      <c r="O103" s="32">
        <v>555</v>
      </c>
      <c r="P103" s="32">
        <v>33</v>
      </c>
      <c r="Q103" s="32">
        <v>488.5</v>
      </c>
      <c r="R103" s="35">
        <v>25</v>
      </c>
      <c r="S103" s="35">
        <v>375</v>
      </c>
      <c r="T103" s="35">
        <v>34</v>
      </c>
      <c r="U103" s="35">
        <v>492.50900000000001</v>
      </c>
      <c r="V103" s="35">
        <v>45</v>
      </c>
      <c r="W103" s="35">
        <v>731</v>
      </c>
      <c r="X103" s="38">
        <v>25</v>
      </c>
      <c r="Y103" s="38">
        <v>325.5</v>
      </c>
      <c r="Z103" s="38">
        <v>28</v>
      </c>
      <c r="AA103" s="38">
        <v>497</v>
      </c>
      <c r="AB103" s="38">
        <v>24</v>
      </c>
      <c r="AC103" s="38">
        <v>374.5</v>
      </c>
    </row>
  </sheetData>
  <mergeCells count="14">
    <mergeCell ref="X1:Y1"/>
    <mergeCell ref="Z1:AA1"/>
    <mergeCell ref="AB1:AC1"/>
    <mergeCell ref="A2:B2"/>
    <mergeCell ref="D2:E2"/>
    <mergeCell ref="F1:G1"/>
    <mergeCell ref="H1:I1"/>
    <mergeCell ref="J1:K1"/>
    <mergeCell ref="R1:S1"/>
    <mergeCell ref="T1:U1"/>
    <mergeCell ref="V1:W1"/>
    <mergeCell ref="L1:M1"/>
    <mergeCell ref="N1:O1"/>
    <mergeCell ref="P1:Q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3"/>
  <sheetViews>
    <sheetView topLeftCell="A79" workbookViewId="0">
      <selection activeCell="M3" sqref="M3:M100"/>
    </sheetView>
  </sheetViews>
  <sheetFormatPr defaultRowHeight="15"/>
  <cols>
    <col min="5" max="5" width="18.85546875" customWidth="1"/>
    <col min="6" max="9" width="9.5703125" customWidth="1"/>
    <col min="10" max="10" width="11.85546875" customWidth="1"/>
    <col min="11" max="11" width="10.140625" customWidth="1"/>
    <col min="12" max="14" width="11.42578125" customWidth="1"/>
    <col min="15" max="15" width="11.85546875" customWidth="1"/>
  </cols>
  <sheetData>
    <row r="1" spans="1:15">
      <c r="A1" s="1"/>
      <c r="B1" s="1"/>
      <c r="C1" s="1"/>
      <c r="D1" s="1"/>
      <c r="E1" s="1"/>
      <c r="F1" s="62" t="s">
        <v>69</v>
      </c>
      <c r="G1" s="62"/>
      <c r="H1" s="62" t="s">
        <v>70</v>
      </c>
      <c r="I1" s="62"/>
      <c r="J1" s="62" t="s">
        <v>71</v>
      </c>
      <c r="K1" s="62"/>
      <c r="L1" s="62" t="s">
        <v>72</v>
      </c>
      <c r="M1" s="62"/>
      <c r="N1" s="60" t="s">
        <v>108</v>
      </c>
      <c r="O1" s="60"/>
    </row>
    <row r="2" spans="1:15">
      <c r="A2" s="53" t="s">
        <v>0</v>
      </c>
      <c r="B2" s="54"/>
      <c r="C2" s="2" t="s">
        <v>1</v>
      </c>
      <c r="D2" s="55" t="s">
        <v>2</v>
      </c>
      <c r="E2" s="56"/>
      <c r="F2" s="12" t="s">
        <v>73</v>
      </c>
      <c r="G2" s="12" t="s">
        <v>74</v>
      </c>
      <c r="H2" s="12" t="s">
        <v>73</v>
      </c>
      <c r="I2" s="12" t="s">
        <v>74</v>
      </c>
      <c r="J2" s="12" t="s">
        <v>73</v>
      </c>
      <c r="K2" s="12" t="s">
        <v>74</v>
      </c>
      <c r="L2" s="12" t="s">
        <v>73</v>
      </c>
      <c r="M2" s="12" t="s">
        <v>74</v>
      </c>
      <c r="N2" s="13" t="s">
        <v>73</v>
      </c>
      <c r="O2" s="13" t="s">
        <v>74</v>
      </c>
    </row>
    <row r="3" spans="1:15">
      <c r="A3" s="4" t="s">
        <v>3</v>
      </c>
      <c r="B3" s="5">
        <v>137</v>
      </c>
      <c r="C3" s="6" t="s">
        <v>4</v>
      </c>
      <c r="D3" s="7" t="s">
        <v>5</v>
      </c>
      <c r="E3" s="7" t="s">
        <v>6</v>
      </c>
      <c r="F3" s="3">
        <f>'тех.прис.по месяцам'!F3+'тех.прис.по месяцам'!H3+'тех.прис.по месяцам'!J3</f>
        <v>0</v>
      </c>
      <c r="G3" s="3">
        <f>'тех.прис.по месяцам'!G3+'тех.прис.по месяцам'!I3+'тех.прис.по месяцам'!K3</f>
        <v>0</v>
      </c>
      <c r="H3" s="3">
        <f>'тех.прис.по месяцам'!L3+'тех.прис.по месяцам'!N3+'тех.прис.по месяцам'!P3</f>
        <v>0</v>
      </c>
      <c r="I3" s="3">
        <f>'тех.прис.по месяцам'!M3+'тех.прис.по месяцам'!O3+'тех.прис.по месяцам'!Q3</f>
        <v>0</v>
      </c>
      <c r="J3" s="3">
        <f>'тех.прис.по месяцам'!R3+'тех.прис.по месяцам'!T3+'тех.прис.по месяцам'!V3</f>
        <v>0</v>
      </c>
      <c r="K3" s="3">
        <f>'тех.прис.по месяцам'!S3+'тех.прис.по месяцам'!U3+'тех.прис.по месяцам'!W3</f>
        <v>0</v>
      </c>
      <c r="L3" s="3">
        <f>'тех.прис.по месяцам'!X3+'тех.прис.по месяцам'!Z3+'тех.прис.по месяцам'!AB3</f>
        <v>0</v>
      </c>
      <c r="M3" s="3">
        <f>'тех.прис.по месяцам'!Y3+'тех.прис.по месяцам'!AA3+'тех.прис.по месяцам'!AC3</f>
        <v>0</v>
      </c>
      <c r="N3" s="11">
        <f>F3+H3+J3+L3</f>
        <v>0</v>
      </c>
      <c r="O3" s="11">
        <f>G3+I3+K3+M3</f>
        <v>0</v>
      </c>
    </row>
    <row r="4" spans="1:15">
      <c r="A4" s="4" t="s">
        <v>3</v>
      </c>
      <c r="B4" s="5">
        <v>138</v>
      </c>
      <c r="C4" s="6" t="s">
        <v>7</v>
      </c>
      <c r="D4" s="7" t="s">
        <v>5</v>
      </c>
      <c r="E4" s="7" t="s">
        <v>8</v>
      </c>
      <c r="F4" s="3">
        <f>'тех.прис.по месяцам'!F4+'тех.прис.по месяцам'!H4+'тех.прис.по месяцам'!J4</f>
        <v>0</v>
      </c>
      <c r="G4" s="3">
        <f>'тех.прис.по месяцам'!G4+'тех.прис.по месяцам'!I4+'тех.прис.по месяцам'!K4</f>
        <v>0</v>
      </c>
      <c r="H4" s="3">
        <f>'тех.прис.по месяцам'!L4+'тех.прис.по месяцам'!N4+'тех.прис.по месяцам'!P4</f>
        <v>0</v>
      </c>
      <c r="I4" s="3">
        <f>'тех.прис.по месяцам'!M4+'тех.прис.по месяцам'!O4+'тех.прис.по месяцам'!Q4</f>
        <v>0</v>
      </c>
      <c r="J4" s="3">
        <f>'тех.прис.по месяцам'!R4+'тех.прис.по месяцам'!T4+'тех.прис.по месяцам'!V4</f>
        <v>0</v>
      </c>
      <c r="K4" s="3">
        <f>'тех.прис.по месяцам'!S4+'тех.прис.по месяцам'!U4+'тех.прис.по месяцам'!W4</f>
        <v>0</v>
      </c>
      <c r="L4" s="3">
        <f>'тех.прис.по месяцам'!X4+'тех.прис.по месяцам'!Z4+'тех.прис.по месяцам'!AB4</f>
        <v>0</v>
      </c>
      <c r="M4" s="3">
        <f>'тех.прис.по месяцам'!Y4+'тех.прис.по месяцам'!AA4+'тех.прис.по месяцам'!AC4</f>
        <v>0</v>
      </c>
      <c r="N4" s="11">
        <f t="shared" ref="N4:N67" si="0">F4+H4+J4+L4</f>
        <v>0</v>
      </c>
      <c r="O4" s="11">
        <f t="shared" ref="O4:O67" si="1">G4+I4+K4+M4</f>
        <v>0</v>
      </c>
    </row>
    <row r="5" spans="1:15">
      <c r="A5" s="4" t="s">
        <v>3</v>
      </c>
      <c r="B5" s="5">
        <v>139</v>
      </c>
      <c r="C5" s="6" t="s">
        <v>9</v>
      </c>
      <c r="D5" s="7" t="s">
        <v>10</v>
      </c>
      <c r="E5" s="7" t="s">
        <v>11</v>
      </c>
      <c r="F5" s="3">
        <f>'тех.прис.по месяцам'!F5+'тех.прис.по месяцам'!H5+'тех.прис.по месяцам'!J5</f>
        <v>0</v>
      </c>
      <c r="G5" s="3">
        <f>'тех.прис.по месяцам'!G5+'тех.прис.по месяцам'!I5+'тех.прис.по месяцам'!K5</f>
        <v>0</v>
      </c>
      <c r="H5" s="3">
        <f>'тех.прис.по месяцам'!L5+'тех.прис.по месяцам'!N5+'тех.прис.по месяцам'!P5</f>
        <v>1</v>
      </c>
      <c r="I5" s="3">
        <f>'тех.прис.по месяцам'!M5+'тех.прис.по месяцам'!O5+'тех.прис.по месяцам'!Q5</f>
        <v>15</v>
      </c>
      <c r="J5" s="3">
        <f>'тех.прис.по месяцам'!R5+'тех.прис.по месяцам'!T5+'тех.прис.по месяцам'!V5</f>
        <v>0</v>
      </c>
      <c r="K5" s="3">
        <f>'тех.прис.по месяцам'!S5+'тех.прис.по месяцам'!U5+'тех.прис.по месяцам'!W5</f>
        <v>0</v>
      </c>
      <c r="L5" s="3">
        <f>'тех.прис.по месяцам'!X5+'тех.прис.по месяцам'!Z5+'тех.прис.по месяцам'!AB5</f>
        <v>0</v>
      </c>
      <c r="M5" s="3">
        <f>'тех.прис.по месяцам'!Y5+'тех.прис.по месяцам'!AA5+'тех.прис.по месяцам'!AC5</f>
        <v>0</v>
      </c>
      <c r="N5" s="11">
        <f t="shared" si="0"/>
        <v>1</v>
      </c>
      <c r="O5" s="11">
        <f t="shared" si="1"/>
        <v>15</v>
      </c>
    </row>
    <row r="6" spans="1:15">
      <c r="A6" s="4" t="s">
        <v>3</v>
      </c>
      <c r="B6" s="5">
        <v>140</v>
      </c>
      <c r="C6" s="6" t="s">
        <v>12</v>
      </c>
      <c r="D6" s="7" t="s">
        <v>10</v>
      </c>
      <c r="E6" s="7" t="s">
        <v>13</v>
      </c>
      <c r="F6" s="3">
        <f>'тех.прис.по месяцам'!F6+'тех.прис.по месяцам'!H6+'тех.прис.по месяцам'!J6</f>
        <v>0</v>
      </c>
      <c r="G6" s="3">
        <f>'тех.прис.по месяцам'!G6+'тех.прис.по месяцам'!I6+'тех.прис.по месяцам'!K6</f>
        <v>0</v>
      </c>
      <c r="H6" s="3">
        <f>'тех.прис.по месяцам'!L6+'тех.прис.по месяцам'!N6+'тех.прис.по месяцам'!P6</f>
        <v>0</v>
      </c>
      <c r="I6" s="3">
        <f>'тех.прис.по месяцам'!M6+'тех.прис.по месяцам'!O6+'тех.прис.по месяцам'!Q6</f>
        <v>0</v>
      </c>
      <c r="J6" s="3">
        <f>'тех.прис.по месяцам'!R6+'тех.прис.по месяцам'!T6+'тех.прис.по месяцам'!V6</f>
        <v>0</v>
      </c>
      <c r="K6" s="3">
        <f>'тех.прис.по месяцам'!S6+'тех.прис.по месяцам'!U6+'тех.прис.по месяцам'!W6</f>
        <v>0</v>
      </c>
      <c r="L6" s="3">
        <f>'тех.прис.по месяцам'!X6+'тех.прис.по месяцам'!Z6+'тех.прис.по месяцам'!AB6</f>
        <v>0</v>
      </c>
      <c r="M6" s="3">
        <f>'тех.прис.по месяцам'!Y6+'тех.прис.по месяцам'!AA6+'тех.прис.по месяцам'!AC6</f>
        <v>0</v>
      </c>
      <c r="N6" s="11">
        <f t="shared" si="0"/>
        <v>0</v>
      </c>
      <c r="O6" s="11">
        <f t="shared" si="1"/>
        <v>0</v>
      </c>
    </row>
    <row r="7" spans="1:15">
      <c r="A7" s="4" t="s">
        <v>3</v>
      </c>
      <c r="B7" s="5">
        <v>141</v>
      </c>
      <c r="C7" s="6" t="s">
        <v>12</v>
      </c>
      <c r="D7" s="7" t="s">
        <v>10</v>
      </c>
      <c r="E7" s="7" t="s">
        <v>13</v>
      </c>
      <c r="F7" s="3">
        <f>'тех.прис.по месяцам'!F7+'тех.прис.по месяцам'!H7+'тех.прис.по месяцам'!J7</f>
        <v>0</v>
      </c>
      <c r="G7" s="3">
        <f>'тех.прис.по месяцам'!G7+'тех.прис.по месяцам'!I7+'тех.прис.по месяцам'!K7</f>
        <v>0</v>
      </c>
      <c r="H7" s="3">
        <f>'тех.прис.по месяцам'!L7+'тех.прис.по месяцам'!N7+'тех.прис.по месяцам'!P7</f>
        <v>1</v>
      </c>
      <c r="I7" s="3">
        <f>'тех.прис.по месяцам'!M7+'тех.прис.по месяцам'!O7+'тех.прис.по месяцам'!Q7</f>
        <v>15</v>
      </c>
      <c r="J7" s="3">
        <f>'тех.прис.по месяцам'!R7+'тех.прис.по месяцам'!T7+'тех.прис.по месяцам'!V7</f>
        <v>0</v>
      </c>
      <c r="K7" s="3">
        <f>'тех.прис.по месяцам'!S7+'тех.прис.по месяцам'!U7+'тех.прис.по месяцам'!W7</f>
        <v>0</v>
      </c>
      <c r="L7" s="3">
        <f>'тех.прис.по месяцам'!X7+'тех.прис.по месяцам'!Z7+'тех.прис.по месяцам'!AB7</f>
        <v>0</v>
      </c>
      <c r="M7" s="3">
        <f>'тех.прис.по месяцам'!Y7+'тех.прис.по месяцам'!AA7+'тех.прис.по месяцам'!AC7</f>
        <v>0</v>
      </c>
      <c r="N7" s="11">
        <f t="shared" si="0"/>
        <v>1</v>
      </c>
      <c r="O7" s="11">
        <f t="shared" si="1"/>
        <v>15</v>
      </c>
    </row>
    <row r="8" spans="1:15">
      <c r="A8" s="4" t="s">
        <v>3</v>
      </c>
      <c r="B8" s="5">
        <v>142</v>
      </c>
      <c r="C8" s="6" t="s">
        <v>12</v>
      </c>
      <c r="D8" s="7" t="s">
        <v>10</v>
      </c>
      <c r="E8" s="7" t="s">
        <v>13</v>
      </c>
      <c r="F8" s="3">
        <f>'тех.прис.по месяцам'!F8+'тех.прис.по месяцам'!H8+'тех.прис.по месяцам'!J8</f>
        <v>0</v>
      </c>
      <c r="G8" s="3">
        <f>'тех.прис.по месяцам'!G8+'тех.прис.по месяцам'!I8+'тех.прис.по месяцам'!K8</f>
        <v>0</v>
      </c>
      <c r="H8" s="3">
        <f>'тех.прис.по месяцам'!L8+'тех.прис.по месяцам'!N8+'тех.прис.по месяцам'!P8</f>
        <v>0</v>
      </c>
      <c r="I8" s="3">
        <f>'тех.прис.по месяцам'!M8+'тех.прис.по месяцам'!O8+'тех.прис.по месяцам'!Q8</f>
        <v>0</v>
      </c>
      <c r="J8" s="3">
        <f>'тех.прис.по месяцам'!R8+'тех.прис.по месяцам'!T8+'тех.прис.по месяцам'!V8</f>
        <v>0</v>
      </c>
      <c r="K8" s="3">
        <f>'тех.прис.по месяцам'!S8+'тех.прис.по месяцам'!U8+'тех.прис.по месяцам'!W8</f>
        <v>0</v>
      </c>
      <c r="L8" s="3">
        <f>'тех.прис.по месяцам'!X8+'тех.прис.по месяцам'!Z8+'тех.прис.по месяцам'!AB8</f>
        <v>0</v>
      </c>
      <c r="M8" s="3">
        <f>'тех.прис.по месяцам'!Y8+'тех.прис.по месяцам'!AA8+'тех.прис.по месяцам'!AC8</f>
        <v>0</v>
      </c>
      <c r="N8" s="11">
        <f t="shared" si="0"/>
        <v>0</v>
      </c>
      <c r="O8" s="11">
        <f t="shared" si="1"/>
        <v>0</v>
      </c>
    </row>
    <row r="9" spans="1:15">
      <c r="A9" s="4" t="s">
        <v>3</v>
      </c>
      <c r="B9" s="5">
        <v>143</v>
      </c>
      <c r="C9" s="6" t="s">
        <v>14</v>
      </c>
      <c r="D9" s="7" t="s">
        <v>10</v>
      </c>
      <c r="E9" s="7" t="s">
        <v>15</v>
      </c>
      <c r="F9" s="3">
        <f>'тех.прис.по месяцам'!F9+'тех.прис.по месяцам'!H9+'тех.прис.по месяцам'!J9</f>
        <v>1</v>
      </c>
      <c r="G9" s="3">
        <f>'тех.прис.по месяцам'!G9+'тех.прис.по месяцам'!I9+'тех.прис.по месяцам'!K9</f>
        <v>15</v>
      </c>
      <c r="H9" s="3">
        <f>'тех.прис.по месяцам'!L9+'тех.прис.по месяцам'!N9+'тех.прис.по месяцам'!P9</f>
        <v>2</v>
      </c>
      <c r="I9" s="3">
        <f>'тех.прис.по месяцам'!M9+'тех.прис.по месяцам'!O9+'тех.прис.по месяцам'!Q9</f>
        <v>30</v>
      </c>
      <c r="J9" s="3">
        <f>'тех.прис.по месяцам'!R9+'тех.прис.по месяцам'!T9+'тех.прис.по месяцам'!V9</f>
        <v>3</v>
      </c>
      <c r="K9" s="3">
        <f>'тех.прис.по месяцам'!S9+'тех.прис.по месяцам'!U9+'тех.прис.по месяцам'!W9</f>
        <v>42</v>
      </c>
      <c r="L9" s="3">
        <f>'тех.прис.по месяцам'!X9+'тех.прис.по месяцам'!Z9+'тех.прис.по месяцам'!AB9</f>
        <v>0</v>
      </c>
      <c r="M9" s="3">
        <f>'тех.прис.по месяцам'!Y9+'тех.прис.по месяцам'!AA9+'тех.прис.по месяцам'!AC9</f>
        <v>0</v>
      </c>
      <c r="N9" s="11">
        <f t="shared" si="0"/>
        <v>6</v>
      </c>
      <c r="O9" s="11">
        <f t="shared" si="1"/>
        <v>87</v>
      </c>
    </row>
    <row r="10" spans="1:15">
      <c r="A10" s="4" t="s">
        <v>3</v>
      </c>
      <c r="B10" s="5">
        <v>144</v>
      </c>
      <c r="C10" s="6" t="s">
        <v>16</v>
      </c>
      <c r="D10" s="7" t="s">
        <v>10</v>
      </c>
      <c r="E10" s="7" t="s">
        <v>13</v>
      </c>
      <c r="F10" s="3">
        <f>'тех.прис.по месяцам'!F10+'тех.прис.по месяцам'!H10+'тех.прис.по месяцам'!J10</f>
        <v>0</v>
      </c>
      <c r="G10" s="3">
        <f>'тех.прис.по месяцам'!G10+'тех.прис.по месяцам'!I10+'тех.прис.по месяцам'!K10</f>
        <v>0</v>
      </c>
      <c r="H10" s="3">
        <f>'тех.прис.по месяцам'!L10+'тех.прис.по месяцам'!N10+'тех.прис.по месяцам'!P10</f>
        <v>0</v>
      </c>
      <c r="I10" s="3">
        <f>'тех.прис.по месяцам'!M10+'тех.прис.по месяцам'!O10+'тех.прис.по месяцам'!Q10</f>
        <v>0</v>
      </c>
      <c r="J10" s="3">
        <f>'тех.прис.по месяцам'!R10+'тех.прис.по месяцам'!T10+'тех.прис.по месяцам'!V10</f>
        <v>0</v>
      </c>
      <c r="K10" s="3">
        <f>'тех.прис.по месяцам'!S10+'тех.прис.по месяцам'!U10+'тех.прис.по месяцам'!W10</f>
        <v>0</v>
      </c>
      <c r="L10" s="3">
        <f>'тех.прис.по месяцам'!X10+'тех.прис.по месяцам'!Z10+'тех.прис.по месяцам'!AB10</f>
        <v>0</v>
      </c>
      <c r="M10" s="3">
        <f>'тех.прис.по месяцам'!Y10+'тех.прис.по месяцам'!AA10+'тех.прис.по месяцам'!AC10</f>
        <v>0</v>
      </c>
      <c r="N10" s="11">
        <f t="shared" si="0"/>
        <v>0</v>
      </c>
      <c r="O10" s="11">
        <f t="shared" si="1"/>
        <v>0</v>
      </c>
    </row>
    <row r="11" spans="1:15">
      <c r="A11" s="4" t="s">
        <v>3</v>
      </c>
      <c r="B11" s="5">
        <v>145</v>
      </c>
      <c r="C11" s="6" t="s">
        <v>9</v>
      </c>
      <c r="D11" s="7" t="s">
        <v>10</v>
      </c>
      <c r="E11" s="7" t="s">
        <v>11</v>
      </c>
      <c r="F11" s="3">
        <f>'тех.прис.по месяцам'!F11+'тех.прис.по месяцам'!H11+'тех.прис.по месяцам'!J11</f>
        <v>0</v>
      </c>
      <c r="G11" s="3">
        <f>'тех.прис.по месяцам'!G11+'тех.прис.по месяцам'!I11+'тех.прис.по месяцам'!K11</f>
        <v>0</v>
      </c>
      <c r="H11" s="3">
        <f>'тех.прис.по месяцам'!L11+'тех.прис.по месяцам'!N11+'тех.прис.по месяцам'!P11</f>
        <v>0</v>
      </c>
      <c r="I11" s="3">
        <f>'тех.прис.по месяцам'!M11+'тех.прис.по месяцам'!O11+'тех.прис.по месяцам'!Q11</f>
        <v>0</v>
      </c>
      <c r="J11" s="3">
        <f>'тех.прис.по месяцам'!R11+'тех.прис.по месяцам'!T11+'тех.прис.по месяцам'!V11</f>
        <v>0</v>
      </c>
      <c r="K11" s="3">
        <f>'тех.прис.по месяцам'!S11+'тех.прис.по месяцам'!U11+'тех.прис.по месяцам'!W11</f>
        <v>0</v>
      </c>
      <c r="L11" s="3">
        <f>'тех.прис.по месяцам'!X11+'тех.прис.по месяцам'!Z11+'тех.прис.по месяцам'!AB11</f>
        <v>0</v>
      </c>
      <c r="M11" s="3">
        <f>'тех.прис.по месяцам'!Y11+'тех.прис.по месяцам'!AA11+'тех.прис.по месяцам'!AC11</f>
        <v>0</v>
      </c>
      <c r="N11" s="11">
        <f t="shared" si="0"/>
        <v>0</v>
      </c>
      <c r="O11" s="11">
        <f t="shared" si="1"/>
        <v>0</v>
      </c>
    </row>
    <row r="12" spans="1:15">
      <c r="A12" s="4" t="s">
        <v>3</v>
      </c>
      <c r="B12" s="5">
        <v>146</v>
      </c>
      <c r="C12" s="6" t="s">
        <v>17</v>
      </c>
      <c r="D12" s="7" t="s">
        <v>5</v>
      </c>
      <c r="E12" s="7" t="s">
        <v>18</v>
      </c>
      <c r="F12" s="3">
        <f>'тех.прис.по месяцам'!F12+'тех.прис.по месяцам'!H12+'тех.прис.по месяцам'!J12</f>
        <v>0</v>
      </c>
      <c r="G12" s="3">
        <f>'тех.прис.по месяцам'!G12+'тех.прис.по месяцам'!I12+'тех.прис.по месяцам'!K12</f>
        <v>0</v>
      </c>
      <c r="H12" s="3">
        <f>'тех.прис.по месяцам'!L12+'тех.прис.по месяцам'!N12+'тех.прис.по месяцам'!P12</f>
        <v>2</v>
      </c>
      <c r="I12" s="3">
        <f>'тех.прис.по месяцам'!M12+'тех.прис.по месяцам'!O12+'тех.прис.по месяцам'!Q12</f>
        <v>30</v>
      </c>
      <c r="J12" s="3">
        <f>'тех.прис.по месяцам'!R12+'тех.прис.по месяцам'!T12+'тех.прис.по месяцам'!V12</f>
        <v>1</v>
      </c>
      <c r="K12" s="3">
        <f>'тех.прис.по месяцам'!S12+'тех.прис.по месяцам'!U12+'тех.прис.по месяцам'!W12</f>
        <v>15</v>
      </c>
      <c r="L12" s="3">
        <f>'тех.прис.по месяцам'!X12+'тех.прис.по месяцам'!Z12+'тех.прис.по месяцам'!AB12</f>
        <v>4</v>
      </c>
      <c r="M12" s="3">
        <f>'тех.прис.по месяцам'!Y12+'тех.прис.по месяцам'!AA12+'тех.прис.по месяцам'!AC12</f>
        <v>49</v>
      </c>
      <c r="N12" s="11">
        <f t="shared" si="0"/>
        <v>7</v>
      </c>
      <c r="O12" s="11">
        <f t="shared" si="1"/>
        <v>94</v>
      </c>
    </row>
    <row r="13" spans="1:15">
      <c r="A13" s="4" t="s">
        <v>3</v>
      </c>
      <c r="B13" s="5">
        <v>147</v>
      </c>
      <c r="C13" s="6" t="s">
        <v>14</v>
      </c>
      <c r="D13" s="7" t="s">
        <v>10</v>
      </c>
      <c r="E13" s="7" t="s">
        <v>19</v>
      </c>
      <c r="F13" s="3">
        <f>'тех.прис.по месяцам'!F13+'тех.прис.по месяцам'!H13+'тех.прис.по месяцам'!J13</f>
        <v>0</v>
      </c>
      <c r="G13" s="3">
        <f>'тех.прис.по месяцам'!G13+'тех.прис.по месяцам'!I13+'тех.прис.по месяцам'!K13</f>
        <v>0</v>
      </c>
      <c r="H13" s="3">
        <f>'тех.прис.по месяцам'!L13+'тех.прис.по месяцам'!N13+'тех.прис.по месяцам'!P13</f>
        <v>0</v>
      </c>
      <c r="I13" s="3">
        <f>'тех.прис.по месяцам'!M13+'тех.прис.по месяцам'!O13+'тех.прис.по месяцам'!Q13</f>
        <v>0</v>
      </c>
      <c r="J13" s="3">
        <f>'тех.прис.по месяцам'!R13+'тех.прис.по месяцам'!T13+'тех.прис.по месяцам'!V13</f>
        <v>0</v>
      </c>
      <c r="K13" s="3">
        <f>'тех.прис.по месяцам'!S13+'тех.прис.по месяцам'!U13+'тех.прис.по месяцам'!W13</f>
        <v>0</v>
      </c>
      <c r="L13" s="3">
        <f>'тех.прис.по месяцам'!X13+'тех.прис.по месяцам'!Z13+'тех.прис.по месяцам'!AB13</f>
        <v>0</v>
      </c>
      <c r="M13" s="3">
        <f>'тех.прис.по месяцам'!Y13+'тех.прис.по месяцам'!AA13+'тех.прис.по месяцам'!AC13</f>
        <v>0</v>
      </c>
      <c r="N13" s="11">
        <f t="shared" si="0"/>
        <v>0</v>
      </c>
      <c r="O13" s="11">
        <f t="shared" si="1"/>
        <v>0</v>
      </c>
    </row>
    <row r="14" spans="1:15">
      <c r="A14" s="4" t="s">
        <v>3</v>
      </c>
      <c r="B14" s="5">
        <v>148</v>
      </c>
      <c r="C14" s="6" t="s">
        <v>20</v>
      </c>
      <c r="D14" s="7" t="s">
        <v>5</v>
      </c>
      <c r="E14" s="7" t="s">
        <v>18</v>
      </c>
      <c r="F14" s="3">
        <f>'тех.прис.по месяцам'!F14+'тех.прис.по месяцам'!H14+'тех.прис.по месяцам'!J14</f>
        <v>0</v>
      </c>
      <c r="G14" s="3">
        <f>'тех.прис.по месяцам'!G14+'тех.прис.по месяцам'!I14+'тех.прис.по месяцам'!K14</f>
        <v>0</v>
      </c>
      <c r="H14" s="3">
        <f>'тех.прис.по месяцам'!L14+'тех.прис.по месяцам'!N14+'тех.прис.по месяцам'!P14</f>
        <v>0</v>
      </c>
      <c r="I14" s="3">
        <f>'тех.прис.по месяцам'!M14+'тех.прис.по месяцам'!O14+'тех.прис.по месяцам'!Q14</f>
        <v>0</v>
      </c>
      <c r="J14" s="3">
        <f>'тех.прис.по месяцам'!R14+'тех.прис.по месяцам'!T14+'тех.прис.по месяцам'!V14</f>
        <v>1</v>
      </c>
      <c r="K14" s="3">
        <f>'тех.прис.по месяцам'!S14+'тех.прис.по месяцам'!U14+'тех.прис.по месяцам'!W14</f>
        <v>15</v>
      </c>
      <c r="L14" s="3">
        <f>'тех.прис.по месяцам'!X14+'тех.прис.по месяцам'!Z14+'тех.прис.по месяцам'!AB14</f>
        <v>0</v>
      </c>
      <c r="M14" s="3">
        <f>'тех.прис.по месяцам'!Y14+'тех.прис.по месяцам'!AA14+'тех.прис.по месяцам'!AC14</f>
        <v>0</v>
      </c>
      <c r="N14" s="11">
        <f t="shared" si="0"/>
        <v>1</v>
      </c>
      <c r="O14" s="11">
        <f t="shared" si="1"/>
        <v>15</v>
      </c>
    </row>
    <row r="15" spans="1:15">
      <c r="A15" s="4" t="s">
        <v>3</v>
      </c>
      <c r="B15" s="5">
        <v>149</v>
      </c>
      <c r="C15" s="6" t="s">
        <v>21</v>
      </c>
      <c r="D15" s="7" t="s">
        <v>5</v>
      </c>
      <c r="E15" s="7" t="s">
        <v>22</v>
      </c>
      <c r="F15" s="3">
        <f>'тех.прис.по месяцам'!F15+'тех.прис.по месяцам'!H15+'тех.прис.по месяцам'!J15</f>
        <v>0</v>
      </c>
      <c r="G15" s="3">
        <f>'тех.прис.по месяцам'!G15+'тех.прис.по месяцам'!I15+'тех.прис.по месяцам'!K15</f>
        <v>0</v>
      </c>
      <c r="H15" s="3">
        <f>'тех.прис.по месяцам'!L15+'тех.прис.по месяцам'!N15+'тех.прис.по месяцам'!P15</f>
        <v>0</v>
      </c>
      <c r="I15" s="3">
        <f>'тех.прис.по месяцам'!M15+'тех.прис.по месяцам'!O15+'тех.прис.по месяцам'!Q15</f>
        <v>0</v>
      </c>
      <c r="J15" s="3">
        <f>'тех.прис.по месяцам'!R15+'тех.прис.по месяцам'!T15+'тех.прис.по месяцам'!V15</f>
        <v>1</v>
      </c>
      <c r="K15" s="3">
        <f>'тех.прис.по месяцам'!S15+'тех.прис.по месяцам'!U15+'тех.прис.по месяцам'!W15</f>
        <v>15</v>
      </c>
      <c r="L15" s="3">
        <f>'тех.прис.по месяцам'!X15+'тех.прис.по месяцам'!Z15+'тех.прис.по месяцам'!AB15</f>
        <v>1</v>
      </c>
      <c r="M15" s="3">
        <f>'тех.прис.по месяцам'!Y15+'тех.прис.по месяцам'!AA15+'тех.прис.по месяцам'!AC15</f>
        <v>15</v>
      </c>
      <c r="N15" s="11">
        <f t="shared" si="0"/>
        <v>2</v>
      </c>
      <c r="O15" s="11">
        <f t="shared" si="1"/>
        <v>30</v>
      </c>
    </row>
    <row r="16" spans="1:15">
      <c r="A16" s="4" t="s">
        <v>3</v>
      </c>
      <c r="B16" s="5">
        <v>150</v>
      </c>
      <c r="C16" s="6" t="s">
        <v>12</v>
      </c>
      <c r="D16" s="7" t="s">
        <v>10</v>
      </c>
      <c r="E16" s="7" t="s">
        <v>23</v>
      </c>
      <c r="F16" s="3">
        <f>'тех.прис.по месяцам'!F16+'тех.прис.по месяцам'!H16+'тех.прис.по месяцам'!J16</f>
        <v>1</v>
      </c>
      <c r="G16" s="3">
        <f>'тех.прис.по месяцам'!G16+'тех.прис.по месяцам'!I16+'тех.прис.по месяцам'!K16</f>
        <v>15</v>
      </c>
      <c r="H16" s="3">
        <f>'тех.прис.по месяцам'!L16+'тех.прис.по месяцам'!N16+'тех.прис.по месяцам'!P16</f>
        <v>0</v>
      </c>
      <c r="I16" s="3">
        <f>'тех.прис.по месяцам'!M16+'тех.прис.по месяцам'!O16+'тех.прис.по месяцам'!Q16</f>
        <v>0</v>
      </c>
      <c r="J16" s="3">
        <f>'тех.прис.по месяцам'!R16+'тех.прис.по месяцам'!T16+'тех.прис.по месяцам'!V16</f>
        <v>1</v>
      </c>
      <c r="K16" s="3">
        <f>'тех.прис.по месяцам'!S16+'тех.прис.по месяцам'!U16+'тех.прис.по месяцам'!W16</f>
        <v>15</v>
      </c>
      <c r="L16" s="3">
        <f>'тех.прис.по месяцам'!X16+'тех.прис.по месяцам'!Z16+'тех.прис.по месяцам'!AB16</f>
        <v>0</v>
      </c>
      <c r="M16" s="3">
        <f>'тех.прис.по месяцам'!Y16+'тех.прис.по месяцам'!AA16+'тех.прис.по месяцам'!AC16</f>
        <v>0</v>
      </c>
      <c r="N16" s="11">
        <f t="shared" si="0"/>
        <v>2</v>
      </c>
      <c r="O16" s="11">
        <f t="shared" si="1"/>
        <v>30</v>
      </c>
    </row>
    <row r="17" spans="1:15">
      <c r="A17" s="4" t="s">
        <v>3</v>
      </c>
      <c r="B17" s="5">
        <v>151</v>
      </c>
      <c r="C17" s="6" t="s">
        <v>12</v>
      </c>
      <c r="D17" s="7" t="s">
        <v>10</v>
      </c>
      <c r="E17" s="7" t="s">
        <v>23</v>
      </c>
      <c r="F17" s="3">
        <f>'тех.прис.по месяцам'!F17+'тех.прис.по месяцам'!H17+'тех.прис.по месяцам'!J17</f>
        <v>0</v>
      </c>
      <c r="G17" s="3">
        <f>'тех.прис.по месяцам'!G17+'тех.прис.по месяцам'!I17+'тех.прис.по месяцам'!K17</f>
        <v>0</v>
      </c>
      <c r="H17" s="3">
        <f>'тех.прис.по месяцам'!L17+'тех.прис.по месяцам'!N17+'тех.прис.по месяцам'!P17</f>
        <v>0</v>
      </c>
      <c r="I17" s="3">
        <f>'тех.прис.по месяцам'!M17+'тех.прис.по месяцам'!O17+'тех.прис.по месяцам'!Q17</f>
        <v>0</v>
      </c>
      <c r="J17" s="3">
        <f>'тех.прис.по месяцам'!R17+'тех.прис.по месяцам'!T17+'тех.прис.по месяцам'!V17</f>
        <v>1</v>
      </c>
      <c r="K17" s="3">
        <f>'тех.прис.по месяцам'!S17+'тех.прис.по месяцам'!U17+'тех.прис.по месяцам'!W17</f>
        <v>15</v>
      </c>
      <c r="L17" s="3">
        <f>'тех.прис.по месяцам'!X17+'тех.прис.по месяцам'!Z17+'тех.прис.по месяцам'!AB17</f>
        <v>0</v>
      </c>
      <c r="M17" s="3">
        <f>'тех.прис.по месяцам'!Y17+'тех.прис.по месяцам'!AA17+'тех.прис.по месяцам'!AC17</f>
        <v>0</v>
      </c>
      <c r="N17" s="11">
        <f t="shared" si="0"/>
        <v>1</v>
      </c>
      <c r="O17" s="11">
        <f t="shared" si="1"/>
        <v>15</v>
      </c>
    </row>
    <row r="18" spans="1:15">
      <c r="A18" s="4" t="s">
        <v>3</v>
      </c>
      <c r="B18" s="5">
        <v>152</v>
      </c>
      <c r="C18" s="6" t="s">
        <v>12</v>
      </c>
      <c r="D18" s="7" t="s">
        <v>10</v>
      </c>
      <c r="E18" s="7" t="s">
        <v>23</v>
      </c>
      <c r="F18" s="3">
        <f>'тех.прис.по месяцам'!F18+'тех.прис.по месяцам'!H18+'тех.прис.по месяцам'!J18</f>
        <v>1</v>
      </c>
      <c r="G18" s="3">
        <f>'тех.прис.по месяцам'!G18+'тех.прис.по месяцам'!I18+'тех.прис.по месяцам'!K18</f>
        <v>15</v>
      </c>
      <c r="H18" s="3">
        <f>'тех.прис.по месяцам'!L18+'тех.прис.по месяцам'!N18+'тех.прис.по месяцам'!P18</f>
        <v>0</v>
      </c>
      <c r="I18" s="3">
        <f>'тех.прис.по месяцам'!M18+'тех.прис.по месяцам'!O18+'тех.прис.по месяцам'!Q18</f>
        <v>0</v>
      </c>
      <c r="J18" s="3">
        <f>'тех.прис.по месяцам'!R18+'тех.прис.по месяцам'!T18+'тех.прис.по месяцам'!V18</f>
        <v>0</v>
      </c>
      <c r="K18" s="3">
        <f>'тех.прис.по месяцам'!S18+'тех.прис.по месяцам'!U18+'тех.прис.по месяцам'!W18</f>
        <v>0</v>
      </c>
      <c r="L18" s="3">
        <f>'тех.прис.по месяцам'!X18+'тех.прис.по месяцам'!Z18+'тех.прис.по месяцам'!AB18</f>
        <v>1</v>
      </c>
      <c r="M18" s="3">
        <f>'тех.прис.по месяцам'!Y18+'тех.прис.по месяцам'!AA18+'тех.прис.по месяцам'!AC18</f>
        <v>15</v>
      </c>
      <c r="N18" s="11">
        <f t="shared" si="0"/>
        <v>2</v>
      </c>
      <c r="O18" s="11">
        <f t="shared" si="1"/>
        <v>30</v>
      </c>
    </row>
    <row r="19" spans="1:15">
      <c r="A19" s="4" t="s">
        <v>3</v>
      </c>
      <c r="B19" s="5">
        <v>153</v>
      </c>
      <c r="C19" s="6" t="s">
        <v>12</v>
      </c>
      <c r="D19" s="7" t="s">
        <v>10</v>
      </c>
      <c r="E19" s="7" t="s">
        <v>23</v>
      </c>
      <c r="F19" s="3">
        <f>'тех.прис.по месяцам'!F19+'тех.прис.по месяцам'!H19+'тех.прис.по месяцам'!J19</f>
        <v>0</v>
      </c>
      <c r="G19" s="3">
        <f>'тех.прис.по месяцам'!G19+'тех.прис.по месяцам'!I19+'тех.прис.по месяцам'!K19</f>
        <v>0</v>
      </c>
      <c r="H19" s="3">
        <f>'тех.прис.по месяцам'!L19+'тех.прис.по месяцам'!N19+'тех.прис.по месяцам'!P19</f>
        <v>0</v>
      </c>
      <c r="I19" s="3">
        <f>'тех.прис.по месяцам'!M19+'тех.прис.по месяцам'!O19+'тех.прис.по месяцам'!Q19</f>
        <v>0</v>
      </c>
      <c r="J19" s="3">
        <f>'тех.прис.по месяцам'!R19+'тех.прис.по месяцам'!T19+'тех.прис.по месяцам'!V19</f>
        <v>1</v>
      </c>
      <c r="K19" s="3">
        <f>'тех.прис.по месяцам'!S19+'тех.прис.по месяцам'!U19+'тех.прис.по месяцам'!W19</f>
        <v>15</v>
      </c>
      <c r="L19" s="3">
        <f>'тех.прис.по месяцам'!X19+'тех.прис.по месяцам'!Z19+'тех.прис.по месяцам'!AB19</f>
        <v>0</v>
      </c>
      <c r="M19" s="3">
        <f>'тех.прис.по месяцам'!Y19+'тех.прис.по месяцам'!AA19+'тех.прис.по месяцам'!AC19</f>
        <v>0</v>
      </c>
      <c r="N19" s="11">
        <f t="shared" si="0"/>
        <v>1</v>
      </c>
      <c r="O19" s="11">
        <f t="shared" si="1"/>
        <v>15</v>
      </c>
    </row>
    <row r="20" spans="1:15">
      <c r="A20" s="4" t="s">
        <v>3</v>
      </c>
      <c r="B20" s="5">
        <v>154</v>
      </c>
      <c r="C20" s="6" t="s">
        <v>24</v>
      </c>
      <c r="D20" s="7" t="s">
        <v>10</v>
      </c>
      <c r="E20" s="7" t="s">
        <v>23</v>
      </c>
      <c r="F20" s="3">
        <f>'тех.прис.по месяцам'!F20+'тех.прис.по месяцам'!H20+'тех.прис.по месяцам'!J20</f>
        <v>1</v>
      </c>
      <c r="G20" s="3">
        <f>'тех.прис.по месяцам'!G20+'тех.прис.по месяцам'!I20+'тех.прис.по месяцам'!K20</f>
        <v>13</v>
      </c>
      <c r="H20" s="3">
        <f>'тех.прис.по месяцам'!L20+'тех.прис.по месяцам'!N20+'тех.прис.по месяцам'!P20</f>
        <v>2</v>
      </c>
      <c r="I20" s="3">
        <f>'тех.прис.по месяцам'!M20+'тех.прис.по месяцам'!O20+'тех.прис.по месяцам'!Q20</f>
        <v>30</v>
      </c>
      <c r="J20" s="3">
        <f>'тех.прис.по месяцам'!R20+'тех.прис.по месяцам'!T20+'тех.прис.по месяцам'!V20</f>
        <v>0</v>
      </c>
      <c r="K20" s="3">
        <f>'тех.прис.по месяцам'!S20+'тех.прис.по месяцам'!U20+'тех.прис.по месяцам'!W20</f>
        <v>0</v>
      </c>
      <c r="L20" s="3">
        <f>'тех.прис.по месяцам'!X20+'тех.прис.по месяцам'!Z20+'тех.прис.по месяцам'!AB20</f>
        <v>0</v>
      </c>
      <c r="M20" s="3">
        <f>'тех.прис.по месяцам'!Y20+'тех.прис.по месяцам'!AA20+'тех.прис.по месяцам'!AC20</f>
        <v>0</v>
      </c>
      <c r="N20" s="11">
        <f t="shared" si="0"/>
        <v>3</v>
      </c>
      <c r="O20" s="11">
        <f t="shared" si="1"/>
        <v>43</v>
      </c>
    </row>
    <row r="21" spans="1:15">
      <c r="A21" s="4" t="s">
        <v>3</v>
      </c>
      <c r="B21" s="5">
        <v>155</v>
      </c>
      <c r="C21" s="6" t="s">
        <v>25</v>
      </c>
      <c r="D21" s="7" t="s">
        <v>10</v>
      </c>
      <c r="E21" s="7" t="s">
        <v>26</v>
      </c>
      <c r="F21" s="3">
        <f>'тех.прис.по месяцам'!F21+'тех.прис.по месяцам'!H21+'тех.прис.по месяцам'!J21</f>
        <v>0</v>
      </c>
      <c r="G21" s="3">
        <f>'тех.прис.по месяцам'!G21+'тех.прис.по месяцам'!I21+'тех.прис.по месяцам'!K21</f>
        <v>0</v>
      </c>
      <c r="H21" s="3">
        <f>'тех.прис.по месяцам'!L21+'тех.прис.по месяцам'!N21+'тех.прис.по месяцам'!P21</f>
        <v>0</v>
      </c>
      <c r="I21" s="3">
        <f>'тех.прис.по месяцам'!M21+'тех.прис.по месяцам'!O21+'тех.прис.по месяцам'!Q21</f>
        <v>0</v>
      </c>
      <c r="J21" s="3">
        <f>'тех.прис.по месяцам'!R21+'тех.прис.по месяцам'!T21+'тех.прис.по месяцам'!V21</f>
        <v>0</v>
      </c>
      <c r="K21" s="3">
        <f>'тех.прис.по месяцам'!S21+'тех.прис.по месяцам'!U21+'тех.прис.по месяцам'!W21</f>
        <v>0</v>
      </c>
      <c r="L21" s="3">
        <f>'тех.прис.по месяцам'!X21+'тех.прис.по месяцам'!Z21+'тех.прис.по месяцам'!AB21</f>
        <v>0</v>
      </c>
      <c r="M21" s="3">
        <f>'тех.прис.по месяцам'!Y21+'тех.прис.по месяцам'!AA21+'тех.прис.по месяцам'!AC21</f>
        <v>0</v>
      </c>
      <c r="N21" s="11">
        <f t="shared" si="0"/>
        <v>0</v>
      </c>
      <c r="O21" s="11">
        <f t="shared" si="1"/>
        <v>0</v>
      </c>
    </row>
    <row r="22" spans="1:15">
      <c r="A22" s="4" t="s">
        <v>3</v>
      </c>
      <c r="B22" s="5">
        <v>156</v>
      </c>
      <c r="C22" s="6" t="s">
        <v>25</v>
      </c>
      <c r="D22" s="7" t="s">
        <v>10</v>
      </c>
      <c r="E22" s="7" t="s">
        <v>26</v>
      </c>
      <c r="F22" s="3">
        <f>'тех.прис.по месяцам'!F22+'тех.прис.по месяцам'!H22+'тех.прис.по месяцам'!J22</f>
        <v>0</v>
      </c>
      <c r="G22" s="3">
        <f>'тех.прис.по месяцам'!G22+'тех.прис.по месяцам'!I22+'тех.прис.по месяцам'!K22</f>
        <v>0</v>
      </c>
      <c r="H22" s="3">
        <f>'тех.прис.по месяцам'!L22+'тех.прис.по месяцам'!N22+'тех.прис.по месяцам'!P22</f>
        <v>0</v>
      </c>
      <c r="I22" s="3">
        <f>'тех.прис.по месяцам'!M22+'тех.прис.по месяцам'!O22+'тех.прис.по месяцам'!Q22</f>
        <v>0</v>
      </c>
      <c r="J22" s="3">
        <f>'тех.прис.по месяцам'!R22+'тех.прис.по месяцам'!T22+'тех.прис.по месяцам'!V22</f>
        <v>0</v>
      </c>
      <c r="K22" s="3">
        <f>'тех.прис.по месяцам'!S22+'тех.прис.по месяцам'!U22+'тех.прис.по месяцам'!W22</f>
        <v>0</v>
      </c>
      <c r="L22" s="3">
        <f>'тех.прис.по месяцам'!X22+'тех.прис.по месяцам'!Z22+'тех.прис.по месяцам'!AB22</f>
        <v>0</v>
      </c>
      <c r="M22" s="3">
        <f>'тех.прис.по месяцам'!Y22+'тех.прис.по месяцам'!AA22+'тех.прис.по месяцам'!AC22</f>
        <v>0</v>
      </c>
      <c r="N22" s="11">
        <f t="shared" si="0"/>
        <v>0</v>
      </c>
      <c r="O22" s="11">
        <f t="shared" si="1"/>
        <v>0</v>
      </c>
    </row>
    <row r="23" spans="1:15">
      <c r="A23" s="4" t="s">
        <v>3</v>
      </c>
      <c r="B23" s="5">
        <v>157</v>
      </c>
      <c r="C23" s="6" t="s">
        <v>12</v>
      </c>
      <c r="D23" s="7" t="s">
        <v>10</v>
      </c>
      <c r="E23" s="7" t="s">
        <v>23</v>
      </c>
      <c r="F23" s="3">
        <f>'тех.прис.по месяцам'!F23+'тех.прис.по месяцам'!H23+'тех.прис.по месяцам'!J23</f>
        <v>0</v>
      </c>
      <c r="G23" s="3">
        <f>'тех.прис.по месяцам'!G23+'тех.прис.по месяцам'!I23+'тех.прис.по месяцам'!K23</f>
        <v>0</v>
      </c>
      <c r="H23" s="3">
        <f>'тех.прис.по месяцам'!L23+'тех.прис.по месяцам'!N23+'тех.прис.по месяцам'!P23</f>
        <v>0</v>
      </c>
      <c r="I23" s="3">
        <f>'тех.прис.по месяцам'!M23+'тех.прис.по месяцам'!O23+'тех.прис.по месяцам'!Q23</f>
        <v>0</v>
      </c>
      <c r="J23" s="3">
        <f>'тех.прис.по месяцам'!R23+'тех.прис.по месяцам'!T23+'тех.прис.по месяцам'!V23</f>
        <v>0</v>
      </c>
      <c r="K23" s="3">
        <f>'тех.прис.по месяцам'!S23+'тех.прис.по месяцам'!U23+'тех.прис.по месяцам'!W23</f>
        <v>0</v>
      </c>
      <c r="L23" s="3">
        <f>'тех.прис.по месяцам'!X23+'тех.прис.по месяцам'!Z23+'тех.прис.по месяцам'!AB23</f>
        <v>0</v>
      </c>
      <c r="M23" s="3">
        <f>'тех.прис.по месяцам'!Y23+'тех.прис.по месяцам'!AA23+'тех.прис.по месяцам'!AC23</f>
        <v>0</v>
      </c>
      <c r="N23" s="11">
        <f t="shared" si="0"/>
        <v>0</v>
      </c>
      <c r="O23" s="11">
        <f t="shared" si="1"/>
        <v>0</v>
      </c>
    </row>
    <row r="24" spans="1:15">
      <c r="A24" s="4" t="s">
        <v>3</v>
      </c>
      <c r="B24" s="5">
        <v>158</v>
      </c>
      <c r="C24" s="6" t="s">
        <v>12</v>
      </c>
      <c r="D24" s="7" t="s">
        <v>10</v>
      </c>
      <c r="E24" s="7" t="s">
        <v>23</v>
      </c>
      <c r="F24" s="3">
        <f>'тех.прис.по месяцам'!F24+'тех.прис.по месяцам'!H24+'тех.прис.по месяцам'!J24</f>
        <v>0</v>
      </c>
      <c r="G24" s="3">
        <f>'тех.прис.по месяцам'!G24+'тех.прис.по месяцам'!I24+'тех.прис.по месяцам'!K24</f>
        <v>0</v>
      </c>
      <c r="H24" s="3">
        <f>'тех.прис.по месяцам'!L24+'тех.прис.по месяцам'!N24+'тех.прис.по месяцам'!P24</f>
        <v>0</v>
      </c>
      <c r="I24" s="3">
        <f>'тех.прис.по месяцам'!M24+'тех.прис.по месяцам'!O24+'тех.прис.по месяцам'!Q24</f>
        <v>0</v>
      </c>
      <c r="J24" s="3">
        <f>'тех.прис.по месяцам'!R24+'тех.прис.по месяцам'!T24+'тех.прис.по месяцам'!V24</f>
        <v>0</v>
      </c>
      <c r="K24" s="3">
        <f>'тех.прис.по месяцам'!S24+'тех.прис.по месяцам'!U24+'тех.прис.по месяцам'!W24</f>
        <v>0</v>
      </c>
      <c r="L24" s="3">
        <f>'тех.прис.по месяцам'!X24+'тех.прис.по месяцам'!Z24+'тех.прис.по месяцам'!AB24</f>
        <v>0</v>
      </c>
      <c r="M24" s="3">
        <f>'тех.прис.по месяцам'!Y24+'тех.прис.по месяцам'!AA24+'тех.прис.по месяцам'!AC24</f>
        <v>0</v>
      </c>
      <c r="N24" s="11">
        <f t="shared" si="0"/>
        <v>0</v>
      </c>
      <c r="O24" s="11">
        <f t="shared" si="1"/>
        <v>0</v>
      </c>
    </row>
    <row r="25" spans="1:15">
      <c r="A25" s="4" t="s">
        <v>3</v>
      </c>
      <c r="B25" s="5">
        <v>159</v>
      </c>
      <c r="C25" s="6" t="s">
        <v>27</v>
      </c>
      <c r="D25" s="7" t="s">
        <v>10</v>
      </c>
      <c r="E25" s="7" t="s">
        <v>28</v>
      </c>
      <c r="F25" s="3">
        <f>'тех.прис.по месяцам'!F25+'тех.прис.по месяцам'!H25+'тех.прис.по месяцам'!J25</f>
        <v>0</v>
      </c>
      <c r="G25" s="3">
        <f>'тех.прис.по месяцам'!G25+'тех.прис.по месяцам'!I25+'тех.прис.по месяцам'!K25</f>
        <v>0</v>
      </c>
      <c r="H25" s="3">
        <f>'тех.прис.по месяцам'!L25+'тех.прис.по месяцам'!N25+'тех.прис.по месяцам'!P25</f>
        <v>0</v>
      </c>
      <c r="I25" s="3">
        <f>'тех.прис.по месяцам'!M25+'тех.прис.по месяцам'!O25+'тех.прис.по месяцам'!Q25</f>
        <v>0</v>
      </c>
      <c r="J25" s="3">
        <f>'тех.прис.по месяцам'!R25+'тех.прис.по месяцам'!T25+'тех.прис.по месяцам'!V25</f>
        <v>1</v>
      </c>
      <c r="K25" s="3">
        <f>'тех.прис.по месяцам'!S25+'тех.прис.по месяцам'!U25+'тех.прис.по месяцам'!W25</f>
        <v>15</v>
      </c>
      <c r="L25" s="3">
        <f>'тех.прис.по месяцам'!X25+'тех.прис.по месяцам'!Z25+'тех.прис.по месяцам'!AB25</f>
        <v>0</v>
      </c>
      <c r="M25" s="3">
        <f>'тех.прис.по месяцам'!Y25+'тех.прис.по месяцам'!AA25+'тех.прис.по месяцам'!AC25</f>
        <v>0</v>
      </c>
      <c r="N25" s="11">
        <f t="shared" si="0"/>
        <v>1</v>
      </c>
      <c r="O25" s="11">
        <f t="shared" si="1"/>
        <v>15</v>
      </c>
    </row>
    <row r="26" spans="1:15">
      <c r="A26" s="4" t="s">
        <v>3</v>
      </c>
      <c r="B26" s="5">
        <v>160</v>
      </c>
      <c r="C26" s="6" t="s">
        <v>27</v>
      </c>
      <c r="D26" s="7" t="s">
        <v>10</v>
      </c>
      <c r="E26" s="7" t="s">
        <v>29</v>
      </c>
      <c r="F26" s="3">
        <f>'тех.прис.по месяцам'!F26+'тех.прис.по месяцам'!H26+'тех.прис.по месяцам'!J26</f>
        <v>0</v>
      </c>
      <c r="G26" s="3">
        <f>'тех.прис.по месяцам'!G26+'тех.прис.по месяцам'!I26+'тех.прис.по месяцам'!K26</f>
        <v>0</v>
      </c>
      <c r="H26" s="3">
        <f>'тех.прис.по месяцам'!L26+'тех.прис.по месяцам'!N26+'тех.прис.по месяцам'!P26</f>
        <v>1</v>
      </c>
      <c r="I26" s="3">
        <f>'тех.прис.по месяцам'!M26+'тех.прис.по месяцам'!O26+'тех.прис.по месяцам'!Q26</f>
        <v>12.5</v>
      </c>
      <c r="J26" s="3">
        <f>'тех.прис.по месяцам'!R26+'тех.прис.по месяцам'!T26+'тех.прис.по месяцам'!V26</f>
        <v>0</v>
      </c>
      <c r="K26" s="3">
        <f>'тех.прис.по месяцам'!S26+'тех.прис.по месяцам'!U26+'тех.прис.по месяцам'!W26</f>
        <v>0</v>
      </c>
      <c r="L26" s="3">
        <f>'тех.прис.по месяцам'!X26+'тех.прис.по месяцам'!Z26+'тех.прис.по месяцам'!AB26</f>
        <v>1</v>
      </c>
      <c r="M26" s="3">
        <f>'тех.прис.по месяцам'!Y26+'тех.прис.по месяцам'!AA26+'тех.прис.по месяцам'!AC26</f>
        <v>12.5</v>
      </c>
      <c r="N26" s="11">
        <f t="shared" si="0"/>
        <v>2</v>
      </c>
      <c r="O26" s="11">
        <f t="shared" si="1"/>
        <v>25</v>
      </c>
    </row>
    <row r="27" spans="1:15">
      <c r="A27" s="4" t="s">
        <v>3</v>
      </c>
      <c r="B27" s="5">
        <v>161</v>
      </c>
      <c r="C27" s="6" t="s">
        <v>14</v>
      </c>
      <c r="D27" s="7" t="s">
        <v>10</v>
      </c>
      <c r="E27" s="7" t="s">
        <v>28</v>
      </c>
      <c r="F27" s="3">
        <f>'тех.прис.по месяцам'!F27+'тех.прис.по месяцам'!H27+'тех.прис.по месяцам'!J27</f>
        <v>0</v>
      </c>
      <c r="G27" s="3">
        <f>'тех.прис.по месяцам'!G27+'тех.прис.по месяцам'!I27+'тех.прис.по месяцам'!K27</f>
        <v>0</v>
      </c>
      <c r="H27" s="3">
        <f>'тех.прис.по месяцам'!L27+'тех.прис.по месяцам'!N27+'тех.прис.по месяцам'!P27</f>
        <v>0</v>
      </c>
      <c r="I27" s="3">
        <f>'тех.прис.по месяцам'!M27+'тех.прис.по месяцам'!O27+'тех.прис.по месяцам'!Q27</f>
        <v>0</v>
      </c>
      <c r="J27" s="3">
        <f>'тех.прис.по месяцам'!R27+'тех.прис.по месяцам'!T27+'тех.прис.по месяцам'!V27</f>
        <v>0</v>
      </c>
      <c r="K27" s="3">
        <f>'тех.прис.по месяцам'!S27+'тех.прис.по месяцам'!U27+'тех.прис.по месяцам'!W27</f>
        <v>0</v>
      </c>
      <c r="L27" s="3">
        <f>'тех.прис.по месяцам'!X27+'тех.прис.по месяцам'!Z27+'тех.прис.по месяцам'!AB27</f>
        <v>2</v>
      </c>
      <c r="M27" s="3">
        <f>'тех.прис.по месяцам'!Y27+'тех.прис.по месяцам'!AA27+'тех.прис.по месяцам'!AC27</f>
        <v>71.5</v>
      </c>
      <c r="N27" s="11">
        <f t="shared" si="0"/>
        <v>2</v>
      </c>
      <c r="O27" s="11">
        <f t="shared" si="1"/>
        <v>71.5</v>
      </c>
    </row>
    <row r="28" spans="1:15">
      <c r="A28" s="4" t="s">
        <v>3</v>
      </c>
      <c r="B28" s="5">
        <v>162</v>
      </c>
      <c r="C28" s="6" t="s">
        <v>12</v>
      </c>
      <c r="D28" s="7" t="s">
        <v>10</v>
      </c>
      <c r="E28" s="7" t="s">
        <v>23</v>
      </c>
      <c r="F28" s="3">
        <f>'тех.прис.по месяцам'!F28+'тех.прис.по месяцам'!H28+'тех.прис.по месяцам'!J28</f>
        <v>4</v>
      </c>
      <c r="G28" s="3">
        <f>'тех.прис.по месяцам'!G28+'тех.прис.по месяцам'!I28+'тех.прис.по месяцам'!K28</f>
        <v>60</v>
      </c>
      <c r="H28" s="3">
        <f>'тех.прис.по месяцам'!L28+'тех.прис.по месяцам'!N28+'тех.прис.по месяцам'!P28</f>
        <v>4</v>
      </c>
      <c r="I28" s="3">
        <f>'тех.прис.по месяцам'!M28+'тех.прис.по месяцам'!O28+'тех.прис.по месяцам'!Q28</f>
        <v>60</v>
      </c>
      <c r="J28" s="3">
        <f>'тех.прис.по месяцам'!R28+'тех.прис.по месяцам'!T28+'тех.прис.по месяцам'!V28</f>
        <v>7</v>
      </c>
      <c r="K28" s="3">
        <f>'тех.прис.по месяцам'!S28+'тех.прис.по месяцам'!U28+'тех.прис.по месяцам'!W28</f>
        <v>105</v>
      </c>
      <c r="L28" s="3">
        <f>'тех.прис.по месяцам'!X28+'тех.прис.по месяцам'!Z28+'тех.прис.по месяцам'!AB28</f>
        <v>0</v>
      </c>
      <c r="M28" s="3">
        <f>'тех.прис.по месяцам'!Y28+'тех.прис.по месяцам'!AA28+'тех.прис.по месяцам'!AC28</f>
        <v>0</v>
      </c>
      <c r="N28" s="11">
        <f t="shared" si="0"/>
        <v>15</v>
      </c>
      <c r="O28" s="11">
        <f t="shared" si="1"/>
        <v>225</v>
      </c>
    </row>
    <row r="29" spans="1:15">
      <c r="A29" s="4" t="s">
        <v>3</v>
      </c>
      <c r="B29" s="5">
        <v>163</v>
      </c>
      <c r="C29" s="6" t="s">
        <v>12</v>
      </c>
      <c r="D29" s="7" t="s">
        <v>10</v>
      </c>
      <c r="E29" s="7" t="s">
        <v>23</v>
      </c>
      <c r="F29" s="3">
        <f>'тех.прис.по месяцам'!F29+'тех.прис.по месяцам'!H29+'тех.прис.по месяцам'!J29</f>
        <v>0</v>
      </c>
      <c r="G29" s="3">
        <f>'тех.прис.по месяцам'!G29+'тех.прис.по месяцам'!I29+'тех.прис.по месяцам'!K29</f>
        <v>0</v>
      </c>
      <c r="H29" s="3">
        <f>'тех.прис.по месяцам'!L29+'тех.прис.по месяцам'!N29+'тех.прис.по месяцам'!P29</f>
        <v>0</v>
      </c>
      <c r="I29" s="3">
        <f>'тех.прис.по месяцам'!M29+'тех.прис.по месяцам'!O29+'тех.прис.по месяцам'!Q29</f>
        <v>0</v>
      </c>
      <c r="J29" s="3">
        <f>'тех.прис.по месяцам'!R29+'тех.прис.по месяцам'!T29+'тех.прис.по месяцам'!V29</f>
        <v>0</v>
      </c>
      <c r="K29" s="3">
        <f>'тех.прис.по месяцам'!S29+'тех.прис.по месяцам'!U29+'тех.прис.по месяцам'!W29</f>
        <v>0</v>
      </c>
      <c r="L29" s="3">
        <f>'тех.прис.по месяцам'!X29+'тех.прис.по месяцам'!Z29+'тех.прис.по месяцам'!AB29</f>
        <v>2</v>
      </c>
      <c r="M29" s="3">
        <f>'тех.прис.по месяцам'!Y29+'тех.прис.по месяцам'!AA29+'тех.прис.по месяцам'!AC29</f>
        <v>30</v>
      </c>
      <c r="N29" s="11">
        <f t="shared" si="0"/>
        <v>2</v>
      </c>
      <c r="O29" s="11">
        <f t="shared" si="1"/>
        <v>30</v>
      </c>
    </row>
    <row r="30" spans="1:15">
      <c r="A30" s="4" t="s">
        <v>3</v>
      </c>
      <c r="B30" s="5">
        <v>164</v>
      </c>
      <c r="C30" s="6" t="s">
        <v>12</v>
      </c>
      <c r="D30" s="7" t="s">
        <v>10</v>
      </c>
      <c r="E30" s="7" t="s">
        <v>23</v>
      </c>
      <c r="F30" s="3">
        <f>'тех.прис.по месяцам'!F30+'тех.прис.по месяцам'!H30+'тех.прис.по месяцам'!J30</f>
        <v>0</v>
      </c>
      <c r="G30" s="3">
        <f>'тех.прис.по месяцам'!G30+'тех.прис.по месяцам'!I30+'тех.прис.по месяцам'!K30</f>
        <v>0</v>
      </c>
      <c r="H30" s="3">
        <f>'тех.прис.по месяцам'!L30+'тех.прис.по месяцам'!N30+'тех.прис.по месяцам'!P30</f>
        <v>1</v>
      </c>
      <c r="I30" s="3">
        <f>'тех.прис.по месяцам'!M30+'тех.прис.по месяцам'!O30+'тех.прис.по месяцам'!Q30</f>
        <v>11</v>
      </c>
      <c r="J30" s="3">
        <f>'тех.прис.по месяцам'!R30+'тех.прис.по месяцам'!T30+'тех.прис.по месяцам'!V30</f>
        <v>1</v>
      </c>
      <c r="K30" s="3">
        <f>'тех.прис.по месяцам'!S30+'тех.прис.по месяцам'!U30+'тех.прис.по месяцам'!W30</f>
        <v>15</v>
      </c>
      <c r="L30" s="3">
        <f>'тех.прис.по месяцам'!X30+'тех.прис.по месяцам'!Z30+'тех.прис.по месяцам'!AB30</f>
        <v>0</v>
      </c>
      <c r="M30" s="3">
        <f>'тех.прис.по месяцам'!Y30+'тех.прис.по месяцам'!AA30+'тех.прис.по месяцам'!AC30</f>
        <v>0</v>
      </c>
      <c r="N30" s="11">
        <f t="shared" si="0"/>
        <v>2</v>
      </c>
      <c r="O30" s="11">
        <f t="shared" si="1"/>
        <v>26</v>
      </c>
    </row>
    <row r="31" spans="1:15">
      <c r="A31" s="4" t="s">
        <v>3</v>
      </c>
      <c r="B31" s="5">
        <v>165</v>
      </c>
      <c r="C31" s="6" t="s">
        <v>30</v>
      </c>
      <c r="D31" s="7" t="s">
        <v>10</v>
      </c>
      <c r="E31" s="7" t="s">
        <v>19</v>
      </c>
      <c r="F31" s="3">
        <f>'тех.прис.по месяцам'!F31+'тех.прис.по месяцам'!H31+'тех.прис.по месяцам'!J31</f>
        <v>1</v>
      </c>
      <c r="G31" s="3">
        <f>'тех.прис.по месяцам'!G31+'тех.прис.по месяцам'!I31+'тех.прис.по месяцам'!K31</f>
        <v>15</v>
      </c>
      <c r="H31" s="3">
        <f>'тех.прис.по месяцам'!L31+'тех.прис.по месяцам'!N31+'тех.прис.по месяцам'!P31</f>
        <v>0</v>
      </c>
      <c r="I31" s="3">
        <f>'тех.прис.по месяцам'!M31+'тех.прис.по месяцам'!O31+'тех.прис.по месяцам'!Q31</f>
        <v>0</v>
      </c>
      <c r="J31" s="3">
        <f>'тех.прис.по месяцам'!R31+'тех.прис.по месяцам'!T31+'тех.прис.по месяцам'!V31</f>
        <v>2</v>
      </c>
      <c r="K31" s="3">
        <f>'тех.прис.по месяцам'!S31+'тех.прис.по месяцам'!U31+'тех.прис.по месяцам'!W31</f>
        <v>30</v>
      </c>
      <c r="L31" s="3">
        <f>'тех.прис.по месяцам'!X31+'тех.прис.по месяцам'!Z31+'тех.прис.по месяцам'!AB31</f>
        <v>1</v>
      </c>
      <c r="M31" s="3">
        <f>'тех.прис.по месяцам'!Y31+'тех.прис.по месяцам'!AA31+'тех.прис.по месяцам'!AC31</f>
        <v>15</v>
      </c>
      <c r="N31" s="11">
        <f t="shared" si="0"/>
        <v>4</v>
      </c>
      <c r="O31" s="11">
        <f t="shared" si="1"/>
        <v>60</v>
      </c>
    </row>
    <row r="32" spans="1:15">
      <c r="A32" s="4" t="s">
        <v>3</v>
      </c>
      <c r="B32" s="5">
        <v>166</v>
      </c>
      <c r="C32" s="6" t="s">
        <v>14</v>
      </c>
      <c r="D32" s="7" t="s">
        <v>10</v>
      </c>
      <c r="E32" s="7" t="s">
        <v>19</v>
      </c>
      <c r="F32" s="3">
        <f>'тех.прис.по месяцам'!F32+'тех.прис.по месяцам'!H32+'тех.прис.по месяцам'!J32</f>
        <v>0</v>
      </c>
      <c r="G32" s="3">
        <f>'тех.прис.по месяцам'!G32+'тех.прис.по месяцам'!I32+'тех.прис.по месяцам'!K32</f>
        <v>0</v>
      </c>
      <c r="H32" s="3">
        <f>'тех.прис.по месяцам'!L32+'тех.прис.по месяцам'!N32+'тех.прис.по месяцам'!P32</f>
        <v>1</v>
      </c>
      <c r="I32" s="3">
        <f>'тех.прис.по месяцам'!M32+'тех.прис.по месяцам'!O32+'тех.прис.по месяцам'!Q32</f>
        <v>15</v>
      </c>
      <c r="J32" s="3">
        <f>'тех.прис.по месяцам'!R32+'тех.прис.по месяцам'!T32+'тех.прис.по месяцам'!V32</f>
        <v>0</v>
      </c>
      <c r="K32" s="3">
        <f>'тех.прис.по месяцам'!S32+'тех.прис.по месяцам'!U32+'тех.прис.по месяцам'!W32</f>
        <v>0</v>
      </c>
      <c r="L32" s="3">
        <f>'тех.прис.по месяцам'!X32+'тех.прис.по месяцам'!Z32+'тех.прис.по месяцам'!AB32</f>
        <v>0</v>
      </c>
      <c r="M32" s="3">
        <f>'тех.прис.по месяцам'!Y32+'тех.прис.по месяцам'!AA32+'тех.прис.по месяцам'!AC32</f>
        <v>0</v>
      </c>
      <c r="N32" s="11">
        <f t="shared" si="0"/>
        <v>1</v>
      </c>
      <c r="O32" s="11">
        <f t="shared" si="1"/>
        <v>15</v>
      </c>
    </row>
    <row r="33" spans="1:15">
      <c r="A33" s="4" t="s">
        <v>3</v>
      </c>
      <c r="B33" s="5">
        <v>167</v>
      </c>
      <c r="C33" s="6" t="s">
        <v>12</v>
      </c>
      <c r="D33" s="7" t="s">
        <v>10</v>
      </c>
      <c r="E33" s="7" t="s">
        <v>23</v>
      </c>
      <c r="F33" s="3">
        <f>'тех.прис.по месяцам'!F33+'тех.прис.по месяцам'!H33+'тех.прис.по месяцам'!J33</f>
        <v>0</v>
      </c>
      <c r="G33" s="3">
        <f>'тех.прис.по месяцам'!G33+'тех.прис.по месяцам'!I33+'тех.прис.по месяцам'!K33</f>
        <v>0</v>
      </c>
      <c r="H33" s="3">
        <f>'тех.прис.по месяцам'!L33+'тех.прис.по месяцам'!N33+'тех.прис.по месяцам'!P33</f>
        <v>0</v>
      </c>
      <c r="I33" s="3">
        <f>'тех.прис.по месяцам'!M33+'тех.прис.по месяцам'!O33+'тех.прис.по месяцам'!Q33</f>
        <v>0</v>
      </c>
      <c r="J33" s="3">
        <f>'тех.прис.по месяцам'!R33+'тех.прис.по месяцам'!T33+'тех.прис.по месяцам'!V33</f>
        <v>1</v>
      </c>
      <c r="K33" s="3">
        <f>'тех.прис.по месяцам'!S33+'тех.прис.по месяцам'!U33+'тех.прис.по месяцам'!W33</f>
        <v>15</v>
      </c>
      <c r="L33" s="3">
        <f>'тех.прис.по месяцам'!X33+'тех.прис.по месяцам'!Z33+'тех.прис.по месяцам'!AB33</f>
        <v>1</v>
      </c>
      <c r="M33" s="3">
        <f>'тех.прис.по месяцам'!Y33+'тех.прис.по месяцам'!AA33+'тех.прис.по месяцам'!AC33</f>
        <v>50</v>
      </c>
      <c r="N33" s="11">
        <f t="shared" si="0"/>
        <v>2</v>
      </c>
      <c r="O33" s="11">
        <f t="shared" si="1"/>
        <v>65</v>
      </c>
    </row>
    <row r="34" spans="1:15">
      <c r="A34" s="4" t="s">
        <v>3</v>
      </c>
      <c r="B34" s="5">
        <v>168</v>
      </c>
      <c r="C34" s="6" t="s">
        <v>30</v>
      </c>
      <c r="D34" s="7" t="s">
        <v>10</v>
      </c>
      <c r="E34" s="7" t="s">
        <v>19</v>
      </c>
      <c r="F34" s="3">
        <f>'тех.прис.по месяцам'!F34+'тех.прис.по месяцам'!H34+'тех.прис.по месяцам'!J34</f>
        <v>1</v>
      </c>
      <c r="G34" s="3">
        <f>'тех.прис.по месяцам'!G34+'тех.прис.по месяцам'!I34+'тех.прис.по месяцам'!K34</f>
        <v>15</v>
      </c>
      <c r="H34" s="3">
        <f>'тех.прис.по месяцам'!L34+'тех.прис.по месяцам'!N34+'тех.прис.по месяцам'!P34</f>
        <v>1</v>
      </c>
      <c r="I34" s="3">
        <f>'тех.прис.по месяцам'!M34+'тех.прис.по месяцам'!O34+'тех.прис.по месяцам'!Q34</f>
        <v>15</v>
      </c>
      <c r="J34" s="3">
        <f>'тех.прис.по месяцам'!R34+'тех.прис.по месяцам'!T34+'тех.прис.по месяцам'!V34</f>
        <v>0</v>
      </c>
      <c r="K34" s="3">
        <f>'тех.прис.по месяцам'!S34+'тех.прис.по месяцам'!U34+'тех.прис.по месяцам'!W34</f>
        <v>0</v>
      </c>
      <c r="L34" s="3">
        <f>'тех.прис.по месяцам'!X34+'тех.прис.по месяцам'!Z34+'тех.прис.по месяцам'!AB34</f>
        <v>2</v>
      </c>
      <c r="M34" s="3">
        <f>'тех.прис.по месяцам'!Y34+'тех.прис.по месяцам'!AA34+'тех.прис.по месяцам'!AC34</f>
        <v>25</v>
      </c>
      <c r="N34" s="11">
        <f t="shared" si="0"/>
        <v>4</v>
      </c>
      <c r="O34" s="11">
        <f t="shared" si="1"/>
        <v>55</v>
      </c>
    </row>
    <row r="35" spans="1:15">
      <c r="A35" s="4" t="s">
        <v>3</v>
      </c>
      <c r="B35" s="5">
        <v>170</v>
      </c>
      <c r="C35" s="6" t="s">
        <v>14</v>
      </c>
      <c r="D35" s="7" t="s">
        <v>10</v>
      </c>
      <c r="E35" s="7" t="s">
        <v>28</v>
      </c>
      <c r="F35" s="3">
        <f>'тех.прис.по месяцам'!F35+'тех.прис.по месяцам'!H35+'тех.прис.по месяцам'!J35</f>
        <v>0</v>
      </c>
      <c r="G35" s="3">
        <f>'тех.прис.по месяцам'!G35+'тех.прис.по месяцам'!I35+'тех.прис.по месяцам'!K35</f>
        <v>0</v>
      </c>
      <c r="H35" s="3">
        <f>'тех.прис.по месяцам'!L35+'тех.прис.по месяцам'!N35+'тех.прис.по месяцам'!P35</f>
        <v>0</v>
      </c>
      <c r="I35" s="3">
        <f>'тех.прис.по месяцам'!M35+'тех.прис.по месяцам'!O35+'тех.прис.по месяцам'!Q35</f>
        <v>0</v>
      </c>
      <c r="J35" s="3">
        <f>'тех.прис.по месяцам'!R35+'тех.прис.по месяцам'!T35+'тех.прис.по месяцам'!V35</f>
        <v>0</v>
      </c>
      <c r="K35" s="3">
        <f>'тех.прис.по месяцам'!S35+'тех.прис.по месяцам'!U35+'тех.прис.по месяцам'!W35</f>
        <v>0</v>
      </c>
      <c r="L35" s="3">
        <f>'тех.прис.по месяцам'!X35+'тех.прис.по месяцам'!Z35+'тех.прис.по месяцам'!AB35</f>
        <v>0</v>
      </c>
      <c r="M35" s="3">
        <f>'тех.прис.по месяцам'!Y35+'тех.прис.по месяцам'!AA35+'тех.прис.по месяцам'!AC35</f>
        <v>0</v>
      </c>
      <c r="N35" s="11">
        <f t="shared" si="0"/>
        <v>0</v>
      </c>
      <c r="O35" s="11">
        <f t="shared" si="1"/>
        <v>0</v>
      </c>
    </row>
    <row r="36" spans="1:15">
      <c r="A36" s="4" t="s">
        <v>3</v>
      </c>
      <c r="B36" s="5">
        <v>172</v>
      </c>
      <c r="C36" s="6" t="s">
        <v>31</v>
      </c>
      <c r="D36" s="7" t="s">
        <v>5</v>
      </c>
      <c r="E36" s="7" t="s">
        <v>32</v>
      </c>
      <c r="F36" s="3">
        <f>'тех.прис.по месяцам'!F36+'тех.прис.по месяцам'!H36+'тех.прис.по месяцам'!J36</f>
        <v>2</v>
      </c>
      <c r="G36" s="3">
        <f>'тех.прис.по месяцам'!G36+'тех.прис.по месяцам'!I36+'тех.прис.по месяцам'!K36</f>
        <v>26</v>
      </c>
      <c r="H36" s="3">
        <f>'тех.прис.по месяцам'!L36+'тех.прис.по месяцам'!N36+'тех.прис.по месяцам'!P36</f>
        <v>1</v>
      </c>
      <c r="I36" s="3">
        <f>'тех.прис.по месяцам'!M36+'тех.прис.по месяцам'!O36+'тех.прис.по месяцам'!Q36</f>
        <v>15</v>
      </c>
      <c r="J36" s="3">
        <f>'тех.прис.по месяцам'!R36+'тех.прис.по месяцам'!T36+'тех.прис.по месяцам'!V36</f>
        <v>3</v>
      </c>
      <c r="K36" s="3">
        <f>'тех.прис.по месяцам'!S36+'тех.прис.по месяцам'!U36+'тех.прис.по месяцам'!W36</f>
        <v>30.009</v>
      </c>
      <c r="L36" s="3">
        <f>'тех.прис.по месяцам'!X36+'тех.прис.по месяцам'!Z36+'тех.прис.по месяцам'!AB36</f>
        <v>1</v>
      </c>
      <c r="M36" s="3">
        <f>'тех.прис.по месяцам'!Y36+'тех.прис.по месяцам'!AA36+'тех.прис.по месяцам'!AC36</f>
        <v>10</v>
      </c>
      <c r="N36" s="11">
        <f t="shared" si="0"/>
        <v>7</v>
      </c>
      <c r="O36" s="11">
        <f t="shared" si="1"/>
        <v>81.009</v>
      </c>
    </row>
    <row r="37" spans="1:15">
      <c r="A37" s="4" t="s">
        <v>3</v>
      </c>
      <c r="B37" s="5" t="s">
        <v>33</v>
      </c>
      <c r="C37" s="6" t="s">
        <v>31</v>
      </c>
      <c r="D37" s="7" t="s">
        <v>5</v>
      </c>
      <c r="E37" s="7" t="s">
        <v>32</v>
      </c>
      <c r="F37" s="3">
        <f>'тех.прис.по месяцам'!F37+'тех.прис.по месяцам'!H37+'тех.прис.по месяцам'!J37</f>
        <v>4</v>
      </c>
      <c r="G37" s="3">
        <f>'тех.прис.по месяцам'!G37+'тех.прис.по месяцам'!I37+'тех.прис.по месяцам'!K37</f>
        <v>60</v>
      </c>
      <c r="H37" s="3">
        <f>'тех.прис.по месяцам'!L37+'тех.прис.по месяцам'!N37+'тех.прис.по месяцам'!P37</f>
        <v>20</v>
      </c>
      <c r="I37" s="3">
        <f>'тех.прис.по месяцам'!M37+'тех.прис.по месяцам'!O37+'тех.прис.по месяцам'!Q37</f>
        <v>300</v>
      </c>
      <c r="J37" s="3">
        <f>'тех.прис.по месяцам'!R37+'тех.прис.по месяцам'!T37+'тех.прис.по месяцам'!V37</f>
        <v>5</v>
      </c>
      <c r="K37" s="3">
        <f>'тех.прис.по месяцам'!S37+'тех.прис.по месяцам'!U37+'тех.прис.по месяцам'!W37</f>
        <v>75</v>
      </c>
      <c r="L37" s="3">
        <f>'тех.прис.по месяцам'!X37+'тех.прис.по месяцам'!Z37+'тех.прис.по месяцам'!AB37</f>
        <v>4</v>
      </c>
      <c r="M37" s="3">
        <f>'тех.прис.по месяцам'!Y37+'тех.прис.по месяцам'!AA37+'тех.прис.по месяцам'!AC37</f>
        <v>55</v>
      </c>
      <c r="N37" s="11">
        <f t="shared" si="0"/>
        <v>33</v>
      </c>
      <c r="O37" s="11">
        <f t="shared" si="1"/>
        <v>490</v>
      </c>
    </row>
    <row r="38" spans="1:15">
      <c r="A38" s="4" t="s">
        <v>3</v>
      </c>
      <c r="B38" s="5">
        <v>174</v>
      </c>
      <c r="C38" s="6" t="s">
        <v>14</v>
      </c>
      <c r="D38" s="7" t="s">
        <v>10</v>
      </c>
      <c r="E38" s="7" t="s">
        <v>19</v>
      </c>
      <c r="F38" s="3">
        <f>'тех.прис.по месяцам'!F38+'тех.прис.по месяцам'!H38+'тех.прис.по месяцам'!J38</f>
        <v>1</v>
      </c>
      <c r="G38" s="3">
        <f>'тех.прис.по месяцам'!G38+'тех.прис.по месяцам'!I38+'тех.прис.по месяцам'!K38</f>
        <v>8</v>
      </c>
      <c r="H38" s="3">
        <f>'тех.прис.по месяцам'!L38+'тех.прис.по месяцам'!N38+'тех.прис.по месяцам'!P38</f>
        <v>0</v>
      </c>
      <c r="I38" s="3">
        <f>'тех.прис.по месяцам'!M38+'тех.прис.по месяцам'!O38+'тех.прис.по месяцам'!Q38</f>
        <v>0</v>
      </c>
      <c r="J38" s="3">
        <f>'тех.прис.по месяцам'!R38+'тех.прис.по месяцам'!T38+'тех.прис.по месяцам'!V38</f>
        <v>1</v>
      </c>
      <c r="K38" s="3">
        <f>'тех.прис.по месяцам'!S38+'тех.прис.по месяцам'!U38+'тех.прис.по месяцам'!W38</f>
        <v>15</v>
      </c>
      <c r="L38" s="3">
        <f>'тех.прис.по месяцам'!X38+'тех.прис.по месяцам'!Z38+'тех.прис.по месяцам'!AB38</f>
        <v>1</v>
      </c>
      <c r="M38" s="3">
        <f>'тех.прис.по месяцам'!Y38+'тех.прис.по месяцам'!AA38+'тех.прис.по месяцам'!AC38</f>
        <v>15</v>
      </c>
      <c r="N38" s="11">
        <f t="shared" si="0"/>
        <v>3</v>
      </c>
      <c r="O38" s="11">
        <f t="shared" si="1"/>
        <v>38</v>
      </c>
    </row>
    <row r="39" spans="1:15">
      <c r="A39" s="4" t="s">
        <v>3</v>
      </c>
      <c r="B39" s="5">
        <v>175</v>
      </c>
      <c r="C39" s="6" t="s">
        <v>12</v>
      </c>
      <c r="D39" s="7" t="s">
        <v>10</v>
      </c>
      <c r="E39" s="7" t="s">
        <v>23</v>
      </c>
      <c r="F39" s="3">
        <f>'тех.прис.по месяцам'!F39+'тех.прис.по месяцам'!H39+'тех.прис.по месяцам'!J39</f>
        <v>9</v>
      </c>
      <c r="G39" s="3">
        <f>'тех.прис.по месяцам'!G39+'тех.прис.по месяцам'!I39+'тех.прис.по месяцам'!K39</f>
        <v>135</v>
      </c>
      <c r="H39" s="3">
        <f>'тех.прис.по месяцам'!L39+'тех.прис.по месяцам'!N39+'тех.прис.по месяцам'!P39</f>
        <v>8</v>
      </c>
      <c r="I39" s="3">
        <f>'тех.прис.по месяцам'!M39+'тех.прис.по месяцам'!O39+'тех.прис.по месяцам'!Q39</f>
        <v>120</v>
      </c>
      <c r="J39" s="3">
        <f>'тех.прис.по месяцам'!R39+'тех.прис.по месяцам'!T39+'тех.прис.по месяцам'!V39</f>
        <v>17</v>
      </c>
      <c r="K39" s="3">
        <f>'тех.прис.по месяцам'!S39+'тех.прис.по месяцам'!U39+'тех.прис.по месяцам'!W39</f>
        <v>255</v>
      </c>
      <c r="L39" s="3">
        <f>'тех.прис.по месяцам'!X39+'тех.прис.по месяцам'!Z39+'тех.прис.по месяцам'!AB39</f>
        <v>4</v>
      </c>
      <c r="M39" s="3">
        <f>'тех.прис.по месяцам'!Y39+'тех.прис.по месяцам'!AA39+'тех.прис.по месяцам'!AC39</f>
        <v>60</v>
      </c>
      <c r="N39" s="11">
        <f t="shared" si="0"/>
        <v>38</v>
      </c>
      <c r="O39" s="11">
        <f t="shared" si="1"/>
        <v>570</v>
      </c>
    </row>
    <row r="40" spans="1:15">
      <c r="A40" s="4" t="s">
        <v>3</v>
      </c>
      <c r="B40" s="5">
        <v>176</v>
      </c>
      <c r="C40" s="6" t="s">
        <v>12</v>
      </c>
      <c r="D40" s="7" t="s">
        <v>10</v>
      </c>
      <c r="E40" s="7" t="s">
        <v>23</v>
      </c>
      <c r="F40" s="3">
        <f>'тех.прис.по месяцам'!F40+'тех.прис.по месяцам'!H40+'тех.прис.по месяцам'!J40</f>
        <v>1</v>
      </c>
      <c r="G40" s="3">
        <f>'тех.прис.по месяцам'!G40+'тех.прис.по месяцам'!I40+'тех.прис.по месяцам'!K40</f>
        <v>18</v>
      </c>
      <c r="H40" s="3">
        <f>'тех.прис.по месяцам'!L40+'тех.прис.по месяцам'!N40+'тех.прис.по месяцам'!P40</f>
        <v>1</v>
      </c>
      <c r="I40" s="3">
        <f>'тех.прис.по месяцам'!M40+'тех.прис.по месяцам'!O40+'тех.прис.по месяцам'!Q40</f>
        <v>15</v>
      </c>
      <c r="J40" s="3">
        <f>'тех.прис.по месяцам'!R40+'тех.прис.по месяцам'!T40+'тех.прис.по месяцам'!V40</f>
        <v>0</v>
      </c>
      <c r="K40" s="3">
        <f>'тех.прис.по месяцам'!S40+'тех.прис.по месяцам'!U40+'тех.прис.по месяцам'!W40</f>
        <v>0</v>
      </c>
      <c r="L40" s="3">
        <f>'тех.прис.по месяцам'!X40+'тех.прис.по месяцам'!Z40+'тех.прис.по месяцам'!AB40</f>
        <v>0</v>
      </c>
      <c r="M40" s="3">
        <f>'тех.прис.по месяцам'!Y40+'тех.прис.по месяцам'!AA40+'тех.прис.по месяцам'!AC40</f>
        <v>0</v>
      </c>
      <c r="N40" s="11">
        <f t="shared" si="0"/>
        <v>2</v>
      </c>
      <c r="O40" s="11">
        <f t="shared" si="1"/>
        <v>33</v>
      </c>
    </row>
    <row r="41" spans="1:15">
      <c r="A41" s="4" t="s">
        <v>3</v>
      </c>
      <c r="B41" s="5">
        <v>177</v>
      </c>
      <c r="C41" s="6" t="s">
        <v>30</v>
      </c>
      <c r="D41" s="7" t="s">
        <v>10</v>
      </c>
      <c r="E41" s="7" t="s">
        <v>19</v>
      </c>
      <c r="F41" s="3">
        <f>'тех.прис.по месяцам'!F41+'тех.прис.по месяцам'!H41+'тех.прис.по месяцам'!J41</f>
        <v>0</v>
      </c>
      <c r="G41" s="3">
        <f>'тех.прис.по месяцам'!G41+'тех.прис.по месяцам'!I41+'тех.прис.по месяцам'!K41</f>
        <v>0</v>
      </c>
      <c r="H41" s="3">
        <f>'тех.прис.по месяцам'!L41+'тех.прис.по месяцам'!N41+'тех.прис.по месяцам'!P41</f>
        <v>0</v>
      </c>
      <c r="I41" s="3">
        <f>'тех.прис.по месяцам'!M41+'тех.прис.по месяцам'!O41+'тех.прис.по месяцам'!Q41</f>
        <v>0</v>
      </c>
      <c r="J41" s="3">
        <f>'тех.прис.по месяцам'!R41+'тех.прис.по месяцам'!T41+'тех.прис.по месяцам'!V41</f>
        <v>0</v>
      </c>
      <c r="K41" s="3">
        <f>'тех.прис.по месяцам'!S41+'тех.прис.по месяцам'!U41+'тех.прис.по месяцам'!W41</f>
        <v>0</v>
      </c>
      <c r="L41" s="3">
        <f>'тех.прис.по месяцам'!X41+'тех.прис.по месяцам'!Z41+'тех.прис.по месяцам'!AB41</f>
        <v>0</v>
      </c>
      <c r="M41" s="3">
        <f>'тех.прис.по месяцам'!Y41+'тех.прис.по месяцам'!AA41+'тех.прис.по месяцам'!AC41</f>
        <v>0</v>
      </c>
      <c r="N41" s="11">
        <f t="shared" si="0"/>
        <v>0</v>
      </c>
      <c r="O41" s="11">
        <f t="shared" si="1"/>
        <v>0</v>
      </c>
    </row>
    <row r="42" spans="1:15">
      <c r="A42" s="4" t="s">
        <v>3</v>
      </c>
      <c r="B42" s="5">
        <v>178</v>
      </c>
      <c r="C42" s="6" t="s">
        <v>14</v>
      </c>
      <c r="D42" s="7" t="s">
        <v>10</v>
      </c>
      <c r="E42" s="7" t="s">
        <v>19</v>
      </c>
      <c r="F42" s="3">
        <f>'тех.прис.по месяцам'!F42+'тех.прис.по месяцам'!H42+'тех.прис.по месяцам'!J42</f>
        <v>0</v>
      </c>
      <c r="G42" s="3">
        <f>'тех.прис.по месяцам'!G42+'тех.прис.по месяцам'!I42+'тех.прис.по месяцам'!K42</f>
        <v>0</v>
      </c>
      <c r="H42" s="3">
        <f>'тех.прис.по месяцам'!L42+'тех.прис.по месяцам'!N42+'тех.прис.по месяцам'!P42</f>
        <v>0</v>
      </c>
      <c r="I42" s="3">
        <f>'тех.прис.по месяцам'!M42+'тех.прис.по месяцам'!O42+'тех.прис.по месяцам'!Q42</f>
        <v>0</v>
      </c>
      <c r="J42" s="3">
        <f>'тех.прис.по месяцам'!R42+'тех.прис.по месяцам'!T42+'тех.прис.по месяцам'!V42</f>
        <v>0</v>
      </c>
      <c r="K42" s="3">
        <f>'тех.прис.по месяцам'!S42+'тех.прис.по месяцам'!U42+'тех.прис.по месяцам'!W42</f>
        <v>0</v>
      </c>
      <c r="L42" s="3">
        <f>'тех.прис.по месяцам'!X42+'тех.прис.по месяцам'!Z42+'тех.прис.по месяцам'!AB42</f>
        <v>0</v>
      </c>
      <c r="M42" s="3">
        <f>'тех.прис.по месяцам'!Y42+'тех.прис.по месяцам'!AA42+'тех.прис.по месяцам'!AC42</f>
        <v>0</v>
      </c>
      <c r="N42" s="11">
        <f t="shared" si="0"/>
        <v>0</v>
      </c>
      <c r="O42" s="11">
        <f t="shared" si="1"/>
        <v>0</v>
      </c>
    </row>
    <row r="43" spans="1:15">
      <c r="A43" s="4" t="s">
        <v>3</v>
      </c>
      <c r="B43" s="5">
        <v>179</v>
      </c>
      <c r="C43" s="6" t="s">
        <v>30</v>
      </c>
      <c r="D43" s="7" t="s">
        <v>10</v>
      </c>
      <c r="E43" s="7" t="s">
        <v>19</v>
      </c>
      <c r="F43" s="3">
        <f>'тех.прис.по месяцам'!F43+'тех.прис.по месяцам'!H43+'тех.прис.по месяцам'!J43</f>
        <v>0</v>
      </c>
      <c r="G43" s="3">
        <f>'тех.прис.по месяцам'!G43+'тех.прис.по месяцам'!I43+'тех.прис.по месяцам'!K43</f>
        <v>0</v>
      </c>
      <c r="H43" s="3">
        <f>'тех.прис.по месяцам'!L43+'тех.прис.по месяцам'!N43+'тех.прис.по месяцам'!P43</f>
        <v>0</v>
      </c>
      <c r="I43" s="3">
        <f>'тех.прис.по месяцам'!M43+'тех.прис.по месяцам'!O43+'тех.прис.по месяцам'!Q43</f>
        <v>0</v>
      </c>
      <c r="J43" s="3">
        <f>'тех.прис.по месяцам'!R43+'тех.прис.по месяцам'!T43+'тех.прис.по месяцам'!V43</f>
        <v>0</v>
      </c>
      <c r="K43" s="3">
        <f>'тех.прис.по месяцам'!S43+'тех.прис.по месяцам'!U43+'тех.прис.по месяцам'!W43</f>
        <v>0</v>
      </c>
      <c r="L43" s="3">
        <f>'тех.прис.по месяцам'!X43+'тех.прис.по месяцам'!Z43+'тех.прис.по месяцам'!AB43</f>
        <v>0</v>
      </c>
      <c r="M43" s="3">
        <f>'тех.прис.по месяцам'!Y43+'тех.прис.по месяцам'!AA43+'тех.прис.по месяцам'!AC43</f>
        <v>0</v>
      </c>
      <c r="N43" s="11">
        <f t="shared" si="0"/>
        <v>0</v>
      </c>
      <c r="O43" s="11">
        <f t="shared" si="1"/>
        <v>0</v>
      </c>
    </row>
    <row r="44" spans="1:15">
      <c r="A44" s="4" t="s">
        <v>3</v>
      </c>
      <c r="B44" s="5">
        <v>180</v>
      </c>
      <c r="C44" s="6" t="s">
        <v>30</v>
      </c>
      <c r="D44" s="7" t="s">
        <v>10</v>
      </c>
      <c r="E44" s="7" t="s">
        <v>19</v>
      </c>
      <c r="F44" s="3">
        <f>'тех.прис.по месяцам'!F44+'тех.прис.по месяцам'!H44+'тех.прис.по месяцам'!J44</f>
        <v>0</v>
      </c>
      <c r="G44" s="3">
        <f>'тех.прис.по месяцам'!G44+'тех.прис.по месяцам'!I44+'тех.прис.по месяцам'!K44</f>
        <v>0</v>
      </c>
      <c r="H44" s="3">
        <f>'тех.прис.по месяцам'!L44+'тех.прис.по месяцам'!N44+'тех.прис.по месяцам'!P44</f>
        <v>0</v>
      </c>
      <c r="I44" s="3">
        <f>'тех.прис.по месяцам'!M44+'тех.прис.по месяцам'!O44+'тех.прис.по месяцам'!Q44</f>
        <v>0</v>
      </c>
      <c r="J44" s="3">
        <f>'тех.прис.по месяцам'!R44+'тех.прис.по месяцам'!T44+'тех.прис.по месяцам'!V44</f>
        <v>0</v>
      </c>
      <c r="K44" s="3">
        <f>'тех.прис.по месяцам'!S44+'тех.прис.по месяцам'!U44+'тех.прис.по месяцам'!W44</f>
        <v>0</v>
      </c>
      <c r="L44" s="3">
        <f>'тех.прис.по месяцам'!X44+'тех.прис.по месяцам'!Z44+'тех.прис.по месяцам'!AB44</f>
        <v>0</v>
      </c>
      <c r="M44" s="3">
        <f>'тех.прис.по месяцам'!Y44+'тех.прис.по месяцам'!AA44+'тех.прис.по месяцам'!AC44</f>
        <v>0</v>
      </c>
      <c r="N44" s="11">
        <f t="shared" si="0"/>
        <v>0</v>
      </c>
      <c r="O44" s="11">
        <f t="shared" si="1"/>
        <v>0</v>
      </c>
    </row>
    <row r="45" spans="1:15">
      <c r="A45" s="4" t="s">
        <v>3</v>
      </c>
      <c r="B45" s="5" t="s">
        <v>34</v>
      </c>
      <c r="C45" s="6" t="s">
        <v>35</v>
      </c>
      <c r="D45" s="7" t="s">
        <v>10</v>
      </c>
      <c r="E45" s="7" t="s">
        <v>19</v>
      </c>
      <c r="F45" s="3">
        <f>'тех.прис.по месяцам'!F45+'тех.прис.по месяцам'!H45+'тех.прис.по месяцам'!J45</f>
        <v>1</v>
      </c>
      <c r="G45" s="3">
        <f>'тех.прис.по месяцам'!G45+'тех.прис.по месяцам'!I45+'тех.прис.по месяцам'!K45</f>
        <v>15</v>
      </c>
      <c r="H45" s="3">
        <f>'тех.прис.по месяцам'!L45+'тех.прис.по месяцам'!N45+'тех.прис.по месяцам'!P45</f>
        <v>1</v>
      </c>
      <c r="I45" s="3">
        <f>'тех.прис.по месяцам'!M45+'тех.прис.по месяцам'!O45+'тех.прис.по месяцам'!Q45</f>
        <v>15</v>
      </c>
      <c r="J45" s="3">
        <f>'тех.прис.по месяцам'!R45+'тех.прис.по месяцам'!T45+'тех.прис.по месяцам'!V45</f>
        <v>0</v>
      </c>
      <c r="K45" s="3">
        <f>'тех.прис.по месяцам'!S45+'тех.прис.по месяцам'!U45+'тех.прис.по месяцам'!W45</f>
        <v>0</v>
      </c>
      <c r="L45" s="3">
        <f>'тех.прис.по месяцам'!X45+'тех.прис.по месяцам'!Z45+'тех.прис.по месяцам'!AB45</f>
        <v>8</v>
      </c>
      <c r="M45" s="3">
        <f>'тех.прис.по месяцам'!Y45+'тех.прис.по месяцам'!AA45+'тех.прис.по месяцам'!AC45</f>
        <v>117.5</v>
      </c>
      <c r="N45" s="11">
        <f t="shared" si="0"/>
        <v>10</v>
      </c>
      <c r="O45" s="11">
        <f t="shared" si="1"/>
        <v>147.5</v>
      </c>
    </row>
    <row r="46" spans="1:15">
      <c r="A46" s="4" t="s">
        <v>3</v>
      </c>
      <c r="B46" s="5">
        <v>183</v>
      </c>
      <c r="C46" s="6" t="s">
        <v>12</v>
      </c>
      <c r="D46" s="7" t="s">
        <v>10</v>
      </c>
      <c r="E46" s="7" t="s">
        <v>19</v>
      </c>
      <c r="F46" s="3">
        <f>'тех.прис.по месяцам'!F46+'тех.прис.по месяцам'!H46+'тех.прис.по месяцам'!J46</f>
        <v>1</v>
      </c>
      <c r="G46" s="3">
        <f>'тех.прис.по месяцам'!G46+'тех.прис.по месяцам'!I46+'тех.прис.по месяцам'!K46</f>
        <v>55</v>
      </c>
      <c r="H46" s="3">
        <f>'тех.прис.по месяцам'!L46+'тех.прис.по месяцам'!N46+'тех.прис.по месяцам'!P46</f>
        <v>0</v>
      </c>
      <c r="I46" s="3">
        <f>'тех.прис.по месяцам'!M46+'тех.прис.по месяцам'!O46+'тех.прис.по месяцам'!Q46</f>
        <v>0</v>
      </c>
      <c r="J46" s="3">
        <f>'тех.прис.по месяцам'!R46+'тех.прис.по месяцам'!T46+'тех.прис.по месяцам'!V46</f>
        <v>0</v>
      </c>
      <c r="K46" s="3">
        <f>'тех.прис.по месяцам'!S46+'тех.прис.по месяцам'!U46+'тех.прис.по месяцам'!W46</f>
        <v>0</v>
      </c>
      <c r="L46" s="3">
        <f>'тех.прис.по месяцам'!X46+'тех.прис.по месяцам'!Z46+'тех.прис.по месяцам'!AB46</f>
        <v>0</v>
      </c>
      <c r="M46" s="3">
        <f>'тех.прис.по месяцам'!Y46+'тех.прис.по месяцам'!AA46+'тех.прис.по месяцам'!AC46</f>
        <v>0</v>
      </c>
      <c r="N46" s="11">
        <f t="shared" si="0"/>
        <v>1</v>
      </c>
      <c r="O46" s="11">
        <f t="shared" si="1"/>
        <v>55</v>
      </c>
    </row>
    <row r="47" spans="1:15">
      <c r="A47" s="4" t="s">
        <v>3</v>
      </c>
      <c r="B47" s="5">
        <v>184</v>
      </c>
      <c r="C47" s="6" t="s">
        <v>14</v>
      </c>
      <c r="D47" s="7" t="s">
        <v>10</v>
      </c>
      <c r="E47" s="7" t="s">
        <v>19</v>
      </c>
      <c r="F47" s="3">
        <f>'тех.прис.по месяцам'!F47+'тех.прис.по месяцам'!H47+'тех.прис.по месяцам'!J47</f>
        <v>0</v>
      </c>
      <c r="G47" s="3">
        <f>'тех.прис.по месяцам'!G47+'тех.прис.по месяцам'!I47+'тех.прис.по месяцам'!K47</f>
        <v>0</v>
      </c>
      <c r="H47" s="3">
        <f>'тех.прис.по месяцам'!L47+'тех.прис.по месяцам'!N47+'тех.прис.по месяцам'!P47</f>
        <v>0</v>
      </c>
      <c r="I47" s="3">
        <f>'тех.прис.по месяцам'!M47+'тех.прис.по месяцам'!O47+'тех.прис.по месяцам'!Q47</f>
        <v>0</v>
      </c>
      <c r="J47" s="3">
        <f>'тех.прис.по месяцам'!R47+'тех.прис.по месяцам'!T47+'тех.прис.по месяцам'!V47</f>
        <v>0</v>
      </c>
      <c r="K47" s="3">
        <f>'тех.прис.по месяцам'!S47+'тех.прис.по месяцам'!U47+'тех.прис.по месяцам'!W47</f>
        <v>0</v>
      </c>
      <c r="L47" s="3">
        <f>'тех.прис.по месяцам'!X47+'тех.прис.по месяцам'!Z47+'тех.прис.по месяцам'!AB47</f>
        <v>0</v>
      </c>
      <c r="M47" s="3">
        <f>'тех.прис.по месяцам'!Y47+'тех.прис.по месяцам'!AA47+'тех.прис.по месяцам'!AC47</f>
        <v>0</v>
      </c>
      <c r="N47" s="11">
        <f t="shared" si="0"/>
        <v>0</v>
      </c>
      <c r="O47" s="11">
        <f t="shared" si="1"/>
        <v>0</v>
      </c>
    </row>
    <row r="48" spans="1:15">
      <c r="A48" s="4" t="s">
        <v>3</v>
      </c>
      <c r="B48" s="5">
        <v>185</v>
      </c>
      <c r="C48" s="6" t="s">
        <v>14</v>
      </c>
      <c r="D48" s="7" t="s">
        <v>10</v>
      </c>
      <c r="E48" s="7" t="s">
        <v>19</v>
      </c>
      <c r="F48" s="3">
        <f>'тех.прис.по месяцам'!F48+'тех.прис.по месяцам'!H48+'тех.прис.по месяцам'!J48</f>
        <v>1</v>
      </c>
      <c r="G48" s="3">
        <f>'тех.прис.по месяцам'!G48+'тех.прис.по месяцам'!I48+'тех.прис.по месяцам'!K48</f>
        <v>10</v>
      </c>
      <c r="H48" s="3">
        <f>'тех.прис.по месяцам'!L48+'тех.прис.по месяцам'!N48+'тех.прис.по месяцам'!P48</f>
        <v>0</v>
      </c>
      <c r="I48" s="3">
        <f>'тех.прис.по месяцам'!M48+'тех.прис.по месяцам'!O48+'тех.прис.по месяцам'!Q48</f>
        <v>0</v>
      </c>
      <c r="J48" s="3">
        <f>'тех.прис.по месяцам'!R48+'тех.прис.по месяцам'!T48+'тех.прис.по месяцам'!V48</f>
        <v>3</v>
      </c>
      <c r="K48" s="3">
        <f>'тех.прис.по месяцам'!S48+'тех.прис.по месяцам'!U48+'тех.прис.по месяцам'!W48</f>
        <v>42.5</v>
      </c>
      <c r="L48" s="3">
        <f>'тех.прис.по месяцам'!X48+'тех.прис.по месяцам'!Z48+'тех.прис.по месяцам'!AB48</f>
        <v>1</v>
      </c>
      <c r="M48" s="3">
        <f>'тех.прис.по месяцам'!Y48+'тех.прис.по месяцам'!AA48+'тех.прис.по месяцам'!AC48</f>
        <v>15</v>
      </c>
      <c r="N48" s="11">
        <f t="shared" si="0"/>
        <v>5</v>
      </c>
      <c r="O48" s="11">
        <f t="shared" si="1"/>
        <v>67.5</v>
      </c>
    </row>
    <row r="49" spans="1:15">
      <c r="A49" s="4" t="s">
        <v>3</v>
      </c>
      <c r="B49" s="5">
        <v>186</v>
      </c>
      <c r="C49" s="6" t="s">
        <v>20</v>
      </c>
      <c r="D49" s="7" t="s">
        <v>5</v>
      </c>
      <c r="E49" s="7" t="s">
        <v>18</v>
      </c>
      <c r="F49" s="3">
        <f>'тех.прис.по месяцам'!F49+'тех.прис.по месяцам'!H49+'тех.прис.по месяцам'!J49</f>
        <v>1</v>
      </c>
      <c r="G49" s="3">
        <f>'тех.прис.по месяцам'!G49+'тех.прис.по месяцам'!I49+'тех.прис.по месяцам'!K49</f>
        <v>15</v>
      </c>
      <c r="H49" s="3">
        <f>'тех.прис.по месяцам'!L49+'тех.прис.по месяцам'!N49+'тех.прис.по месяцам'!P49</f>
        <v>1</v>
      </c>
      <c r="I49" s="3">
        <f>'тех.прис.по месяцам'!M49+'тех.прис.по месяцам'!O49+'тех.прис.по месяцам'!Q49</f>
        <v>15</v>
      </c>
      <c r="J49" s="3">
        <f>'тех.прис.по месяцам'!R49+'тех.прис.по месяцам'!T49+'тех.прис.по месяцам'!V49</f>
        <v>1</v>
      </c>
      <c r="K49" s="3">
        <f>'тех.прис.по месяцам'!S49+'тех.прис.по месяцам'!U49+'тех.прис.по месяцам'!W49</f>
        <v>15</v>
      </c>
      <c r="L49" s="3">
        <f>'тех.прис.по месяцам'!X49+'тех.прис.по месяцам'!Z49+'тех.прис.по месяцам'!AB49</f>
        <v>3</v>
      </c>
      <c r="M49" s="3">
        <f>'тех.прис.по месяцам'!Y49+'тех.прис.по месяцам'!AA49+'тех.прис.по месяцам'!AC49</f>
        <v>31</v>
      </c>
      <c r="N49" s="11">
        <f t="shared" si="0"/>
        <v>6</v>
      </c>
      <c r="O49" s="11">
        <f t="shared" si="1"/>
        <v>76</v>
      </c>
    </row>
    <row r="50" spans="1:15">
      <c r="A50" s="4" t="s">
        <v>3</v>
      </c>
      <c r="B50" s="5">
        <v>187</v>
      </c>
      <c r="C50" s="6" t="s">
        <v>12</v>
      </c>
      <c r="D50" s="7" t="s">
        <v>10</v>
      </c>
      <c r="E50" s="7" t="s">
        <v>19</v>
      </c>
      <c r="F50" s="3">
        <f>'тех.прис.по месяцам'!F50+'тех.прис.по месяцам'!H50+'тех.прис.по месяцам'!J50</f>
        <v>0</v>
      </c>
      <c r="G50" s="3">
        <f>'тех.прис.по месяцам'!G50+'тех.прис.по месяцам'!I50+'тех.прис.по месяцам'!K50</f>
        <v>0</v>
      </c>
      <c r="H50" s="3">
        <f>'тех.прис.по месяцам'!L50+'тех.прис.по месяцам'!N50+'тех.прис.по месяцам'!P50</f>
        <v>0</v>
      </c>
      <c r="I50" s="3">
        <f>'тех.прис.по месяцам'!M50+'тех.прис.по месяцам'!O50+'тех.прис.по месяцам'!Q50</f>
        <v>0</v>
      </c>
      <c r="J50" s="3">
        <f>'тех.прис.по месяцам'!R50+'тех.прис.по месяцам'!T50+'тех.прис.по месяцам'!V50</f>
        <v>0</v>
      </c>
      <c r="K50" s="3">
        <f>'тех.прис.по месяцам'!S50+'тех.прис.по месяцам'!U50+'тех.прис.по месяцам'!W50</f>
        <v>0</v>
      </c>
      <c r="L50" s="3">
        <f>'тех.прис.по месяцам'!X50+'тех.прис.по месяцам'!Z50+'тех.прис.по месяцам'!AB50</f>
        <v>0</v>
      </c>
      <c r="M50" s="3">
        <f>'тех.прис.по месяцам'!Y50+'тех.прис.по месяцам'!AA50+'тех.прис.по месяцам'!AC50</f>
        <v>0</v>
      </c>
      <c r="N50" s="11">
        <f t="shared" si="0"/>
        <v>0</v>
      </c>
      <c r="O50" s="11">
        <f t="shared" si="1"/>
        <v>0</v>
      </c>
    </row>
    <row r="51" spans="1:15">
      <c r="A51" s="4" t="s">
        <v>3</v>
      </c>
      <c r="B51" s="5">
        <v>188</v>
      </c>
      <c r="C51" s="6" t="s">
        <v>14</v>
      </c>
      <c r="D51" s="7" t="s">
        <v>10</v>
      </c>
      <c r="E51" s="7" t="s">
        <v>19</v>
      </c>
      <c r="F51" s="3">
        <f>'тех.прис.по месяцам'!F51+'тех.прис.по месяцам'!H51+'тех.прис.по месяцам'!J51</f>
        <v>0</v>
      </c>
      <c r="G51" s="3">
        <f>'тех.прис.по месяцам'!G51+'тех.прис.по месяцам'!I51+'тех.прис.по месяцам'!K51</f>
        <v>0</v>
      </c>
      <c r="H51" s="3">
        <f>'тех.прис.по месяцам'!L51+'тех.прис.по месяцам'!N51+'тех.прис.по месяцам'!P51</f>
        <v>1</v>
      </c>
      <c r="I51" s="3">
        <f>'тех.прис.по месяцам'!M51+'тех.прис.по месяцам'!O51+'тех.прис.по месяцам'!Q51</f>
        <v>30</v>
      </c>
      <c r="J51" s="3">
        <f>'тех.прис.по месяцам'!R51+'тех.прис.по месяцам'!T51+'тех.прис.по месяцам'!V51</f>
        <v>0</v>
      </c>
      <c r="K51" s="3">
        <f>'тех.прис.по месяцам'!S51+'тех.прис.по месяцам'!U51+'тех.прис.по месяцам'!W51</f>
        <v>0</v>
      </c>
      <c r="L51" s="3">
        <f>'тех.прис.по месяцам'!X51+'тех.прис.по месяцам'!Z51+'тех.прис.по месяцам'!AB51</f>
        <v>0</v>
      </c>
      <c r="M51" s="3">
        <f>'тех.прис.по месяцам'!Y51+'тех.прис.по месяцам'!AA51+'тех.прис.по месяцам'!AC51</f>
        <v>0</v>
      </c>
      <c r="N51" s="11">
        <f t="shared" si="0"/>
        <v>1</v>
      </c>
      <c r="O51" s="11">
        <f t="shared" si="1"/>
        <v>30</v>
      </c>
    </row>
    <row r="52" spans="1:15">
      <c r="A52" s="4" t="s">
        <v>3</v>
      </c>
      <c r="B52" s="5">
        <v>190</v>
      </c>
      <c r="C52" s="6" t="s">
        <v>36</v>
      </c>
      <c r="D52" s="7" t="s">
        <v>5</v>
      </c>
      <c r="E52" s="7" t="s">
        <v>22</v>
      </c>
      <c r="F52" s="3">
        <f>'тех.прис.по месяцам'!F52+'тех.прис.по месяцам'!H52+'тех.прис.по месяцам'!J52</f>
        <v>0</v>
      </c>
      <c r="G52" s="3">
        <f>'тех.прис.по месяцам'!G52+'тех.прис.по месяцам'!I52+'тех.прис.по месяцам'!K52</f>
        <v>0</v>
      </c>
      <c r="H52" s="3">
        <f>'тех.прис.по месяцам'!L52+'тех.прис.по месяцам'!N52+'тех.прис.по месяцам'!P52</f>
        <v>0</v>
      </c>
      <c r="I52" s="3">
        <f>'тех.прис.по месяцам'!M52+'тех.прис.по месяцам'!O52+'тех.прис.по месяцам'!Q52</f>
        <v>0</v>
      </c>
      <c r="J52" s="3">
        <f>'тех.прис.по месяцам'!R52+'тех.прис.по месяцам'!T52+'тех.прис.по месяцам'!V52</f>
        <v>0</v>
      </c>
      <c r="K52" s="3">
        <f>'тех.прис.по месяцам'!S52+'тех.прис.по месяцам'!U52+'тех.прис.по месяцам'!W52</f>
        <v>0</v>
      </c>
      <c r="L52" s="3">
        <f>'тех.прис.по месяцам'!X52+'тех.прис.по месяцам'!Z52+'тех.прис.по месяцам'!AB52</f>
        <v>0</v>
      </c>
      <c r="M52" s="3">
        <f>'тех.прис.по месяцам'!Y52+'тех.прис.по месяцам'!AA52+'тех.прис.по месяцам'!AC52</f>
        <v>0</v>
      </c>
      <c r="N52" s="11">
        <f t="shared" si="0"/>
        <v>0</v>
      </c>
      <c r="O52" s="11">
        <f t="shared" si="1"/>
        <v>0</v>
      </c>
    </row>
    <row r="53" spans="1:15">
      <c r="A53" s="4" t="s">
        <v>3</v>
      </c>
      <c r="B53" s="5">
        <v>191</v>
      </c>
      <c r="C53" s="6" t="s">
        <v>30</v>
      </c>
      <c r="D53" s="7" t="s">
        <v>10</v>
      </c>
      <c r="E53" s="7" t="s">
        <v>19</v>
      </c>
      <c r="F53" s="3">
        <f>'тех.прис.по месяцам'!F53+'тех.прис.по месяцам'!H53+'тех.прис.по месяцам'!J53</f>
        <v>0</v>
      </c>
      <c r="G53" s="3">
        <f>'тех.прис.по месяцам'!G53+'тех.прис.по месяцам'!I53+'тех.прис.по месяцам'!K53</f>
        <v>0</v>
      </c>
      <c r="H53" s="3">
        <f>'тех.прис.по месяцам'!L53+'тех.прис.по месяцам'!N53+'тех.прис.по месяцам'!P53</f>
        <v>0</v>
      </c>
      <c r="I53" s="3">
        <f>'тех.прис.по месяцам'!M53+'тех.прис.по месяцам'!O53+'тех.прис.по месяцам'!Q53</f>
        <v>0</v>
      </c>
      <c r="J53" s="3">
        <f>'тех.прис.по месяцам'!R53+'тех.прис.по месяцам'!T53+'тех.прис.по месяцам'!V53</f>
        <v>0</v>
      </c>
      <c r="K53" s="3">
        <f>'тех.прис.по месяцам'!S53+'тех.прис.по месяцам'!U53+'тех.прис.по месяцам'!W53</f>
        <v>0</v>
      </c>
      <c r="L53" s="3">
        <f>'тех.прис.по месяцам'!X53+'тех.прис.по месяцам'!Z53+'тех.прис.по месяцам'!AB53</f>
        <v>0</v>
      </c>
      <c r="M53" s="3">
        <f>'тех.прис.по месяцам'!Y53+'тех.прис.по месяцам'!AA53+'тех.прис.по месяцам'!AC53</f>
        <v>0</v>
      </c>
      <c r="N53" s="11">
        <f t="shared" si="0"/>
        <v>0</v>
      </c>
      <c r="O53" s="11">
        <f t="shared" si="1"/>
        <v>0</v>
      </c>
    </row>
    <row r="54" spans="1:15">
      <c r="A54" s="4" t="s">
        <v>3</v>
      </c>
      <c r="B54" s="5">
        <v>192</v>
      </c>
      <c r="C54" s="6" t="s">
        <v>14</v>
      </c>
      <c r="D54" s="7" t="s">
        <v>10</v>
      </c>
      <c r="E54" s="7" t="s">
        <v>19</v>
      </c>
      <c r="F54" s="3">
        <f>'тех.прис.по месяцам'!F54+'тех.прис.по месяцам'!H54+'тех.прис.по месяцам'!J54</f>
        <v>0</v>
      </c>
      <c r="G54" s="3">
        <f>'тех.прис.по месяцам'!G54+'тех.прис.по месяцам'!I54+'тех.прис.по месяцам'!K54</f>
        <v>0</v>
      </c>
      <c r="H54" s="3">
        <f>'тех.прис.по месяцам'!L54+'тех.прис.по месяцам'!N54+'тех.прис.по месяцам'!P54</f>
        <v>0</v>
      </c>
      <c r="I54" s="3">
        <f>'тех.прис.по месяцам'!M54+'тех.прис.по месяцам'!O54+'тех.прис.по месяцам'!Q54</f>
        <v>0</v>
      </c>
      <c r="J54" s="3">
        <f>'тех.прис.по месяцам'!R54+'тех.прис.по месяцам'!T54+'тех.прис.по месяцам'!V54</f>
        <v>0</v>
      </c>
      <c r="K54" s="3">
        <f>'тех.прис.по месяцам'!S54+'тех.прис.по месяцам'!U54+'тех.прис.по месяцам'!W54</f>
        <v>0</v>
      </c>
      <c r="L54" s="3">
        <f>'тех.прис.по месяцам'!X54+'тех.прис.по месяцам'!Z54+'тех.прис.по месяцам'!AB54</f>
        <v>0</v>
      </c>
      <c r="M54" s="3">
        <f>'тех.прис.по месяцам'!Y54+'тех.прис.по месяцам'!AA54+'тех.прис.по месяцам'!AC54</f>
        <v>0</v>
      </c>
      <c r="N54" s="11">
        <f t="shared" si="0"/>
        <v>0</v>
      </c>
      <c r="O54" s="11">
        <f t="shared" si="1"/>
        <v>0</v>
      </c>
    </row>
    <row r="55" spans="1:15">
      <c r="A55" s="4" t="s">
        <v>3</v>
      </c>
      <c r="B55" s="5">
        <v>193</v>
      </c>
      <c r="C55" s="6" t="s">
        <v>30</v>
      </c>
      <c r="D55" s="7" t="s">
        <v>10</v>
      </c>
      <c r="E55" s="7" t="s">
        <v>19</v>
      </c>
      <c r="F55" s="3">
        <f>'тех.прис.по месяцам'!F55+'тех.прис.по месяцам'!H55+'тех.прис.по месяцам'!J55</f>
        <v>0</v>
      </c>
      <c r="G55" s="3">
        <f>'тех.прис.по месяцам'!G55+'тех.прис.по месяцам'!I55+'тех.прис.по месяцам'!K55</f>
        <v>0</v>
      </c>
      <c r="H55" s="3">
        <f>'тех.прис.по месяцам'!L55+'тех.прис.по месяцам'!N55+'тех.прис.по месяцам'!P55</f>
        <v>0</v>
      </c>
      <c r="I55" s="3">
        <f>'тех.прис.по месяцам'!M55+'тех.прис.по месяцам'!O55+'тех.прис.по месяцам'!Q55</f>
        <v>0</v>
      </c>
      <c r="J55" s="3">
        <f>'тех.прис.по месяцам'!R55+'тех.прис.по месяцам'!T55+'тех.прис.по месяцам'!V55</f>
        <v>0</v>
      </c>
      <c r="K55" s="3">
        <f>'тех.прис.по месяцам'!S55+'тех.прис.по месяцам'!U55+'тех.прис.по месяцам'!W55</f>
        <v>0</v>
      </c>
      <c r="L55" s="3">
        <f>'тех.прис.по месяцам'!X55+'тех.прис.по месяцам'!Z55+'тех.прис.по месяцам'!AB55</f>
        <v>0</v>
      </c>
      <c r="M55" s="3">
        <f>'тех.прис.по месяцам'!Y55+'тех.прис.по месяцам'!AA55+'тех.прис.по месяцам'!AC55</f>
        <v>0</v>
      </c>
      <c r="N55" s="11">
        <f t="shared" si="0"/>
        <v>0</v>
      </c>
      <c r="O55" s="11">
        <f t="shared" si="1"/>
        <v>0</v>
      </c>
    </row>
    <row r="56" spans="1:15">
      <c r="A56" s="4" t="s">
        <v>3</v>
      </c>
      <c r="B56" s="5">
        <v>194</v>
      </c>
      <c r="C56" s="6" t="s">
        <v>14</v>
      </c>
      <c r="D56" s="7" t="s">
        <v>10</v>
      </c>
      <c r="E56" s="7" t="s">
        <v>19</v>
      </c>
      <c r="F56" s="3">
        <f>'тех.прис.по месяцам'!F56+'тех.прис.по месяцам'!H56+'тех.прис.по месяцам'!J56</f>
        <v>1</v>
      </c>
      <c r="G56" s="3">
        <f>'тех.прис.по месяцам'!G56+'тех.прис.по месяцам'!I56+'тех.прис.по месяцам'!K56</f>
        <v>12</v>
      </c>
      <c r="H56" s="3">
        <f>'тех.прис.по месяцам'!L56+'тех.прис.по месяцам'!N56+'тех.прис.по месяцам'!P56</f>
        <v>0</v>
      </c>
      <c r="I56" s="3">
        <f>'тех.прис.по месяцам'!M56+'тех.прис.по месяцам'!O56+'тех.прис.по месяцам'!Q56</f>
        <v>0</v>
      </c>
      <c r="J56" s="3">
        <f>'тех.прис.по месяцам'!R56+'тех.прис.по месяцам'!T56+'тех.прис.по месяцам'!V56</f>
        <v>0</v>
      </c>
      <c r="K56" s="3">
        <f>'тех.прис.по месяцам'!S56+'тех.прис.по месяцам'!U56+'тех.прис.по месяцам'!W56</f>
        <v>0</v>
      </c>
      <c r="L56" s="3">
        <f>'тех.прис.по месяцам'!X56+'тех.прис.по месяцам'!Z56+'тех.прис.по месяцам'!AB56</f>
        <v>3</v>
      </c>
      <c r="M56" s="3">
        <f>'тех.прис.по месяцам'!Y56+'тех.прис.по месяцам'!AA56+'тех.прис.по месяцам'!AC56</f>
        <v>32</v>
      </c>
      <c r="N56" s="11">
        <f t="shared" si="0"/>
        <v>4</v>
      </c>
      <c r="O56" s="11">
        <f t="shared" si="1"/>
        <v>44</v>
      </c>
    </row>
    <row r="57" spans="1:15">
      <c r="A57" s="4" t="s">
        <v>3</v>
      </c>
      <c r="B57" s="5">
        <v>195</v>
      </c>
      <c r="C57" s="6" t="s">
        <v>37</v>
      </c>
      <c r="D57" s="7" t="s">
        <v>10</v>
      </c>
      <c r="E57" s="7" t="s">
        <v>38</v>
      </c>
      <c r="F57" s="3">
        <f>'тех.прис.по месяцам'!F57+'тех.прис.по месяцам'!H57+'тех.прис.по месяцам'!J57</f>
        <v>0</v>
      </c>
      <c r="G57" s="3">
        <f>'тех.прис.по месяцам'!G57+'тех.прис.по месяцам'!I57+'тех.прис.по месяцам'!K57</f>
        <v>0</v>
      </c>
      <c r="H57" s="3">
        <f>'тех.прис.по месяцам'!L57+'тех.прис.по месяцам'!N57+'тех.прис.по месяцам'!P57</f>
        <v>0</v>
      </c>
      <c r="I57" s="3">
        <f>'тех.прис.по месяцам'!M57+'тех.прис.по месяцам'!O57+'тех.прис.по месяцам'!Q57</f>
        <v>0</v>
      </c>
      <c r="J57" s="3">
        <f>'тех.прис.по месяцам'!R57+'тех.прис.по месяцам'!T57+'тех.прис.по месяцам'!V57</f>
        <v>0</v>
      </c>
      <c r="K57" s="3">
        <f>'тех.прис.по месяцам'!S57+'тех.прис.по месяцам'!U57+'тех.прис.по месяцам'!W57</f>
        <v>0</v>
      </c>
      <c r="L57" s="3">
        <f>'тех.прис.по месяцам'!X57+'тех.прис.по месяцам'!Z57+'тех.прис.по месяцам'!AB57</f>
        <v>0</v>
      </c>
      <c r="M57" s="3">
        <f>'тех.прис.по месяцам'!Y57+'тех.прис.по месяцам'!AA57+'тех.прис.по месяцам'!AC57</f>
        <v>0</v>
      </c>
      <c r="N57" s="11">
        <f t="shared" si="0"/>
        <v>0</v>
      </c>
      <c r="O57" s="11">
        <f t="shared" si="1"/>
        <v>0</v>
      </c>
    </row>
    <row r="58" spans="1:15">
      <c r="A58" s="4" t="s">
        <v>3</v>
      </c>
      <c r="B58" s="5">
        <v>196</v>
      </c>
      <c r="C58" s="6" t="s">
        <v>14</v>
      </c>
      <c r="D58" s="7" t="s">
        <v>10</v>
      </c>
      <c r="E58" s="7" t="s">
        <v>28</v>
      </c>
      <c r="F58" s="3">
        <f>'тех.прис.по месяцам'!F58+'тех.прис.по месяцам'!H58+'тех.прис.по месяцам'!J58</f>
        <v>1</v>
      </c>
      <c r="G58" s="3">
        <f>'тех.прис.по месяцам'!G58+'тех.прис.по месяцам'!I58+'тех.прис.по месяцам'!K58</f>
        <v>11</v>
      </c>
      <c r="H58" s="3">
        <f>'тех.прис.по месяцам'!L58+'тех.прис.по месяцам'!N58+'тех.прис.по месяцам'!P58</f>
        <v>0</v>
      </c>
      <c r="I58" s="3">
        <f>'тех.прис.по месяцам'!M58+'тех.прис.по месяцам'!O58+'тех.прис.по месяцам'!Q58</f>
        <v>0</v>
      </c>
      <c r="J58" s="3">
        <f>'тех.прис.по месяцам'!R58+'тех.прис.по месяцам'!T58+'тех.прис.по месяцам'!V58</f>
        <v>0</v>
      </c>
      <c r="K58" s="3">
        <f>'тех.прис.по месяцам'!S58+'тех.прис.по месяцам'!U58+'тех.прис.по месяцам'!W58</f>
        <v>0</v>
      </c>
      <c r="L58" s="3">
        <f>'тех.прис.по месяцам'!X58+'тех.прис.по месяцам'!Z58+'тех.прис.по месяцам'!AB58</f>
        <v>0</v>
      </c>
      <c r="M58" s="3">
        <f>'тех.прис.по месяцам'!Y58+'тех.прис.по месяцам'!AA58+'тех.прис.по месяцам'!AC58</f>
        <v>0</v>
      </c>
      <c r="N58" s="11">
        <f t="shared" si="0"/>
        <v>1</v>
      </c>
      <c r="O58" s="11">
        <f t="shared" si="1"/>
        <v>11</v>
      </c>
    </row>
    <row r="59" spans="1:15">
      <c r="A59" s="4" t="s">
        <v>3</v>
      </c>
      <c r="B59" s="5">
        <v>197</v>
      </c>
      <c r="C59" s="6" t="s">
        <v>14</v>
      </c>
      <c r="D59" s="7" t="s">
        <v>10</v>
      </c>
      <c r="E59" s="7" t="s">
        <v>19</v>
      </c>
      <c r="F59" s="3">
        <f>'тех.прис.по месяцам'!F59+'тех.прис.по месяцам'!H59+'тех.прис.по месяцам'!J59</f>
        <v>0</v>
      </c>
      <c r="G59" s="3">
        <f>'тех.прис.по месяцам'!G59+'тех.прис.по месяцам'!I59+'тех.прис.по месяцам'!K59</f>
        <v>0</v>
      </c>
      <c r="H59" s="3">
        <f>'тех.прис.по месяцам'!L59+'тех.прис.по месяцам'!N59+'тех.прис.по месяцам'!P59</f>
        <v>0</v>
      </c>
      <c r="I59" s="3">
        <f>'тех.прис.по месяцам'!M59+'тех.прис.по месяцам'!O59+'тех.прис.по месяцам'!Q59</f>
        <v>0</v>
      </c>
      <c r="J59" s="3">
        <f>'тех.прис.по месяцам'!R59+'тех.прис.по месяцам'!T59+'тех.прис.по месяцам'!V59</f>
        <v>0</v>
      </c>
      <c r="K59" s="3">
        <f>'тех.прис.по месяцам'!S59+'тех.прис.по месяцам'!U59+'тех.прис.по месяцам'!W59</f>
        <v>0</v>
      </c>
      <c r="L59" s="3">
        <f>'тех.прис.по месяцам'!X59+'тех.прис.по месяцам'!Z59+'тех.прис.по месяцам'!AB59</f>
        <v>0</v>
      </c>
      <c r="M59" s="3">
        <f>'тех.прис.по месяцам'!Y59+'тех.прис.по месяцам'!AA59+'тех.прис.по месяцам'!AC59</f>
        <v>0</v>
      </c>
      <c r="N59" s="11">
        <f t="shared" si="0"/>
        <v>0</v>
      </c>
      <c r="O59" s="11">
        <f t="shared" si="1"/>
        <v>0</v>
      </c>
    </row>
    <row r="60" spans="1:15">
      <c r="A60" s="4" t="s">
        <v>3</v>
      </c>
      <c r="B60" s="5">
        <v>198</v>
      </c>
      <c r="C60" s="6" t="s">
        <v>12</v>
      </c>
      <c r="D60" s="7" t="s">
        <v>10</v>
      </c>
      <c r="E60" s="7" t="s">
        <v>19</v>
      </c>
      <c r="F60" s="3">
        <f>'тех.прис.по месяцам'!F60+'тех.прис.по месяцам'!H60+'тех.прис.по месяцам'!J60</f>
        <v>0</v>
      </c>
      <c r="G60" s="3">
        <f>'тех.прис.по месяцам'!G60+'тех.прис.по месяцам'!I60+'тех.прис.по месяцам'!K60</f>
        <v>0</v>
      </c>
      <c r="H60" s="3">
        <f>'тех.прис.по месяцам'!L60+'тех.прис.по месяцам'!N60+'тех.прис.по месяцам'!P60</f>
        <v>0</v>
      </c>
      <c r="I60" s="3">
        <f>'тех.прис.по месяцам'!M60+'тех.прис.по месяцам'!O60+'тех.прис.по месяцам'!Q60</f>
        <v>0</v>
      </c>
      <c r="J60" s="3">
        <f>'тех.прис.по месяцам'!R60+'тех.прис.по месяцам'!T60+'тех.прис.по месяцам'!V60</f>
        <v>0</v>
      </c>
      <c r="K60" s="3">
        <f>'тех.прис.по месяцам'!S60+'тех.прис.по месяцам'!U60+'тех.прис.по месяцам'!W60</f>
        <v>0</v>
      </c>
      <c r="L60" s="3">
        <f>'тех.прис.по месяцам'!X60+'тех.прис.по месяцам'!Z60+'тех.прис.по месяцам'!AB60</f>
        <v>0</v>
      </c>
      <c r="M60" s="3">
        <f>'тех.прис.по месяцам'!Y60+'тех.прис.по месяцам'!AA60+'тех.прис.по месяцам'!AC60</f>
        <v>0</v>
      </c>
      <c r="N60" s="11">
        <f t="shared" si="0"/>
        <v>0</v>
      </c>
      <c r="O60" s="11">
        <f t="shared" si="1"/>
        <v>0</v>
      </c>
    </row>
    <row r="61" spans="1:15">
      <c r="A61" s="4" t="s">
        <v>3</v>
      </c>
      <c r="B61" s="5">
        <v>199</v>
      </c>
      <c r="C61" s="6" t="s">
        <v>12</v>
      </c>
      <c r="D61" s="7" t="s">
        <v>10</v>
      </c>
      <c r="E61" s="7" t="s">
        <v>19</v>
      </c>
      <c r="F61" s="3">
        <f>'тех.прис.по месяцам'!F61+'тех.прис.по месяцам'!H61+'тех.прис.по месяцам'!J61</f>
        <v>0</v>
      </c>
      <c r="G61" s="3">
        <f>'тех.прис.по месяцам'!G61+'тех.прис.по месяцам'!I61+'тех.прис.по месяцам'!K61</f>
        <v>0</v>
      </c>
      <c r="H61" s="3">
        <f>'тех.прис.по месяцам'!L61+'тех.прис.по месяцам'!N61+'тех.прис.по месяцам'!P61</f>
        <v>0</v>
      </c>
      <c r="I61" s="3">
        <f>'тех.прис.по месяцам'!M61+'тех.прис.по месяцам'!O61+'тех.прис.по месяцам'!Q61</f>
        <v>0</v>
      </c>
      <c r="J61" s="3">
        <f>'тех.прис.по месяцам'!R61+'тех.прис.по месяцам'!T61+'тех.прис.по месяцам'!V61</f>
        <v>0</v>
      </c>
      <c r="K61" s="3">
        <f>'тех.прис.по месяцам'!S61+'тех.прис.по месяцам'!U61+'тех.прис.по месяцам'!W61</f>
        <v>0</v>
      </c>
      <c r="L61" s="3">
        <f>'тех.прис.по месяцам'!X61+'тех.прис.по месяцам'!Z61+'тех.прис.по месяцам'!AB61</f>
        <v>1</v>
      </c>
      <c r="M61" s="3">
        <f>'тех.прис.по месяцам'!Y61+'тех.прис.по месяцам'!AA61+'тех.прис.по месяцам'!AC61</f>
        <v>9.5</v>
      </c>
      <c r="N61" s="11">
        <f t="shared" si="0"/>
        <v>1</v>
      </c>
      <c r="O61" s="11">
        <f t="shared" si="1"/>
        <v>9.5</v>
      </c>
    </row>
    <row r="62" spans="1:15">
      <c r="A62" s="4" t="s">
        <v>3</v>
      </c>
      <c r="B62" s="5">
        <v>200</v>
      </c>
      <c r="C62" s="6" t="s">
        <v>12</v>
      </c>
      <c r="D62" s="7" t="s">
        <v>10</v>
      </c>
      <c r="E62" s="7" t="s">
        <v>19</v>
      </c>
      <c r="F62" s="3">
        <f>'тех.прис.по месяцам'!F62+'тех.прис.по месяцам'!H62+'тех.прис.по месяцам'!J62</f>
        <v>0</v>
      </c>
      <c r="G62" s="3">
        <f>'тех.прис.по месяцам'!G62+'тех.прис.по месяцам'!I62+'тех.прис.по месяцам'!K62</f>
        <v>0</v>
      </c>
      <c r="H62" s="3">
        <f>'тех.прис.по месяцам'!L62+'тех.прис.по месяцам'!N62+'тех.прис.по месяцам'!P62</f>
        <v>0</v>
      </c>
      <c r="I62" s="3">
        <f>'тех.прис.по месяцам'!M62+'тех.прис.по месяцам'!O62+'тех.прис.по месяцам'!Q62</f>
        <v>0</v>
      </c>
      <c r="J62" s="3">
        <f>'тех.прис.по месяцам'!R62+'тех.прис.по месяцам'!T62+'тех.прис.по месяцам'!V62</f>
        <v>0</v>
      </c>
      <c r="K62" s="3">
        <f>'тех.прис.по месяцам'!S62+'тех.прис.по месяцам'!U62+'тех.прис.по месяцам'!W62</f>
        <v>0</v>
      </c>
      <c r="L62" s="3">
        <f>'тех.прис.по месяцам'!X62+'тех.прис.по месяцам'!Z62+'тех.прис.по месяцам'!AB62</f>
        <v>0</v>
      </c>
      <c r="M62" s="3">
        <f>'тех.прис.по месяцам'!Y62+'тех.прис.по месяцам'!AA62+'тех.прис.по месяцам'!AC62</f>
        <v>0</v>
      </c>
      <c r="N62" s="11">
        <f t="shared" si="0"/>
        <v>0</v>
      </c>
      <c r="O62" s="11">
        <f t="shared" si="1"/>
        <v>0</v>
      </c>
    </row>
    <row r="63" spans="1:15">
      <c r="A63" s="4" t="s">
        <v>3</v>
      </c>
      <c r="B63" s="5">
        <v>201</v>
      </c>
      <c r="C63" s="6" t="s">
        <v>12</v>
      </c>
      <c r="D63" s="7" t="s">
        <v>10</v>
      </c>
      <c r="E63" s="7" t="s">
        <v>19</v>
      </c>
      <c r="F63" s="3">
        <f>'тех.прис.по месяцам'!F63+'тех.прис.по месяцам'!H63+'тех.прис.по месяцам'!J63</f>
        <v>2</v>
      </c>
      <c r="G63" s="3">
        <f>'тех.прис.по месяцам'!G63+'тех.прис.по месяцам'!I63+'тех.прис.по месяцам'!K63</f>
        <v>23</v>
      </c>
      <c r="H63" s="3">
        <f>'тех.прис.по месяцам'!L63+'тех.прис.по месяцам'!N63+'тех.прис.по месяцам'!P63</f>
        <v>0</v>
      </c>
      <c r="I63" s="3">
        <f>'тех.прис.по месяцам'!M63+'тех.прис.по месяцам'!O63+'тех.прис.по месяцам'!Q63</f>
        <v>0</v>
      </c>
      <c r="J63" s="3">
        <f>'тех.прис.по месяцам'!R63+'тех.прис.по месяцам'!T63+'тех.прис.по месяцам'!V63</f>
        <v>0</v>
      </c>
      <c r="K63" s="3">
        <f>'тех.прис.по месяцам'!S63+'тех.прис.по месяцам'!U63+'тех.прис.по месяцам'!W63</f>
        <v>0</v>
      </c>
      <c r="L63" s="3">
        <f>'тех.прис.по месяцам'!X63+'тех.прис.по месяцам'!Z63+'тех.прис.по месяцам'!AB63</f>
        <v>0</v>
      </c>
      <c r="M63" s="3">
        <f>'тех.прис.по месяцам'!Y63+'тех.прис.по месяцам'!AA63+'тех.прис.по месяцам'!AC63</f>
        <v>0</v>
      </c>
      <c r="N63" s="11">
        <f t="shared" si="0"/>
        <v>2</v>
      </c>
      <c r="O63" s="11">
        <f t="shared" si="1"/>
        <v>23</v>
      </c>
    </row>
    <row r="64" spans="1:15">
      <c r="A64" s="4" t="s">
        <v>3</v>
      </c>
      <c r="B64" s="5">
        <v>202</v>
      </c>
      <c r="C64" s="6" t="s">
        <v>12</v>
      </c>
      <c r="D64" s="7" t="s">
        <v>10</v>
      </c>
      <c r="E64" s="7" t="s">
        <v>19</v>
      </c>
      <c r="F64" s="3">
        <f>'тех.прис.по месяцам'!F64+'тех.прис.по месяцам'!H64+'тех.прис.по месяцам'!J64</f>
        <v>0</v>
      </c>
      <c r="G64" s="3">
        <f>'тех.прис.по месяцам'!G64+'тех.прис.по месяцам'!I64+'тех.прис.по месяцам'!K64</f>
        <v>0</v>
      </c>
      <c r="H64" s="3">
        <f>'тех.прис.по месяцам'!L64+'тех.прис.по месяцам'!N64+'тех.прис.по месяцам'!P64</f>
        <v>0</v>
      </c>
      <c r="I64" s="3">
        <f>'тех.прис.по месяцам'!M64+'тех.прис.по месяцам'!O64+'тех.прис.по месяцам'!Q64</f>
        <v>0</v>
      </c>
      <c r="J64" s="3">
        <f>'тех.прис.по месяцам'!R64+'тех.прис.по месяцам'!T64+'тех.прис.по месяцам'!V64</f>
        <v>0</v>
      </c>
      <c r="K64" s="3">
        <f>'тех.прис.по месяцам'!S64+'тех.прис.по месяцам'!U64+'тех.прис.по месяцам'!W64</f>
        <v>0</v>
      </c>
      <c r="L64" s="3">
        <f>'тех.прис.по месяцам'!X64+'тех.прис.по месяцам'!Z64+'тех.прис.по месяцам'!AB64</f>
        <v>0</v>
      </c>
      <c r="M64" s="3">
        <f>'тех.прис.по месяцам'!Y64+'тех.прис.по месяцам'!AA64+'тех.прис.по месяцам'!AC64</f>
        <v>0</v>
      </c>
      <c r="N64" s="11">
        <f t="shared" si="0"/>
        <v>0</v>
      </c>
      <c r="O64" s="11">
        <f t="shared" si="1"/>
        <v>0</v>
      </c>
    </row>
    <row r="65" spans="1:15">
      <c r="A65" s="4" t="s">
        <v>3</v>
      </c>
      <c r="B65" s="5">
        <v>203</v>
      </c>
      <c r="C65" s="6" t="s">
        <v>24</v>
      </c>
      <c r="D65" s="7" t="s">
        <v>10</v>
      </c>
      <c r="E65" s="7" t="s">
        <v>29</v>
      </c>
      <c r="F65" s="3">
        <f>'тех.прис.по месяцам'!F65+'тех.прис.по месяцам'!H65+'тех.прис.по месяцам'!J65</f>
        <v>0</v>
      </c>
      <c r="G65" s="3">
        <f>'тех.прис.по месяцам'!G65+'тех.прис.по месяцам'!I65+'тех.прис.по месяцам'!K65</f>
        <v>0</v>
      </c>
      <c r="H65" s="3">
        <f>'тех.прис.по месяцам'!L65+'тех.прис.по месяцам'!N65+'тех.прис.по месяцам'!P65</f>
        <v>0</v>
      </c>
      <c r="I65" s="3">
        <f>'тех.прис.по месяцам'!M65+'тех.прис.по месяцам'!O65+'тех.прис.по месяцам'!Q65</f>
        <v>0</v>
      </c>
      <c r="J65" s="3">
        <f>'тех.прис.по месяцам'!R65+'тех.прис.по месяцам'!T65+'тех.прис.по месяцам'!V65</f>
        <v>0</v>
      </c>
      <c r="K65" s="3">
        <f>'тех.прис.по месяцам'!S65+'тех.прис.по месяцам'!U65+'тех.прис.по месяцам'!W65</f>
        <v>0</v>
      </c>
      <c r="L65" s="3">
        <f>'тех.прис.по месяцам'!X65+'тех.прис.по месяцам'!Z65+'тех.прис.по месяцам'!AB65</f>
        <v>0</v>
      </c>
      <c r="M65" s="3">
        <f>'тех.прис.по месяцам'!Y65+'тех.прис.по месяцам'!AA65+'тех.прис.по месяцам'!AC65</f>
        <v>0</v>
      </c>
      <c r="N65" s="11">
        <f t="shared" si="0"/>
        <v>0</v>
      </c>
      <c r="O65" s="11">
        <f t="shared" si="1"/>
        <v>0</v>
      </c>
    </row>
    <row r="66" spans="1:15">
      <c r="A66" s="4" t="s">
        <v>3</v>
      </c>
      <c r="B66" s="5">
        <v>204</v>
      </c>
      <c r="C66" s="6" t="s">
        <v>24</v>
      </c>
      <c r="D66" s="7" t="s">
        <v>10</v>
      </c>
      <c r="E66" s="7" t="s">
        <v>29</v>
      </c>
      <c r="F66" s="3">
        <f>'тех.прис.по месяцам'!F66+'тех.прис.по месяцам'!H66+'тех.прис.по месяцам'!J66</f>
        <v>0</v>
      </c>
      <c r="G66" s="3">
        <f>'тех.прис.по месяцам'!G66+'тех.прис.по месяцам'!I66+'тех.прис.по месяцам'!K66</f>
        <v>0</v>
      </c>
      <c r="H66" s="3">
        <f>'тех.прис.по месяцам'!L66+'тех.прис.по месяцам'!N66+'тех.прис.по месяцам'!P66</f>
        <v>0</v>
      </c>
      <c r="I66" s="3">
        <f>'тех.прис.по месяцам'!M66+'тех.прис.по месяцам'!O66+'тех.прис.по месяцам'!Q66</f>
        <v>0</v>
      </c>
      <c r="J66" s="3">
        <f>'тех.прис.по месяцам'!R66+'тех.прис.по месяцам'!T66+'тех.прис.по месяцам'!V66</f>
        <v>0</v>
      </c>
      <c r="K66" s="3">
        <f>'тех.прис.по месяцам'!S66+'тех.прис.по месяцам'!U66+'тех.прис.по месяцам'!W66</f>
        <v>0</v>
      </c>
      <c r="L66" s="3">
        <f>'тех.прис.по месяцам'!X66+'тех.прис.по месяцам'!Z66+'тех.прис.по месяцам'!AB66</f>
        <v>0</v>
      </c>
      <c r="M66" s="3">
        <f>'тех.прис.по месяцам'!Y66+'тех.прис.по месяцам'!AA66+'тех.прис.по месяцам'!AC66</f>
        <v>0</v>
      </c>
      <c r="N66" s="11">
        <f t="shared" si="0"/>
        <v>0</v>
      </c>
      <c r="O66" s="11">
        <f t="shared" si="1"/>
        <v>0</v>
      </c>
    </row>
    <row r="67" spans="1:15">
      <c r="A67" s="4" t="s">
        <v>3</v>
      </c>
      <c r="B67" s="5">
        <v>205</v>
      </c>
      <c r="C67" s="6" t="s">
        <v>12</v>
      </c>
      <c r="D67" s="7" t="s">
        <v>10</v>
      </c>
      <c r="E67" s="7" t="s">
        <v>23</v>
      </c>
      <c r="F67" s="3">
        <f>'тех.прис.по месяцам'!F67+'тех.прис.по месяцам'!H67+'тех.прис.по месяцам'!J67</f>
        <v>0</v>
      </c>
      <c r="G67" s="3">
        <f>'тех.прис.по месяцам'!G67+'тех.прис.по месяцам'!I67+'тех.прис.по месяцам'!K67</f>
        <v>0</v>
      </c>
      <c r="H67" s="3">
        <f>'тех.прис.по месяцам'!L67+'тех.прис.по месяцам'!N67+'тех.прис.по месяцам'!P67</f>
        <v>0</v>
      </c>
      <c r="I67" s="3">
        <f>'тех.прис.по месяцам'!M67+'тех.прис.по месяцам'!O67+'тех.прис.по месяцам'!Q67</f>
        <v>0</v>
      </c>
      <c r="J67" s="3">
        <f>'тех.прис.по месяцам'!R67+'тех.прис.по месяцам'!T67+'тех.прис.по месяцам'!V67</f>
        <v>0</v>
      </c>
      <c r="K67" s="3">
        <f>'тех.прис.по месяцам'!S67+'тех.прис.по месяцам'!U67+'тех.прис.по месяцам'!W67</f>
        <v>0</v>
      </c>
      <c r="L67" s="3">
        <f>'тех.прис.по месяцам'!X67+'тех.прис.по месяцам'!Z67+'тех.прис.по месяцам'!AB67</f>
        <v>0</v>
      </c>
      <c r="M67" s="3">
        <f>'тех.прис.по месяцам'!Y67+'тех.прис.по месяцам'!AA67+'тех.прис.по месяцам'!AC67</f>
        <v>0</v>
      </c>
      <c r="N67" s="11">
        <f t="shared" si="0"/>
        <v>0</v>
      </c>
      <c r="O67" s="11">
        <f t="shared" si="1"/>
        <v>0</v>
      </c>
    </row>
    <row r="68" spans="1:15">
      <c r="A68" s="4" t="s">
        <v>3</v>
      </c>
      <c r="B68" s="5">
        <v>206</v>
      </c>
      <c r="C68" s="6" t="s">
        <v>12</v>
      </c>
      <c r="D68" s="7" t="s">
        <v>10</v>
      </c>
      <c r="E68" s="7" t="s">
        <v>23</v>
      </c>
      <c r="F68" s="3">
        <f>'тех.прис.по месяцам'!F68+'тех.прис.по месяцам'!H68+'тех.прис.по месяцам'!J68</f>
        <v>0</v>
      </c>
      <c r="G68" s="3">
        <f>'тех.прис.по месяцам'!G68+'тех.прис.по месяцам'!I68+'тех.прис.по месяцам'!K68</f>
        <v>0</v>
      </c>
      <c r="H68" s="3">
        <f>'тех.прис.по месяцам'!L68+'тех.прис.по месяцам'!N68+'тех.прис.по месяцам'!P68</f>
        <v>1</v>
      </c>
      <c r="I68" s="3">
        <f>'тех.прис.по месяцам'!M68+'тех.прис.по месяцам'!O68+'тех.прис.по месяцам'!Q68</f>
        <v>15</v>
      </c>
      <c r="J68" s="3">
        <f>'тех.прис.по месяцам'!R68+'тех.прис.по месяцам'!T68+'тех.прис.по месяцам'!V68</f>
        <v>0</v>
      </c>
      <c r="K68" s="3">
        <f>'тех.прис.по месяцам'!S68+'тех.прис.по месяцам'!U68+'тех.прис.по месяцам'!W68</f>
        <v>0</v>
      </c>
      <c r="L68" s="3">
        <f>'тех.прис.по месяцам'!X68+'тех.прис.по месяцам'!Z68+'тех.прис.по месяцам'!AB68</f>
        <v>0</v>
      </c>
      <c r="M68" s="3">
        <f>'тех.прис.по месяцам'!Y68+'тех.прис.по месяцам'!AA68+'тех.прис.по месяцам'!AC68</f>
        <v>0</v>
      </c>
      <c r="N68" s="11">
        <f t="shared" ref="N68:N100" si="2">F68+H68+J68+L68</f>
        <v>1</v>
      </c>
      <c r="O68" s="11">
        <f t="shared" ref="O68:O100" si="3">G68+I68+K68+M68</f>
        <v>15</v>
      </c>
    </row>
    <row r="69" spans="1:15">
      <c r="A69" s="4" t="s">
        <v>3</v>
      </c>
      <c r="B69" s="5">
        <v>207</v>
      </c>
      <c r="C69" s="6" t="s">
        <v>39</v>
      </c>
      <c r="D69" s="7" t="s">
        <v>5</v>
      </c>
      <c r="E69" s="7" t="s">
        <v>32</v>
      </c>
      <c r="F69" s="3">
        <f>'тех.прис.по месяцам'!F69+'тех.прис.по месяцам'!H69+'тех.прис.по месяцам'!J69</f>
        <v>0</v>
      </c>
      <c r="G69" s="3">
        <f>'тех.прис.по месяцам'!G69+'тех.прис.по месяцам'!I69+'тех.прис.по месяцам'!K69</f>
        <v>0</v>
      </c>
      <c r="H69" s="3">
        <f>'тех.прис.по месяцам'!L69+'тех.прис.по месяцам'!N69+'тех.прис.по месяцам'!P69</f>
        <v>1</v>
      </c>
      <c r="I69" s="3">
        <f>'тех.прис.по месяцам'!M69+'тех.прис.по месяцам'!O69+'тех.прис.по месяцам'!Q69</f>
        <v>15</v>
      </c>
      <c r="J69" s="3">
        <f>'тех.прис.по месяцам'!R69+'тех.прис.по месяцам'!T69+'тех.прис.по месяцам'!V69</f>
        <v>0</v>
      </c>
      <c r="K69" s="3">
        <f>'тех.прис.по месяцам'!S69+'тех.прис.по месяцам'!U69+'тех.прис.по месяцам'!W69</f>
        <v>0</v>
      </c>
      <c r="L69" s="3">
        <f>'тех.прис.по месяцам'!X69+'тех.прис.по месяцам'!Z69+'тех.прис.по месяцам'!AB69</f>
        <v>0</v>
      </c>
      <c r="M69" s="3">
        <f>'тех.прис.по месяцам'!Y69+'тех.прис.по месяцам'!AA69+'тех.прис.по месяцам'!AC69</f>
        <v>0</v>
      </c>
      <c r="N69" s="11">
        <f t="shared" si="2"/>
        <v>1</v>
      </c>
      <c r="O69" s="11">
        <f t="shared" si="3"/>
        <v>15</v>
      </c>
    </row>
    <row r="70" spans="1:15">
      <c r="A70" s="4" t="s">
        <v>3</v>
      </c>
      <c r="B70" s="5">
        <v>209</v>
      </c>
      <c r="C70" s="6" t="s">
        <v>9</v>
      </c>
      <c r="D70" s="7" t="s">
        <v>10</v>
      </c>
      <c r="E70" s="7" t="s">
        <v>11</v>
      </c>
      <c r="F70" s="3">
        <f>'тех.прис.по месяцам'!F70+'тех.прис.по месяцам'!H70+'тех.прис.по месяцам'!J70</f>
        <v>0</v>
      </c>
      <c r="G70" s="3">
        <f>'тех.прис.по месяцам'!G70+'тех.прис.по месяцам'!I70+'тех.прис.по месяцам'!K70</f>
        <v>0</v>
      </c>
      <c r="H70" s="3">
        <f>'тех.прис.по месяцам'!L70+'тех.прис.по месяцам'!N70+'тех.прис.по месяцам'!P70</f>
        <v>0</v>
      </c>
      <c r="I70" s="3">
        <f>'тех.прис.по месяцам'!M70+'тех.прис.по месяцам'!O70+'тех.прис.по месяцам'!Q70</f>
        <v>0</v>
      </c>
      <c r="J70" s="3">
        <f>'тех.прис.по месяцам'!R70+'тех.прис.по месяцам'!T70+'тех.прис.по месяцам'!V70</f>
        <v>0</v>
      </c>
      <c r="K70" s="3">
        <f>'тех.прис.по месяцам'!S70+'тех.прис.по месяцам'!U70+'тех.прис.по месяцам'!W70</f>
        <v>0</v>
      </c>
      <c r="L70" s="3">
        <f>'тех.прис.по месяцам'!X70+'тех.прис.по месяцам'!Z70+'тех.прис.по месяцам'!AB70</f>
        <v>1</v>
      </c>
      <c r="M70" s="3">
        <f>'тех.прис.по месяцам'!Y70+'тех.прис.по месяцам'!AA70+'тех.прис.по месяцам'!AC70</f>
        <v>12</v>
      </c>
      <c r="N70" s="11">
        <f t="shared" si="2"/>
        <v>1</v>
      </c>
      <c r="O70" s="11">
        <f t="shared" si="3"/>
        <v>12</v>
      </c>
    </row>
    <row r="71" spans="1:15">
      <c r="A71" s="4" t="s">
        <v>3</v>
      </c>
      <c r="B71" s="5">
        <v>210</v>
      </c>
      <c r="C71" s="6" t="s">
        <v>31</v>
      </c>
      <c r="D71" s="7" t="s">
        <v>5</v>
      </c>
      <c r="E71" s="7" t="s">
        <v>32</v>
      </c>
      <c r="F71" s="3">
        <f>'тех.прис.по месяцам'!F71+'тех.прис.по месяцам'!H71+'тех.прис.по месяцам'!J71</f>
        <v>2</v>
      </c>
      <c r="G71" s="3">
        <f>'тех.прис.по месяцам'!G71+'тех.прис.по месяцам'!I71+'тех.прис.по месяцам'!K71</f>
        <v>30</v>
      </c>
      <c r="H71" s="3">
        <f>'тех.прис.по месяцам'!L71+'тех.прис.по месяцам'!N71+'тех.прис.по месяцам'!P71</f>
        <v>7</v>
      </c>
      <c r="I71" s="3">
        <f>'тех.прис.по месяцам'!M71+'тех.прис.по месяцам'!O71+'тех.прис.по месяцам'!Q71</f>
        <v>105</v>
      </c>
      <c r="J71" s="3">
        <f>'тех.прис.по месяцам'!R71+'тех.прис.по месяцам'!T71+'тех.прис.по месяцам'!V71</f>
        <v>6</v>
      </c>
      <c r="K71" s="3">
        <f>'тех.прис.по месяцам'!S71+'тех.прис.по месяцам'!U71+'тех.прис.по месяцам'!W71</f>
        <v>90</v>
      </c>
      <c r="L71" s="3">
        <f>'тех.прис.по месяцам'!X71+'тех.прис.по месяцам'!Z71+'тех.прис.по месяцам'!AB71</f>
        <v>1</v>
      </c>
      <c r="M71" s="3">
        <f>'тех.прис.по месяцам'!Y71+'тех.прис.по месяцам'!AA71+'тех.прис.по месяцам'!AC71</f>
        <v>15</v>
      </c>
      <c r="N71" s="11">
        <f t="shared" si="2"/>
        <v>16</v>
      </c>
      <c r="O71" s="11">
        <f t="shared" si="3"/>
        <v>240</v>
      </c>
    </row>
    <row r="72" spans="1:15">
      <c r="A72" s="4" t="s">
        <v>3</v>
      </c>
      <c r="B72" s="5">
        <v>213</v>
      </c>
      <c r="C72" s="6" t="s">
        <v>9</v>
      </c>
      <c r="D72" s="7" t="s">
        <v>10</v>
      </c>
      <c r="E72" s="7" t="s">
        <v>11</v>
      </c>
      <c r="F72" s="3">
        <f>'тех.прис.по месяцам'!F72+'тех.прис.по месяцам'!H72+'тех.прис.по месяцам'!J72</f>
        <v>1</v>
      </c>
      <c r="G72" s="3">
        <f>'тех.прис.по месяцам'!G72+'тех.прис.по месяцам'!I72+'тех.прис.по месяцам'!K72</f>
        <v>30</v>
      </c>
      <c r="H72" s="3">
        <f>'тех.прис.по месяцам'!L72+'тех.прис.по месяцам'!N72+'тех.прис.по месяцам'!P72</f>
        <v>1</v>
      </c>
      <c r="I72" s="3">
        <f>'тех.прис.по месяцам'!M72+'тех.прис.по месяцам'!O72+'тех.прис.по месяцам'!Q72</f>
        <v>15</v>
      </c>
      <c r="J72" s="3">
        <f>'тех.прис.по месяцам'!R72+'тех.прис.по месяцам'!T72+'тех.прис.по месяцам'!V72</f>
        <v>0</v>
      </c>
      <c r="K72" s="3">
        <f>'тех.прис.по месяцам'!S72+'тех.прис.по месяцам'!U72+'тех.прис.по месяцам'!W72</f>
        <v>0</v>
      </c>
      <c r="L72" s="3">
        <f>'тех.прис.по месяцам'!X72+'тех.прис.по месяцам'!Z72+'тех.прис.по месяцам'!AB72</f>
        <v>1</v>
      </c>
      <c r="M72" s="3">
        <f>'тех.прис.по месяцам'!Y72+'тех.прис.по месяцам'!AA72+'тех.прис.по месяцам'!AC72</f>
        <v>8</v>
      </c>
      <c r="N72" s="11">
        <f t="shared" si="2"/>
        <v>3</v>
      </c>
      <c r="O72" s="11">
        <f t="shared" si="3"/>
        <v>53</v>
      </c>
    </row>
    <row r="73" spans="1:15">
      <c r="A73" s="4" t="s">
        <v>3</v>
      </c>
      <c r="B73" s="5">
        <v>214</v>
      </c>
      <c r="C73" s="6" t="s">
        <v>12</v>
      </c>
      <c r="D73" s="7" t="s">
        <v>10</v>
      </c>
      <c r="E73" s="7" t="s">
        <v>23</v>
      </c>
      <c r="F73" s="3">
        <f>'тех.прис.по месяцам'!F73+'тех.прис.по месяцам'!H73+'тех.прис.по месяцам'!J73</f>
        <v>0</v>
      </c>
      <c r="G73" s="3">
        <f>'тех.прис.по месяцам'!G73+'тех.прис.по месяцам'!I73+'тех.прис.по месяцам'!K73</f>
        <v>0</v>
      </c>
      <c r="H73" s="3">
        <f>'тех.прис.по месяцам'!L73+'тех.прис.по месяцам'!N73+'тех.прис.по месяцам'!P73</f>
        <v>0</v>
      </c>
      <c r="I73" s="3">
        <f>'тех.прис.по месяцам'!M73+'тех.прис.по месяцам'!O73+'тех.прис.по месяцам'!Q73</f>
        <v>0</v>
      </c>
      <c r="J73" s="3">
        <f>'тех.прис.по месяцам'!R73+'тех.прис.по месяцам'!T73+'тех.прис.по месяцам'!V73</f>
        <v>3</v>
      </c>
      <c r="K73" s="3">
        <f>'тех.прис.по месяцам'!S73+'тех.прис.по месяцам'!U73+'тех.прис.по месяцам'!W73</f>
        <v>45</v>
      </c>
      <c r="L73" s="3">
        <f>'тех.прис.по месяцам'!X73+'тех.прис.по месяцам'!Z73+'тех.прис.по месяцам'!AB73</f>
        <v>0</v>
      </c>
      <c r="M73" s="3">
        <f>'тех.прис.по месяцам'!Y73+'тех.прис.по месяцам'!AA73+'тех.прис.по месяцам'!AC73</f>
        <v>0</v>
      </c>
      <c r="N73" s="11">
        <f t="shared" si="2"/>
        <v>3</v>
      </c>
      <c r="O73" s="11">
        <f t="shared" si="3"/>
        <v>45</v>
      </c>
    </row>
    <row r="74" spans="1:15">
      <c r="A74" s="4" t="s">
        <v>3</v>
      </c>
      <c r="B74" s="5" t="s">
        <v>40</v>
      </c>
      <c r="C74" s="6" t="s">
        <v>41</v>
      </c>
      <c r="D74" s="7" t="s">
        <v>10</v>
      </c>
      <c r="E74" s="7" t="s">
        <v>23</v>
      </c>
      <c r="F74" s="3">
        <f>'тех.прис.по месяцам'!F74+'тех.прис.по месяцам'!H74+'тех.прис.по месяцам'!J74</f>
        <v>1</v>
      </c>
      <c r="G74" s="3">
        <f>'тех.прис.по месяцам'!G74+'тех.прис.по месяцам'!I74+'тех.прис.по месяцам'!K74</f>
        <v>15</v>
      </c>
      <c r="H74" s="3">
        <f>'тех.прис.по месяцам'!L74+'тех.прис.по месяцам'!N74+'тех.прис.по месяцам'!P74</f>
        <v>6</v>
      </c>
      <c r="I74" s="3">
        <f>'тех.прис.по месяцам'!M74+'тех.прис.по месяцам'!O74+'тех.прис.по месяцам'!Q74</f>
        <v>90</v>
      </c>
      <c r="J74" s="3">
        <f>'тех.прис.по месяцам'!R74+'тех.прис.по месяцам'!T74+'тех.прис.по месяцам'!V74</f>
        <v>3</v>
      </c>
      <c r="K74" s="3">
        <f>'тех.прис.по месяцам'!S74+'тех.прис.по месяцам'!U74+'тех.прис.по месяцам'!W74</f>
        <v>45</v>
      </c>
      <c r="L74" s="3">
        <f>'тех.прис.по месяцам'!X74+'тех.прис.по месяцам'!Z74+'тех.прис.по месяцам'!AB74</f>
        <v>4</v>
      </c>
      <c r="M74" s="3">
        <f>'тех.прис.по месяцам'!Y74+'тех.прис.по месяцам'!AA74+'тех.прис.по месяцам'!AC74</f>
        <v>60</v>
      </c>
      <c r="N74" s="11">
        <f t="shared" si="2"/>
        <v>14</v>
      </c>
      <c r="O74" s="11">
        <f t="shared" si="3"/>
        <v>210</v>
      </c>
    </row>
    <row r="75" spans="1:15">
      <c r="A75" s="4" t="s">
        <v>3</v>
      </c>
      <c r="B75" s="5" t="s">
        <v>42</v>
      </c>
      <c r="C75" s="6" t="s">
        <v>41</v>
      </c>
      <c r="D75" s="7" t="s">
        <v>10</v>
      </c>
      <c r="E75" s="7" t="s">
        <v>23</v>
      </c>
      <c r="F75" s="3">
        <f>'тех.прис.по месяцам'!F75+'тех.прис.по месяцам'!H75+'тех.прис.по месяцам'!J75</f>
        <v>0</v>
      </c>
      <c r="G75" s="3">
        <f>'тех.прис.по месяцам'!G75+'тех.прис.по месяцам'!I75+'тех.прис.по месяцам'!K75</f>
        <v>0</v>
      </c>
      <c r="H75" s="3">
        <f>'тех.прис.по месяцам'!L75+'тех.прис.по месяцам'!N75+'тех.прис.по месяцам'!P75</f>
        <v>0</v>
      </c>
      <c r="I75" s="3">
        <f>'тех.прис.по месяцам'!M75+'тех.прис.по месяцам'!O75+'тех.прис.по месяцам'!Q75</f>
        <v>0</v>
      </c>
      <c r="J75" s="3">
        <f>'тех.прис.по месяцам'!R75+'тех.прис.по месяцам'!T75+'тех.прис.по месяцам'!V75</f>
        <v>0</v>
      </c>
      <c r="K75" s="3">
        <f>'тех.прис.по месяцам'!S75+'тех.прис.по месяцам'!U75+'тех.прис.по месяцам'!W75</f>
        <v>0</v>
      </c>
      <c r="L75" s="3">
        <f>'тех.прис.по месяцам'!X75+'тех.прис.по месяцам'!Z75+'тех.прис.по месяцам'!AB75</f>
        <v>0</v>
      </c>
      <c r="M75" s="3">
        <f>'тех.прис.по месяцам'!Y75+'тех.прис.по месяцам'!AA75+'тех.прис.по месяцам'!AC75</f>
        <v>0</v>
      </c>
      <c r="N75" s="11">
        <f t="shared" si="2"/>
        <v>0</v>
      </c>
      <c r="O75" s="11">
        <f t="shared" si="3"/>
        <v>0</v>
      </c>
    </row>
    <row r="76" spans="1:15">
      <c r="A76" s="4" t="s">
        <v>3</v>
      </c>
      <c r="B76" s="5" t="s">
        <v>43</v>
      </c>
      <c r="C76" s="6" t="s">
        <v>41</v>
      </c>
      <c r="D76" s="7" t="s">
        <v>10</v>
      </c>
      <c r="E76" s="7" t="s">
        <v>23</v>
      </c>
      <c r="F76" s="3">
        <f>'тех.прис.по месяцам'!F76+'тех.прис.по месяцам'!H76+'тех.прис.по месяцам'!J76</f>
        <v>1</v>
      </c>
      <c r="G76" s="3">
        <f>'тех.прис.по месяцам'!G76+'тех.прис.по месяцам'!I76+'тех.прис.по месяцам'!K76</f>
        <v>15</v>
      </c>
      <c r="H76" s="3">
        <f>'тех.прис.по месяцам'!L76+'тех.прис.по месяцам'!N76+'тех.прис.по месяцам'!P76</f>
        <v>5</v>
      </c>
      <c r="I76" s="3">
        <f>'тех.прис.по месяцам'!M76+'тех.прис.по месяцам'!O76+'тех.прис.по месяцам'!Q76</f>
        <v>75</v>
      </c>
      <c r="J76" s="3">
        <f>'тех.прис.по месяцам'!R76+'тех.прис.по месяцам'!T76+'тех.прис.по месяцам'!V76</f>
        <v>4</v>
      </c>
      <c r="K76" s="3">
        <f>'тех.прис.по месяцам'!S76+'тех.прис.по месяцам'!U76+'тех.прис.по месяцам'!W76</f>
        <v>60</v>
      </c>
      <c r="L76" s="3">
        <f>'тех.прис.по месяцам'!X76+'тех.прис.по месяцам'!Z76+'тех.прис.по месяцам'!AB76</f>
        <v>1</v>
      </c>
      <c r="M76" s="3">
        <f>'тех.прис.по месяцам'!Y76+'тех.прис.по месяцам'!AA76+'тех.прис.по месяцам'!AC76</f>
        <v>15</v>
      </c>
      <c r="N76" s="11">
        <f t="shared" si="2"/>
        <v>11</v>
      </c>
      <c r="O76" s="11">
        <f t="shared" si="3"/>
        <v>165</v>
      </c>
    </row>
    <row r="77" spans="1:15">
      <c r="A77" s="4" t="s">
        <v>3</v>
      </c>
      <c r="B77" s="5" t="s">
        <v>44</v>
      </c>
      <c r="C77" s="6" t="s">
        <v>41</v>
      </c>
      <c r="D77" s="7" t="s">
        <v>10</v>
      </c>
      <c r="E77" s="7" t="s">
        <v>23</v>
      </c>
      <c r="F77" s="3">
        <f>'тех.прис.по месяцам'!F77+'тех.прис.по месяцам'!H77+'тех.прис.по месяцам'!J77</f>
        <v>0</v>
      </c>
      <c r="G77" s="3">
        <f>'тех.прис.по месяцам'!G77+'тех.прис.по месяцам'!I77+'тех.прис.по месяцам'!K77</f>
        <v>0</v>
      </c>
      <c r="H77" s="3">
        <f>'тех.прис.по месяцам'!L77+'тех.прис.по месяцам'!N77+'тех.прис.по месяцам'!P77</f>
        <v>0</v>
      </c>
      <c r="I77" s="3">
        <f>'тех.прис.по месяцам'!M77+'тех.прис.по месяцам'!O77+'тех.прис.по месяцам'!Q77</f>
        <v>0</v>
      </c>
      <c r="J77" s="3">
        <f>'тех.прис.по месяцам'!R77+'тех.прис.по месяцам'!T77+'тех.прис.по месяцам'!V77</f>
        <v>1</v>
      </c>
      <c r="K77" s="3">
        <f>'тех.прис.по месяцам'!S77+'тех.прис.по месяцам'!U77+'тех.прис.по месяцам'!W77</f>
        <v>15</v>
      </c>
      <c r="L77" s="3">
        <f>'тех.прис.по месяцам'!X77+'тех.прис.по месяцам'!Z77+'тех.прис.по месяцам'!AB77</f>
        <v>0</v>
      </c>
      <c r="M77" s="3">
        <f>'тех.прис.по месяцам'!Y77+'тех.прис.по месяцам'!AA77+'тех.прис.по месяцам'!AC77</f>
        <v>0</v>
      </c>
      <c r="N77" s="11">
        <f t="shared" si="2"/>
        <v>1</v>
      </c>
      <c r="O77" s="11">
        <f t="shared" si="3"/>
        <v>15</v>
      </c>
    </row>
    <row r="78" spans="1:15">
      <c r="A78" s="4" t="s">
        <v>3</v>
      </c>
      <c r="B78" s="5" t="s">
        <v>45</v>
      </c>
      <c r="C78" s="6" t="s">
        <v>41</v>
      </c>
      <c r="D78" s="7" t="s">
        <v>10</v>
      </c>
      <c r="E78" s="7" t="s">
        <v>23</v>
      </c>
      <c r="F78" s="3">
        <f>'тех.прис.по месяцам'!F78+'тех.прис.по месяцам'!H78+'тех.прис.по месяцам'!J78</f>
        <v>0</v>
      </c>
      <c r="G78" s="3">
        <f>'тех.прис.по месяцам'!G78+'тех.прис.по месяцам'!I78+'тех.прис.по месяцам'!K78</f>
        <v>0</v>
      </c>
      <c r="H78" s="3">
        <f>'тех.прис.по месяцам'!L78+'тех.прис.по месяцам'!N78+'тех.прис.по месяцам'!P78</f>
        <v>3</v>
      </c>
      <c r="I78" s="3">
        <f>'тех.прис.по месяцам'!M78+'тех.прис.по месяцам'!O78+'тех.прис.по месяцам'!Q78</f>
        <v>45</v>
      </c>
      <c r="J78" s="3">
        <f>'тех.прис.по месяцам'!R78+'тех.прис.по месяцам'!T78+'тех.прис.по месяцам'!V78</f>
        <v>4</v>
      </c>
      <c r="K78" s="3">
        <f>'тех.прис.по месяцам'!S78+'тех.прис.по месяцам'!U78+'тех.прис.по месяцам'!W78</f>
        <v>60</v>
      </c>
      <c r="L78" s="3">
        <f>'тех.прис.по месяцам'!X78+'тех.прис.по месяцам'!Z78+'тех.прис.по месяцам'!AB78</f>
        <v>1</v>
      </c>
      <c r="M78" s="3">
        <f>'тех.прис.по месяцам'!Y78+'тех.прис.по месяцам'!AA78+'тех.прис.по месяцам'!AC78</f>
        <v>15</v>
      </c>
      <c r="N78" s="11">
        <f t="shared" si="2"/>
        <v>8</v>
      </c>
      <c r="O78" s="11">
        <f t="shared" si="3"/>
        <v>120</v>
      </c>
    </row>
    <row r="79" spans="1:15">
      <c r="A79" s="4" t="s">
        <v>3</v>
      </c>
      <c r="B79" s="5" t="s">
        <v>65</v>
      </c>
      <c r="C79" s="6" t="s">
        <v>41</v>
      </c>
      <c r="D79" s="7" t="s">
        <v>10</v>
      </c>
      <c r="E79" s="7" t="s">
        <v>23</v>
      </c>
      <c r="F79" s="3">
        <f>'тех.прис.по месяцам'!F79+'тех.прис.по месяцам'!H79+'тех.прис.по месяцам'!J79</f>
        <v>0</v>
      </c>
      <c r="G79" s="3">
        <f>'тех.прис.по месяцам'!G79+'тех.прис.по месяцам'!I79+'тех.прис.по месяцам'!K79</f>
        <v>0</v>
      </c>
      <c r="H79" s="3">
        <f>'тех.прис.по месяцам'!L79+'тех.прис.по месяцам'!N79+'тех.прис.по месяцам'!P79</f>
        <v>0</v>
      </c>
      <c r="I79" s="3">
        <f>'тех.прис.по месяцам'!M79+'тех.прис.по месяцам'!O79+'тех.прис.по месяцам'!Q79</f>
        <v>0</v>
      </c>
      <c r="J79" s="3">
        <f>'тех.прис.по месяцам'!R79+'тех.прис.по месяцам'!T79+'тех.прис.по месяцам'!V79</f>
        <v>0</v>
      </c>
      <c r="K79" s="3">
        <f>'тех.прис.по месяцам'!S79+'тех.прис.по месяцам'!U79+'тех.прис.по месяцам'!W79</f>
        <v>0</v>
      </c>
      <c r="L79" s="3">
        <f>'тех.прис.по месяцам'!X79+'тех.прис.по месяцам'!Z79+'тех.прис.по месяцам'!AB79</f>
        <v>0</v>
      </c>
      <c r="M79" s="3">
        <f>'тех.прис.по месяцам'!Y79+'тех.прис.по месяцам'!AA79+'тех.прис.по месяцам'!AC79</f>
        <v>0</v>
      </c>
      <c r="N79" s="11">
        <f t="shared" si="2"/>
        <v>0</v>
      </c>
      <c r="O79" s="11">
        <f t="shared" si="3"/>
        <v>0</v>
      </c>
    </row>
    <row r="80" spans="1:15">
      <c r="A80" s="4" t="s">
        <v>3</v>
      </c>
      <c r="B80" s="5" t="s">
        <v>46</v>
      </c>
      <c r="C80" s="6" t="s">
        <v>41</v>
      </c>
      <c r="D80" s="7" t="s">
        <v>10</v>
      </c>
      <c r="E80" s="7" t="s">
        <v>23</v>
      </c>
      <c r="F80" s="3">
        <f>'тех.прис.по месяцам'!F80+'тех.прис.по месяцам'!H80+'тех.прис.по месяцам'!J80</f>
        <v>4</v>
      </c>
      <c r="G80" s="3">
        <f>'тех.прис.по месяцам'!G80+'тех.прис.по месяцам'!I80+'тех.прис.по месяцам'!K80</f>
        <v>60</v>
      </c>
      <c r="H80" s="3">
        <f>'тех.прис.по месяцам'!L80+'тех.прис.по месяцам'!N80+'тех.прис.по месяцам'!P80</f>
        <v>2</v>
      </c>
      <c r="I80" s="3">
        <f>'тех.прис.по месяцам'!M80+'тех.прис.по месяцам'!O80+'тех.прис.по месяцам'!Q80</f>
        <v>30</v>
      </c>
      <c r="J80" s="3">
        <f>'тех.прис.по месяцам'!R80+'тех.прис.по месяцам'!T80+'тех.прис.по месяцам'!V80</f>
        <v>5</v>
      </c>
      <c r="K80" s="3">
        <f>'тех.прис.по месяцам'!S80+'тех.прис.по месяцам'!U80+'тех.прис.по месяцам'!W80</f>
        <v>75</v>
      </c>
      <c r="L80" s="3">
        <f>'тех.прис.по месяцам'!X80+'тех.прис.по месяцам'!Z80+'тех.прис.по месяцам'!AB80</f>
        <v>2</v>
      </c>
      <c r="M80" s="3">
        <f>'тех.прис.по месяцам'!Y80+'тех.прис.по месяцам'!AA80+'тех.прис.по месяцам'!AC80</f>
        <v>30</v>
      </c>
      <c r="N80" s="11">
        <f t="shared" si="2"/>
        <v>13</v>
      </c>
      <c r="O80" s="11">
        <f t="shared" si="3"/>
        <v>195</v>
      </c>
    </row>
    <row r="81" spans="1:15">
      <c r="A81" s="4" t="s">
        <v>3</v>
      </c>
      <c r="B81" s="5" t="s">
        <v>75</v>
      </c>
      <c r="C81" s="6" t="s">
        <v>41</v>
      </c>
      <c r="D81" s="7" t="s">
        <v>10</v>
      </c>
      <c r="E81" s="7" t="s">
        <v>23</v>
      </c>
      <c r="F81" s="3">
        <f>'тех.прис.по месяцам'!F81+'тех.прис.по месяцам'!H81+'тех.прис.по месяцам'!J81</f>
        <v>9</v>
      </c>
      <c r="G81" s="3">
        <f>'тех.прис.по месяцам'!G81+'тех.прис.по месяцам'!I81+'тех.прис.по месяцам'!K81</f>
        <v>135</v>
      </c>
      <c r="H81" s="3">
        <f>'тех.прис.по месяцам'!L81+'тех.прис.по месяцам'!N81+'тех.прис.по месяцам'!P81</f>
        <v>11</v>
      </c>
      <c r="I81" s="3">
        <f>'тех.прис.по месяцам'!M81+'тех.прис.по месяцам'!O81+'тех.прис.по месяцам'!Q81</f>
        <v>165</v>
      </c>
      <c r="J81" s="3">
        <f>'тех.прис.по месяцам'!R81+'тех.прис.по месяцам'!T81+'тех.прис.по месяцам'!V81</f>
        <v>6</v>
      </c>
      <c r="K81" s="3">
        <f>'тех.прис.по месяцам'!S81+'тех.прис.по месяцам'!U81+'тех.прис.по месяцам'!W81</f>
        <v>90</v>
      </c>
      <c r="L81" s="3">
        <f>'тех.прис.по месяцам'!X81+'тех.прис.по месяцам'!Z81+'тех.прис.по месяцам'!AB81</f>
        <v>5</v>
      </c>
      <c r="M81" s="3">
        <f>'тех.прис.по месяцам'!Y81+'тех.прис.по месяцам'!AA81+'тех.прис.по месяцам'!AC81</f>
        <v>75</v>
      </c>
      <c r="N81" s="11">
        <f t="shared" si="2"/>
        <v>31</v>
      </c>
      <c r="O81" s="11">
        <f t="shared" si="3"/>
        <v>465</v>
      </c>
    </row>
    <row r="82" spans="1:15">
      <c r="A82" s="4" t="s">
        <v>3</v>
      </c>
      <c r="B82" s="5">
        <v>1610</v>
      </c>
      <c r="C82" s="6" t="s">
        <v>47</v>
      </c>
      <c r="D82" s="7" t="s">
        <v>10</v>
      </c>
      <c r="E82" s="7" t="s">
        <v>19</v>
      </c>
      <c r="F82" s="3">
        <f>'тех.прис.по месяцам'!F82+'тех.прис.по месяцам'!H82+'тех.прис.по месяцам'!J82</f>
        <v>0</v>
      </c>
      <c r="G82" s="3">
        <f>'тех.прис.по месяцам'!G82+'тех.прис.по месяцам'!I82+'тех.прис.по месяцам'!K82</f>
        <v>0</v>
      </c>
      <c r="H82" s="3">
        <f>'тех.прис.по месяцам'!L83+'тех.прис.по месяцам'!N83+'тех.прис.по месяцам'!P83</f>
        <v>0</v>
      </c>
      <c r="I82" s="3">
        <f>'тех.прис.по месяцам'!M82+'тех.прис.по месяцам'!O82+'тех.прис.по месяцам'!Q82</f>
        <v>0</v>
      </c>
      <c r="J82" s="3">
        <f>'тех.прис.по месяцам'!R83+'тех.прис.по месяцам'!T83+'тех.прис.по месяцам'!V83</f>
        <v>0</v>
      </c>
      <c r="K82" s="3">
        <f>'тех.прис.по месяцам'!S82+'тех.прис.по месяцам'!U82+'тех.прис.по месяцам'!W82</f>
        <v>0</v>
      </c>
      <c r="L82" s="3">
        <f>'тех.прис.по месяцам'!X82+'тех.прис.по месяцам'!Z82+'тех.прис.по месяцам'!AB82</f>
        <v>0</v>
      </c>
      <c r="M82" s="3">
        <f>'тех.прис.по месяцам'!Y82+'тех.прис.по месяцам'!AA82+'тех.прис.по месяцам'!AC82</f>
        <v>0</v>
      </c>
      <c r="N82" s="11">
        <f t="shared" si="2"/>
        <v>0</v>
      </c>
      <c r="O82" s="11">
        <f t="shared" si="3"/>
        <v>0</v>
      </c>
    </row>
    <row r="83" spans="1:15">
      <c r="A83" s="4" t="s">
        <v>3</v>
      </c>
      <c r="B83" s="5">
        <v>6390</v>
      </c>
      <c r="C83" s="6" t="s">
        <v>48</v>
      </c>
      <c r="D83" s="7"/>
      <c r="E83" s="7" t="s">
        <v>49</v>
      </c>
      <c r="F83" s="3">
        <f>'тех.прис.по месяцам'!F83+'тех.прис.по месяцам'!H83+'тех.прис.по месяцам'!J83</f>
        <v>0</v>
      </c>
      <c r="G83" s="3">
        <f>'тех.прис.по месяцам'!G83+'тех.прис.по месяцам'!I83+'тех.прис.по месяцам'!K83</f>
        <v>0</v>
      </c>
      <c r="H83" s="3">
        <f>'тех.прис.по месяцам'!L84+'тех.прис.по месяцам'!N84+'тех.прис.по месяцам'!P84</f>
        <v>0</v>
      </c>
      <c r="I83" s="3">
        <f>'тех.прис.по месяцам'!M83+'тех.прис.по месяцам'!O83+'тех.прис.по месяцам'!Q83</f>
        <v>0</v>
      </c>
      <c r="J83" s="3">
        <f>'тех.прис.по месяцам'!R84+'тех.прис.по месяцам'!T84+'тех.прис.по месяцам'!V84</f>
        <v>0</v>
      </c>
      <c r="K83" s="3">
        <f>'тех.прис.по месяцам'!S83+'тех.прис.по месяцам'!U83+'тех.прис.по месяцам'!W83</f>
        <v>0</v>
      </c>
      <c r="L83" s="3">
        <f>'тех.прис.по месяцам'!X83+'тех.прис.по месяцам'!Z83+'тех.прис.по месяцам'!AB83</f>
        <v>0</v>
      </c>
      <c r="M83" s="3">
        <f>'тех.прис.по месяцам'!Y83+'тех.прис.по месяцам'!AA83+'тех.прис.по месяцам'!AC83</f>
        <v>0</v>
      </c>
      <c r="N83" s="11">
        <f t="shared" si="2"/>
        <v>0</v>
      </c>
      <c r="O83" s="11">
        <f t="shared" si="3"/>
        <v>0</v>
      </c>
    </row>
    <row r="84" spans="1:15">
      <c r="A84" s="4" t="s">
        <v>3</v>
      </c>
      <c r="B84" s="5">
        <v>6410</v>
      </c>
      <c r="C84" s="6" t="s">
        <v>48</v>
      </c>
      <c r="D84" s="7"/>
      <c r="E84" s="7" t="s">
        <v>49</v>
      </c>
      <c r="F84" s="3">
        <f>'тех.прис.по месяцам'!F84+'тех.прис.по месяцам'!H84+'тех.прис.по месяцам'!J84</f>
        <v>0</v>
      </c>
      <c r="G84" s="3">
        <f>'тех.прис.по месяцам'!G84+'тех.прис.по месяцам'!I84+'тех.прис.по месяцам'!K84</f>
        <v>0</v>
      </c>
      <c r="H84" s="3">
        <f>'тех.прис.по месяцам'!L85+'тех.прис.по месяцам'!N85+'тех.прис.по месяцам'!P85</f>
        <v>1</v>
      </c>
      <c r="I84" s="3">
        <f>'тех.прис.по месяцам'!M84+'тех.прис.по месяцам'!O84+'тех.прис.по месяцам'!Q84</f>
        <v>0</v>
      </c>
      <c r="J84" s="3">
        <f>'тех.прис.по месяцам'!R85+'тех.прис.по месяцам'!T85+'тех.прис.по месяцам'!V85</f>
        <v>2</v>
      </c>
      <c r="K84" s="3">
        <f>'тех.прис.по месяцам'!S84+'тех.прис.по месяцам'!U84+'тех.прис.по месяцам'!W84</f>
        <v>0</v>
      </c>
      <c r="L84" s="3">
        <f>'тех.прис.по месяцам'!X84+'тех.прис.по месяцам'!Z84+'тех.прис.по месяцам'!AB84</f>
        <v>0</v>
      </c>
      <c r="M84" s="3">
        <f>'тех.прис.по месяцам'!Y84+'тех.прис.по месяцам'!AA84+'тех.прис.по месяцам'!AC84</f>
        <v>0</v>
      </c>
      <c r="N84" s="11">
        <f t="shared" si="2"/>
        <v>3</v>
      </c>
      <c r="O84" s="11">
        <f t="shared" si="3"/>
        <v>0</v>
      </c>
    </row>
    <row r="85" spans="1:15" ht="26.25">
      <c r="A85" s="4" t="s">
        <v>3</v>
      </c>
      <c r="B85" s="8">
        <v>6492</v>
      </c>
      <c r="C85" s="9" t="s">
        <v>50</v>
      </c>
      <c r="D85" s="7"/>
      <c r="E85" s="10" t="s">
        <v>51</v>
      </c>
      <c r="F85" s="3">
        <f>'тех.прис.по месяцам'!F85+'тех.прис.по месяцам'!H85+'тех.прис.по месяцам'!J85</f>
        <v>2</v>
      </c>
      <c r="G85" s="3">
        <f>'тех.прис.по месяцам'!G85+'тех.прис.по месяцам'!I85+'тех.прис.по месяцам'!K85</f>
        <v>30</v>
      </c>
      <c r="H85" s="3">
        <f>'тех.прис.по месяцам'!L86+'тех.прис.по месяцам'!N86+'тех.прис.по месяцам'!P86</f>
        <v>0</v>
      </c>
      <c r="I85" s="3">
        <f>'тех.прис.по месяцам'!M85+'тех.прис.по месяцам'!O85+'тех.прис.по месяцам'!Q85</f>
        <v>15</v>
      </c>
      <c r="J85" s="3">
        <f>'тех.прис.по месяцам'!R86+'тех.прис.по месяцам'!T86+'тех.прис.по месяцам'!V86</f>
        <v>0</v>
      </c>
      <c r="K85" s="3">
        <f>'тех.прис.по месяцам'!S85+'тех.прис.по месяцам'!U85+'тех.прис.по месяцам'!W85</f>
        <v>30</v>
      </c>
      <c r="L85" s="3">
        <f>'тех.прис.по месяцам'!X85+'тех.прис.по месяцам'!Z85+'тех.прис.по месяцам'!AB85</f>
        <v>0</v>
      </c>
      <c r="M85" s="3">
        <f>'тех.прис.по месяцам'!Y85+'тех.прис.по месяцам'!AA85+'тех.прис.по месяцам'!AC85</f>
        <v>0</v>
      </c>
      <c r="N85" s="11">
        <f t="shared" si="2"/>
        <v>2</v>
      </c>
      <c r="O85" s="11">
        <f t="shared" si="3"/>
        <v>75</v>
      </c>
    </row>
    <row r="86" spans="1:15">
      <c r="A86" s="4" t="s">
        <v>3</v>
      </c>
      <c r="B86" s="5">
        <v>9372</v>
      </c>
      <c r="C86" s="6" t="s">
        <v>39</v>
      </c>
      <c r="D86" s="7" t="s">
        <v>5</v>
      </c>
      <c r="E86" s="7" t="s">
        <v>32</v>
      </c>
      <c r="F86" s="3">
        <f>'тех.прис.по месяцам'!F86+'тех.прис.по месяцам'!H86+'тех.прис.по месяцам'!J86</f>
        <v>0</v>
      </c>
      <c r="G86" s="3">
        <f>'тех.прис.по месяцам'!G86+'тех.прис.по месяцам'!I86+'тех.прис.по месяцам'!K86</f>
        <v>0</v>
      </c>
      <c r="H86" s="3">
        <f>'тех.прис.по месяцам'!L87+'тех.прис.по месяцам'!N87+'тех.прис.по месяцам'!P87</f>
        <v>0</v>
      </c>
      <c r="I86" s="3">
        <f>'тех.прис.по месяцам'!M86+'тех.прис.по месяцам'!O86+'тех.прис.по месяцам'!Q86</f>
        <v>0</v>
      </c>
      <c r="J86" s="3">
        <f>'тех.прис.по месяцам'!R87+'тех.прис.по месяцам'!T87+'тех.прис.по месяцам'!V87</f>
        <v>0</v>
      </c>
      <c r="K86" s="3">
        <f>'тех.прис.по месяцам'!S86+'тех.прис.по месяцам'!U86+'тех.прис.по месяцам'!W86</f>
        <v>0</v>
      </c>
      <c r="L86" s="3">
        <f>'тех.прис.по месяцам'!X86+'тех.прис.по месяцам'!Z86+'тех.прис.по месяцам'!AB86</f>
        <v>0</v>
      </c>
      <c r="M86" s="3">
        <f>'тех.прис.по месяцам'!Y86+'тех.прис.по месяцам'!AA86+'тех.прис.по месяцам'!AC86</f>
        <v>0</v>
      </c>
      <c r="N86" s="11">
        <f t="shared" si="2"/>
        <v>0</v>
      </c>
      <c r="O86" s="11">
        <f t="shared" si="3"/>
        <v>0</v>
      </c>
    </row>
    <row r="87" spans="1:15">
      <c r="A87" s="4" t="s">
        <v>3</v>
      </c>
      <c r="B87" s="5">
        <v>9387</v>
      </c>
      <c r="C87" s="6" t="s">
        <v>39</v>
      </c>
      <c r="D87" s="7" t="s">
        <v>5</v>
      </c>
      <c r="E87" s="7" t="s">
        <v>32</v>
      </c>
      <c r="F87" s="3">
        <f>'тех.прис.по месяцам'!F87+'тех.прис.по месяцам'!H87+'тех.прис.по месяцам'!J87</f>
        <v>0</v>
      </c>
      <c r="G87" s="3">
        <f>'тех.прис.по месяцам'!G87+'тех.прис.по месяцам'!I87+'тех.прис.по месяцам'!K87</f>
        <v>0</v>
      </c>
      <c r="H87" s="3">
        <f>'тех.прис.по месяцам'!L88+'тех.прис.по месяцам'!N88+'тех.прис.по месяцам'!P88</f>
        <v>0</v>
      </c>
      <c r="I87" s="3">
        <f>'тех.прис.по месяцам'!M87+'тех.прис.по месяцам'!O87+'тех.прис.по месяцам'!Q87</f>
        <v>0</v>
      </c>
      <c r="J87" s="3">
        <f>'тех.прис.по месяцам'!R88+'тех.прис.по месяцам'!T88+'тех.прис.по месяцам'!V88</f>
        <v>0</v>
      </c>
      <c r="K87" s="3">
        <f>'тех.прис.по месяцам'!S87+'тех.прис.по месяцам'!U87+'тех.прис.по месяцам'!W87</f>
        <v>0</v>
      </c>
      <c r="L87" s="3">
        <f>'тех.прис.по месяцам'!X87+'тех.прис.по месяцам'!Z87+'тех.прис.по месяцам'!AB87</f>
        <v>2</v>
      </c>
      <c r="M87" s="3">
        <f>'тех.прис.по месяцам'!Y87+'тех.прис.по месяцам'!AA87+'тех.прис.по месяцам'!AC87</f>
        <v>30</v>
      </c>
      <c r="N87" s="11">
        <f t="shared" si="2"/>
        <v>2</v>
      </c>
      <c r="O87" s="11">
        <f t="shared" si="3"/>
        <v>30</v>
      </c>
    </row>
    <row r="88" spans="1:15">
      <c r="A88" s="4" t="s">
        <v>3</v>
      </c>
      <c r="B88" s="5">
        <v>9770</v>
      </c>
      <c r="C88" s="6" t="s">
        <v>52</v>
      </c>
      <c r="D88" s="7"/>
      <c r="E88" s="7"/>
      <c r="F88" s="3">
        <f>'тех.прис.по месяцам'!F88+'тех.прис.по месяцам'!H88+'тех.прис.по месяцам'!J88</f>
        <v>0</v>
      </c>
      <c r="G88" s="3">
        <f>'тех.прис.по месяцам'!G88+'тех.прис.по месяцам'!I88+'тех.прис.по месяцам'!K88</f>
        <v>0</v>
      </c>
      <c r="H88" s="3">
        <f>'тех.прис.по месяцам'!L89+'тех.прис.по месяцам'!N89+'тех.прис.по месяцам'!P89</f>
        <v>0</v>
      </c>
      <c r="I88" s="3">
        <f>'тех.прис.по месяцам'!M88+'тех.прис.по месяцам'!O88+'тех.прис.по месяцам'!Q88</f>
        <v>0</v>
      </c>
      <c r="J88" s="3">
        <f>'тех.прис.по месяцам'!R89+'тех.прис.по месяцам'!T89+'тех.прис.по месяцам'!V89</f>
        <v>1</v>
      </c>
      <c r="K88" s="3">
        <f>'тех.прис.по месяцам'!S88+'тех.прис.по месяцам'!U88+'тех.прис.по месяцам'!W88</f>
        <v>0</v>
      </c>
      <c r="L88" s="3">
        <f>'тех.прис.по месяцам'!X88+'тех.прис.по месяцам'!Z88+'тех.прис.по месяцам'!AB88</f>
        <v>0</v>
      </c>
      <c r="M88" s="3">
        <f>'тех.прис.по месяцам'!Y88+'тех.прис.по месяцам'!AA88+'тех.прис.по месяцам'!AC88</f>
        <v>0</v>
      </c>
      <c r="N88" s="11">
        <f t="shared" si="2"/>
        <v>1</v>
      </c>
      <c r="O88" s="11">
        <f t="shared" si="3"/>
        <v>0</v>
      </c>
    </row>
    <row r="89" spans="1:15">
      <c r="A89" s="4" t="s">
        <v>3</v>
      </c>
      <c r="B89" s="5" t="s">
        <v>53</v>
      </c>
      <c r="C89" s="6" t="s">
        <v>17</v>
      </c>
      <c r="D89" s="7" t="s">
        <v>5</v>
      </c>
      <c r="E89" s="7" t="s">
        <v>18</v>
      </c>
      <c r="F89" s="3">
        <f>'тех.прис.по месяцам'!F89+'тех.прис.по месяцам'!H89+'тех.прис.по месяцам'!J89</f>
        <v>0</v>
      </c>
      <c r="G89" s="3">
        <f>'тех.прис.по месяцам'!G89+'тех.прис.по месяцам'!I89+'тех.прис.по месяцам'!K89</f>
        <v>0</v>
      </c>
      <c r="H89" s="3">
        <f>'тех.прис.по месяцам'!L91+'тех.прис.по месяцам'!N91+'тех.прис.по месяцам'!P91</f>
        <v>2</v>
      </c>
      <c r="I89" s="3">
        <f>'тех.прис.по месяцам'!M89+'тех.прис.по месяцам'!O89+'тех.прис.по месяцам'!Q89</f>
        <v>0</v>
      </c>
      <c r="J89" s="3">
        <f>'тех.прис.по месяцам'!R91+'тех.прис.по месяцам'!T91+'тех.прис.по месяцам'!V91</f>
        <v>2</v>
      </c>
      <c r="K89" s="3">
        <f>'тех.прис.по месяцам'!S89+'тех.прис.по месяцам'!U89+'тех.прис.по месяцам'!W89</f>
        <v>15</v>
      </c>
      <c r="L89" s="3">
        <f>'тех.прис.по месяцам'!X89+'тех.прис.по месяцам'!Z89+'тех.прис.по месяцам'!AB89</f>
        <v>1</v>
      </c>
      <c r="M89" s="3">
        <f>'тех.прис.по месяцам'!Y89+'тех.прис.по месяцам'!AA89+'тех.прис.по месяцам'!AC89</f>
        <v>12</v>
      </c>
      <c r="N89" s="11">
        <f t="shared" si="2"/>
        <v>5</v>
      </c>
      <c r="O89" s="11">
        <f t="shared" si="3"/>
        <v>27</v>
      </c>
    </row>
    <row r="90" spans="1:15">
      <c r="A90" s="4" t="s">
        <v>3</v>
      </c>
      <c r="B90" s="5" t="s">
        <v>54</v>
      </c>
      <c r="C90" s="6" t="s">
        <v>47</v>
      </c>
      <c r="D90" s="7" t="s">
        <v>5</v>
      </c>
      <c r="E90" s="7" t="s">
        <v>32</v>
      </c>
      <c r="F90" s="3">
        <f>'тех.прис.по месяцам'!F91+'тех.прис.по месяцам'!H91+'тех.прис.по месяцам'!J91</f>
        <v>0</v>
      </c>
      <c r="G90" s="3">
        <f>'тех.прис.по месяцам'!G91+'тех.прис.по месяцам'!I91+'тех.прис.по месяцам'!K91</f>
        <v>0</v>
      </c>
      <c r="H90" s="3">
        <f>'тех.прис.по месяцам'!L92+'тех.прис.по месяцам'!N92+'тех.прис.по месяцам'!P92</f>
        <v>0</v>
      </c>
      <c r="I90" s="3">
        <f>'тех.прис.по месяцам'!M91+'тех.прис.по месяцам'!O91+'тех.прис.по месяцам'!Q91</f>
        <v>30</v>
      </c>
      <c r="J90" s="3">
        <f>'тех.прис.по месяцам'!R92+'тех.прис.по месяцам'!T92+'тех.прис.по месяцам'!V92</f>
        <v>1</v>
      </c>
      <c r="K90" s="3">
        <f>'тех.прис.по месяцам'!S91+'тех.прис.по месяцам'!U91+'тех.прис.по месяцам'!W91</f>
        <v>30</v>
      </c>
      <c r="L90" s="3">
        <f>'тех.прис.по месяцам'!X90+'тех.прис.по месяцам'!Z90+'тех.прис.по месяцам'!AB90</f>
        <v>1</v>
      </c>
      <c r="M90" s="3">
        <f>'тех.прис.по месяцам'!Y90+'тех.прис.по месяцам'!AA90+'тех.прис.по месяцам'!AC90</f>
        <v>20</v>
      </c>
      <c r="N90" s="11">
        <f t="shared" si="2"/>
        <v>2</v>
      </c>
      <c r="O90" s="11">
        <f t="shared" si="3"/>
        <v>80</v>
      </c>
    </row>
    <row r="91" spans="1:15">
      <c r="A91" s="4" t="s">
        <v>3</v>
      </c>
      <c r="B91" s="5" t="s">
        <v>55</v>
      </c>
      <c r="C91" s="6" t="s">
        <v>47</v>
      </c>
      <c r="D91" s="7" t="s">
        <v>5</v>
      </c>
      <c r="E91" s="7" t="s">
        <v>32</v>
      </c>
      <c r="F91" s="3">
        <f>'тех.прис.по месяцам'!F92+'тех.прис.по месяцам'!H92+'тех.прис.по месяцам'!J92</f>
        <v>0</v>
      </c>
      <c r="G91" s="3">
        <f>'тех.прис.по месяцам'!G92+'тех.прис.по месяцам'!I92+'тех.прис.по месяцам'!K92</f>
        <v>0</v>
      </c>
      <c r="H91" s="3">
        <f>'тех.прис.по месяцам'!L93+'тех.прис.по месяцам'!N93+'тех.прис.по месяцам'!P93</f>
        <v>1</v>
      </c>
      <c r="I91" s="3">
        <f>'тех.прис.по месяцам'!M92+'тех.прис.по месяцам'!O92+'тех.прис.по месяцам'!Q92</f>
        <v>0</v>
      </c>
      <c r="J91" s="3">
        <f>'тех.прис.по месяцам'!R93+'тех.прис.по месяцам'!T93+'тех.прис.по месяцам'!V93</f>
        <v>2</v>
      </c>
      <c r="K91" s="3">
        <f>'тех.прис.по месяцам'!S92+'тех.прис.по месяцам'!U92+'тех.прис.по месяцам'!W92</f>
        <v>15</v>
      </c>
      <c r="L91" s="3">
        <f>'тех.прис.по месяцам'!X91+'тех.прис.по месяцам'!Z91+'тех.прис.по месяцам'!AB91</f>
        <v>2</v>
      </c>
      <c r="M91" s="3">
        <f>'тех.прис.по месяцам'!Y91+'тех.прис.по месяцам'!AA91+'тех.прис.по месяцам'!AC91</f>
        <v>30</v>
      </c>
      <c r="N91" s="11">
        <f t="shared" si="2"/>
        <v>5</v>
      </c>
      <c r="O91" s="11">
        <f t="shared" si="3"/>
        <v>45</v>
      </c>
    </row>
    <row r="92" spans="1:15">
      <c r="A92" s="4" t="s">
        <v>3</v>
      </c>
      <c r="B92" s="5" t="s">
        <v>56</v>
      </c>
      <c r="C92" s="6" t="s">
        <v>24</v>
      </c>
      <c r="D92" s="7" t="s">
        <v>10</v>
      </c>
      <c r="E92" s="7" t="s">
        <v>19</v>
      </c>
      <c r="F92" s="3">
        <f>'тех.прис.по месяцам'!F93+'тех.прис.по месяцам'!H93+'тех.прис.по месяцам'!J93</f>
        <v>0</v>
      </c>
      <c r="G92" s="3">
        <f>'тех.прис.по месяцам'!G93+'тех.прис.по месяцам'!I93+'тех.прис.по месяцам'!K93</f>
        <v>0</v>
      </c>
      <c r="H92" s="3">
        <f>'тех.прис.по месяцам'!L94+'тех.прис.по месяцам'!N94+'тех.прис.по месяцам'!P94</f>
        <v>1</v>
      </c>
      <c r="I92" s="3">
        <f>'тех.прис.по месяцам'!M93+'тех.прис.по месяцам'!O93+'тех.прис.по месяцам'!Q93</f>
        <v>15</v>
      </c>
      <c r="J92" s="3">
        <f>'тех.прис.по месяцам'!R94+'тех.прис.по месяцам'!T94+'тех.прис.по месяцам'!V94</f>
        <v>0</v>
      </c>
      <c r="K92" s="3">
        <f>'тех.прис.по месяцам'!S93+'тех.прис.по месяцам'!U93+'тех.прис.по месяцам'!W93</f>
        <v>30</v>
      </c>
      <c r="L92" s="3">
        <f>'тех.прис.по месяцам'!X92+'тех.прис.по месяцам'!Z92+'тех.прис.по месяцам'!AB92</f>
        <v>2</v>
      </c>
      <c r="M92" s="3">
        <f>'тех.прис.по месяцам'!Y92+'тех.прис.по месяцам'!AA92+'тех.прис.по месяцам'!AC92</f>
        <v>24.5</v>
      </c>
      <c r="N92" s="11">
        <f t="shared" si="2"/>
        <v>3</v>
      </c>
      <c r="O92" s="11">
        <f t="shared" si="3"/>
        <v>69.5</v>
      </c>
    </row>
    <row r="93" spans="1:15">
      <c r="A93" s="4" t="s">
        <v>3</v>
      </c>
      <c r="B93" s="5" t="s">
        <v>57</v>
      </c>
      <c r="C93" s="6" t="s">
        <v>4</v>
      </c>
      <c r="D93" s="7" t="s">
        <v>5</v>
      </c>
      <c r="E93" s="7" t="s">
        <v>18</v>
      </c>
      <c r="F93" s="3">
        <f>'тех.прис.по месяцам'!F94+'тех.прис.по месяцам'!H94+'тех.прис.по месяцам'!J94</f>
        <v>0</v>
      </c>
      <c r="G93" s="3">
        <f>'тех.прис.по месяцам'!G94+'тех.прис.по месяцам'!I94+'тех.прис.по месяцам'!K94</f>
        <v>0</v>
      </c>
      <c r="H93" s="3">
        <f>'тех.прис.по месяцам'!L95+'тех.прис.по месяцам'!N95+'тех.прис.по месяцам'!P95</f>
        <v>1</v>
      </c>
      <c r="I93" s="3">
        <f>'тех.прис.по месяцам'!M94+'тех.прис.по месяцам'!O94+'тех.прис.по месяцам'!Q94</f>
        <v>15</v>
      </c>
      <c r="J93" s="3">
        <f>'тех.прис.по месяцам'!R95+'тех.прис.по месяцам'!T95+'тех.прис.по месяцам'!V95</f>
        <v>2</v>
      </c>
      <c r="K93" s="3">
        <f>'тех.прис.по месяцам'!S94+'тех.прис.по месяцам'!U94+'тех.прис.по месяцам'!W94</f>
        <v>0</v>
      </c>
      <c r="L93" s="3">
        <f>'тех.прис.по месяцам'!X93+'тех.прис.по месяцам'!Z93+'тех.прис.по месяцам'!AB93</f>
        <v>2</v>
      </c>
      <c r="M93" s="3">
        <f>'тех.прис.по месяцам'!Y93+'тех.прис.по месяцам'!AA93+'тех.прис.по месяцам'!AC93</f>
        <v>22.5</v>
      </c>
      <c r="N93" s="11">
        <f t="shared" si="2"/>
        <v>5</v>
      </c>
      <c r="O93" s="11">
        <f t="shared" si="3"/>
        <v>37.5</v>
      </c>
    </row>
    <row r="94" spans="1:15">
      <c r="A94" s="4" t="s">
        <v>3</v>
      </c>
      <c r="B94" s="5" t="s">
        <v>58</v>
      </c>
      <c r="C94" s="6" t="s">
        <v>4</v>
      </c>
      <c r="D94" s="7" t="s">
        <v>5</v>
      </c>
      <c r="E94" s="7" t="s">
        <v>18</v>
      </c>
      <c r="F94" s="3">
        <f>'тех.прис.по месяцам'!F95+'тех.прис.по месяцам'!H95+'тех.прис.по месяцам'!J95</f>
        <v>1</v>
      </c>
      <c r="G94" s="3">
        <f>'тех.прис.по месяцам'!G95+'тех.прис.по месяцам'!I95+'тех.прис.по месяцам'!K95</f>
        <v>10.5</v>
      </c>
      <c r="H94" s="3">
        <f>'тех.прис.по месяцам'!L96+'тех.прис.по месяцам'!N96+'тех.прис.по месяцам'!P96</f>
        <v>1</v>
      </c>
      <c r="I94" s="3">
        <f>'тех.прис.по месяцам'!M95+'тех.прис.по месяцам'!O95+'тех.прис.по месяцам'!Q95</f>
        <v>15</v>
      </c>
      <c r="J94" s="3">
        <f>'тех.прис.по месяцам'!R96+'тех.прис.по месяцам'!T96+'тех.прис.по месяцам'!V96</f>
        <v>2</v>
      </c>
      <c r="K94" s="3">
        <f>'тех.прис.по месяцам'!S95+'тех.прис.по месяцам'!U95+'тех.прис.по месяцам'!W95</f>
        <v>30</v>
      </c>
      <c r="L94" s="3">
        <f>'тех.прис.по месяцам'!X94+'тех.прис.по месяцам'!Z94+'тех.прис.по месяцам'!AB94</f>
        <v>0</v>
      </c>
      <c r="M94" s="3">
        <f>'тех.прис.по месяцам'!Y94+'тех.прис.по месяцам'!AA94+'тех.прис.по месяцам'!AC94</f>
        <v>0</v>
      </c>
      <c r="N94" s="11">
        <f t="shared" si="2"/>
        <v>4</v>
      </c>
      <c r="O94" s="11">
        <f t="shared" si="3"/>
        <v>55.5</v>
      </c>
    </row>
    <row r="95" spans="1:15">
      <c r="A95" s="4" t="s">
        <v>3</v>
      </c>
      <c r="B95" s="5" t="s">
        <v>59</v>
      </c>
      <c r="C95" s="6" t="s">
        <v>17</v>
      </c>
      <c r="D95" s="7" t="s">
        <v>5</v>
      </c>
      <c r="E95" s="7" t="s">
        <v>18</v>
      </c>
      <c r="F95" s="3">
        <f>'тех.прис.по месяцам'!F96+'тех.прис.по месяцам'!H96+'тех.прис.по месяцам'!J96</f>
        <v>0</v>
      </c>
      <c r="G95" s="3">
        <f>'тех.прис.по месяцам'!G96+'тех.прис.по месяцам'!I96+'тех.прис.по месяцам'!K96</f>
        <v>0</v>
      </c>
      <c r="H95" s="3">
        <f>'тех.прис.по месяцам'!L97+'тех.прис.по месяцам'!N97+'тех.прис.по месяцам'!P97</f>
        <v>2</v>
      </c>
      <c r="I95" s="3">
        <f>'тех.прис.по месяцам'!M96+'тех.прис.по месяцам'!O96+'тех.прис.по месяцам'!Q96</f>
        <v>15</v>
      </c>
      <c r="J95" s="3">
        <f>'тех.прис.по месяцам'!R97+'тех.прис.по месяцам'!T97+'тех.прис.по месяцам'!V97</f>
        <v>2</v>
      </c>
      <c r="K95" s="3">
        <f>'тех.прис.по месяцам'!S96+'тех.прис.по месяцам'!U96+'тех.прис.по месяцам'!W96</f>
        <v>30</v>
      </c>
      <c r="L95" s="3">
        <f>'тех.прис.по месяцам'!X95+'тех.прис.по месяцам'!Z95+'тех.прис.по месяцам'!AB95</f>
        <v>1</v>
      </c>
      <c r="M95" s="3">
        <f>'тех.прис.по месяцам'!Y95+'тех.прис.по месяцам'!AA95+'тех.прис.по месяцам'!AC95</f>
        <v>15</v>
      </c>
      <c r="N95" s="11">
        <f t="shared" si="2"/>
        <v>5</v>
      </c>
      <c r="O95" s="11">
        <f t="shared" si="3"/>
        <v>60</v>
      </c>
    </row>
    <row r="96" spans="1:15">
      <c r="A96" s="4" t="s">
        <v>3</v>
      </c>
      <c r="B96" s="5" t="s">
        <v>60</v>
      </c>
      <c r="C96" s="6" t="s">
        <v>24</v>
      </c>
      <c r="D96" s="7" t="s">
        <v>10</v>
      </c>
      <c r="E96" s="7" t="s">
        <v>19</v>
      </c>
      <c r="F96" s="3">
        <f>'тех.прис.по месяцам'!F97+'тех.прис.по месяцам'!H97+'тех.прис.по месяцам'!J97</f>
        <v>1</v>
      </c>
      <c r="G96" s="3">
        <f>'тех.прис.по месяцам'!G97+'тех.прис.по месяцам'!I97+'тех.прис.по месяцам'!K97</f>
        <v>15</v>
      </c>
      <c r="H96" s="3">
        <f>'тех.прис.по месяцам'!L98+'тех.прис.по месяцам'!N98+'тех.прис.по месяцам'!P98</f>
        <v>5</v>
      </c>
      <c r="I96" s="3">
        <f>'тех.прис.по месяцам'!M97+'тех.прис.по месяцам'!O97+'тех.прис.по месяцам'!Q97</f>
        <v>30</v>
      </c>
      <c r="J96" s="3">
        <f>'тех.прис.по месяцам'!R98+'тех.прис.по месяцам'!T98+'тех.прис.по месяцам'!V98</f>
        <v>5</v>
      </c>
      <c r="K96" s="3">
        <f>'тех.прис.по месяцам'!S97+'тех.прис.по месяцам'!U97+'тех.прис.по месяцам'!W97</f>
        <v>30</v>
      </c>
      <c r="L96" s="3">
        <f>'тех.прис.по месяцам'!X96+'тех.прис.по месяцам'!Z96+'тех.прис.по месяцам'!AB96</f>
        <v>0</v>
      </c>
      <c r="M96" s="3">
        <f>'тех.прис.по месяцам'!Y96+'тех.прис.по месяцам'!AA96+'тех.прис.по месяцам'!AC96</f>
        <v>0</v>
      </c>
      <c r="N96" s="11">
        <f t="shared" si="2"/>
        <v>11</v>
      </c>
      <c r="O96" s="11">
        <f t="shared" si="3"/>
        <v>75</v>
      </c>
    </row>
    <row r="97" spans="1:15">
      <c r="A97" s="4" t="s">
        <v>3</v>
      </c>
      <c r="B97" s="5" t="s">
        <v>61</v>
      </c>
      <c r="C97" s="6" t="s">
        <v>27</v>
      </c>
      <c r="D97" s="7" t="s">
        <v>10</v>
      </c>
      <c r="E97" s="7" t="s">
        <v>28</v>
      </c>
      <c r="F97" s="3">
        <f>'тех.прис.по месяцам'!F98+'тех.прис.по месяцам'!H98+'тех.прис.по месяцам'!J98</f>
        <v>1</v>
      </c>
      <c r="G97" s="3">
        <f>'тех.прис.по месяцам'!G98+'тех.прис.по месяцам'!I98+'тех.прис.по месяцам'!K98</f>
        <v>15</v>
      </c>
      <c r="H97" s="3">
        <f>'тех.прис.по месяцам'!L99+'тех.прис.по месяцам'!N99+'тех.прис.по месяцам'!P99</f>
        <v>0</v>
      </c>
      <c r="I97" s="3">
        <f>'тех.прис.по месяцам'!M98+'тех.прис.по месяцам'!O98+'тех.прис.по месяцам'!Q98</f>
        <v>75</v>
      </c>
      <c r="J97" s="3">
        <f>'тех.прис.по месяцам'!R99+'тех.прис.по месяцам'!T99+'тех.прис.по месяцам'!V99</f>
        <v>0</v>
      </c>
      <c r="K97" s="3">
        <f>'тех.прис.по месяцам'!S98+'тех.прис.по месяцам'!U98+'тех.прис.по месяцам'!W98</f>
        <v>125</v>
      </c>
      <c r="L97" s="3">
        <f>'тех.прис.по месяцам'!X97+'тех.прис.по месяцам'!Z97+'тех.прис.по месяцам'!AB97</f>
        <v>0</v>
      </c>
      <c r="M97" s="3">
        <f>'тех.прис.по месяцам'!Y97+'тех.прис.по месяцам'!AA97+'тех.прис.по месяцам'!AC97</f>
        <v>0</v>
      </c>
      <c r="N97" s="11">
        <f t="shared" si="2"/>
        <v>1</v>
      </c>
      <c r="O97" s="11">
        <f t="shared" si="3"/>
        <v>215</v>
      </c>
    </row>
    <row r="98" spans="1:15">
      <c r="A98" s="4" t="s">
        <v>3</v>
      </c>
      <c r="B98" s="5" t="s">
        <v>62</v>
      </c>
      <c r="C98" s="6" t="s">
        <v>16</v>
      </c>
      <c r="D98" s="7" t="s">
        <v>10</v>
      </c>
      <c r="E98" s="7" t="s">
        <v>23</v>
      </c>
      <c r="F98" s="3">
        <f>'тех.прис.по месяцам'!F99+'тех.прис.по месяцам'!H99+'тех.прис.по месяцам'!J99</f>
        <v>0</v>
      </c>
      <c r="G98" s="3">
        <f>'тех.прис.по месяцам'!G99+'тех.прис.по месяцам'!I99+'тех.прис.по месяцам'!K99</f>
        <v>0</v>
      </c>
      <c r="H98" s="3">
        <f>'тех.прис.по месяцам'!L100+'тех.прис.по месяцам'!N100+'тех.прис.по месяцам'!P100</f>
        <v>1</v>
      </c>
      <c r="I98" s="3">
        <f>'тех.прис.по месяцам'!M99+'тех.прис.по месяцам'!O99+'тех.прис.по месяцам'!Q99</f>
        <v>0</v>
      </c>
      <c r="J98" s="3">
        <f>'тех.прис.по месяцам'!R100+'тех.прис.по месяцам'!T100+'тех.прис.по месяцам'!V100</f>
        <v>1</v>
      </c>
      <c r="K98" s="3">
        <f>'тех.прис.по месяцам'!S99+'тех.прис.по месяцам'!U99+'тех.прис.по месяцам'!W99</f>
        <v>0</v>
      </c>
      <c r="L98" s="3">
        <f>'тех.прис.по месяцам'!X98+'тех.прис.по месяцам'!Z98+'тех.прис.по месяцам'!AB98</f>
        <v>5</v>
      </c>
      <c r="M98" s="3">
        <f>'тех.прис.по месяцам'!Y98+'тех.прис.по месяцам'!AA98+'тех.прис.по месяцам'!AC98</f>
        <v>75</v>
      </c>
      <c r="N98" s="11">
        <f t="shared" si="2"/>
        <v>7</v>
      </c>
      <c r="O98" s="11">
        <f t="shared" si="3"/>
        <v>75</v>
      </c>
    </row>
    <row r="99" spans="1:15">
      <c r="A99" s="4" t="s">
        <v>3</v>
      </c>
      <c r="B99" s="5" t="s">
        <v>63</v>
      </c>
      <c r="C99" s="6" t="s">
        <v>30</v>
      </c>
      <c r="D99" s="7" t="s">
        <v>10</v>
      </c>
      <c r="E99" s="7" t="s">
        <v>15</v>
      </c>
      <c r="F99" s="3">
        <f>'тех.прис.по месяцам'!F100+'тех.прис.по месяцам'!H100+'тех.прис.по месяцам'!J100</f>
        <v>0</v>
      </c>
      <c r="G99" s="3">
        <f>'тех.прис.по месяцам'!G100+'тех.прис.по месяцам'!I100+'тех.прис.по месяцам'!K100</f>
        <v>0</v>
      </c>
      <c r="H99" s="3">
        <f>'тех.прис.по месяцам'!L101+'тех.прис.по месяцам'!N101+'тех.прис.по месяцам'!P101</f>
        <v>0</v>
      </c>
      <c r="I99" s="3">
        <f>'тех.прис.по месяцам'!M100+'тех.прис.по месяцам'!O100+'тех.прис.по месяцам'!Q100</f>
        <v>15</v>
      </c>
      <c r="J99" s="3">
        <f>'тех.прис.по месяцам'!R101+'тех.прис.по месяцам'!T101+'тех.прис.по месяцам'!V101</f>
        <v>1</v>
      </c>
      <c r="K99" s="3">
        <f>'тех.прис.по месяцам'!S100+'тех.прис.по месяцам'!U100+'тех.прис.по месяцам'!W100</f>
        <v>15</v>
      </c>
      <c r="L99" s="3">
        <f>'тех.прис.по месяцам'!X99+'тех.прис.по месяцам'!Z99+'тех.прис.по месяцам'!AB99</f>
        <v>0</v>
      </c>
      <c r="M99" s="3">
        <f>'тех.прис.по месяцам'!Y99+'тех.прис.по месяцам'!AA99+'тех.прис.по месяцам'!AC99</f>
        <v>0</v>
      </c>
      <c r="N99" s="11">
        <f t="shared" si="2"/>
        <v>1</v>
      </c>
      <c r="O99" s="11">
        <f t="shared" si="3"/>
        <v>30</v>
      </c>
    </row>
    <row r="100" spans="1:15">
      <c r="A100" s="4" t="s">
        <v>3</v>
      </c>
      <c r="B100" s="5" t="s">
        <v>64</v>
      </c>
      <c r="C100" s="6" t="s">
        <v>4</v>
      </c>
      <c r="D100" s="7" t="s">
        <v>5</v>
      </c>
      <c r="E100" s="7" t="s">
        <v>18</v>
      </c>
      <c r="F100" s="3">
        <f>'тех.прис.по месяцам'!F101+'тех.прис.по месяцам'!H101+'тех.прис.по месяцам'!J101</f>
        <v>0</v>
      </c>
      <c r="G100" s="3">
        <f>'тех.прис.по месяцам'!G101+'тех.прис.по месяцам'!I101+'тех.прис.по месяцам'!K101</f>
        <v>0</v>
      </c>
      <c r="H100" s="3">
        <f>'тех.прис.по месяцам'!L102+'тех.прис.по месяцам'!N102+'тех.прис.по месяцам'!P102</f>
        <v>0</v>
      </c>
      <c r="I100" s="3">
        <f>'тех.прис.по месяцам'!M101+'тех.прис.по месяцам'!O101+'тех.прис.по месяцам'!Q101</f>
        <v>0</v>
      </c>
      <c r="J100" s="3">
        <f>'тех.прис.по месяцам'!R102+'тех.прис.по месяцам'!T102+'тех.прис.по месяцам'!V102</f>
        <v>0</v>
      </c>
      <c r="K100" s="3">
        <f>'тех.прис.по месяцам'!S101+'тех.прис.по месяцам'!U101+'тех.прис.по месяцам'!W101</f>
        <v>24</v>
      </c>
      <c r="L100" s="3">
        <f>'тех.прис.по месяцам'!X100+'тех.прис.по месяцам'!Z100+'тех.прис.по месяцам'!AB100</f>
        <v>0</v>
      </c>
      <c r="M100" s="3">
        <f>'тех.прис.по месяцам'!Y100+'тех.прис.по месяцам'!AA100+'тех.прис.по месяцам'!AC100</f>
        <v>0</v>
      </c>
      <c r="N100" s="11">
        <f t="shared" si="2"/>
        <v>0</v>
      </c>
      <c r="O100" s="11">
        <f t="shared" si="3"/>
        <v>24</v>
      </c>
    </row>
    <row r="101" spans="1:15">
      <c r="A101" s="61" t="s">
        <v>77</v>
      </c>
      <c r="B101" s="61"/>
      <c r="C101" s="3"/>
      <c r="D101" s="3"/>
      <c r="E101" s="3"/>
      <c r="F101" s="3">
        <f>SUM(F3:F100)</f>
        <v>58</v>
      </c>
      <c r="G101" s="3">
        <f>'тех.прис.по месяцам'!G103+'тех.прис.по месяцам'!I103+'тех.прис.по месяцам'!K103</f>
        <v>906.5</v>
      </c>
      <c r="H101" s="3">
        <f t="shared" ref="H101:N101" si="4">SUM(H3:H100)</f>
        <v>101</v>
      </c>
      <c r="I101" s="44">
        <f>'тех.прис.по месяцам'!M103+'тех.прис.по месяцам'!O103+'тех.прис.по месяцам'!Q103</f>
        <v>1523.5</v>
      </c>
      <c r="J101" s="3">
        <f t="shared" si="4"/>
        <v>104</v>
      </c>
      <c r="K101" s="3">
        <f>'тех.прис.по месяцам'!S103+'тех.прис.по месяцам'!U103+'тех.прис.по месяцам'!W103</f>
        <v>1598.509</v>
      </c>
      <c r="L101" s="3">
        <f t="shared" si="4"/>
        <v>73</v>
      </c>
      <c r="M101" s="3">
        <f>'тех.прис.по месяцам'!Y103+'тех.прис.по месяцам'!AA103+'тех.прис.по месяцам'!AC103</f>
        <v>1197</v>
      </c>
      <c r="N101" s="14">
        <f t="shared" si="4"/>
        <v>336</v>
      </c>
      <c r="O101" s="14">
        <f>G101+I101+K101+M101</f>
        <v>5225.509</v>
      </c>
    </row>
    <row r="103" spans="1:15">
      <c r="G103">
        <f>SUM(G3:G100)</f>
        <v>891.5</v>
      </c>
      <c r="H103">
        <f t="shared" ref="H103:L103" si="5">SUM(L3:L100)</f>
        <v>73</v>
      </c>
      <c r="I103">
        <f>SUM(I3:I100)</f>
        <v>1523.5</v>
      </c>
      <c r="K103">
        <f t="shared" si="5"/>
        <v>5100.509</v>
      </c>
      <c r="L103">
        <f t="shared" si="5"/>
        <v>0</v>
      </c>
      <c r="M103">
        <f>SUM(M3:M100)</f>
        <v>1087</v>
      </c>
      <c r="O103" s="46">
        <f>SUM(O3:O100)</f>
        <v>5100.509</v>
      </c>
    </row>
  </sheetData>
  <mergeCells count="8">
    <mergeCell ref="N1:O1"/>
    <mergeCell ref="A101:B101"/>
    <mergeCell ref="A2:B2"/>
    <mergeCell ref="D2:E2"/>
    <mergeCell ref="F1:G1"/>
    <mergeCell ref="H1:I1"/>
    <mergeCell ref="J1:K1"/>
    <mergeCell ref="L1:M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4" sqref="J24"/>
    </sheetView>
  </sheetViews>
  <sheetFormatPr defaultRowHeight="15"/>
  <cols>
    <col min="2" max="2" width="12.85546875" customWidth="1"/>
    <col min="3" max="3" width="12.7109375" customWidth="1"/>
    <col min="4" max="4" width="13.42578125" customWidth="1"/>
    <col min="8" max="9" width="11.5703125" customWidth="1"/>
    <col min="10" max="10" width="12.42578125" customWidth="1"/>
    <col min="13" max="13" width="28.5703125" customWidth="1"/>
  </cols>
  <sheetData>
    <row r="1" spans="1:10">
      <c r="A1" s="61" t="s">
        <v>78</v>
      </c>
      <c r="B1" s="61"/>
      <c r="C1" s="61"/>
      <c r="D1" s="61"/>
      <c r="E1" s="1"/>
      <c r="F1" s="1"/>
      <c r="G1" s="61" t="s">
        <v>79</v>
      </c>
      <c r="H1" s="61"/>
      <c r="I1" s="61"/>
      <c r="J1" s="61"/>
    </row>
    <row r="2" spans="1:10" ht="60">
      <c r="A2" s="12" t="s">
        <v>80</v>
      </c>
      <c r="B2" s="12" t="s">
        <v>81</v>
      </c>
      <c r="C2" s="15" t="s">
        <v>82</v>
      </c>
      <c r="D2" s="15" t="s">
        <v>83</v>
      </c>
      <c r="G2" s="12" t="s">
        <v>80</v>
      </c>
      <c r="H2" s="12" t="s">
        <v>81</v>
      </c>
      <c r="I2" s="15" t="s">
        <v>82</v>
      </c>
      <c r="J2" s="15" t="s">
        <v>83</v>
      </c>
    </row>
    <row r="3" spans="1:10">
      <c r="A3" s="3">
        <v>1</v>
      </c>
      <c r="B3" s="12" t="s">
        <v>66</v>
      </c>
      <c r="C3" s="12">
        <v>20</v>
      </c>
      <c r="D3" s="12">
        <v>290</v>
      </c>
      <c r="G3" s="3">
        <v>1</v>
      </c>
      <c r="H3" s="12" t="s">
        <v>66</v>
      </c>
      <c r="I3" s="12">
        <v>18</v>
      </c>
      <c r="J3" s="12">
        <v>270</v>
      </c>
    </row>
    <row r="4" spans="1:10">
      <c r="A4" s="3">
        <v>2</v>
      </c>
      <c r="B4" s="12" t="s">
        <v>67</v>
      </c>
      <c r="C4" s="43">
        <v>17</v>
      </c>
      <c r="D4" s="43">
        <v>245</v>
      </c>
      <c r="G4" s="3">
        <v>2</v>
      </c>
      <c r="H4" s="12" t="s">
        <v>67</v>
      </c>
      <c r="I4" s="12">
        <v>15</v>
      </c>
      <c r="J4" s="12">
        <v>225</v>
      </c>
    </row>
    <row r="5" spans="1:10">
      <c r="A5" s="3">
        <v>3</v>
      </c>
      <c r="B5" s="12" t="s">
        <v>68</v>
      </c>
      <c r="C5" s="43">
        <v>22</v>
      </c>
      <c r="D5" s="43">
        <v>368</v>
      </c>
      <c r="G5" s="3">
        <v>3</v>
      </c>
      <c r="H5" s="12" t="s">
        <v>68</v>
      </c>
      <c r="I5" s="12">
        <v>17</v>
      </c>
      <c r="J5" s="12">
        <v>247</v>
      </c>
    </row>
    <row r="6" spans="1:10">
      <c r="A6" s="3">
        <v>4</v>
      </c>
      <c r="B6" s="12" t="s">
        <v>84</v>
      </c>
      <c r="C6" s="43">
        <v>31</v>
      </c>
      <c r="D6" s="43">
        <v>480</v>
      </c>
      <c r="G6" s="3">
        <v>4</v>
      </c>
      <c r="H6" s="12" t="s">
        <v>84</v>
      </c>
      <c r="I6" s="12">
        <v>31</v>
      </c>
      <c r="J6" s="12">
        <v>480</v>
      </c>
    </row>
    <row r="7" spans="1:10">
      <c r="A7" s="3">
        <v>5</v>
      </c>
      <c r="B7" s="12" t="s">
        <v>85</v>
      </c>
      <c r="C7" s="43">
        <v>37</v>
      </c>
      <c r="D7" s="43">
        <v>555</v>
      </c>
      <c r="G7" s="3">
        <v>5</v>
      </c>
      <c r="H7" s="12" t="s">
        <v>85</v>
      </c>
      <c r="I7" s="12">
        <v>37</v>
      </c>
      <c r="J7" s="12">
        <v>555</v>
      </c>
    </row>
    <row r="8" spans="1:10">
      <c r="A8" s="3">
        <v>6</v>
      </c>
      <c r="B8" s="12" t="s">
        <v>86</v>
      </c>
      <c r="C8" s="43">
        <v>33</v>
      </c>
      <c r="D8" s="43">
        <v>488.5</v>
      </c>
      <c r="G8" s="3">
        <v>6</v>
      </c>
      <c r="H8" s="12" t="s">
        <v>86</v>
      </c>
      <c r="I8" s="12">
        <v>32</v>
      </c>
      <c r="J8" s="12">
        <v>476</v>
      </c>
    </row>
    <row r="9" spans="1:10">
      <c r="A9" s="3">
        <v>7</v>
      </c>
      <c r="B9" s="12" t="s">
        <v>87</v>
      </c>
      <c r="C9" s="43">
        <v>25</v>
      </c>
      <c r="D9" s="43">
        <v>375</v>
      </c>
      <c r="G9" s="3">
        <v>7</v>
      </c>
      <c r="H9" s="12" t="s">
        <v>87</v>
      </c>
      <c r="I9" s="12">
        <v>25</v>
      </c>
      <c r="J9" s="12">
        <v>375</v>
      </c>
    </row>
    <row r="10" spans="1:10">
      <c r="A10" s="3">
        <v>8</v>
      </c>
      <c r="B10" s="12" t="s">
        <v>88</v>
      </c>
      <c r="C10" s="12">
        <v>34</v>
      </c>
      <c r="D10" s="12">
        <v>492.50900000000001</v>
      </c>
      <c r="G10" s="3">
        <v>8</v>
      </c>
      <c r="H10" s="12" t="s">
        <v>88</v>
      </c>
      <c r="I10" s="12">
        <v>33</v>
      </c>
      <c r="J10" s="12">
        <v>480.00900000000001</v>
      </c>
    </row>
    <row r="11" spans="1:10">
      <c r="A11" s="3">
        <v>9</v>
      </c>
      <c r="B11" s="12" t="s">
        <v>89</v>
      </c>
      <c r="C11" s="43">
        <v>45</v>
      </c>
      <c r="D11" s="43">
        <v>731</v>
      </c>
      <c r="G11" s="3">
        <v>9</v>
      </c>
      <c r="H11" s="12" t="s">
        <v>89</v>
      </c>
      <c r="I11" s="12">
        <v>43</v>
      </c>
      <c r="J11" s="12">
        <v>695</v>
      </c>
    </row>
    <row r="12" spans="1:10">
      <c r="A12" s="3">
        <v>10</v>
      </c>
      <c r="B12" s="12" t="s">
        <v>90</v>
      </c>
      <c r="C12" s="43">
        <v>25</v>
      </c>
      <c r="D12" s="43">
        <v>325.5</v>
      </c>
      <c r="G12" s="3">
        <v>10</v>
      </c>
      <c r="H12" s="12" t="s">
        <v>90</v>
      </c>
      <c r="I12" s="12">
        <v>17</v>
      </c>
      <c r="J12" s="12">
        <v>250</v>
      </c>
    </row>
    <row r="13" spans="1:10">
      <c r="A13" s="3">
        <v>11</v>
      </c>
      <c r="B13" s="12" t="s">
        <v>91</v>
      </c>
      <c r="C13" s="43">
        <v>28</v>
      </c>
      <c r="D13" s="43">
        <v>497</v>
      </c>
      <c r="G13" s="3">
        <v>11</v>
      </c>
      <c r="H13" s="12" t="s">
        <v>91</v>
      </c>
      <c r="I13" s="12">
        <v>22</v>
      </c>
      <c r="J13" s="12">
        <v>425</v>
      </c>
    </row>
    <row r="14" spans="1:10">
      <c r="A14" s="3">
        <v>12</v>
      </c>
      <c r="B14" s="12" t="s">
        <v>92</v>
      </c>
      <c r="C14" s="12">
        <v>24</v>
      </c>
      <c r="D14" s="12">
        <v>374.5</v>
      </c>
      <c r="G14" s="3">
        <v>12</v>
      </c>
      <c r="H14" s="12" t="s">
        <v>92</v>
      </c>
      <c r="I14" s="12">
        <v>21</v>
      </c>
      <c r="J14" s="12">
        <v>345</v>
      </c>
    </row>
    <row r="15" spans="1:10">
      <c r="A15" s="16" t="s">
        <v>93</v>
      </c>
      <c r="B15" s="16"/>
      <c r="C15" s="17">
        <f>SUM(C3:C14)</f>
        <v>341</v>
      </c>
      <c r="D15" s="18">
        <f>SUM(D3:D14)</f>
        <v>5222.009</v>
      </c>
      <c r="G15" s="16" t="s">
        <v>93</v>
      </c>
      <c r="H15" s="16"/>
      <c r="I15" s="17">
        <f>SUM(I3:I14)</f>
        <v>311</v>
      </c>
      <c r="J15" s="18">
        <f>SUM(J3:J14)</f>
        <v>4823.009</v>
      </c>
    </row>
    <row r="17" spans="2:10">
      <c r="C17" s="40"/>
      <c r="D17" s="40"/>
    </row>
    <row r="19" spans="2:10">
      <c r="G19" t="s">
        <v>115</v>
      </c>
      <c r="I19">
        <f>I15+143+48</f>
        <v>502</v>
      </c>
      <c r="J19">
        <f>J15+715+240</f>
        <v>5778.009</v>
      </c>
    </row>
    <row r="20" spans="2:10">
      <c r="B20" s="3" t="s">
        <v>110</v>
      </c>
      <c r="C20" s="3" t="s">
        <v>111</v>
      </c>
      <c r="D20" s="3" t="s">
        <v>113</v>
      </c>
    </row>
    <row r="21" spans="2:10">
      <c r="B21" s="3" t="s">
        <v>92</v>
      </c>
      <c r="C21" s="3" t="s">
        <v>112</v>
      </c>
      <c r="D21" s="3" t="s">
        <v>114</v>
      </c>
    </row>
    <row r="22" spans="2:10">
      <c r="B22" s="39"/>
      <c r="C22" s="39"/>
      <c r="D22" s="39"/>
    </row>
  </sheetData>
  <mergeCells count="2">
    <mergeCell ref="A1:D1"/>
    <mergeCell ref="G1:J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"/>
  <sheetViews>
    <sheetView topLeftCell="C1" workbookViewId="0">
      <selection activeCell="J11" sqref="J11"/>
    </sheetView>
  </sheetViews>
  <sheetFormatPr defaultRowHeight="15"/>
  <cols>
    <col min="2" max="2" width="38.42578125" customWidth="1"/>
    <col min="4" max="4" width="11.140625" customWidth="1"/>
    <col min="16" max="16" width="15.140625" customWidth="1"/>
  </cols>
  <sheetData>
    <row r="1" spans="1:16" ht="15.75">
      <c r="A1" s="21" t="s">
        <v>80</v>
      </c>
      <c r="B1" s="21" t="s">
        <v>94</v>
      </c>
      <c r="C1" s="21" t="s">
        <v>95</v>
      </c>
      <c r="D1" s="21" t="s">
        <v>66</v>
      </c>
      <c r="E1" s="21" t="s">
        <v>67</v>
      </c>
      <c r="F1" s="21" t="s">
        <v>68</v>
      </c>
      <c r="G1" s="21" t="s">
        <v>84</v>
      </c>
      <c r="H1" s="21" t="s">
        <v>85</v>
      </c>
      <c r="I1" s="21" t="s">
        <v>86</v>
      </c>
      <c r="J1" s="21" t="s">
        <v>87</v>
      </c>
      <c r="K1" s="21" t="s">
        <v>88</v>
      </c>
      <c r="L1" s="21" t="s">
        <v>89</v>
      </c>
      <c r="M1" s="21" t="s">
        <v>90</v>
      </c>
      <c r="N1" s="21" t="s">
        <v>91</v>
      </c>
      <c r="O1" s="41" t="s">
        <v>92</v>
      </c>
      <c r="P1" s="42" t="s">
        <v>107</v>
      </c>
    </row>
    <row r="2" spans="1:16" ht="15.75">
      <c r="A2" s="20">
        <v>1</v>
      </c>
      <c r="B2" s="19" t="s">
        <v>96</v>
      </c>
      <c r="C2" s="47" t="s">
        <v>104</v>
      </c>
      <c r="D2" s="47">
        <v>23</v>
      </c>
      <c r="E2" s="47">
        <v>25</v>
      </c>
      <c r="F2" s="47">
        <v>47</v>
      </c>
      <c r="G2" s="47">
        <v>34</v>
      </c>
      <c r="H2" s="47">
        <v>39</v>
      </c>
      <c r="I2" s="47">
        <v>28</v>
      </c>
      <c r="J2" s="47">
        <v>46</v>
      </c>
      <c r="K2" s="47">
        <v>30</v>
      </c>
      <c r="L2" s="47">
        <v>25</v>
      </c>
      <c r="M2" s="47">
        <v>26</v>
      </c>
      <c r="N2" s="47">
        <v>168</v>
      </c>
      <c r="O2" s="51">
        <v>61</v>
      </c>
      <c r="P2" s="45">
        <f>SUM(D2:O2)</f>
        <v>552</v>
      </c>
    </row>
    <row r="3" spans="1:16" ht="15.75">
      <c r="A3" s="20">
        <v>2</v>
      </c>
      <c r="B3" s="19" t="s">
        <v>97</v>
      </c>
      <c r="C3" s="47" t="s">
        <v>74</v>
      </c>
      <c r="D3" s="48">
        <v>1232.0999999999999</v>
      </c>
      <c r="E3" s="48">
        <v>470.2</v>
      </c>
      <c r="F3" s="49">
        <v>720</v>
      </c>
      <c r="G3" s="49">
        <v>500</v>
      </c>
      <c r="H3" s="49">
        <v>2966</v>
      </c>
      <c r="I3" s="49">
        <v>420</v>
      </c>
      <c r="J3" s="49">
        <v>1035</v>
      </c>
      <c r="K3" s="49">
        <v>601</v>
      </c>
      <c r="L3" s="49">
        <v>3046</v>
      </c>
      <c r="M3" s="47">
        <v>395</v>
      </c>
      <c r="N3" s="47">
        <v>1065</v>
      </c>
      <c r="O3" s="51">
        <v>516.47</v>
      </c>
      <c r="P3" s="45">
        <f t="shared" ref="P3:P8" si="0">SUM(D3:O3)</f>
        <v>12966.769999999999</v>
      </c>
    </row>
    <row r="4" spans="1:16" ht="15.75">
      <c r="A4" s="22" t="s">
        <v>103</v>
      </c>
      <c r="B4" s="19" t="s">
        <v>98</v>
      </c>
      <c r="C4" s="49" t="s">
        <v>104</v>
      </c>
      <c r="D4" s="49">
        <v>0</v>
      </c>
      <c r="E4" s="49">
        <v>0</v>
      </c>
      <c r="F4" s="49">
        <v>2</v>
      </c>
      <c r="G4" s="49">
        <v>1</v>
      </c>
      <c r="H4" s="49">
        <v>0</v>
      </c>
      <c r="I4" s="49">
        <v>0</v>
      </c>
      <c r="J4" s="49">
        <v>0</v>
      </c>
      <c r="K4" s="49">
        <v>0</v>
      </c>
      <c r="L4" s="47">
        <v>2</v>
      </c>
      <c r="M4" s="47">
        <v>2</v>
      </c>
      <c r="N4" s="47">
        <v>1</v>
      </c>
      <c r="O4" s="51">
        <v>0</v>
      </c>
      <c r="P4" s="45">
        <f t="shared" si="0"/>
        <v>8</v>
      </c>
    </row>
    <row r="5" spans="1:16" ht="15.75">
      <c r="A5" s="20">
        <v>3</v>
      </c>
      <c r="B5" s="19" t="s">
        <v>99</v>
      </c>
      <c r="C5" s="49" t="s">
        <v>104</v>
      </c>
      <c r="D5" s="49">
        <v>20</v>
      </c>
      <c r="E5" s="49">
        <v>20</v>
      </c>
      <c r="F5" s="49">
        <v>30</v>
      </c>
      <c r="G5" s="49">
        <v>40</v>
      </c>
      <c r="H5" s="49">
        <v>32</v>
      </c>
      <c r="I5" s="49">
        <v>31</v>
      </c>
      <c r="J5" s="49">
        <v>37</v>
      </c>
      <c r="K5" s="49">
        <v>38</v>
      </c>
      <c r="L5" s="49">
        <v>27</v>
      </c>
      <c r="M5" s="47">
        <v>24</v>
      </c>
      <c r="N5" s="47">
        <v>22</v>
      </c>
      <c r="O5" s="51">
        <v>26</v>
      </c>
      <c r="P5" s="45">
        <f t="shared" si="0"/>
        <v>347</v>
      </c>
    </row>
    <row r="6" spans="1:16" ht="15.75">
      <c r="A6" s="20">
        <v>4</v>
      </c>
      <c r="B6" s="19" t="s">
        <v>100</v>
      </c>
      <c r="C6" s="49" t="s">
        <v>74</v>
      </c>
      <c r="D6" s="49">
        <v>318</v>
      </c>
      <c r="E6" s="49">
        <v>311</v>
      </c>
      <c r="F6" s="49">
        <v>483</v>
      </c>
      <c r="G6" s="49">
        <v>595</v>
      </c>
      <c r="H6" s="49">
        <v>480</v>
      </c>
      <c r="I6" s="49">
        <v>461</v>
      </c>
      <c r="J6" s="49">
        <v>722</v>
      </c>
      <c r="K6" s="49">
        <v>664</v>
      </c>
      <c r="L6" s="50">
        <v>465</v>
      </c>
      <c r="M6" s="47">
        <v>456</v>
      </c>
      <c r="N6" s="47">
        <v>365</v>
      </c>
      <c r="O6" s="51">
        <v>495</v>
      </c>
      <c r="P6" s="45">
        <f t="shared" si="0"/>
        <v>5815</v>
      </c>
    </row>
    <row r="7" spans="1:16" ht="15.75">
      <c r="A7" s="20">
        <v>5</v>
      </c>
      <c r="B7" s="19" t="s">
        <v>101</v>
      </c>
      <c r="C7" s="49" t="s">
        <v>104</v>
      </c>
      <c r="D7" s="49">
        <v>19</v>
      </c>
      <c r="E7" s="49">
        <v>20</v>
      </c>
      <c r="F7" s="49">
        <v>21</v>
      </c>
      <c r="G7" s="49">
        <v>33</v>
      </c>
      <c r="H7" s="49">
        <v>36</v>
      </c>
      <c r="I7" s="49">
        <v>34</v>
      </c>
      <c r="J7" s="49">
        <v>24</v>
      </c>
      <c r="K7" s="49">
        <v>35</v>
      </c>
      <c r="L7" s="47">
        <v>43</v>
      </c>
      <c r="M7" s="47">
        <v>24</v>
      </c>
      <c r="N7" s="47">
        <v>30</v>
      </c>
      <c r="O7" s="51">
        <v>132</v>
      </c>
      <c r="P7" s="45">
        <f t="shared" si="0"/>
        <v>451</v>
      </c>
    </row>
    <row r="8" spans="1:16" ht="15.75">
      <c r="A8" s="20">
        <v>6</v>
      </c>
      <c r="B8" s="19" t="s">
        <v>102</v>
      </c>
      <c r="C8" s="47" t="s">
        <v>74</v>
      </c>
      <c r="D8" s="49">
        <v>948</v>
      </c>
      <c r="E8" s="49">
        <v>315</v>
      </c>
      <c r="F8" s="49">
        <v>366</v>
      </c>
      <c r="G8" s="49">
        <v>506</v>
      </c>
      <c r="H8" s="49">
        <v>540</v>
      </c>
      <c r="I8" s="49">
        <v>506</v>
      </c>
      <c r="J8" s="49">
        <v>355</v>
      </c>
      <c r="K8" s="49">
        <v>550</v>
      </c>
      <c r="L8" s="50">
        <v>663</v>
      </c>
      <c r="M8" s="47">
        <v>351</v>
      </c>
      <c r="N8" s="47">
        <v>545</v>
      </c>
      <c r="O8" s="51">
        <v>940</v>
      </c>
      <c r="P8" s="45">
        <f t="shared" si="0"/>
        <v>6585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sqref="A1:O11"/>
    </sheetView>
  </sheetViews>
  <sheetFormatPr defaultRowHeight="15"/>
  <cols>
    <col min="2" max="2" width="40.5703125" customWidth="1"/>
    <col min="5" max="5" width="10.42578125" customWidth="1"/>
    <col min="12" max="12" width="9.85546875" customWidth="1"/>
    <col min="14" max="14" width="8.5703125" customWidth="1"/>
  </cols>
  <sheetData>
    <row r="1" spans="1:15" ht="15.7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>
      <c r="A2" s="20"/>
      <c r="B2" s="19"/>
      <c r="C2" s="2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.75">
      <c r="A3" s="20"/>
      <c r="B3" s="19"/>
      <c r="C3" s="2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5.75">
      <c r="A4" s="22"/>
      <c r="B4" s="19"/>
      <c r="C4" s="2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.75">
      <c r="A5" s="20"/>
      <c r="B5" s="19"/>
      <c r="C5" s="2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5.75">
      <c r="A6" s="20"/>
      <c r="B6" s="19"/>
      <c r="C6" s="2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.75">
      <c r="A7" s="20"/>
      <c r="B7" s="19"/>
      <c r="C7" s="2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15.75">
      <c r="A8" s="20"/>
      <c r="B8" s="19"/>
      <c r="C8" s="20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тех.прис.по месяцам</vt:lpstr>
      <vt:lpstr>тех.присоед.по кварт.</vt:lpstr>
      <vt:lpstr>тех.присоед.</vt:lpstr>
      <vt:lpstr>инф.по тех.пр.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2022-01-26T09:22:12Z</dcterms:modified>
</cp:coreProperties>
</file>