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O73" i="1"/>
  <c r="K58"/>
  <c r="AO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K64"/>
  <c r="BL64"/>
  <c r="BM64"/>
  <c r="BN64"/>
  <c r="BO64"/>
  <c r="BP64"/>
  <c r="BQ64"/>
  <c r="BR64"/>
  <c r="BS64"/>
  <c r="BT64"/>
  <c r="BU64"/>
  <c r="BV64"/>
  <c r="BW64"/>
  <c r="BX64"/>
  <c r="BN59"/>
  <c r="BO59"/>
  <c r="BP59"/>
  <c r="BQ59"/>
  <c r="BR59"/>
  <c r="BS59"/>
  <c r="BT59"/>
  <c r="BU59"/>
  <c r="BV59"/>
  <c r="BW59"/>
  <c r="BX59"/>
  <c r="BI59"/>
  <c r="BJ59"/>
  <c r="BK59"/>
  <c r="BL59"/>
  <c r="BM59"/>
  <c r="BR86" l="1"/>
  <c r="BS86"/>
  <c r="BT86"/>
  <c r="BU86"/>
  <c r="BK86"/>
  <c r="BL86"/>
  <c r="BM86"/>
  <c r="BN86"/>
  <c r="BD86"/>
  <c r="BE86"/>
  <c r="BF86"/>
  <c r="BG86"/>
  <c r="AW86"/>
  <c r="AX86"/>
  <c r="AY86"/>
  <c r="AZ86"/>
  <c r="BR85" l="1"/>
  <c r="BS85"/>
  <c r="BT85"/>
  <c r="BU85"/>
  <c r="BV85"/>
  <c r="BP85" l="1"/>
  <c r="BP84" s="1"/>
  <c r="BQ85"/>
  <c r="BQ84" s="1"/>
  <c r="BY28" l="1"/>
  <c r="BY33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Y57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Q59"/>
  <c r="AS59"/>
  <c r="AU59"/>
  <c r="AV59"/>
  <c r="AW59"/>
  <c r="AX59"/>
  <c r="AY59"/>
  <c r="AZ59"/>
  <c r="BA59"/>
  <c r="BB59"/>
  <c r="BC59"/>
  <c r="BD59"/>
  <c r="BE59"/>
  <c r="BF59"/>
  <c r="BG59"/>
  <c r="BH59"/>
  <c r="N64" l="1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M64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G60"/>
  <c r="G61"/>
  <c r="G62"/>
  <c r="E59"/>
  <c r="G59" l="1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3"/>
  <c r="BY114"/>
  <c r="BY115"/>
  <c r="BY117"/>
  <c r="AU85" l="1"/>
  <c r="AU84" s="1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U84"/>
  <c r="V84"/>
  <c r="W84"/>
  <c r="X84"/>
  <c r="Z84"/>
  <c r="Y84"/>
  <c r="AB84"/>
  <c r="AC84"/>
  <c r="AD84"/>
  <c r="AE84"/>
  <c r="AF85"/>
  <c r="AF84" s="1"/>
  <c r="AG85"/>
  <c r="AG84" s="1"/>
  <c r="AH85"/>
  <c r="AH84" s="1"/>
  <c r="AI85"/>
  <c r="AI84" s="1"/>
  <c r="AJ85"/>
  <c r="AJ84" s="1"/>
  <c r="AK85"/>
  <c r="AK84" s="1"/>
  <c r="AL85"/>
  <c r="AL84" s="1"/>
  <c r="AM85"/>
  <c r="AM84" s="1"/>
  <c r="AN85"/>
  <c r="AN84" s="1"/>
  <c r="AQ85"/>
  <c r="AQ84" s="1"/>
  <c r="AS85"/>
  <c r="AS84" s="1"/>
  <c r="AA84" l="1"/>
  <c r="AT61"/>
  <c r="AT62"/>
  <c r="AT63"/>
  <c r="AT65"/>
  <c r="AT66"/>
  <c r="AT67"/>
  <c r="AT68"/>
  <c r="AT69"/>
  <c r="AT70"/>
  <c r="AT71"/>
  <c r="AT72"/>
  <c r="AT76"/>
  <c r="AT78"/>
  <c r="AT81"/>
  <c r="AT83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6"/>
  <c r="AT108"/>
  <c r="AT109"/>
  <c r="AT110"/>
  <c r="AT111"/>
  <c r="AT113"/>
  <c r="AT114"/>
  <c r="AT115"/>
  <c r="AT117"/>
  <c r="AT60"/>
  <c r="AR63"/>
  <c r="AR76"/>
  <c r="AR78"/>
  <c r="AR81"/>
  <c r="AR83"/>
  <c r="AR86"/>
  <c r="AR87"/>
  <c r="AR88"/>
  <c r="AR89"/>
  <c r="AR90"/>
  <c r="AR91"/>
  <c r="AR92"/>
  <c r="AR93"/>
  <c r="AR94"/>
  <c r="AR95"/>
  <c r="AR96"/>
  <c r="AR97"/>
  <c r="AR98"/>
  <c r="AR99"/>
  <c r="AR100"/>
  <c r="AR101"/>
  <c r="AR102"/>
  <c r="AR103"/>
  <c r="AR104"/>
  <c r="AR105"/>
  <c r="AR106"/>
  <c r="AR108"/>
  <c r="AR109"/>
  <c r="AR110"/>
  <c r="AR111"/>
  <c r="AR113"/>
  <c r="AR114"/>
  <c r="AR115"/>
  <c r="AR117"/>
  <c r="AP61"/>
  <c r="AP62"/>
  <c r="AP63"/>
  <c r="AP65"/>
  <c r="AP66"/>
  <c r="AP67"/>
  <c r="AP64" s="1"/>
  <c r="AP68"/>
  <c r="AP69"/>
  <c r="AP70"/>
  <c r="AP71"/>
  <c r="AP72"/>
  <c r="AP76"/>
  <c r="AP78"/>
  <c r="AP81"/>
  <c r="AP83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8"/>
  <c r="AP109"/>
  <c r="AP110"/>
  <c r="AP111"/>
  <c r="AP113"/>
  <c r="AP114"/>
  <c r="AP115"/>
  <c r="AP117"/>
  <c r="AP60"/>
  <c r="AO63"/>
  <c r="AO76"/>
  <c r="AO78"/>
  <c r="AO81"/>
  <c r="AO83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3"/>
  <c r="AO114"/>
  <c r="AO115"/>
  <c r="AO117"/>
  <c r="AR59" l="1"/>
  <c r="AT59"/>
  <c r="AP59"/>
  <c r="AO59"/>
  <c r="AO85"/>
  <c r="AP85"/>
  <c r="AP84" s="1"/>
  <c r="AR85"/>
  <c r="AR84" s="1"/>
  <c r="AT85"/>
  <c r="AT84" s="1"/>
  <c r="BD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I58"/>
  <c r="AJ58"/>
  <c r="AK58"/>
  <c r="AL58"/>
  <c r="AM58"/>
  <c r="AN58"/>
  <c r="AQ58"/>
  <c r="AS58"/>
  <c r="AU58"/>
  <c r="AV58"/>
  <c r="AW58"/>
  <c r="AX58"/>
  <c r="AY58"/>
  <c r="AZ58"/>
  <c r="BA58"/>
  <c r="BB58"/>
  <c r="BC58"/>
  <c r="BE58"/>
  <c r="BF58"/>
  <c r="BG58"/>
  <c r="BH58"/>
  <c r="BI58"/>
  <c r="BK58"/>
  <c r="BL58"/>
  <c r="BM58"/>
  <c r="BN58"/>
  <c r="BO58"/>
  <c r="BP58"/>
  <c r="BS58"/>
  <c r="BV58"/>
  <c r="BW58"/>
  <c r="F63"/>
  <c r="F65"/>
  <c r="D65" s="1"/>
  <c r="F66"/>
  <c r="D66" s="1"/>
  <c r="F67"/>
  <c r="D67" s="1"/>
  <c r="F68"/>
  <c r="D68" s="1"/>
  <c r="F69"/>
  <c r="D69" s="1"/>
  <c r="F70"/>
  <c r="D70" s="1"/>
  <c r="F71"/>
  <c r="D71" s="1"/>
  <c r="F72"/>
  <c r="F76"/>
  <c r="F78"/>
  <c r="F81"/>
  <c r="F83"/>
  <c r="F86"/>
  <c r="D86" s="1"/>
  <c r="F87"/>
  <c r="D87" s="1"/>
  <c r="F88"/>
  <c r="D88" s="1"/>
  <c r="F89"/>
  <c r="D89" s="1"/>
  <c r="F90"/>
  <c r="D90" s="1"/>
  <c r="F91"/>
  <c r="D91" s="1"/>
  <c r="F92"/>
  <c r="D92" s="1"/>
  <c r="F93"/>
  <c r="D93" s="1"/>
  <c r="F94"/>
  <c r="D94" s="1"/>
  <c r="F95"/>
  <c r="D95" s="1"/>
  <c r="F96"/>
  <c r="D96" s="1"/>
  <c r="F97"/>
  <c r="D97" s="1"/>
  <c r="F98"/>
  <c r="D98" s="1"/>
  <c r="F99"/>
  <c r="D99" s="1"/>
  <c r="F100"/>
  <c r="D100" s="1"/>
  <c r="F101"/>
  <c r="D101" s="1"/>
  <c r="F102"/>
  <c r="D102" s="1"/>
  <c r="F103"/>
  <c r="D103" s="1"/>
  <c r="F104"/>
  <c r="D104" s="1"/>
  <c r="F105"/>
  <c r="D105" s="1"/>
  <c r="F106"/>
  <c r="D106" s="1"/>
  <c r="F107"/>
  <c r="D107" s="1"/>
  <c r="F108"/>
  <c r="D108" s="1"/>
  <c r="F109"/>
  <c r="D109" s="1"/>
  <c r="F110"/>
  <c r="D110" s="1"/>
  <c r="F111"/>
  <c r="D111" s="1"/>
  <c r="F113"/>
  <c r="D113" s="1"/>
  <c r="F114"/>
  <c r="D114" s="1"/>
  <c r="F115"/>
  <c r="D115" s="1"/>
  <c r="F117"/>
  <c r="D117" s="1"/>
  <c r="G63"/>
  <c r="G65"/>
  <c r="G66"/>
  <c r="G67"/>
  <c r="G68"/>
  <c r="G69"/>
  <c r="G70"/>
  <c r="G71"/>
  <c r="G72"/>
  <c r="G76"/>
  <c r="G78"/>
  <c r="G81"/>
  <c r="G83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109"/>
  <c r="G110"/>
  <c r="G111"/>
  <c r="G113"/>
  <c r="G114"/>
  <c r="G115"/>
  <c r="G117"/>
  <c r="I61"/>
  <c r="I62"/>
  <c r="I63"/>
  <c r="I65"/>
  <c r="I66"/>
  <c r="I67"/>
  <c r="I68"/>
  <c r="I69"/>
  <c r="I70"/>
  <c r="I71"/>
  <c r="I72"/>
  <c r="I76"/>
  <c r="I78"/>
  <c r="I81"/>
  <c r="I83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8"/>
  <c r="I109"/>
  <c r="I110"/>
  <c r="I111"/>
  <c r="I113"/>
  <c r="I114"/>
  <c r="I115"/>
  <c r="K63"/>
  <c r="K65"/>
  <c r="K66"/>
  <c r="K67"/>
  <c r="K68"/>
  <c r="K69"/>
  <c r="K70"/>
  <c r="K71"/>
  <c r="K72"/>
  <c r="K76"/>
  <c r="K78"/>
  <c r="K81"/>
  <c r="K83"/>
  <c r="K87"/>
  <c r="K85" s="1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8"/>
  <c r="K109"/>
  <c r="K110"/>
  <c r="K111"/>
  <c r="K113"/>
  <c r="K114"/>
  <c r="K115"/>
  <c r="K117"/>
  <c r="F61"/>
  <c r="BY61" s="1"/>
  <c r="BZ61" s="1"/>
  <c r="F62"/>
  <c r="I60"/>
  <c r="F60"/>
  <c r="I59" l="1"/>
  <c r="BY70"/>
  <c r="BZ70" s="1"/>
  <c r="BY65"/>
  <c r="BZ65" s="1"/>
  <c r="BU58"/>
  <c r="BY86"/>
  <c r="BZ86" s="1"/>
  <c r="D83"/>
  <c r="BY83"/>
  <c r="BY66"/>
  <c r="BZ66" s="1"/>
  <c r="BY69"/>
  <c r="BZ69" s="1"/>
  <c r="D81"/>
  <c r="BY81"/>
  <c r="D72"/>
  <c r="BY72"/>
  <c r="D62"/>
  <c r="BY62"/>
  <c r="BZ62" s="1"/>
  <c r="D78"/>
  <c r="BY78"/>
  <c r="D60"/>
  <c r="BY60"/>
  <c r="BZ60" s="1"/>
  <c r="D76"/>
  <c r="BY76"/>
  <c r="BY68"/>
  <c r="D63"/>
  <c r="BY63"/>
  <c r="BY67"/>
  <c r="BZ67" s="1"/>
  <c r="BY71"/>
  <c r="BZ71" s="1"/>
  <c r="AO84"/>
  <c r="AT58"/>
  <c r="BT58"/>
  <c r="D61"/>
  <c r="F59"/>
  <c r="BY59" s="1"/>
  <c r="BZ59" s="1"/>
  <c r="BR58"/>
  <c r="BQ58"/>
  <c r="AH58"/>
  <c r="AR58"/>
  <c r="AP58"/>
  <c r="BJ58"/>
  <c r="M58"/>
  <c r="AB22"/>
  <c r="J59"/>
  <c r="L59"/>
  <c r="BX58"/>
  <c r="BZ68" l="1"/>
  <c r="BY64"/>
  <c r="AO58"/>
  <c r="D59"/>
  <c r="K64"/>
  <c r="G64"/>
  <c r="G58" s="1"/>
  <c r="F64"/>
  <c r="F58" s="1"/>
  <c r="I64"/>
  <c r="I58" s="1"/>
  <c r="BY58" l="1"/>
  <c r="BZ58" s="1"/>
  <c r="BZ64"/>
  <c r="F85"/>
  <c r="BY85" s="1"/>
  <c r="BZ85" s="1"/>
  <c r="K62"/>
  <c r="K61" s="1"/>
  <c r="K60" s="1"/>
  <c r="D85"/>
  <c r="D64"/>
  <c r="AH116"/>
  <c r="AH27" s="1"/>
  <c r="AH112"/>
  <c r="AH25" s="1"/>
  <c r="AH82"/>
  <c r="AH80"/>
  <c r="AH77"/>
  <c r="AH75"/>
  <c r="AH34"/>
  <c r="AH32"/>
  <c r="AH26"/>
  <c r="AH24"/>
  <c r="AA116"/>
  <c r="AA27" s="1"/>
  <c r="AA112"/>
  <c r="AA25" s="1"/>
  <c r="AA82"/>
  <c r="AA80"/>
  <c r="AA77"/>
  <c r="AA75"/>
  <c r="AA34"/>
  <c r="AA32"/>
  <c r="AA26"/>
  <c r="AA24"/>
  <c r="T116"/>
  <c r="T27" s="1"/>
  <c r="T112"/>
  <c r="T25" s="1"/>
  <c r="T84"/>
  <c r="T82"/>
  <c r="T80"/>
  <c r="T77"/>
  <c r="T75"/>
  <c r="T34"/>
  <c r="T32"/>
  <c r="T26"/>
  <c r="T24"/>
  <c r="M116"/>
  <c r="M112"/>
  <c r="M84"/>
  <c r="M82"/>
  <c r="F82" s="1"/>
  <c r="M80"/>
  <c r="M77"/>
  <c r="M75"/>
  <c r="F75" s="1"/>
  <c r="M34"/>
  <c r="M32"/>
  <c r="M26"/>
  <c r="M24"/>
  <c r="BQ116"/>
  <c r="BQ27" s="1"/>
  <c r="BQ112"/>
  <c r="BQ25" s="1"/>
  <c r="BQ82"/>
  <c r="BQ80"/>
  <c r="BQ77"/>
  <c r="BQ75"/>
  <c r="BQ34"/>
  <c r="BQ32"/>
  <c r="BQ26"/>
  <c r="BQ24"/>
  <c r="BJ116"/>
  <c r="BJ27" s="1"/>
  <c r="BJ112"/>
  <c r="BJ25" s="1"/>
  <c r="BJ84"/>
  <c r="BJ82"/>
  <c r="BJ80"/>
  <c r="BJ77"/>
  <c r="BJ75"/>
  <c r="BJ34"/>
  <c r="BJ32"/>
  <c r="BJ26"/>
  <c r="BJ24"/>
  <c r="BC116"/>
  <c r="BC27" s="1"/>
  <c r="BC112"/>
  <c r="BC25" s="1"/>
  <c r="BC84"/>
  <c r="BC82"/>
  <c r="BC80"/>
  <c r="BC77"/>
  <c r="BC75"/>
  <c r="BC34"/>
  <c r="BC32"/>
  <c r="BC26"/>
  <c r="BC24"/>
  <c r="AV116"/>
  <c r="AV112"/>
  <c r="AV84"/>
  <c r="AV82"/>
  <c r="AO82" s="1"/>
  <c r="AV80"/>
  <c r="AV77"/>
  <c r="AV75"/>
  <c r="AV34"/>
  <c r="AV32"/>
  <c r="AV26"/>
  <c r="AV24"/>
  <c r="AV27" l="1"/>
  <c r="AO116"/>
  <c r="D82"/>
  <c r="BY82"/>
  <c r="AV25"/>
  <c r="AO112"/>
  <c r="M27"/>
  <c r="BY116"/>
  <c r="F116"/>
  <c r="D116" s="1"/>
  <c r="AO80"/>
  <c r="AO77"/>
  <c r="F80"/>
  <c r="D75"/>
  <c r="K59"/>
  <c r="M25"/>
  <c r="BY112"/>
  <c r="F112"/>
  <c r="D112" s="1"/>
  <c r="AO75"/>
  <c r="BY75" s="1"/>
  <c r="F77"/>
  <c r="F84"/>
  <c r="D58"/>
  <c r="BJ79"/>
  <c r="M31"/>
  <c r="M30" s="1"/>
  <c r="AA74"/>
  <c r="T79"/>
  <c r="AA31"/>
  <c r="AA79"/>
  <c r="AA73" s="1"/>
  <c r="AH79"/>
  <c r="T31"/>
  <c r="T30" s="1"/>
  <c r="AH31"/>
  <c r="AH30" s="1"/>
  <c r="T74"/>
  <c r="BQ31"/>
  <c r="BQ30" s="1"/>
  <c r="M74"/>
  <c r="M79"/>
  <c r="AH74"/>
  <c r="BC74"/>
  <c r="BJ74"/>
  <c r="AV74"/>
  <c r="BQ74"/>
  <c r="AV31"/>
  <c r="AV30" s="1"/>
  <c r="AV79"/>
  <c r="BJ31"/>
  <c r="BJ30" s="1"/>
  <c r="BJ22" s="1"/>
  <c r="BJ21" s="1"/>
  <c r="BC31"/>
  <c r="BC30" s="1"/>
  <c r="BC79"/>
  <c r="BQ79"/>
  <c r="BJ73" l="1"/>
  <c r="BJ23" s="1"/>
  <c r="F74"/>
  <c r="D80"/>
  <c r="BY80"/>
  <c r="D77"/>
  <c r="BY77"/>
  <c r="AO74"/>
  <c r="BY74" s="1"/>
  <c r="F79"/>
  <c r="D74"/>
  <c r="D84"/>
  <c r="BY84"/>
  <c r="BZ84" s="1"/>
  <c r="AO79"/>
  <c r="AA23"/>
  <c r="BC22"/>
  <c r="M22"/>
  <c r="M73"/>
  <c r="M23" s="1"/>
  <c r="T22"/>
  <c r="AH22"/>
  <c r="AV22"/>
  <c r="BQ22"/>
  <c r="T73"/>
  <c r="AH73"/>
  <c r="AH23" s="1"/>
  <c r="BC73"/>
  <c r="BC23" s="1"/>
  <c r="BQ73"/>
  <c r="BQ23" s="1"/>
  <c r="AV73"/>
  <c r="BJ29" l="1"/>
  <c r="D79"/>
  <c r="BY79"/>
  <c r="AV23"/>
  <c r="T23"/>
  <c r="F73"/>
  <c r="D73" s="1"/>
  <c r="AH21"/>
  <c r="AH29"/>
  <c r="T29"/>
  <c r="BQ29"/>
  <c r="T21"/>
  <c r="M29"/>
  <c r="M21"/>
  <c r="BQ21"/>
  <c r="AV21"/>
  <c r="BC29"/>
  <c r="BC21"/>
  <c r="AV29"/>
  <c r="BW107"/>
  <c r="BX107"/>
  <c r="BX114"/>
  <c r="BY73" l="1"/>
  <c r="BZ73" s="1"/>
  <c r="BV116"/>
  <c r="BV27" s="1"/>
  <c r="BV112"/>
  <c r="BV25" s="1"/>
  <c r="BV107"/>
  <c r="BV24" s="1"/>
  <c r="BV84"/>
  <c r="BV82"/>
  <c r="BV80"/>
  <c r="BV77"/>
  <c r="BV75"/>
  <c r="BV34"/>
  <c r="BV32"/>
  <c r="BV26"/>
  <c r="BO116"/>
  <c r="BO27" s="1"/>
  <c r="BO112"/>
  <c r="BO25" s="1"/>
  <c r="BO107"/>
  <c r="BO24" s="1"/>
  <c r="BO84"/>
  <c r="BO82"/>
  <c r="BO80"/>
  <c r="BO77"/>
  <c r="BO75"/>
  <c r="BO34"/>
  <c r="BO32"/>
  <c r="BO26"/>
  <c r="BH116"/>
  <c r="BH27" s="1"/>
  <c r="BH112"/>
  <c r="BH25" s="1"/>
  <c r="BH107"/>
  <c r="BH24" s="1"/>
  <c r="BH84"/>
  <c r="BH82"/>
  <c r="BH80"/>
  <c r="BH77"/>
  <c r="BH75"/>
  <c r="BH34"/>
  <c r="BH32"/>
  <c r="BH26"/>
  <c r="BA116"/>
  <c r="BA112"/>
  <c r="BA107"/>
  <c r="BA84"/>
  <c r="BA82"/>
  <c r="AT82" s="1"/>
  <c r="BA80"/>
  <c r="BA77"/>
  <c r="BA75"/>
  <c r="BA34"/>
  <c r="BA32"/>
  <c r="BA26"/>
  <c r="AT34"/>
  <c r="AT32"/>
  <c r="AT26"/>
  <c r="AM116"/>
  <c r="AM27" s="1"/>
  <c r="AM112"/>
  <c r="AM25" s="1"/>
  <c r="AM107"/>
  <c r="AM24" s="1"/>
  <c r="AM82"/>
  <c r="AM80"/>
  <c r="AM77"/>
  <c r="AM75"/>
  <c r="AM34"/>
  <c r="AM32"/>
  <c r="AM26"/>
  <c r="AF116"/>
  <c r="AF27" s="1"/>
  <c r="AF112"/>
  <c r="AF25" s="1"/>
  <c r="AF107"/>
  <c r="AF24" s="1"/>
  <c r="AF82"/>
  <c r="AF80"/>
  <c r="AF77"/>
  <c r="AF75"/>
  <c r="AF34"/>
  <c r="AF32"/>
  <c r="AF26"/>
  <c r="Y116"/>
  <c r="Y27" s="1"/>
  <c r="Y112"/>
  <c r="Y25" s="1"/>
  <c r="Y107"/>
  <c r="Y24" s="1"/>
  <c r="Y82"/>
  <c r="Y80"/>
  <c r="Y77"/>
  <c r="Y75"/>
  <c r="Y34"/>
  <c r="Y32"/>
  <c r="Y26"/>
  <c r="E26"/>
  <c r="F26"/>
  <c r="G26"/>
  <c r="H26"/>
  <c r="I26"/>
  <c r="J26"/>
  <c r="K26"/>
  <c r="L26"/>
  <c r="N26"/>
  <c r="O26"/>
  <c r="P26"/>
  <c r="Q26"/>
  <c r="R26"/>
  <c r="S26"/>
  <c r="U26"/>
  <c r="V26"/>
  <c r="W26"/>
  <c r="X26"/>
  <c r="Z26"/>
  <c r="AB26"/>
  <c r="AC26"/>
  <c r="AD26"/>
  <c r="AE26"/>
  <c r="AG26"/>
  <c r="AI26"/>
  <c r="AJ26"/>
  <c r="AK26"/>
  <c r="AL26"/>
  <c r="AN26"/>
  <c r="AO26"/>
  <c r="AP26"/>
  <c r="AQ26"/>
  <c r="AR26"/>
  <c r="AS26"/>
  <c r="AU26"/>
  <c r="AW26"/>
  <c r="AX26"/>
  <c r="AY26"/>
  <c r="AZ26"/>
  <c r="BB26"/>
  <c r="BD26"/>
  <c r="BE26"/>
  <c r="BF26"/>
  <c r="BG26"/>
  <c r="BI26"/>
  <c r="BK26"/>
  <c r="BL26"/>
  <c r="BM26"/>
  <c r="BN26"/>
  <c r="BP26"/>
  <c r="BR26"/>
  <c r="BS26"/>
  <c r="BT26"/>
  <c r="BU26"/>
  <c r="BW26"/>
  <c r="E32"/>
  <c r="F32"/>
  <c r="G32"/>
  <c r="H32"/>
  <c r="I32"/>
  <c r="J32"/>
  <c r="K32"/>
  <c r="L32"/>
  <c r="N32"/>
  <c r="O32"/>
  <c r="P32"/>
  <c r="Q32"/>
  <c r="R32"/>
  <c r="S32"/>
  <c r="U32"/>
  <c r="V32"/>
  <c r="W32"/>
  <c r="X32"/>
  <c r="Z32"/>
  <c r="AB32"/>
  <c r="AC32"/>
  <c r="AD32"/>
  <c r="AE32"/>
  <c r="AG32"/>
  <c r="AI32"/>
  <c r="AJ32"/>
  <c r="AK32"/>
  <c r="AL32"/>
  <c r="AN32"/>
  <c r="AO32"/>
  <c r="AP32"/>
  <c r="AQ32"/>
  <c r="AR32"/>
  <c r="AS32"/>
  <c r="AU32"/>
  <c r="AW32"/>
  <c r="AX32"/>
  <c r="AY32"/>
  <c r="AZ32"/>
  <c r="BB32"/>
  <c r="BD32"/>
  <c r="BE32"/>
  <c r="BF32"/>
  <c r="BG32"/>
  <c r="BI32"/>
  <c r="BK32"/>
  <c r="BL32"/>
  <c r="BM32"/>
  <c r="BN32"/>
  <c r="BP32"/>
  <c r="BR32"/>
  <c r="BS32"/>
  <c r="BT32"/>
  <c r="BU32"/>
  <c r="BW32"/>
  <c r="E34"/>
  <c r="F34"/>
  <c r="G34"/>
  <c r="H34"/>
  <c r="I34"/>
  <c r="J34"/>
  <c r="K34"/>
  <c r="L34"/>
  <c r="N34"/>
  <c r="O34"/>
  <c r="P34"/>
  <c r="Q34"/>
  <c r="R34"/>
  <c r="S34"/>
  <c r="U34"/>
  <c r="V34"/>
  <c r="W34"/>
  <c r="X34"/>
  <c r="Z34"/>
  <c r="AB34"/>
  <c r="AC34"/>
  <c r="AD34"/>
  <c r="AE34"/>
  <c r="AG34"/>
  <c r="AI34"/>
  <c r="AJ34"/>
  <c r="AK34"/>
  <c r="AL34"/>
  <c r="AN34"/>
  <c r="AO34"/>
  <c r="AP34"/>
  <c r="AQ34"/>
  <c r="AR34"/>
  <c r="AS34"/>
  <c r="AU34"/>
  <c r="AW34"/>
  <c r="AX34"/>
  <c r="AY34"/>
  <c r="AZ34"/>
  <c r="BB34"/>
  <c r="BD34"/>
  <c r="BE34"/>
  <c r="BF34"/>
  <c r="BG34"/>
  <c r="BI34"/>
  <c r="BK34"/>
  <c r="BL34"/>
  <c r="BM34"/>
  <c r="BN34"/>
  <c r="BP34"/>
  <c r="BR34"/>
  <c r="BS34"/>
  <c r="BT34"/>
  <c r="BU34"/>
  <c r="BW34"/>
  <c r="E75"/>
  <c r="H75"/>
  <c r="J75"/>
  <c r="L75"/>
  <c r="N75"/>
  <c r="O75"/>
  <c r="P75"/>
  <c r="Q75"/>
  <c r="R75"/>
  <c r="S75"/>
  <c r="U75"/>
  <c r="V75"/>
  <c r="W75"/>
  <c r="X75"/>
  <c r="Z75"/>
  <c r="AB75"/>
  <c r="AC75"/>
  <c r="AD75"/>
  <c r="AE75"/>
  <c r="AG75"/>
  <c r="AI75"/>
  <c r="AJ75"/>
  <c r="AK75"/>
  <c r="AL75"/>
  <c r="AN75"/>
  <c r="AQ75"/>
  <c r="AS75"/>
  <c r="AU75"/>
  <c r="AW75"/>
  <c r="AX75"/>
  <c r="AY75"/>
  <c r="AZ75"/>
  <c r="BB75"/>
  <c r="BD75"/>
  <c r="BE75"/>
  <c r="BF75"/>
  <c r="BG75"/>
  <c r="BI75"/>
  <c r="BK75"/>
  <c r="BL75"/>
  <c r="BM75"/>
  <c r="BN75"/>
  <c r="BP75"/>
  <c r="BR75"/>
  <c r="BS75"/>
  <c r="BT75"/>
  <c r="BU75"/>
  <c r="BW75"/>
  <c r="E77"/>
  <c r="H77"/>
  <c r="J77"/>
  <c r="L77"/>
  <c r="N77"/>
  <c r="O77"/>
  <c r="P77"/>
  <c r="Q77"/>
  <c r="R77"/>
  <c r="K77" s="1"/>
  <c r="S77"/>
  <c r="U77"/>
  <c r="V77"/>
  <c r="W77"/>
  <c r="X77"/>
  <c r="Z77"/>
  <c r="AB77"/>
  <c r="AC77"/>
  <c r="AD77"/>
  <c r="AE77"/>
  <c r="AG77"/>
  <c r="AI77"/>
  <c r="AJ77"/>
  <c r="AK77"/>
  <c r="AL77"/>
  <c r="AN77"/>
  <c r="AQ77"/>
  <c r="AS77"/>
  <c r="AU77"/>
  <c r="AW77"/>
  <c r="AX77"/>
  <c r="AY77"/>
  <c r="AZ77"/>
  <c r="BB77"/>
  <c r="BD77"/>
  <c r="BE77"/>
  <c r="BF77"/>
  <c r="BG77"/>
  <c r="BI77"/>
  <c r="BK77"/>
  <c r="BL77"/>
  <c r="BM77"/>
  <c r="BN77"/>
  <c r="BP77"/>
  <c r="BR77"/>
  <c r="BS77"/>
  <c r="BT77"/>
  <c r="BU77"/>
  <c r="BW77"/>
  <c r="E80"/>
  <c r="H80"/>
  <c r="J80"/>
  <c r="L80"/>
  <c r="N80"/>
  <c r="O80"/>
  <c r="P80"/>
  <c r="Q80"/>
  <c r="R80"/>
  <c r="S80"/>
  <c r="U80"/>
  <c r="V80"/>
  <c r="W80"/>
  <c r="X80"/>
  <c r="Z80"/>
  <c r="AB80"/>
  <c r="AC80"/>
  <c r="AD80"/>
  <c r="AE80"/>
  <c r="AG80"/>
  <c r="AI80"/>
  <c r="AJ80"/>
  <c r="AK80"/>
  <c r="AL80"/>
  <c r="AN80"/>
  <c r="AQ80"/>
  <c r="AS80"/>
  <c r="AU80"/>
  <c r="AW80"/>
  <c r="AX80"/>
  <c r="AY80"/>
  <c r="AZ80"/>
  <c r="BB80"/>
  <c r="BD80"/>
  <c r="BE80"/>
  <c r="BF80"/>
  <c r="BG80"/>
  <c r="BI80"/>
  <c r="BK80"/>
  <c r="BL80"/>
  <c r="BM80"/>
  <c r="BN80"/>
  <c r="BP80"/>
  <c r="BR80"/>
  <c r="BS80"/>
  <c r="BT80"/>
  <c r="BU80"/>
  <c r="BW80"/>
  <c r="E82"/>
  <c r="H82"/>
  <c r="J82"/>
  <c r="L82"/>
  <c r="N82"/>
  <c r="O82"/>
  <c r="P82"/>
  <c r="Q82"/>
  <c r="R82"/>
  <c r="K82" s="1"/>
  <c r="S82"/>
  <c r="U82"/>
  <c r="V82"/>
  <c r="W82"/>
  <c r="X82"/>
  <c r="Z82"/>
  <c r="AB82"/>
  <c r="AC82"/>
  <c r="AD82"/>
  <c r="AE82"/>
  <c r="AG82"/>
  <c r="AI82"/>
  <c r="AJ82"/>
  <c r="AK82"/>
  <c r="AL82"/>
  <c r="AN82"/>
  <c r="AQ82"/>
  <c r="AS82"/>
  <c r="AU82"/>
  <c r="AW82"/>
  <c r="AX82"/>
  <c r="AY82"/>
  <c r="AZ82"/>
  <c r="BB82"/>
  <c r="BD82"/>
  <c r="BE82"/>
  <c r="BF82"/>
  <c r="BG82"/>
  <c r="BI82"/>
  <c r="BK82"/>
  <c r="BL82"/>
  <c r="BM82"/>
  <c r="BN82"/>
  <c r="BP82"/>
  <c r="BR82"/>
  <c r="BS82"/>
  <c r="BT82"/>
  <c r="BU82"/>
  <c r="BW82"/>
  <c r="E85"/>
  <c r="E84" s="1"/>
  <c r="H85"/>
  <c r="H84" s="1"/>
  <c r="J85"/>
  <c r="J84" s="1"/>
  <c r="L84"/>
  <c r="N84"/>
  <c r="O84"/>
  <c r="P84"/>
  <c r="Q84"/>
  <c r="R84"/>
  <c r="K84" s="1"/>
  <c r="S84"/>
  <c r="AW84"/>
  <c r="AX84"/>
  <c r="AY84"/>
  <c r="AZ84"/>
  <c r="BB84"/>
  <c r="BD84"/>
  <c r="BE84"/>
  <c r="BF84"/>
  <c r="BG84"/>
  <c r="BI84"/>
  <c r="BK84"/>
  <c r="BL84"/>
  <c r="BM84"/>
  <c r="BN84"/>
  <c r="BR84"/>
  <c r="BS84"/>
  <c r="BT84"/>
  <c r="BU84"/>
  <c r="BW85"/>
  <c r="E107"/>
  <c r="E24" s="1"/>
  <c r="F24"/>
  <c r="H107"/>
  <c r="H24" s="1"/>
  <c r="J107"/>
  <c r="J24" s="1"/>
  <c r="L107"/>
  <c r="L24" s="1"/>
  <c r="N107"/>
  <c r="O107"/>
  <c r="O24" s="1"/>
  <c r="P107"/>
  <c r="Q107"/>
  <c r="Q24" s="1"/>
  <c r="R107"/>
  <c r="S107"/>
  <c r="S24" s="1"/>
  <c r="U107"/>
  <c r="U24" s="1"/>
  <c r="V107"/>
  <c r="V24" s="1"/>
  <c r="W107"/>
  <c r="W24" s="1"/>
  <c r="X107"/>
  <c r="X24" s="1"/>
  <c r="Z107"/>
  <c r="Z24" s="1"/>
  <c r="AB107"/>
  <c r="AB24" s="1"/>
  <c r="AC107"/>
  <c r="AC24" s="1"/>
  <c r="AD107"/>
  <c r="AD24" s="1"/>
  <c r="AE107"/>
  <c r="AE24" s="1"/>
  <c r="AG107"/>
  <c r="AG24" s="1"/>
  <c r="AI107"/>
  <c r="AI24" s="1"/>
  <c r="AJ107"/>
  <c r="AJ24" s="1"/>
  <c r="AK107"/>
  <c r="AK24" s="1"/>
  <c r="AL107"/>
  <c r="AL24" s="1"/>
  <c r="AN107"/>
  <c r="AN24" s="1"/>
  <c r="AO24"/>
  <c r="AQ107"/>
  <c r="AQ24" s="1"/>
  <c r="AS107"/>
  <c r="AS24" s="1"/>
  <c r="AU107"/>
  <c r="AU24" s="1"/>
  <c r="AW107"/>
  <c r="AX107"/>
  <c r="AX24" s="1"/>
  <c r="AY107"/>
  <c r="AZ107"/>
  <c r="AZ24" s="1"/>
  <c r="BB107"/>
  <c r="BB24" s="1"/>
  <c r="BD107"/>
  <c r="BD24" s="1"/>
  <c r="BE107"/>
  <c r="BE24" s="1"/>
  <c r="BF107"/>
  <c r="BF24" s="1"/>
  <c r="BG107"/>
  <c r="BG24" s="1"/>
  <c r="BI107"/>
  <c r="BI24" s="1"/>
  <c r="BK107"/>
  <c r="BK24" s="1"/>
  <c r="BL107"/>
  <c r="BL24" s="1"/>
  <c r="BM107"/>
  <c r="BM24" s="1"/>
  <c r="BN107"/>
  <c r="BN24" s="1"/>
  <c r="BP107"/>
  <c r="BP24" s="1"/>
  <c r="BR107"/>
  <c r="BR24" s="1"/>
  <c r="BS107"/>
  <c r="BS24" s="1"/>
  <c r="BT107"/>
  <c r="BT24" s="1"/>
  <c r="BU107"/>
  <c r="BU24" s="1"/>
  <c r="BW24"/>
  <c r="E112"/>
  <c r="E25" s="1"/>
  <c r="F25"/>
  <c r="H112"/>
  <c r="H25" s="1"/>
  <c r="J112"/>
  <c r="J25" s="1"/>
  <c r="L112"/>
  <c r="L25" s="1"/>
  <c r="N112"/>
  <c r="O112"/>
  <c r="O25" s="1"/>
  <c r="P112"/>
  <c r="Q112"/>
  <c r="Q25" s="1"/>
  <c r="R112"/>
  <c r="S112"/>
  <c r="S25" s="1"/>
  <c r="U112"/>
  <c r="U25" s="1"/>
  <c r="V112"/>
  <c r="V25" s="1"/>
  <c r="W112"/>
  <c r="W25" s="1"/>
  <c r="X112"/>
  <c r="X25" s="1"/>
  <c r="Z112"/>
  <c r="Z25" s="1"/>
  <c r="AB112"/>
  <c r="AB25" s="1"/>
  <c r="AC112"/>
  <c r="AC25" s="1"/>
  <c r="AD112"/>
  <c r="AD25" s="1"/>
  <c r="AE112"/>
  <c r="AE25" s="1"/>
  <c r="AG112"/>
  <c r="AG25" s="1"/>
  <c r="AI112"/>
  <c r="AI25" s="1"/>
  <c r="AJ112"/>
  <c r="AJ25" s="1"/>
  <c r="AK112"/>
  <c r="AK25" s="1"/>
  <c r="AL112"/>
  <c r="AL25" s="1"/>
  <c r="AN112"/>
  <c r="AN25" s="1"/>
  <c r="AO25"/>
  <c r="AQ112"/>
  <c r="AQ25" s="1"/>
  <c r="AS112"/>
  <c r="AS25" s="1"/>
  <c r="AU112"/>
  <c r="AU25" s="1"/>
  <c r="AW112"/>
  <c r="AX112"/>
  <c r="AX25" s="1"/>
  <c r="AY112"/>
  <c r="AZ112"/>
  <c r="AZ25" s="1"/>
  <c r="BB112"/>
  <c r="BB25" s="1"/>
  <c r="BD112"/>
  <c r="BD25" s="1"/>
  <c r="BE112"/>
  <c r="BE25" s="1"/>
  <c r="BF112"/>
  <c r="BF25" s="1"/>
  <c r="BG112"/>
  <c r="BG25" s="1"/>
  <c r="BI112"/>
  <c r="BI25" s="1"/>
  <c r="BK112"/>
  <c r="BK25" s="1"/>
  <c r="BL112"/>
  <c r="BL25" s="1"/>
  <c r="BM112"/>
  <c r="BM25" s="1"/>
  <c r="BN112"/>
  <c r="BN25" s="1"/>
  <c r="BP112"/>
  <c r="BP25" s="1"/>
  <c r="BR112"/>
  <c r="BR25" s="1"/>
  <c r="BS112"/>
  <c r="BS25" s="1"/>
  <c r="BT112"/>
  <c r="BT25" s="1"/>
  <c r="BU112"/>
  <c r="BU25" s="1"/>
  <c r="BW112"/>
  <c r="E116"/>
  <c r="E27" s="1"/>
  <c r="F27"/>
  <c r="H116"/>
  <c r="H27" s="1"/>
  <c r="J116"/>
  <c r="J27" s="1"/>
  <c r="L116"/>
  <c r="L27" s="1"/>
  <c r="N116"/>
  <c r="O116"/>
  <c r="O27" s="1"/>
  <c r="P116"/>
  <c r="Q116"/>
  <c r="Q27" s="1"/>
  <c r="R116"/>
  <c r="S116"/>
  <c r="S27" s="1"/>
  <c r="U116"/>
  <c r="U27" s="1"/>
  <c r="V116"/>
  <c r="V27" s="1"/>
  <c r="W116"/>
  <c r="W27" s="1"/>
  <c r="X116"/>
  <c r="X27" s="1"/>
  <c r="Z116"/>
  <c r="Z27" s="1"/>
  <c r="AB116"/>
  <c r="AB27" s="1"/>
  <c r="AC116"/>
  <c r="AC27" s="1"/>
  <c r="AD116"/>
  <c r="AD27" s="1"/>
  <c r="AE116"/>
  <c r="AE27" s="1"/>
  <c r="AG116"/>
  <c r="AG27" s="1"/>
  <c r="AI116"/>
  <c r="AI27" s="1"/>
  <c r="AJ116"/>
  <c r="AJ27" s="1"/>
  <c r="AK116"/>
  <c r="AK27" s="1"/>
  <c r="AL116"/>
  <c r="AL27" s="1"/>
  <c r="AN116"/>
  <c r="AN27" s="1"/>
  <c r="AO27"/>
  <c r="AQ116"/>
  <c r="AQ27" s="1"/>
  <c r="AS116"/>
  <c r="AS27" s="1"/>
  <c r="AU116"/>
  <c r="AU27" s="1"/>
  <c r="AW116"/>
  <c r="AX116"/>
  <c r="AX27" s="1"/>
  <c r="AY116"/>
  <c r="AZ116"/>
  <c r="AZ27" s="1"/>
  <c r="BB116"/>
  <c r="BB27" s="1"/>
  <c r="BD116"/>
  <c r="BD27" s="1"/>
  <c r="BE116"/>
  <c r="BE27" s="1"/>
  <c r="BF116"/>
  <c r="BF27" s="1"/>
  <c r="BG116"/>
  <c r="BG27" s="1"/>
  <c r="BI116"/>
  <c r="BI27" s="1"/>
  <c r="BK116"/>
  <c r="BK27" s="1"/>
  <c r="BL116"/>
  <c r="BL27" s="1"/>
  <c r="BM116"/>
  <c r="BM27" s="1"/>
  <c r="BN116"/>
  <c r="BN27" s="1"/>
  <c r="BP116"/>
  <c r="BP27" s="1"/>
  <c r="BR116"/>
  <c r="BR27" s="1"/>
  <c r="BS116"/>
  <c r="BS27" s="1"/>
  <c r="BT116"/>
  <c r="BT27" s="1"/>
  <c r="BU116"/>
  <c r="BU27" s="1"/>
  <c r="BW116"/>
  <c r="D27"/>
  <c r="D25"/>
  <c r="D24"/>
  <c r="D34"/>
  <c r="D32"/>
  <c r="D26"/>
  <c r="AP82" l="1"/>
  <c r="AP77"/>
  <c r="AP75"/>
  <c r="AT80"/>
  <c r="K80"/>
  <c r="K75"/>
  <c r="AY27"/>
  <c r="AR116"/>
  <c r="AR27" s="1"/>
  <c r="AY25"/>
  <c r="AR112"/>
  <c r="AR25" s="1"/>
  <c r="AW27"/>
  <c r="AP116"/>
  <c r="AP27" s="1"/>
  <c r="P25"/>
  <c r="I112"/>
  <c r="I25" s="1"/>
  <c r="AY24"/>
  <c r="AR107"/>
  <c r="AR24" s="1"/>
  <c r="BA24"/>
  <c r="AT107"/>
  <c r="AT24" s="1"/>
  <c r="BY25"/>
  <c r="BY24"/>
  <c r="AR82"/>
  <c r="I82"/>
  <c r="AR80"/>
  <c r="I80"/>
  <c r="AR77"/>
  <c r="I77"/>
  <c r="AR75"/>
  <c r="I75"/>
  <c r="BY34"/>
  <c r="AT77"/>
  <c r="P27"/>
  <c r="I116"/>
  <c r="I27" s="1"/>
  <c r="R27"/>
  <c r="K116"/>
  <c r="K27" s="1"/>
  <c r="N27"/>
  <c r="G116"/>
  <c r="G27" s="1"/>
  <c r="AW25"/>
  <c r="AP112"/>
  <c r="AP25" s="1"/>
  <c r="P24"/>
  <c r="I107"/>
  <c r="I24" s="1"/>
  <c r="BY27"/>
  <c r="BY32"/>
  <c r="AT75"/>
  <c r="R25"/>
  <c r="K112"/>
  <c r="K25" s="1"/>
  <c r="N25"/>
  <c r="G112"/>
  <c r="G25" s="1"/>
  <c r="AW24"/>
  <c r="AP107"/>
  <c r="AP24" s="1"/>
  <c r="BA27"/>
  <c r="AT116"/>
  <c r="AT27" s="1"/>
  <c r="G82"/>
  <c r="AP80"/>
  <c r="G80"/>
  <c r="G77"/>
  <c r="G75"/>
  <c r="BY26"/>
  <c r="R24"/>
  <c r="K107"/>
  <c r="K24" s="1"/>
  <c r="N24"/>
  <c r="G107"/>
  <c r="G24" s="1"/>
  <c r="BA25"/>
  <c r="AT112"/>
  <c r="AT25" s="1"/>
  <c r="I84"/>
  <c r="G84"/>
  <c r="BX26"/>
  <c r="BX24"/>
  <c r="BX77"/>
  <c r="J74"/>
  <c r="BX80"/>
  <c r="BX82"/>
  <c r="BW27"/>
  <c r="BX27" s="1"/>
  <c r="BX116"/>
  <c r="BW25"/>
  <c r="BX25" s="1"/>
  <c r="BX112"/>
  <c r="BW84"/>
  <c r="BX84" s="1"/>
  <c r="BX85"/>
  <c r="AF79"/>
  <c r="AB79"/>
  <c r="AB74"/>
  <c r="AM74"/>
  <c r="BX75"/>
  <c r="AB31"/>
  <c r="AA30" s="1"/>
  <c r="X31"/>
  <c r="X30" s="1"/>
  <c r="O31"/>
  <c r="O30" s="1"/>
  <c r="BO31"/>
  <c r="BO30" s="1"/>
  <c r="BO22" s="1"/>
  <c r="BX34"/>
  <c r="AM31"/>
  <c r="AM30" s="1"/>
  <c r="BD31"/>
  <c r="BD30" s="1"/>
  <c r="AR31"/>
  <c r="AR30" s="1"/>
  <c r="BX32"/>
  <c r="AN31"/>
  <c r="AN30" s="1"/>
  <c r="D31"/>
  <c r="D30" s="1"/>
  <c r="Y79"/>
  <c r="BH79"/>
  <c r="BV79"/>
  <c r="AZ74"/>
  <c r="AN74"/>
  <c r="AJ74"/>
  <c r="BO74"/>
  <c r="Y31"/>
  <c r="Y30" s="1"/>
  <c r="AF31"/>
  <c r="AF30" s="1"/>
  <c r="BV31"/>
  <c r="BV30" s="1"/>
  <c r="BF79"/>
  <c r="BB79"/>
  <c r="AD79"/>
  <c r="V79"/>
  <c r="H79"/>
  <c r="BI79"/>
  <c r="BE79"/>
  <c r="AW79"/>
  <c r="AS79"/>
  <c r="AK79"/>
  <c r="AG79"/>
  <c r="U79"/>
  <c r="P79"/>
  <c r="AX79"/>
  <c r="AL79"/>
  <c r="Z79"/>
  <c r="Q79"/>
  <c r="AC79"/>
  <c r="L79"/>
  <c r="AM79"/>
  <c r="BA79"/>
  <c r="BD79"/>
  <c r="AZ79"/>
  <c r="AN79"/>
  <c r="AJ79"/>
  <c r="X79"/>
  <c r="O79"/>
  <c r="J79"/>
  <c r="BO79"/>
  <c r="BG74"/>
  <c r="AY74"/>
  <c r="AU74"/>
  <c r="AQ74"/>
  <c r="AI74"/>
  <c r="AE74"/>
  <c r="W74"/>
  <c r="S74"/>
  <c r="R74"/>
  <c r="N74"/>
  <c r="E74"/>
  <c r="Y74"/>
  <c r="AF74"/>
  <c r="BA74"/>
  <c r="BH74"/>
  <c r="BD74"/>
  <c r="X74"/>
  <c r="O74"/>
  <c r="BV74"/>
  <c r="AJ31"/>
  <c r="AJ30" s="1"/>
  <c r="F31"/>
  <c r="BG31"/>
  <c r="BG30" s="1"/>
  <c r="BG22" s="1"/>
  <c r="AY31"/>
  <c r="AY30" s="1"/>
  <c r="AU31"/>
  <c r="AU30" s="1"/>
  <c r="AI31"/>
  <c r="AI30" s="1"/>
  <c r="W31"/>
  <c r="W30" s="1"/>
  <c r="R31"/>
  <c r="R30" s="1"/>
  <c r="I31"/>
  <c r="I30" s="1"/>
  <c r="AZ31"/>
  <c r="AZ30" s="1"/>
  <c r="J31"/>
  <c r="J30" s="1"/>
  <c r="AQ31"/>
  <c r="AQ30" s="1"/>
  <c r="AE31"/>
  <c r="AE30" s="1"/>
  <c r="S31"/>
  <c r="S30" s="1"/>
  <c r="N31"/>
  <c r="N30" s="1"/>
  <c r="E31"/>
  <c r="AT31"/>
  <c r="AT30" s="1"/>
  <c r="BA31"/>
  <c r="BA30" s="1"/>
  <c r="BH31"/>
  <c r="BH30" s="1"/>
  <c r="BH22" s="1"/>
  <c r="BT31"/>
  <c r="BT30" s="1"/>
  <c r="BP74"/>
  <c r="BP73" s="1"/>
  <c r="BL74"/>
  <c r="BT74"/>
  <c r="BW74"/>
  <c r="BU79"/>
  <c r="BM79"/>
  <c r="BP79"/>
  <c r="BP31"/>
  <c r="BP30" s="1"/>
  <c r="BL31"/>
  <c r="BL30" s="1"/>
  <c r="BL22" s="1"/>
  <c r="BL21" s="1"/>
  <c r="BS74"/>
  <c r="BK74"/>
  <c r="BT79"/>
  <c r="BL79"/>
  <c r="BW31"/>
  <c r="BW30" s="1"/>
  <c r="BS31"/>
  <c r="BS30" s="1"/>
  <c r="BK31"/>
  <c r="BK30" s="1"/>
  <c r="BK22" s="1"/>
  <c r="BK21" s="1"/>
  <c r="BR79"/>
  <c r="BN79"/>
  <c r="BW79"/>
  <c r="BS79"/>
  <c r="BK79"/>
  <c r="BG79"/>
  <c r="AY79"/>
  <c r="AU79"/>
  <c r="AQ79"/>
  <c r="AI79"/>
  <c r="AE79"/>
  <c r="W79"/>
  <c r="S79"/>
  <c r="R79"/>
  <c r="N79"/>
  <c r="E79"/>
  <c r="BU74"/>
  <c r="BM74"/>
  <c r="BM73" s="1"/>
  <c r="BM23" s="1"/>
  <c r="BI74"/>
  <c r="BI73" s="1"/>
  <c r="BI23" s="1"/>
  <c r="BE74"/>
  <c r="AW74"/>
  <c r="AS74"/>
  <c r="AK74"/>
  <c r="AG74"/>
  <c r="AC74"/>
  <c r="U74"/>
  <c r="P74"/>
  <c r="L74"/>
  <c r="BR31"/>
  <c r="BR30" s="1"/>
  <c r="BN31"/>
  <c r="BN30" s="1"/>
  <c r="BN22" s="1"/>
  <c r="BN21" s="1"/>
  <c r="BF31"/>
  <c r="BF30" s="1"/>
  <c r="BB31"/>
  <c r="BB30" s="1"/>
  <c r="AX31"/>
  <c r="AX30" s="1"/>
  <c r="AP31"/>
  <c r="AP30" s="1"/>
  <c r="AL31"/>
  <c r="AL30" s="1"/>
  <c r="AD31"/>
  <c r="AD30" s="1"/>
  <c r="Z31"/>
  <c r="Z30" s="1"/>
  <c r="V31"/>
  <c r="V30" s="1"/>
  <c r="Q31"/>
  <c r="Q30" s="1"/>
  <c r="H31"/>
  <c r="BR74"/>
  <c r="BN74"/>
  <c r="BN73" s="1"/>
  <c r="BN23" s="1"/>
  <c r="BF74"/>
  <c r="BB74"/>
  <c r="AX74"/>
  <c r="AL74"/>
  <c r="AD74"/>
  <c r="Z74"/>
  <c r="V74"/>
  <c r="Q74"/>
  <c r="H74"/>
  <c r="BU31"/>
  <c r="BU30" s="1"/>
  <c r="BM31"/>
  <c r="BM30" s="1"/>
  <c r="BM22" s="1"/>
  <c r="BM21" s="1"/>
  <c r="BI31"/>
  <c r="BI30" s="1"/>
  <c r="BI22" s="1"/>
  <c r="BI21" s="1"/>
  <c r="BE31"/>
  <c r="BE30" s="1"/>
  <c r="AW31"/>
  <c r="AW30" s="1"/>
  <c r="AS31"/>
  <c r="AS30" s="1"/>
  <c r="AO31"/>
  <c r="AO30" s="1"/>
  <c r="AK31"/>
  <c r="AK30" s="1"/>
  <c r="AG31"/>
  <c r="AG30" s="1"/>
  <c r="AC31"/>
  <c r="AC30" s="1"/>
  <c r="U31"/>
  <c r="U30" s="1"/>
  <c r="P31"/>
  <c r="P30" s="1"/>
  <c r="L31"/>
  <c r="L30" s="1"/>
  <c r="K31"/>
  <c r="K30" s="1"/>
  <c r="G31"/>
  <c r="G30" s="1"/>
  <c r="BO73" l="1"/>
  <c r="BO23" s="1"/>
  <c r="BO21" s="1"/>
  <c r="K79"/>
  <c r="AR79"/>
  <c r="AT74"/>
  <c r="I74"/>
  <c r="G79"/>
  <c r="BK73"/>
  <c r="BK23" s="1"/>
  <c r="G74"/>
  <c r="AR74"/>
  <c r="AP79"/>
  <c r="AP74"/>
  <c r="AT79"/>
  <c r="I79"/>
  <c r="F30"/>
  <c r="F22" s="1"/>
  <c r="BY31"/>
  <c r="BL73"/>
  <c r="BL23" s="1"/>
  <c r="K74"/>
  <c r="BY30"/>
  <c r="BZ30" s="1"/>
  <c r="D23"/>
  <c r="AF23"/>
  <c r="L22"/>
  <c r="AO22"/>
  <c r="AQ22"/>
  <c r="R22"/>
  <c r="AR22"/>
  <c r="U22"/>
  <c r="V22"/>
  <c r="BF22"/>
  <c r="AE22"/>
  <c r="I22"/>
  <c r="G22"/>
  <c r="AG22"/>
  <c r="AW22"/>
  <c r="AL22"/>
  <c r="AT22"/>
  <c r="S22"/>
  <c r="AI22"/>
  <c r="Y22"/>
  <c r="X22"/>
  <c r="P22"/>
  <c r="AC22"/>
  <c r="AS22"/>
  <c r="Q22"/>
  <c r="AD22"/>
  <c r="AX22"/>
  <c r="BR22"/>
  <c r="BW22"/>
  <c r="BT22"/>
  <c r="BA22"/>
  <c r="N22"/>
  <c r="J22"/>
  <c r="W22"/>
  <c r="AY22"/>
  <c r="AJ22"/>
  <c r="AF22"/>
  <c r="AN22"/>
  <c r="BD22"/>
  <c r="O22"/>
  <c r="BE22"/>
  <c r="Z22"/>
  <c r="BS22"/>
  <c r="AU22"/>
  <c r="AM22"/>
  <c r="K22"/>
  <c r="AK22"/>
  <c r="BU22"/>
  <c r="AP22"/>
  <c r="BP22"/>
  <c r="AZ22"/>
  <c r="BV22"/>
  <c r="AA22"/>
  <c r="AA21" s="1"/>
  <c r="BB22"/>
  <c r="D22"/>
  <c r="Y73"/>
  <c r="BH73"/>
  <c r="BH23" s="1"/>
  <c r="BH21" s="1"/>
  <c r="J73"/>
  <c r="J23" s="1"/>
  <c r="BV73"/>
  <c r="BV23" s="1"/>
  <c r="BA73"/>
  <c r="AS73"/>
  <c r="AS23" s="1"/>
  <c r="AW73"/>
  <c r="BX79"/>
  <c r="AB73"/>
  <c r="AB23" s="1"/>
  <c r="AB21" s="1"/>
  <c r="F23"/>
  <c r="AQ73"/>
  <c r="AQ23" s="1"/>
  <c r="BG73"/>
  <c r="BG23" s="1"/>
  <c r="BG21" s="1"/>
  <c r="AZ73"/>
  <c r="AZ23" s="1"/>
  <c r="AN73"/>
  <c r="AN23" s="1"/>
  <c r="AM73"/>
  <c r="AM23" s="1"/>
  <c r="N73"/>
  <c r="N23" s="1"/>
  <c r="BX74"/>
  <c r="BX31"/>
  <c r="BX30" s="1"/>
  <c r="AG73"/>
  <c r="AG23" s="1"/>
  <c r="AD73"/>
  <c r="AD23" s="1"/>
  <c r="Z73"/>
  <c r="Z23" s="1"/>
  <c r="BF73"/>
  <c r="BF23" s="1"/>
  <c r="BE73"/>
  <c r="BE23" s="1"/>
  <c r="Q73"/>
  <c r="Q23" s="1"/>
  <c r="O73"/>
  <c r="O23" s="1"/>
  <c r="AC73"/>
  <c r="AC23" s="1"/>
  <c r="AK73"/>
  <c r="AK23" s="1"/>
  <c r="P73"/>
  <c r="P23" s="1"/>
  <c r="AJ73"/>
  <c r="AJ23" s="1"/>
  <c r="BD73"/>
  <c r="BD23" s="1"/>
  <c r="AY73"/>
  <c r="X73"/>
  <c r="X23" s="1"/>
  <c r="H73"/>
  <c r="U73"/>
  <c r="V73"/>
  <c r="V23" s="1"/>
  <c r="AL73"/>
  <c r="AL23" s="1"/>
  <c r="BB73"/>
  <c r="BB23" s="1"/>
  <c r="L73"/>
  <c r="L23" s="1"/>
  <c r="AO23"/>
  <c r="AX73"/>
  <c r="AX23" s="1"/>
  <c r="W73"/>
  <c r="E73"/>
  <c r="R73"/>
  <c r="R23" s="1"/>
  <c r="AE73"/>
  <c r="AE23" s="1"/>
  <c r="AU73"/>
  <c r="AU23" s="1"/>
  <c r="S73"/>
  <c r="S23" s="1"/>
  <c r="AI73"/>
  <c r="AI23" s="1"/>
  <c r="BP23"/>
  <c r="BT73"/>
  <c r="BT23" s="1"/>
  <c r="BU73"/>
  <c r="BU23" s="1"/>
  <c r="BW73"/>
  <c r="BW29" s="1"/>
  <c r="BS73"/>
  <c r="BS23" s="1"/>
  <c r="BR73"/>
  <c r="BR23" s="1"/>
  <c r="BE21" l="1"/>
  <c r="BF21"/>
  <c r="BY23"/>
  <c r="BZ23" s="1"/>
  <c r="BY22"/>
  <c r="BZ22" s="1"/>
  <c r="AY23"/>
  <c r="AR73"/>
  <c r="AR23" s="1"/>
  <c r="AW23"/>
  <c r="AP73"/>
  <c r="AP23" s="1"/>
  <c r="BA23"/>
  <c r="AT73"/>
  <c r="AT23" s="1"/>
  <c r="W23"/>
  <c r="I73"/>
  <c r="I23" s="1"/>
  <c r="U23"/>
  <c r="G73"/>
  <c r="G23" s="1"/>
  <c r="Y23"/>
  <c r="K23"/>
  <c r="D21"/>
  <c r="D29"/>
  <c r="AF21"/>
  <c r="AD29"/>
  <c r="AD21"/>
  <c r="AS21"/>
  <c r="BV29"/>
  <c r="AP21"/>
  <c r="BB21"/>
  <c r="BS29"/>
  <c r="BB29"/>
  <c r="AN21"/>
  <c r="AT21"/>
  <c r="AL21"/>
  <c r="V21"/>
  <c r="AU21"/>
  <c r="BS21"/>
  <c r="BD21"/>
  <c r="W29"/>
  <c r="N21"/>
  <c r="BT21"/>
  <c r="AX21"/>
  <c r="P21"/>
  <c r="Y29"/>
  <c r="F21"/>
  <c r="BH29"/>
  <c r="BK29"/>
  <c r="AK21"/>
  <c r="BD29"/>
  <c r="AF29"/>
  <c r="W21"/>
  <c r="BT29"/>
  <c r="Q21"/>
  <c r="AC29"/>
  <c r="Y21"/>
  <c r="AG21"/>
  <c r="AE21"/>
  <c r="BF29"/>
  <c r="U21"/>
  <c r="I29"/>
  <c r="R21"/>
  <c r="AO29"/>
  <c r="BO29"/>
  <c r="AZ21"/>
  <c r="AM21"/>
  <c r="O21"/>
  <c r="AY21"/>
  <c r="L21"/>
  <c r="BU29"/>
  <c r="Z29"/>
  <c r="BA21"/>
  <c r="BR21"/>
  <c r="X29"/>
  <c r="AI29"/>
  <c r="S29"/>
  <c r="G29"/>
  <c r="AR29"/>
  <c r="AQ29"/>
  <c r="BM29"/>
  <c r="BP29"/>
  <c r="BU21"/>
  <c r="Z21"/>
  <c r="AJ21"/>
  <c r="J21"/>
  <c r="BA29"/>
  <c r="BR29"/>
  <c r="BI29"/>
  <c r="AC21"/>
  <c r="X21"/>
  <c r="AI21"/>
  <c r="S21"/>
  <c r="AW21"/>
  <c r="G21"/>
  <c r="I21"/>
  <c r="AR21"/>
  <c r="AQ21"/>
  <c r="AO21"/>
  <c r="BV21"/>
  <c r="AZ29"/>
  <c r="AK29"/>
  <c r="AM29"/>
  <c r="AU29"/>
  <c r="BN29"/>
  <c r="BE29"/>
  <c r="O29"/>
  <c r="AN29"/>
  <c r="AY29"/>
  <c r="N29"/>
  <c r="AX29"/>
  <c r="Q29"/>
  <c r="AS29"/>
  <c r="P29"/>
  <c r="BG29"/>
  <c r="AT29"/>
  <c r="BL29"/>
  <c r="AL29"/>
  <c r="AG29"/>
  <c r="F29"/>
  <c r="AE29"/>
  <c r="V29"/>
  <c r="U29"/>
  <c r="R29"/>
  <c r="L29"/>
  <c r="E23"/>
  <c r="BX22"/>
  <c r="H23"/>
  <c r="AA29"/>
  <c r="BP21"/>
  <c r="AJ29"/>
  <c r="J29"/>
  <c r="AW29"/>
  <c r="K21"/>
  <c r="BW23"/>
  <c r="BW21" s="1"/>
  <c r="BX73"/>
  <c r="BX29" s="1"/>
  <c r="AP29" l="1"/>
  <c r="K29"/>
  <c r="E30"/>
  <c r="E22" s="1"/>
  <c r="E21" s="1"/>
  <c r="H59"/>
  <c r="H30" s="1"/>
  <c r="BY21"/>
  <c r="BZ21" s="1"/>
  <c r="BY29"/>
  <c r="BZ29" s="1"/>
  <c r="BX23"/>
  <c r="BX21" s="1"/>
  <c r="E29" l="1"/>
  <c r="H22"/>
  <c r="H21" s="1"/>
  <c r="H29"/>
</calcChain>
</file>

<file path=xl/sharedStrings.xml><?xml version="1.0" encoding="utf-8"?>
<sst xmlns="http://schemas.openxmlformats.org/spreadsheetml/2006/main" count="453" uniqueCount="237">
  <si>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</si>
  <si>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</si>
  <si>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</si>
  <si>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</si>
  <si>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</si>
  <si>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</si>
  <si>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</si>
  <si>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</si>
  <si>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</si>
  <si>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</si>
  <si>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</si>
  <si>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</si>
  <si>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</si>
  <si>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</si>
  <si>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</si>
  <si>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</si>
  <si>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</si>
  <si>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</si>
  <si>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</si>
  <si>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</si>
  <si>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</si>
  <si>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</si>
  <si>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</si>
  <si>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</si>
  <si>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</si>
  <si>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</si>
  <si>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</si>
  <si>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</si>
  <si>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</si>
  <si>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</si>
  <si>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</si>
  <si>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</si>
  <si>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</si>
  <si>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</si>
  <si>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</si>
  <si>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</si>
  <si>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</si>
  <si>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</si>
  <si>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</si>
  <si>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</si>
  <si>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</si>
  <si>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</si>
  <si>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</si>
  <si>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</si>
  <si>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</si>
  <si>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</si>
  <si>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</si>
  <si>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</si>
  <si>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</si>
  <si>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</si>
  <si>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</si>
  <si>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</si>
  <si>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</si>
  <si>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</si>
  <si>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</si>
  <si>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</si>
  <si>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</si>
  <si>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</si>
  <si>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</si>
  <si>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</si>
  <si>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</si>
  <si>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</si>
  <si>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</si>
  <si>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</si>
  <si>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</si>
  <si>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</si>
  <si>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</si>
  <si>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</si>
  <si>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</si>
  <si>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</si>
  <si>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</si>
  <si>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</si>
  <si>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</si>
  <si>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</si>
  <si>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</si>
  <si>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</si>
  <si>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</si>
  <si>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</si>
  <si>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</si>
  <si>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</si>
  <si>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</si>
  <si>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</si>
  <si>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</si>
  <si>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</si>
  <si>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</si>
  <si>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</si>
  <si>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</si>
  <si>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</si>
  <si>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</si>
  <si>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</si>
  <si>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</si>
  <si>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</si>
  <si>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</si>
  <si>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</si>
  <si>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</si>
  <si>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</si>
  <si>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</si>
  <si>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</si>
  <si>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</si>
  <si>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</si>
  <si>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</si>
  <si>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</si>
  <si>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</si>
  <si>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</si>
  <si>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</si>
  <si>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</si>
  <si>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</si>
  <si>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</si>
  <si>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</si>
  <si>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</si>
  <si>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</si>
  <si>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</si>
  <si>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</si>
  <si>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</si>
  <si>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</si>
  <si>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</si>
  <si>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</si>
  <si>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</si>
  <si>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</si>
  <si>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</si>
  <si>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</si>
  <si>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</si>
  <si>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</si>
  <si>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</si>
  <si>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</si>
  <si>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</si>
  <si>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</si>
  <si>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</si>
  <si>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</si>
  <si>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</si>
  <si>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</si>
  <si>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</si>
  <si>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</si>
  <si>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</si>
  <si>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</si>
  <si>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</si>
  <si>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</si>
  <si>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</si>
  <si>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</si>
  <si>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</si>
  <si>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</si>
  <si>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</si>
  <si>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</si>
  <si>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</si>
  <si>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</si>
  <si>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</si>
  <si>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</si>
  <si>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</si>
  <si>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</si>
  <si>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</si>
  <si>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</si>
  <si>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</si>
  <si>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</si>
  <si>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</si>
  <si>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</si>
  <si>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</si>
  <si>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</si>
  <si>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</si>
  <si>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</si>
  <si>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</si>
  <si>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</si>
  <si>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</si>
  <si>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</si>
  <si>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</si>
  <si>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</si>
  <si>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</si>
  <si>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</si>
  <si>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</si>
  <si>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</si>
  <si>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</si>
  <si>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</si>
  <si>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</si>
  <si>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</si>
  <si>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</si>
  <si>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</si>
  <si>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</si>
  <si>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</si>
  <si>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</si>
  <si>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</si>
  <si>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</si>
  <si>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</si>
  <si>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</si>
  <si>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</si>
  <si>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</si>
  <si>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</si>
  <si>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</si>
  <si>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</si>
  <si>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</si>
  <si>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</si>
  <si>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</si>
  <si>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</si>
  <si>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</si>
  <si>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</si>
  <si>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</si>
  <si>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</si>
  <si>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</si>
  <si>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</si>
  <si>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</si>
  <si>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</si>
  <si>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</si>
  <si>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</si>
  <si>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1.2.3.1.1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</si>
  <si>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</si>
  <si>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</si>
  <si>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</si>
  <si>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</si>
  <si>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</si>
  <si>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</si>
  <si>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</si>
  <si>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</si>
  <si>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</si>
  <si>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</si>
  <si>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</si>
  <si>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</si>
  <si>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МПИП РБ от 27.08.2021г №104-О</t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</si>
  <si>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</si>
  <si>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</si>
  <si>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</si>
  <si>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</si>
  <si>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</si>
  <si>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</si>
  <si>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</si>
  <si>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</si>
  <si>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</si>
  <si>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</si>
  <si>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</si>
  <si>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</si>
  <si>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</si>
  <si>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</si>
  <si>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</si>
  <si>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</si>
  <si>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</si>
  <si>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</si>
  <si>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</si>
  <si>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</si>
  <si>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</si>
  <si>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>Принятие основных средств и нематериальных активов к бухгалтерскому учету в 2022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</si>
</sst>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8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0" xfId="0" applyNumberFormat="1" applyFont="1" applyFill="1"/>
    <xf numFmtId="165" fontId="6" fillId="0" borderId="0" xfId="0" applyNumberFormat="1" applyFont="1" applyFill="1"/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166" fontId="3" fillId="0" borderId="1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/>
    <xf numFmtId="165" fontId="6" fillId="2" borderId="0" xfId="0" applyNumberFormat="1" applyFont="1" applyFill="1"/>
    <xf numFmtId="49" fontId="3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/>
    <xf numFmtId="165" fontId="0" fillId="2" borderId="0" xfId="0" applyNumberForma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4" fontId="6" fillId="2" borderId="0" xfId="0" applyNumberFormat="1" applyFont="1" applyFill="1"/>
    <xf numFmtId="164" fontId="3" fillId="2" borderId="0" xfId="0" applyNumberFormat="1" applyFont="1" applyFill="1"/>
    <xf numFmtId="49" fontId="11" fillId="2" borderId="1" xfId="3" applyNumberFormat="1" applyFont="1" applyFill="1" applyBorder="1" applyAlignment="1">
      <alignment horizontal="center" vertical="center" textRotation="90" wrapText="1"/>
    </xf>
    <xf numFmtId="164" fontId="0" fillId="2" borderId="0" xfId="0" applyNumberFormat="1" applyFill="1"/>
    <xf numFmtId="166" fontId="3" fillId="2" borderId="0" xfId="0" applyNumberFormat="1" applyFont="1" applyFill="1" applyAlignment="1">
      <alignment horizontal="right" vertical="center"/>
    </xf>
    <xf numFmtId="166" fontId="0" fillId="2" borderId="1" xfId="0" applyNumberFormat="1" applyFill="1" applyBorder="1"/>
    <xf numFmtId="166" fontId="3" fillId="2" borderId="2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wrapText="1"/>
    </xf>
    <xf numFmtId="165" fontId="5" fillId="2" borderId="0" xfId="0" applyNumberFormat="1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V1" zoomScale="70" zoomScaleNormal="70" zoomScaleSheetLayoutView="25" workbookViewId="0">
      <selection activeCell="D1" sqref="D1:AO1048576"/>
    </sheetView>
  </sheetViews>
  <sheetFormatPr defaultRowHeight="15"/>
  <cols>
    <col min="1" max="1" width="15" style="20" customWidth="1"/>
    <col min="2" max="2" width="35.5703125" style="1" customWidth="1"/>
    <col min="3" max="3" width="15.5703125" style="20" customWidth="1"/>
    <col min="4" max="4" width="15" style="53" customWidth="1"/>
    <col min="5" max="6" width="7.7109375" style="53" customWidth="1"/>
    <col min="7" max="10" width="7.7109375" style="50" customWidth="1"/>
    <col min="11" max="11" width="7.7109375" style="64" customWidth="1"/>
    <col min="12" max="13" width="7.7109375" style="53" customWidth="1"/>
    <col min="14" max="17" width="7.7109375" style="50" customWidth="1"/>
    <col min="18" max="18" width="7.7109375" style="64" customWidth="1"/>
    <col min="19" max="20" width="7.7109375" style="53" customWidth="1"/>
    <col min="21" max="24" width="7.7109375" style="50" customWidth="1"/>
    <col min="25" max="25" width="7.7109375" style="64" customWidth="1"/>
    <col min="26" max="27" width="7.7109375" style="53" customWidth="1"/>
    <col min="28" max="31" width="7.7109375" style="50" customWidth="1"/>
    <col min="32" max="32" width="7.7109375" style="64" customWidth="1"/>
    <col min="33" max="34" width="7.7109375" style="53" customWidth="1"/>
    <col min="35" max="38" width="7.7109375" style="50" customWidth="1"/>
    <col min="39" max="39" width="7.7109375" style="64" customWidth="1"/>
    <col min="40" max="41" width="7.7109375" style="53" customWidth="1"/>
    <col min="42" max="42" width="7.7109375" style="50" customWidth="1"/>
    <col min="43" max="43" width="7.7109375" style="23" customWidth="1"/>
    <col min="44" max="44" width="7.7109375" style="50" customWidth="1"/>
    <col min="45" max="45" width="7.7109375" style="23" customWidth="1"/>
    <col min="46" max="46" width="8.140625" style="64" customWidth="1"/>
    <col min="47" max="47" width="7.7109375" style="1" customWidth="1"/>
    <col min="48" max="48" width="7.7109375" style="53" customWidth="1"/>
    <col min="49" max="49" width="7.7109375" style="50" customWidth="1"/>
    <col min="50" max="50" width="7.7109375" style="23" customWidth="1"/>
    <col min="51" max="51" width="7.7109375" style="50" customWidth="1"/>
    <col min="52" max="52" width="7.7109375" style="23" customWidth="1"/>
    <col min="53" max="53" width="7.7109375" style="64" customWidth="1"/>
    <col min="54" max="55" width="7.7109375" style="53" customWidth="1"/>
    <col min="56" max="58" width="7.7109375" style="50" customWidth="1"/>
    <col min="59" max="59" width="7.85546875" style="50" customWidth="1"/>
    <col min="60" max="60" width="7.7109375" style="64" customWidth="1"/>
    <col min="61" max="62" width="7.7109375" style="53" customWidth="1"/>
    <col min="63" max="66" width="7.7109375" style="50" customWidth="1"/>
    <col min="67" max="67" width="7.7109375" style="64" customWidth="1"/>
    <col min="68" max="68" width="7.7109375" style="1" customWidth="1"/>
    <col min="69" max="69" width="7.7109375" style="53" customWidth="1"/>
    <col min="70" max="70" width="7.7109375" style="50" customWidth="1"/>
    <col min="71" max="71" width="7.7109375" style="23" customWidth="1"/>
    <col min="72" max="72" width="7.7109375" style="50" customWidth="1"/>
    <col min="73" max="73" width="7.7109375" style="23" customWidth="1"/>
    <col min="74" max="74" width="7.7109375" style="26" customWidth="1"/>
    <col min="75" max="75" width="7.7109375" style="1" customWidth="1"/>
    <col min="76" max="76" width="7.7109375" style="26" customWidth="1"/>
    <col min="77" max="77" width="7.7109375" style="1" customWidth="1"/>
    <col min="78" max="78" width="10.7109375" style="26" customWidth="1"/>
    <col min="79" max="79" width="19.42578125" style="1" customWidth="1"/>
    <col min="80" max="16384" width="9.140625" style="1"/>
  </cols>
  <sheetData>
    <row r="1" spans="1:79" s="2" customFormat="1" ht="15" customHeight="1">
      <c r="A1" s="4"/>
      <c r="C1" s="16"/>
      <c r="D1" s="51"/>
      <c r="E1" s="51"/>
      <c r="F1" s="51"/>
      <c r="G1" s="41"/>
      <c r="H1" s="41"/>
      <c r="I1" s="41"/>
      <c r="J1" s="41"/>
      <c r="K1" s="62"/>
      <c r="L1" s="51"/>
      <c r="M1" s="51"/>
      <c r="N1" s="41"/>
      <c r="O1" s="41"/>
      <c r="P1" s="41"/>
      <c r="Q1" s="41"/>
      <c r="R1" s="62"/>
      <c r="S1" s="51"/>
      <c r="T1" s="51"/>
      <c r="U1" s="41"/>
      <c r="V1" s="41"/>
      <c r="W1" s="41"/>
      <c r="X1" s="41"/>
      <c r="Y1" s="65" t="s">
        <v>197</v>
      </c>
      <c r="Z1" s="51"/>
      <c r="AA1" s="51"/>
      <c r="AB1" s="41"/>
      <c r="AC1" s="41"/>
      <c r="AD1" s="41"/>
      <c r="AE1" s="41"/>
      <c r="AF1" s="62"/>
      <c r="AG1" s="51"/>
      <c r="AH1" s="51"/>
      <c r="AI1" s="41"/>
      <c r="AJ1" s="41"/>
      <c r="AK1" s="41"/>
      <c r="AL1" s="41"/>
      <c r="AM1" s="62"/>
      <c r="AN1" s="51"/>
      <c r="AO1" s="51"/>
      <c r="AP1" s="41"/>
      <c r="AQ1" s="21"/>
      <c r="AR1" s="41"/>
      <c r="AS1" s="21"/>
      <c r="AT1" s="62"/>
      <c r="AV1" s="51"/>
      <c r="AW1" s="41"/>
      <c r="AX1" s="21"/>
      <c r="AY1" s="41"/>
      <c r="AZ1" s="21"/>
      <c r="BA1" s="62"/>
      <c r="BB1" s="51"/>
      <c r="BC1" s="51"/>
      <c r="BD1" s="41"/>
      <c r="BE1" s="41"/>
      <c r="BF1" s="41"/>
      <c r="BG1" s="41"/>
      <c r="BH1" s="62"/>
      <c r="BI1" s="51"/>
      <c r="BJ1" s="51"/>
      <c r="BK1" s="41"/>
      <c r="BL1" s="41"/>
      <c r="BM1" s="41"/>
      <c r="BN1" s="41"/>
      <c r="BO1" s="62"/>
      <c r="BQ1" s="51"/>
      <c r="BR1" s="41"/>
      <c r="BS1" s="21"/>
      <c r="BT1" s="41"/>
      <c r="BU1" s="21"/>
      <c r="BV1" s="24"/>
      <c r="BX1" s="24"/>
      <c r="BZ1" s="24"/>
    </row>
    <row r="2" spans="1:79" s="2" customFormat="1" ht="15" customHeight="1">
      <c r="A2" s="4"/>
      <c r="B2" s="17"/>
      <c r="C2" s="17"/>
      <c r="D2" s="54"/>
      <c r="E2" s="54"/>
      <c r="F2" s="54"/>
      <c r="G2" s="68"/>
      <c r="H2" s="41"/>
      <c r="I2" s="41"/>
      <c r="J2" s="41"/>
      <c r="K2" s="62"/>
      <c r="L2" s="51"/>
      <c r="M2" s="51"/>
      <c r="N2" s="41"/>
      <c r="O2" s="41"/>
      <c r="P2" s="41"/>
      <c r="Q2" s="41"/>
      <c r="R2" s="62"/>
      <c r="S2" s="51"/>
      <c r="T2" s="51"/>
      <c r="U2" s="41"/>
      <c r="V2" s="41"/>
      <c r="W2" s="41"/>
      <c r="X2" s="41"/>
      <c r="Y2" s="65" t="s">
        <v>29</v>
      </c>
      <c r="Z2" s="51"/>
      <c r="AA2" s="51"/>
      <c r="AB2" s="41"/>
      <c r="AC2" s="41"/>
      <c r="AD2" s="41"/>
      <c r="AE2" s="41"/>
      <c r="AF2" s="62"/>
      <c r="AG2" s="51"/>
      <c r="AH2" s="51"/>
      <c r="AI2" s="41"/>
      <c r="AJ2" s="41"/>
      <c r="AK2" s="41"/>
      <c r="AL2" s="41"/>
      <c r="AM2" s="62"/>
      <c r="AN2" s="51"/>
      <c r="AO2" s="51"/>
      <c r="AP2" s="41"/>
      <c r="AQ2" s="21"/>
      <c r="AR2" s="41"/>
      <c r="AS2" s="21"/>
      <c r="AT2" s="62"/>
      <c r="AV2" s="51"/>
      <c r="AW2" s="41"/>
      <c r="AX2" s="21"/>
      <c r="AY2" s="41"/>
      <c r="AZ2" s="21"/>
      <c r="BA2" s="62"/>
      <c r="BB2" s="51"/>
      <c r="BC2" s="51"/>
      <c r="BD2" s="41"/>
      <c r="BE2" s="41"/>
      <c r="BF2" s="41"/>
      <c r="BG2" s="41"/>
      <c r="BH2" s="62"/>
      <c r="BI2" s="51"/>
      <c r="BJ2" s="51"/>
      <c r="BK2" s="41"/>
      <c r="BL2" s="41"/>
      <c r="BM2" s="41"/>
      <c r="BN2" s="41"/>
      <c r="BO2" s="62"/>
      <c r="BQ2" s="51"/>
      <c r="BR2" s="41"/>
      <c r="BS2" s="21"/>
      <c r="BT2" s="41"/>
      <c r="BU2" s="21"/>
      <c r="BV2" s="24"/>
      <c r="BX2" s="24"/>
      <c r="BZ2" s="24"/>
    </row>
    <row r="3" spans="1:79" s="2" customFormat="1" ht="15" customHeight="1">
      <c r="A3" s="17"/>
      <c r="B3" s="17"/>
      <c r="C3" s="17"/>
      <c r="D3" s="54"/>
      <c r="E3" s="54"/>
      <c r="F3" s="54"/>
      <c r="G3" s="68"/>
      <c r="H3" s="41"/>
      <c r="I3" s="41"/>
      <c r="J3" s="41"/>
      <c r="K3" s="62"/>
      <c r="L3" s="51"/>
      <c r="M3" s="51"/>
      <c r="N3" s="41"/>
      <c r="O3" s="41"/>
      <c r="P3" s="41"/>
      <c r="Q3" s="41"/>
      <c r="R3" s="62"/>
      <c r="S3" s="51"/>
      <c r="T3" s="51"/>
      <c r="U3" s="41"/>
      <c r="V3" s="41"/>
      <c r="W3" s="41"/>
      <c r="X3" s="41"/>
      <c r="Y3" s="65" t="s">
        <v>30</v>
      </c>
      <c r="Z3" s="51"/>
      <c r="AA3" s="51"/>
      <c r="AB3" s="41"/>
      <c r="AC3" s="41"/>
      <c r="AD3" s="41"/>
      <c r="AE3" s="41"/>
      <c r="AF3" s="62"/>
      <c r="AG3" s="51"/>
      <c r="AH3" s="51"/>
      <c r="AI3" s="41"/>
      <c r="AJ3" s="41"/>
      <c r="AK3" s="41"/>
      <c r="AL3" s="41"/>
      <c r="AM3" s="62"/>
      <c r="AN3" s="51"/>
      <c r="AO3" s="51"/>
      <c r="AP3" s="41"/>
      <c r="AQ3" s="21"/>
      <c r="AR3" s="41"/>
      <c r="AS3" s="21"/>
      <c r="AT3" s="62"/>
      <c r="AV3" s="51"/>
      <c r="AW3" s="41"/>
      <c r="AX3" s="21"/>
      <c r="AY3" s="41"/>
      <c r="AZ3" s="21"/>
      <c r="BA3" s="62"/>
      <c r="BB3" s="51"/>
      <c r="BC3" s="51"/>
      <c r="BD3" s="41"/>
      <c r="BE3" s="41"/>
      <c r="BF3" s="41"/>
      <c r="BG3" s="41"/>
      <c r="BH3" s="62"/>
      <c r="BI3" s="51"/>
      <c r="BJ3" s="51"/>
      <c r="BK3" s="41"/>
      <c r="BL3" s="41"/>
      <c r="BM3" s="41"/>
      <c r="BN3" s="41"/>
      <c r="BO3" s="62"/>
      <c r="BQ3" s="51"/>
      <c r="BR3" s="41"/>
      <c r="BS3" s="21"/>
      <c r="BT3" s="41"/>
      <c r="BU3" s="21"/>
      <c r="BV3" s="24"/>
      <c r="BX3" s="24"/>
      <c r="BZ3" s="24"/>
    </row>
    <row r="4" spans="1:79" s="3" customFormat="1" ht="15.75" customHeight="1">
      <c r="A4" s="76" t="s">
        <v>31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7"/>
      <c r="Z4" s="52"/>
      <c r="AA4" s="52"/>
      <c r="AB4" s="42"/>
      <c r="AC4" s="42"/>
      <c r="AD4" s="42"/>
      <c r="AE4" s="42"/>
      <c r="AF4" s="42"/>
      <c r="AG4" s="52"/>
      <c r="AH4" s="52"/>
      <c r="AI4" s="42"/>
      <c r="AJ4" s="42"/>
      <c r="AK4" s="42"/>
      <c r="AL4" s="42"/>
      <c r="AM4" s="42"/>
      <c r="AN4" s="52"/>
      <c r="AO4" s="52"/>
      <c r="AP4" s="42"/>
      <c r="AQ4" s="22"/>
      <c r="AR4" s="42"/>
      <c r="AS4" s="22"/>
      <c r="AT4" s="42"/>
      <c r="AV4" s="52"/>
      <c r="AW4" s="42"/>
      <c r="AX4" s="22"/>
      <c r="AY4" s="42"/>
      <c r="AZ4" s="22"/>
      <c r="BA4" s="42"/>
      <c r="BB4" s="52"/>
      <c r="BC4" s="52"/>
      <c r="BD4" s="42"/>
      <c r="BE4" s="42"/>
      <c r="BF4" s="42"/>
      <c r="BG4" s="42"/>
      <c r="BH4" s="42"/>
      <c r="BI4" s="52"/>
      <c r="BJ4" s="52"/>
      <c r="BK4" s="42"/>
      <c r="BL4" s="42"/>
      <c r="BM4" s="42"/>
      <c r="BN4" s="42"/>
      <c r="BO4" s="42"/>
      <c r="BQ4" s="52"/>
      <c r="BR4" s="42"/>
      <c r="BS4" s="22"/>
      <c r="BT4" s="42"/>
      <c r="BU4" s="22"/>
      <c r="BV4" s="22"/>
      <c r="BX4" s="25"/>
      <c r="BZ4" s="25"/>
    </row>
    <row r="5" spans="1:79" s="3" customFormat="1" ht="15" customHeight="1">
      <c r="A5" s="76" t="s">
        <v>212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7"/>
      <c r="Z5" s="52"/>
      <c r="AA5" s="52"/>
      <c r="AB5" s="42"/>
      <c r="AC5" s="42"/>
      <c r="AD5" s="42"/>
      <c r="AE5" s="42"/>
      <c r="AF5" s="42"/>
      <c r="AG5" s="52"/>
      <c r="AH5" s="52"/>
      <c r="AI5" s="42"/>
      <c r="AJ5" s="42"/>
      <c r="AK5" s="42"/>
      <c r="AL5" s="42"/>
      <c r="AM5" s="42"/>
      <c r="AN5" s="52"/>
      <c r="AO5" s="52"/>
      <c r="AP5" s="42"/>
      <c r="AQ5" s="22"/>
      <c r="AR5" s="42"/>
      <c r="AS5" s="22"/>
      <c r="AT5" s="42"/>
      <c r="AV5" s="52"/>
      <c r="AW5" s="42"/>
      <c r="AX5" s="22"/>
      <c r="AY5" s="42"/>
      <c r="AZ5" s="22"/>
      <c r="BA5" s="42"/>
      <c r="BB5" s="52"/>
      <c r="BC5" s="52"/>
      <c r="BD5" s="42"/>
      <c r="BE5" s="42"/>
      <c r="BF5" s="42"/>
      <c r="BG5" s="42"/>
      <c r="BH5" s="42"/>
      <c r="BI5" s="52"/>
      <c r="BJ5" s="52"/>
      <c r="BK5" s="42"/>
      <c r="BL5" s="42"/>
      <c r="BM5" s="42"/>
      <c r="BN5" s="42"/>
      <c r="BO5" s="42"/>
      <c r="BQ5" s="52"/>
      <c r="BR5" s="42"/>
      <c r="BS5" s="22"/>
      <c r="BT5" s="42"/>
      <c r="BU5" s="22"/>
      <c r="BV5" s="22"/>
      <c r="BX5" s="25"/>
      <c r="BZ5" s="25"/>
    </row>
    <row r="6" spans="1:79" s="3" customFormat="1" ht="15" customHeight="1">
      <c r="A6" s="18"/>
      <c r="B6" s="18"/>
      <c r="C6" s="18"/>
      <c r="D6" s="55"/>
      <c r="E6" s="55"/>
      <c r="F6" s="55"/>
      <c r="G6" s="69"/>
      <c r="H6" s="69"/>
      <c r="I6" s="42"/>
      <c r="J6" s="42"/>
      <c r="K6" s="61"/>
      <c r="L6" s="52"/>
      <c r="M6" s="52"/>
      <c r="N6" s="42"/>
      <c r="O6" s="42"/>
      <c r="P6" s="42"/>
      <c r="Q6" s="42"/>
      <c r="R6" s="61"/>
      <c r="S6" s="52"/>
      <c r="T6" s="52"/>
      <c r="U6" s="42"/>
      <c r="V6" s="42"/>
      <c r="W6" s="42"/>
      <c r="X6" s="42"/>
      <c r="Y6" s="61"/>
      <c r="Z6" s="52"/>
      <c r="AA6" s="52"/>
      <c r="AB6" s="42"/>
      <c r="AC6" s="42"/>
      <c r="AD6" s="42"/>
      <c r="AE6" s="42"/>
      <c r="AF6" s="61"/>
      <c r="AG6" s="52"/>
      <c r="AH6" s="52"/>
      <c r="AI6" s="42"/>
      <c r="AJ6" s="42"/>
      <c r="AK6" s="42"/>
      <c r="AL6" s="42"/>
      <c r="AM6" s="61"/>
      <c r="AN6" s="52"/>
      <c r="AO6" s="52"/>
      <c r="AP6" s="42"/>
      <c r="AQ6" s="22"/>
      <c r="AR6" s="42"/>
      <c r="AS6" s="22"/>
      <c r="AT6" s="61"/>
      <c r="AV6" s="52"/>
      <c r="AW6" s="42"/>
      <c r="AX6" s="22"/>
      <c r="AY6" s="42"/>
      <c r="AZ6" s="22"/>
      <c r="BA6" s="61"/>
      <c r="BB6" s="52"/>
      <c r="BC6" s="52"/>
      <c r="BD6" s="42"/>
      <c r="BE6" s="42"/>
      <c r="BF6" s="42"/>
      <c r="BG6" s="42"/>
      <c r="BH6" s="61"/>
      <c r="BI6" s="52"/>
      <c r="BJ6" s="52"/>
      <c r="BK6" s="42"/>
      <c r="BL6" s="42"/>
      <c r="BM6" s="42"/>
      <c r="BN6" s="42"/>
      <c r="BO6" s="61"/>
      <c r="BQ6" s="52"/>
      <c r="BR6" s="42"/>
      <c r="BS6" s="22"/>
      <c r="BT6" s="42"/>
      <c r="BU6" s="22"/>
      <c r="BV6" s="25"/>
      <c r="BX6" s="25"/>
      <c r="BZ6" s="25"/>
    </row>
    <row r="7" spans="1:79" s="3" customFormat="1" ht="15" customHeight="1">
      <c r="A7" s="78" t="s">
        <v>198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9"/>
      <c r="Z7" s="52"/>
      <c r="AA7" s="52"/>
      <c r="AB7" s="42"/>
      <c r="AC7" s="42"/>
      <c r="AD7" s="42"/>
      <c r="AE7" s="42"/>
      <c r="AF7" s="42"/>
      <c r="AG7" s="52"/>
      <c r="AH7" s="52"/>
      <c r="AI7" s="42"/>
      <c r="AJ7" s="42"/>
      <c r="AK7" s="42"/>
      <c r="AL7" s="42"/>
      <c r="AM7" s="42"/>
      <c r="AN7" s="52"/>
      <c r="AO7" s="52"/>
      <c r="AP7" s="42"/>
      <c r="AQ7" s="22"/>
      <c r="AR7" s="42"/>
      <c r="AS7" s="22"/>
      <c r="AT7" s="42"/>
      <c r="AV7" s="52"/>
      <c r="AW7" s="42"/>
      <c r="AX7" s="22"/>
      <c r="AY7" s="42"/>
      <c r="AZ7" s="22"/>
      <c r="BA7" s="42"/>
      <c r="BB7" s="52"/>
      <c r="BC7" s="52"/>
      <c r="BD7" s="42"/>
      <c r="BE7" s="42"/>
      <c r="BF7" s="42"/>
      <c r="BG7" s="42"/>
      <c r="BH7" s="42"/>
      <c r="BI7" s="52"/>
      <c r="BJ7" s="52"/>
      <c r="BK7" s="42"/>
      <c r="BL7" s="42"/>
      <c r="BM7" s="42"/>
      <c r="BN7" s="42"/>
      <c r="BO7" s="42"/>
      <c r="BQ7" s="52"/>
      <c r="BR7" s="42"/>
      <c r="BS7" s="22"/>
      <c r="BT7" s="42"/>
      <c r="BU7" s="22"/>
      <c r="BV7" s="22"/>
      <c r="BX7" s="25"/>
      <c r="BZ7" s="25"/>
    </row>
    <row r="8" spans="1:79" s="2" customFormat="1" ht="15" customHeight="1">
      <c r="A8" s="34" t="s">
        <v>193</v>
      </c>
      <c r="B8" s="34"/>
      <c r="C8" s="34"/>
      <c r="D8" s="56"/>
      <c r="E8" s="56"/>
      <c r="F8" s="56"/>
      <c r="G8" s="56"/>
      <c r="H8" s="56"/>
      <c r="I8" s="56"/>
      <c r="J8" s="56"/>
      <c r="K8" s="56"/>
      <c r="L8" s="56"/>
      <c r="M8" s="56" t="s">
        <v>194</v>
      </c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1"/>
      <c r="AA8" s="51"/>
      <c r="AB8" s="41"/>
      <c r="AC8" s="41"/>
      <c r="AD8" s="41"/>
      <c r="AE8" s="41"/>
      <c r="AF8" s="41"/>
      <c r="AG8" s="51"/>
      <c r="AH8" s="51"/>
      <c r="AI8" s="41"/>
      <c r="AJ8" s="41"/>
      <c r="AK8" s="41"/>
      <c r="AL8" s="41"/>
      <c r="AM8" s="41"/>
      <c r="AN8" s="51"/>
      <c r="AO8" s="51"/>
      <c r="AP8" s="41"/>
      <c r="AQ8" s="21"/>
      <c r="AR8" s="41"/>
      <c r="AS8" s="21"/>
      <c r="AT8" s="41"/>
      <c r="AV8" s="51"/>
      <c r="AW8" s="41"/>
      <c r="AX8" s="21"/>
      <c r="AY8" s="41"/>
      <c r="AZ8" s="21"/>
      <c r="BA8" s="41"/>
      <c r="BB8" s="51"/>
      <c r="BC8" s="51"/>
      <c r="BD8" s="41"/>
      <c r="BE8" s="41"/>
      <c r="BF8" s="41"/>
      <c r="BG8" s="41"/>
      <c r="BH8" s="41"/>
      <c r="BI8" s="51"/>
      <c r="BJ8" s="51"/>
      <c r="BK8" s="41"/>
      <c r="BL8" s="41"/>
      <c r="BM8" s="41"/>
      <c r="BN8" s="41"/>
      <c r="BO8" s="41"/>
      <c r="BQ8" s="51"/>
      <c r="BR8" s="41"/>
      <c r="BS8" s="21"/>
      <c r="BT8" s="41"/>
      <c r="BU8" s="21"/>
      <c r="BV8" s="21"/>
      <c r="BX8" s="24"/>
      <c r="BZ8" s="24"/>
    </row>
    <row r="9" spans="1:79" s="2" customFormat="1" ht="15" customHeight="1">
      <c r="A9" s="19"/>
      <c r="B9" s="19"/>
      <c r="C9" s="19"/>
      <c r="D9" s="57"/>
      <c r="E9" s="57"/>
      <c r="F9" s="57"/>
      <c r="G9" s="70"/>
      <c r="H9" s="70"/>
      <c r="I9" s="41"/>
      <c r="J9" s="41"/>
      <c r="K9" s="62"/>
      <c r="L9" s="51"/>
      <c r="M9" s="51"/>
      <c r="N9" s="41"/>
      <c r="O9" s="41"/>
      <c r="P9" s="41"/>
      <c r="Q9" s="41"/>
      <c r="R9" s="62"/>
      <c r="S9" s="51"/>
      <c r="T9" s="51"/>
      <c r="U9" s="41"/>
      <c r="V9" s="41"/>
      <c r="W9" s="41"/>
      <c r="X9" s="41"/>
      <c r="Y9" s="62"/>
      <c r="Z9" s="51"/>
      <c r="AA9" s="51"/>
      <c r="AB9" s="41"/>
      <c r="AC9" s="41"/>
      <c r="AD9" s="41"/>
      <c r="AE9" s="41"/>
      <c r="AF9" s="62"/>
      <c r="AG9" s="51"/>
      <c r="AH9" s="51"/>
      <c r="AI9" s="41"/>
      <c r="AJ9" s="41"/>
      <c r="AK9" s="41"/>
      <c r="AL9" s="41"/>
      <c r="AM9" s="62"/>
      <c r="AN9" s="51"/>
      <c r="AO9" s="51"/>
      <c r="AP9" s="41"/>
      <c r="AQ9" s="21"/>
      <c r="AR9" s="41"/>
      <c r="AS9" s="21"/>
      <c r="AT9" s="62"/>
      <c r="AV9" s="51"/>
      <c r="AW9" s="41"/>
      <c r="AX9" s="21"/>
      <c r="AY9" s="41"/>
      <c r="AZ9" s="21"/>
      <c r="BA9" s="62"/>
      <c r="BB9" s="51"/>
      <c r="BC9" s="51"/>
      <c r="BD9" s="41"/>
      <c r="BE9" s="41"/>
      <c r="BF9" s="41"/>
      <c r="BG9" s="41"/>
      <c r="BH9" s="62"/>
      <c r="BI9" s="51"/>
      <c r="BJ9" s="51"/>
      <c r="BK9" s="41"/>
      <c r="BL9" s="41"/>
      <c r="BM9" s="41"/>
      <c r="BN9" s="41"/>
      <c r="BO9" s="62"/>
      <c r="BQ9" s="51"/>
      <c r="BR9" s="41"/>
      <c r="BS9" s="21"/>
      <c r="BT9" s="41"/>
      <c r="BU9" s="21"/>
      <c r="BV9" s="24"/>
      <c r="BX9" s="24"/>
      <c r="BZ9" s="24"/>
    </row>
    <row r="10" spans="1:79" s="3" customFormat="1" ht="15" customHeight="1">
      <c r="A10" s="78" t="s">
        <v>213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9"/>
      <c r="Z10" s="52"/>
      <c r="AA10" s="52"/>
      <c r="AB10" s="42"/>
      <c r="AC10" s="42"/>
      <c r="AD10" s="42"/>
      <c r="AE10" s="42"/>
      <c r="AF10" s="42"/>
      <c r="AG10" s="52"/>
      <c r="AH10" s="52"/>
      <c r="AI10" s="42"/>
      <c r="AJ10" s="42"/>
      <c r="AK10" s="42"/>
      <c r="AL10" s="42"/>
      <c r="AM10" s="42"/>
      <c r="AN10" s="52"/>
      <c r="AO10" s="52"/>
      <c r="AP10" s="42"/>
      <c r="AQ10" s="22"/>
      <c r="AR10" s="42"/>
      <c r="AS10" s="22"/>
      <c r="AT10" s="42"/>
      <c r="AV10" s="52"/>
      <c r="AW10" s="42"/>
      <c r="AX10" s="22"/>
      <c r="AY10" s="42"/>
      <c r="AZ10" s="22"/>
      <c r="BA10" s="42"/>
      <c r="BB10" s="52"/>
      <c r="BC10" s="52"/>
      <c r="BD10" s="42"/>
      <c r="BE10" s="42"/>
      <c r="BF10" s="42"/>
      <c r="BG10" s="42"/>
      <c r="BH10" s="42"/>
      <c r="BI10" s="52"/>
      <c r="BJ10" s="52"/>
      <c r="BK10" s="42"/>
      <c r="BL10" s="42"/>
      <c r="BM10" s="42"/>
      <c r="BN10" s="42"/>
      <c r="BO10" s="42"/>
      <c r="BQ10" s="52"/>
      <c r="BR10" s="42"/>
      <c r="BS10" s="22"/>
      <c r="BT10" s="42"/>
      <c r="BU10" s="22"/>
      <c r="BV10" s="22"/>
      <c r="BX10" s="25"/>
      <c r="BZ10" s="25"/>
    </row>
    <row r="11" spans="1:79" s="52" customFormat="1" ht="1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AB11" s="42"/>
      <c r="AC11" s="42"/>
      <c r="AD11" s="42"/>
      <c r="AE11" s="42"/>
      <c r="AF11" s="42"/>
      <c r="AI11" s="42"/>
      <c r="AJ11" s="42"/>
      <c r="AK11" s="42"/>
      <c r="AL11" s="42"/>
      <c r="AM11" s="42"/>
      <c r="AP11" s="42"/>
      <c r="AQ11" s="42"/>
      <c r="AR11" s="42"/>
      <c r="AS11" s="42"/>
      <c r="AT11" s="42"/>
      <c r="AW11" s="42"/>
      <c r="AX11" s="42"/>
      <c r="AY11" s="42"/>
      <c r="AZ11" s="42"/>
      <c r="BA11" s="42"/>
      <c r="BD11" s="42"/>
      <c r="BE11" s="42"/>
      <c r="BF11" s="42"/>
      <c r="BG11" s="42"/>
      <c r="BH11" s="42"/>
      <c r="BK11" s="42"/>
      <c r="BL11" s="42"/>
      <c r="BM11" s="42"/>
      <c r="BN11" s="42"/>
      <c r="BO11" s="42"/>
      <c r="BR11" s="42"/>
      <c r="BS11" s="42"/>
      <c r="BT11" s="42"/>
      <c r="BU11" s="42"/>
      <c r="BV11" s="42"/>
      <c r="BX11" s="61"/>
      <c r="BZ11" s="61"/>
    </row>
    <row r="12" spans="1:79" s="52" customFormat="1" ht="15.75" customHeight="1">
      <c r="A12" s="79" t="s">
        <v>214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AB12" s="42"/>
      <c r="AC12" s="42"/>
      <c r="AD12" s="42"/>
      <c r="AE12" s="42"/>
      <c r="AF12" s="42"/>
      <c r="AI12" s="42"/>
      <c r="AJ12" s="42"/>
      <c r="AK12" s="42"/>
      <c r="AL12" s="42"/>
      <c r="AM12" s="42"/>
      <c r="AP12" s="42"/>
      <c r="AQ12" s="42"/>
      <c r="AR12" s="42"/>
      <c r="AS12" s="42"/>
      <c r="AT12" s="42"/>
      <c r="AW12" s="42"/>
      <c r="AX12" s="42"/>
      <c r="AY12" s="42"/>
      <c r="AZ12" s="42"/>
      <c r="BA12" s="42"/>
      <c r="BD12" s="42"/>
      <c r="BE12" s="42"/>
      <c r="BF12" s="42"/>
      <c r="BG12" s="42"/>
      <c r="BH12" s="42"/>
      <c r="BK12" s="42"/>
      <c r="BL12" s="42"/>
      <c r="BM12" s="42"/>
      <c r="BN12" s="42"/>
      <c r="BO12" s="42"/>
      <c r="BR12" s="42"/>
      <c r="BS12" s="42"/>
      <c r="BT12" s="42"/>
      <c r="BU12" s="42"/>
      <c r="BV12" s="42"/>
      <c r="BX12" s="61"/>
      <c r="BZ12" s="61"/>
    </row>
    <row r="13" spans="1:79" s="29" customFormat="1" ht="12.75">
      <c r="A13" s="35" t="s">
        <v>195</v>
      </c>
      <c r="B13" s="35"/>
      <c r="C13" s="35"/>
      <c r="D13" s="58"/>
      <c r="E13" s="58"/>
      <c r="F13" s="58"/>
      <c r="G13" s="58"/>
      <c r="H13" s="58"/>
      <c r="I13" s="58"/>
      <c r="J13" s="58"/>
      <c r="K13" s="58"/>
      <c r="L13" s="58"/>
      <c r="M13" s="58" t="s">
        <v>196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R13" s="43"/>
      <c r="AT13" s="43"/>
      <c r="AV13" s="43"/>
      <c r="AW13" s="43"/>
      <c r="AY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Q13" s="43"/>
      <c r="BR13" s="43"/>
      <c r="BT13" s="43"/>
    </row>
    <row r="14" spans="1:79" s="29" customFormat="1" ht="15" customHeight="1">
      <c r="A14" s="30"/>
      <c r="C14" s="3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R14" s="43"/>
      <c r="AT14" s="43"/>
      <c r="AV14" s="43"/>
      <c r="AW14" s="43"/>
      <c r="AY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Q14" s="43"/>
      <c r="BR14" s="43"/>
      <c r="BT14" s="43"/>
    </row>
    <row r="15" spans="1:79" s="28" customFormat="1" ht="15.75" customHeight="1">
      <c r="A15" s="75" t="s">
        <v>0</v>
      </c>
      <c r="B15" s="75" t="s">
        <v>1</v>
      </c>
      <c r="C15" s="75" t="s">
        <v>2</v>
      </c>
      <c r="D15" s="74" t="s">
        <v>14</v>
      </c>
      <c r="E15" s="75" t="s">
        <v>236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4"/>
      <c r="Z15" s="75"/>
      <c r="AA15" s="74"/>
      <c r="AB15" s="74"/>
      <c r="AC15" s="75"/>
      <c r="AD15" s="80"/>
      <c r="AE15" s="75"/>
      <c r="AF15" s="80"/>
      <c r="AG15" s="75"/>
      <c r="AH15" s="80"/>
      <c r="AI15" s="80"/>
      <c r="AJ15" s="75"/>
      <c r="AK15" s="80"/>
      <c r="AL15" s="75"/>
      <c r="AM15" s="80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 t="s">
        <v>21</v>
      </c>
      <c r="BX15" s="75"/>
      <c r="BY15" s="75"/>
      <c r="BZ15" s="75"/>
      <c r="CA15" s="75" t="s">
        <v>3</v>
      </c>
    </row>
    <row r="16" spans="1:79" s="28" customFormat="1">
      <c r="A16" s="75"/>
      <c r="B16" s="75"/>
      <c r="C16" s="75"/>
      <c r="D16" s="74"/>
      <c r="E16" s="74" t="s">
        <v>5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5" t="s">
        <v>6</v>
      </c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</row>
    <row r="17" spans="1:79" s="28" customFormat="1">
      <c r="A17" s="75"/>
      <c r="B17" s="75"/>
      <c r="C17" s="75"/>
      <c r="D17" s="74"/>
      <c r="E17" s="74" t="s">
        <v>8</v>
      </c>
      <c r="F17" s="74"/>
      <c r="G17" s="74"/>
      <c r="H17" s="74"/>
      <c r="I17" s="74"/>
      <c r="J17" s="74"/>
      <c r="K17" s="74"/>
      <c r="L17" s="74" t="s">
        <v>9</v>
      </c>
      <c r="M17" s="74"/>
      <c r="N17" s="74"/>
      <c r="O17" s="74"/>
      <c r="P17" s="74"/>
      <c r="Q17" s="74"/>
      <c r="R17" s="74"/>
      <c r="S17" s="74" t="s">
        <v>10</v>
      </c>
      <c r="T17" s="74"/>
      <c r="U17" s="74"/>
      <c r="V17" s="74"/>
      <c r="W17" s="74"/>
      <c r="X17" s="74"/>
      <c r="Y17" s="74"/>
      <c r="Z17" s="74" t="s">
        <v>11</v>
      </c>
      <c r="AA17" s="74"/>
      <c r="AB17" s="74"/>
      <c r="AC17" s="74"/>
      <c r="AD17" s="74"/>
      <c r="AE17" s="74"/>
      <c r="AF17" s="74"/>
      <c r="AG17" s="74" t="s">
        <v>12</v>
      </c>
      <c r="AH17" s="74"/>
      <c r="AI17" s="74"/>
      <c r="AJ17" s="74"/>
      <c r="AK17" s="74"/>
      <c r="AL17" s="74"/>
      <c r="AM17" s="74"/>
      <c r="AN17" s="75" t="s">
        <v>8</v>
      </c>
      <c r="AO17" s="75"/>
      <c r="AP17" s="75"/>
      <c r="AQ17" s="75"/>
      <c r="AR17" s="75"/>
      <c r="AS17" s="75"/>
      <c r="AT17" s="75"/>
      <c r="AU17" s="75" t="s">
        <v>9</v>
      </c>
      <c r="AV17" s="75"/>
      <c r="AW17" s="75"/>
      <c r="AX17" s="75"/>
      <c r="AY17" s="75"/>
      <c r="AZ17" s="75"/>
      <c r="BA17" s="75"/>
      <c r="BB17" s="74" t="s">
        <v>10</v>
      </c>
      <c r="BC17" s="74"/>
      <c r="BD17" s="74"/>
      <c r="BE17" s="74"/>
      <c r="BF17" s="74"/>
      <c r="BG17" s="74"/>
      <c r="BH17" s="74"/>
      <c r="BI17" s="74" t="s">
        <v>11</v>
      </c>
      <c r="BJ17" s="74"/>
      <c r="BK17" s="74"/>
      <c r="BL17" s="74"/>
      <c r="BM17" s="74"/>
      <c r="BN17" s="74"/>
      <c r="BO17" s="74"/>
      <c r="BP17" s="75" t="s">
        <v>12</v>
      </c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</row>
    <row r="18" spans="1:79" s="28" customFormat="1" ht="38.25">
      <c r="A18" s="75"/>
      <c r="B18" s="75"/>
      <c r="C18" s="75"/>
      <c r="D18" s="74"/>
      <c r="E18" s="59" t="s">
        <v>15</v>
      </c>
      <c r="F18" s="74" t="s">
        <v>16</v>
      </c>
      <c r="G18" s="74"/>
      <c r="H18" s="74"/>
      <c r="I18" s="74"/>
      <c r="J18" s="74"/>
      <c r="K18" s="74"/>
      <c r="L18" s="59" t="s">
        <v>15</v>
      </c>
      <c r="M18" s="74" t="s">
        <v>16</v>
      </c>
      <c r="N18" s="74"/>
      <c r="O18" s="74"/>
      <c r="P18" s="74"/>
      <c r="Q18" s="74"/>
      <c r="R18" s="74"/>
      <c r="S18" s="59" t="s">
        <v>15</v>
      </c>
      <c r="T18" s="74" t="s">
        <v>16</v>
      </c>
      <c r="U18" s="74"/>
      <c r="V18" s="74"/>
      <c r="W18" s="74"/>
      <c r="X18" s="74"/>
      <c r="Y18" s="74"/>
      <c r="Z18" s="59" t="s">
        <v>15</v>
      </c>
      <c r="AA18" s="74" t="s">
        <v>16</v>
      </c>
      <c r="AB18" s="74"/>
      <c r="AC18" s="74"/>
      <c r="AD18" s="74"/>
      <c r="AE18" s="74"/>
      <c r="AF18" s="74"/>
      <c r="AG18" s="59" t="s">
        <v>15</v>
      </c>
      <c r="AH18" s="74" t="s">
        <v>16</v>
      </c>
      <c r="AI18" s="74"/>
      <c r="AJ18" s="74"/>
      <c r="AK18" s="74"/>
      <c r="AL18" s="74"/>
      <c r="AM18" s="74"/>
      <c r="AN18" s="59" t="s">
        <v>15</v>
      </c>
      <c r="AO18" s="75" t="s">
        <v>16</v>
      </c>
      <c r="AP18" s="75"/>
      <c r="AQ18" s="75"/>
      <c r="AR18" s="75"/>
      <c r="AS18" s="75"/>
      <c r="AT18" s="75"/>
      <c r="AU18" s="27" t="s">
        <v>15</v>
      </c>
      <c r="AV18" s="75" t="s">
        <v>16</v>
      </c>
      <c r="AW18" s="75"/>
      <c r="AX18" s="75"/>
      <c r="AY18" s="75"/>
      <c r="AZ18" s="75"/>
      <c r="BA18" s="75"/>
      <c r="BB18" s="72" t="s">
        <v>15</v>
      </c>
      <c r="BC18" s="74" t="s">
        <v>16</v>
      </c>
      <c r="BD18" s="74"/>
      <c r="BE18" s="74"/>
      <c r="BF18" s="74"/>
      <c r="BG18" s="74"/>
      <c r="BH18" s="74"/>
      <c r="BI18" s="72" t="s">
        <v>15</v>
      </c>
      <c r="BJ18" s="74" t="s">
        <v>16</v>
      </c>
      <c r="BK18" s="74"/>
      <c r="BL18" s="74"/>
      <c r="BM18" s="74"/>
      <c r="BN18" s="74"/>
      <c r="BO18" s="74"/>
      <c r="BP18" s="27" t="s">
        <v>15</v>
      </c>
      <c r="BQ18" s="75" t="s">
        <v>16</v>
      </c>
      <c r="BR18" s="75"/>
      <c r="BS18" s="75"/>
      <c r="BT18" s="75"/>
      <c r="BU18" s="75"/>
      <c r="BV18" s="75"/>
      <c r="BW18" s="75" t="s">
        <v>15</v>
      </c>
      <c r="BX18" s="75"/>
      <c r="BY18" s="75" t="s">
        <v>16</v>
      </c>
      <c r="BZ18" s="75"/>
      <c r="CA18" s="75"/>
    </row>
    <row r="19" spans="1:79" s="28" customFormat="1" ht="61.5" customHeight="1">
      <c r="A19" s="75"/>
      <c r="B19" s="75"/>
      <c r="C19" s="75"/>
      <c r="D19" s="74"/>
      <c r="E19" s="44" t="s">
        <v>13</v>
      </c>
      <c r="F19" s="44" t="s">
        <v>13</v>
      </c>
      <c r="G19" s="44" t="s">
        <v>17</v>
      </c>
      <c r="H19" s="44" t="s">
        <v>18</v>
      </c>
      <c r="I19" s="44" t="s">
        <v>19</v>
      </c>
      <c r="J19" s="44" t="s">
        <v>20</v>
      </c>
      <c r="K19" s="63" t="s">
        <v>122</v>
      </c>
      <c r="L19" s="44" t="s">
        <v>13</v>
      </c>
      <c r="M19" s="44" t="s">
        <v>13</v>
      </c>
      <c r="N19" s="44" t="s">
        <v>17</v>
      </c>
      <c r="O19" s="44" t="s">
        <v>18</v>
      </c>
      <c r="P19" s="44" t="s">
        <v>19</v>
      </c>
      <c r="Q19" s="44" t="s">
        <v>20</v>
      </c>
      <c r="R19" s="63" t="s">
        <v>122</v>
      </c>
      <c r="S19" s="44" t="s">
        <v>13</v>
      </c>
      <c r="T19" s="44" t="s">
        <v>13</v>
      </c>
      <c r="U19" s="44" t="s">
        <v>17</v>
      </c>
      <c r="V19" s="44" t="s">
        <v>18</v>
      </c>
      <c r="W19" s="44" t="s">
        <v>19</v>
      </c>
      <c r="X19" s="44" t="s">
        <v>20</v>
      </c>
      <c r="Y19" s="63" t="s">
        <v>122</v>
      </c>
      <c r="Z19" s="44" t="s">
        <v>13</v>
      </c>
      <c r="AA19" s="44" t="s">
        <v>13</v>
      </c>
      <c r="AB19" s="44" t="s">
        <v>17</v>
      </c>
      <c r="AC19" s="44" t="s">
        <v>18</v>
      </c>
      <c r="AD19" s="44" t="s">
        <v>19</v>
      </c>
      <c r="AE19" s="44" t="s">
        <v>20</v>
      </c>
      <c r="AF19" s="63" t="s">
        <v>122</v>
      </c>
      <c r="AG19" s="44" t="s">
        <v>13</v>
      </c>
      <c r="AH19" s="44" t="s">
        <v>13</v>
      </c>
      <c r="AI19" s="44" t="s">
        <v>17</v>
      </c>
      <c r="AJ19" s="44" t="s">
        <v>18</v>
      </c>
      <c r="AK19" s="44" t="s">
        <v>19</v>
      </c>
      <c r="AL19" s="44" t="s">
        <v>20</v>
      </c>
      <c r="AM19" s="63" t="s">
        <v>122</v>
      </c>
      <c r="AN19" s="44" t="s">
        <v>13</v>
      </c>
      <c r="AO19" s="44" t="s">
        <v>13</v>
      </c>
      <c r="AP19" s="44" t="s">
        <v>17</v>
      </c>
      <c r="AQ19" s="32" t="s">
        <v>18</v>
      </c>
      <c r="AR19" s="44" t="s">
        <v>19</v>
      </c>
      <c r="AS19" s="32" t="s">
        <v>20</v>
      </c>
      <c r="AT19" s="63" t="s">
        <v>122</v>
      </c>
      <c r="AU19" s="32" t="s">
        <v>13</v>
      </c>
      <c r="AV19" s="44" t="s">
        <v>13</v>
      </c>
      <c r="AW19" s="44" t="s">
        <v>17</v>
      </c>
      <c r="AX19" s="32" t="s">
        <v>18</v>
      </c>
      <c r="AY19" s="44" t="s">
        <v>19</v>
      </c>
      <c r="AZ19" s="32" t="s">
        <v>20</v>
      </c>
      <c r="BA19" s="63" t="s">
        <v>122</v>
      </c>
      <c r="BB19" s="44" t="s">
        <v>13</v>
      </c>
      <c r="BC19" s="44" t="s">
        <v>13</v>
      </c>
      <c r="BD19" s="44" t="s">
        <v>17</v>
      </c>
      <c r="BE19" s="44" t="s">
        <v>18</v>
      </c>
      <c r="BF19" s="44" t="s">
        <v>19</v>
      </c>
      <c r="BG19" s="44" t="s">
        <v>20</v>
      </c>
      <c r="BH19" s="63" t="s">
        <v>122</v>
      </c>
      <c r="BI19" s="44" t="s">
        <v>13</v>
      </c>
      <c r="BJ19" s="44" t="s">
        <v>13</v>
      </c>
      <c r="BK19" s="44" t="s">
        <v>17</v>
      </c>
      <c r="BL19" s="44" t="s">
        <v>18</v>
      </c>
      <c r="BM19" s="44" t="s">
        <v>19</v>
      </c>
      <c r="BN19" s="44" t="s">
        <v>20</v>
      </c>
      <c r="BO19" s="63" t="s">
        <v>122</v>
      </c>
      <c r="BP19" s="32" t="s">
        <v>13</v>
      </c>
      <c r="BQ19" s="44" t="s">
        <v>13</v>
      </c>
      <c r="BR19" s="44" t="s">
        <v>17</v>
      </c>
      <c r="BS19" s="32" t="s">
        <v>18</v>
      </c>
      <c r="BT19" s="44" t="s">
        <v>19</v>
      </c>
      <c r="BU19" s="32" t="s">
        <v>20</v>
      </c>
      <c r="BV19" s="33" t="s">
        <v>122</v>
      </c>
      <c r="BW19" s="32" t="s">
        <v>13</v>
      </c>
      <c r="BX19" s="32" t="s">
        <v>4</v>
      </c>
      <c r="BY19" s="32" t="s">
        <v>13</v>
      </c>
      <c r="BZ19" s="32" t="s">
        <v>4</v>
      </c>
      <c r="CA19" s="75"/>
    </row>
    <row r="20" spans="1:79" s="28" customFormat="1">
      <c r="A20" s="27">
        <v>1</v>
      </c>
      <c r="B20" s="27">
        <v>2</v>
      </c>
      <c r="C20" s="27">
        <v>3</v>
      </c>
      <c r="D20" s="59">
        <v>4</v>
      </c>
      <c r="E20" s="59" t="s">
        <v>123</v>
      </c>
      <c r="F20" s="59" t="s">
        <v>124</v>
      </c>
      <c r="G20" s="59" t="s">
        <v>125</v>
      </c>
      <c r="H20" s="59" t="s">
        <v>126</v>
      </c>
      <c r="I20" s="59" t="s">
        <v>127</v>
      </c>
      <c r="J20" s="59" t="s">
        <v>128</v>
      </c>
      <c r="K20" s="59" t="s">
        <v>129</v>
      </c>
      <c r="L20" s="59" t="s">
        <v>130</v>
      </c>
      <c r="M20" s="59" t="s">
        <v>131</v>
      </c>
      <c r="N20" s="59" t="s">
        <v>132</v>
      </c>
      <c r="O20" s="59" t="s">
        <v>133</v>
      </c>
      <c r="P20" s="59" t="s">
        <v>134</v>
      </c>
      <c r="Q20" s="59" t="s">
        <v>135</v>
      </c>
      <c r="R20" s="59" t="s">
        <v>136</v>
      </c>
      <c r="S20" s="59" t="s">
        <v>137</v>
      </c>
      <c r="T20" s="59" t="s">
        <v>138</v>
      </c>
      <c r="U20" s="59" t="s">
        <v>139</v>
      </c>
      <c r="V20" s="59" t="s">
        <v>140</v>
      </c>
      <c r="W20" s="59" t="s">
        <v>141</v>
      </c>
      <c r="X20" s="59" t="s">
        <v>142</v>
      </c>
      <c r="Y20" s="59" t="s">
        <v>143</v>
      </c>
      <c r="Z20" s="59" t="s">
        <v>144</v>
      </c>
      <c r="AA20" s="59" t="s">
        <v>145</v>
      </c>
      <c r="AB20" s="59" t="s">
        <v>146</v>
      </c>
      <c r="AC20" s="59" t="s">
        <v>147</v>
      </c>
      <c r="AD20" s="59" t="s">
        <v>148</v>
      </c>
      <c r="AE20" s="59" t="s">
        <v>149</v>
      </c>
      <c r="AF20" s="59" t="s">
        <v>150</v>
      </c>
      <c r="AG20" s="59" t="s">
        <v>151</v>
      </c>
      <c r="AH20" s="59" t="s">
        <v>152</v>
      </c>
      <c r="AI20" s="59" t="s">
        <v>153</v>
      </c>
      <c r="AJ20" s="59" t="s">
        <v>154</v>
      </c>
      <c r="AK20" s="59" t="s">
        <v>155</v>
      </c>
      <c r="AL20" s="59" t="s">
        <v>156</v>
      </c>
      <c r="AM20" s="59" t="s">
        <v>157</v>
      </c>
      <c r="AN20" s="59" t="s">
        <v>158</v>
      </c>
      <c r="AO20" s="59" t="s">
        <v>159</v>
      </c>
      <c r="AP20" s="59" t="s">
        <v>160</v>
      </c>
      <c r="AQ20" s="27" t="s">
        <v>161</v>
      </c>
      <c r="AR20" s="59" t="s">
        <v>162</v>
      </c>
      <c r="AS20" s="27" t="s">
        <v>163</v>
      </c>
      <c r="AT20" s="59" t="s">
        <v>164</v>
      </c>
      <c r="AU20" s="27" t="s">
        <v>165</v>
      </c>
      <c r="AV20" s="71" t="s">
        <v>166</v>
      </c>
      <c r="AW20" s="59" t="s">
        <v>167</v>
      </c>
      <c r="AX20" s="27" t="s">
        <v>168</v>
      </c>
      <c r="AY20" s="71" t="s">
        <v>169</v>
      </c>
      <c r="AZ20" s="27" t="s">
        <v>170</v>
      </c>
      <c r="BA20" s="71" t="s">
        <v>171</v>
      </c>
      <c r="BB20" s="72" t="s">
        <v>172</v>
      </c>
      <c r="BC20" s="72" t="s">
        <v>173</v>
      </c>
      <c r="BD20" s="72" t="s">
        <v>174</v>
      </c>
      <c r="BE20" s="72" t="s">
        <v>175</v>
      </c>
      <c r="BF20" s="72" t="s">
        <v>176</v>
      </c>
      <c r="BG20" s="72" t="s">
        <v>177</v>
      </c>
      <c r="BH20" s="72" t="s">
        <v>178</v>
      </c>
      <c r="BI20" s="72" t="s">
        <v>179</v>
      </c>
      <c r="BJ20" s="72" t="s">
        <v>180</v>
      </c>
      <c r="BK20" s="72" t="s">
        <v>181</v>
      </c>
      <c r="BL20" s="72" t="s">
        <v>182</v>
      </c>
      <c r="BM20" s="72" t="s">
        <v>183</v>
      </c>
      <c r="BN20" s="72" t="s">
        <v>184</v>
      </c>
      <c r="BO20" s="72" t="s">
        <v>185</v>
      </c>
      <c r="BP20" s="27" t="s">
        <v>186</v>
      </c>
      <c r="BQ20" s="45" t="s">
        <v>187</v>
      </c>
      <c r="BR20" s="45" t="s">
        <v>188</v>
      </c>
      <c r="BS20" s="27" t="s">
        <v>189</v>
      </c>
      <c r="BT20" s="45" t="s">
        <v>190</v>
      </c>
      <c r="BU20" s="27" t="s">
        <v>191</v>
      </c>
      <c r="BV20" s="27" t="s">
        <v>192</v>
      </c>
      <c r="BW20" s="27">
        <v>7</v>
      </c>
      <c r="BX20" s="27">
        <v>8</v>
      </c>
      <c r="BY20" s="27">
        <v>9</v>
      </c>
      <c r="BZ20" s="27">
        <v>10</v>
      </c>
      <c r="CA20" s="27">
        <v>11</v>
      </c>
    </row>
    <row r="21" spans="1:79" ht="25.5">
      <c r="A21" s="10" t="s">
        <v>32</v>
      </c>
      <c r="B21" s="13" t="s">
        <v>7</v>
      </c>
      <c r="C21" s="10" t="s">
        <v>22</v>
      </c>
      <c r="D21" s="46">
        <f>SUM(D22:D28)</f>
        <v>10.556350999999999</v>
      </c>
      <c r="E21" s="46">
        <f t="shared" ref="E21:AX21" si="0">SUM(E22:E28)</f>
        <v>0</v>
      </c>
      <c r="F21" s="46">
        <f t="shared" si="0"/>
        <v>10.556350999999999</v>
      </c>
      <c r="G21" s="46">
        <f t="shared" si="0"/>
        <v>0.9</v>
      </c>
      <c r="H21" s="46">
        <f t="shared" si="0"/>
        <v>0</v>
      </c>
      <c r="I21" s="46">
        <f t="shared" si="0"/>
        <v>2.71</v>
      </c>
      <c r="J21" s="46">
        <f t="shared" si="0"/>
        <v>0</v>
      </c>
      <c r="K21" s="46">
        <f t="shared" si="0"/>
        <v>527</v>
      </c>
      <c r="L21" s="46">
        <f t="shared" si="0"/>
        <v>0</v>
      </c>
      <c r="M21" s="46">
        <f t="shared" si="0"/>
        <v>0.67400499999999997</v>
      </c>
      <c r="N21" s="46">
        <f t="shared" si="0"/>
        <v>0.65</v>
      </c>
      <c r="O21" s="46">
        <f t="shared" si="0"/>
        <v>0</v>
      </c>
      <c r="P21" s="46">
        <f t="shared" si="0"/>
        <v>0</v>
      </c>
      <c r="Q21" s="46">
        <f t="shared" si="0"/>
        <v>0</v>
      </c>
      <c r="R21" s="46">
        <f t="shared" si="0"/>
        <v>0</v>
      </c>
      <c r="S21" s="46">
        <f t="shared" si="0"/>
        <v>0</v>
      </c>
      <c r="T21" s="46">
        <f t="shared" si="0"/>
        <v>1.7631640000000002</v>
      </c>
      <c r="U21" s="46">
        <f t="shared" si="0"/>
        <v>0</v>
      </c>
      <c r="V21" s="46">
        <f t="shared" si="0"/>
        <v>0</v>
      </c>
      <c r="W21" s="46">
        <f t="shared" si="0"/>
        <v>2.1799999999999997</v>
      </c>
      <c r="X21" s="46">
        <f t="shared" si="0"/>
        <v>0</v>
      </c>
      <c r="Y21" s="46">
        <f t="shared" si="0"/>
        <v>0</v>
      </c>
      <c r="Z21" s="46">
        <f t="shared" si="0"/>
        <v>0</v>
      </c>
      <c r="AA21" s="46">
        <f t="shared" si="0"/>
        <v>8.1191820000000003</v>
      </c>
      <c r="AB21" s="46">
        <f t="shared" si="0"/>
        <v>0</v>
      </c>
      <c r="AC21" s="46">
        <f t="shared" si="0"/>
        <v>0</v>
      </c>
      <c r="AD21" s="46">
        <f t="shared" si="0"/>
        <v>0.53</v>
      </c>
      <c r="AE21" s="46">
        <f t="shared" si="0"/>
        <v>0</v>
      </c>
      <c r="AF21" s="46">
        <f t="shared" si="0"/>
        <v>527</v>
      </c>
      <c r="AG21" s="46">
        <f t="shared" si="0"/>
        <v>0</v>
      </c>
      <c r="AH21" s="46">
        <f t="shared" si="0"/>
        <v>0</v>
      </c>
      <c r="AI21" s="46">
        <f t="shared" si="0"/>
        <v>0</v>
      </c>
      <c r="AJ21" s="46">
        <f t="shared" si="0"/>
        <v>0</v>
      </c>
      <c r="AK21" s="46">
        <f t="shared" si="0"/>
        <v>0</v>
      </c>
      <c r="AL21" s="46">
        <f t="shared" si="0"/>
        <v>0</v>
      </c>
      <c r="AM21" s="46">
        <f t="shared" si="0"/>
        <v>0</v>
      </c>
      <c r="AN21" s="46">
        <f t="shared" si="0"/>
        <v>0</v>
      </c>
      <c r="AO21" s="46">
        <f t="shared" si="0"/>
        <v>5.2700000000000004E-2</v>
      </c>
      <c r="AP21" s="46">
        <f t="shared" si="0"/>
        <v>0.25</v>
      </c>
      <c r="AQ21" s="37">
        <f t="shared" si="0"/>
        <v>0</v>
      </c>
      <c r="AR21" s="46">
        <f t="shared" si="0"/>
        <v>0</v>
      </c>
      <c r="AS21" s="37">
        <f t="shared" si="0"/>
        <v>0</v>
      </c>
      <c r="AT21" s="46">
        <f t="shared" si="0"/>
        <v>3</v>
      </c>
      <c r="AU21" s="37">
        <f t="shared" si="0"/>
        <v>0</v>
      </c>
      <c r="AV21" s="46">
        <f t="shared" si="0"/>
        <v>0.31429999999999997</v>
      </c>
      <c r="AW21" s="46">
        <f t="shared" si="0"/>
        <v>0.25</v>
      </c>
      <c r="AX21" s="37">
        <f t="shared" si="0"/>
        <v>0</v>
      </c>
      <c r="AY21" s="46">
        <f t="shared" ref="AY21:BX21" si="1">SUM(AY22:AY28)</f>
        <v>0</v>
      </c>
      <c r="AZ21" s="37">
        <f t="shared" si="1"/>
        <v>0</v>
      </c>
      <c r="BA21" s="46">
        <f t="shared" si="1"/>
        <v>3</v>
      </c>
      <c r="BB21" s="46">
        <f t="shared" si="1"/>
        <v>0</v>
      </c>
      <c r="BC21" s="46">
        <f t="shared" si="1"/>
        <v>0</v>
      </c>
      <c r="BD21" s="46">
        <f t="shared" si="1"/>
        <v>0</v>
      </c>
      <c r="BE21" s="46">
        <f t="shared" si="1"/>
        <v>0</v>
      </c>
      <c r="BF21" s="46">
        <f t="shared" si="1"/>
        <v>0</v>
      </c>
      <c r="BG21" s="46">
        <f t="shared" si="1"/>
        <v>0</v>
      </c>
      <c r="BH21" s="46">
        <f t="shared" si="1"/>
        <v>0</v>
      </c>
      <c r="BI21" s="46">
        <f t="shared" si="1"/>
        <v>0</v>
      </c>
      <c r="BJ21" s="46">
        <f t="shared" si="1"/>
        <v>0</v>
      </c>
      <c r="BK21" s="46">
        <f t="shared" si="1"/>
        <v>0</v>
      </c>
      <c r="BL21" s="46">
        <f t="shared" si="1"/>
        <v>0</v>
      </c>
      <c r="BM21" s="46">
        <f t="shared" si="1"/>
        <v>0</v>
      </c>
      <c r="BN21" s="46">
        <f t="shared" si="1"/>
        <v>0</v>
      </c>
      <c r="BO21" s="46">
        <f t="shared" si="1"/>
        <v>0</v>
      </c>
      <c r="BP21" s="37">
        <f t="shared" si="1"/>
        <v>0</v>
      </c>
      <c r="BQ21" s="46">
        <f t="shared" si="1"/>
        <v>0</v>
      </c>
      <c r="BR21" s="46">
        <f t="shared" si="1"/>
        <v>0</v>
      </c>
      <c r="BS21" s="37">
        <f t="shared" si="1"/>
        <v>0</v>
      </c>
      <c r="BT21" s="46">
        <f t="shared" si="1"/>
        <v>0</v>
      </c>
      <c r="BU21" s="37">
        <f t="shared" si="1"/>
        <v>0</v>
      </c>
      <c r="BV21" s="37">
        <f t="shared" si="1"/>
        <v>0</v>
      </c>
      <c r="BW21" s="37">
        <f t="shared" si="1"/>
        <v>0</v>
      </c>
      <c r="BX21" s="37">
        <f t="shared" si="1"/>
        <v>0</v>
      </c>
      <c r="BY21" s="40">
        <f t="shared" ref="BY21:BY72" si="2">F21-AO21</f>
        <v>10.503651</v>
      </c>
      <c r="BZ21" s="73">
        <f>BY21/F21*100</f>
        <v>99.500774462690757</v>
      </c>
      <c r="CA21" s="10"/>
    </row>
    <row r="22" spans="1:79">
      <c r="A22" s="10" t="s">
        <v>33</v>
      </c>
      <c r="B22" s="13" t="s">
        <v>34</v>
      </c>
      <c r="C22" s="10" t="s">
        <v>22</v>
      </c>
      <c r="D22" s="47">
        <f>D30</f>
        <v>3.5677009999999996</v>
      </c>
      <c r="E22" s="47">
        <f t="shared" ref="E22:AX22" si="3">E30</f>
        <v>0</v>
      </c>
      <c r="F22" s="47">
        <f t="shared" si="3"/>
        <v>3.5677009999999996</v>
      </c>
      <c r="G22" s="47">
        <f t="shared" si="3"/>
        <v>0.9</v>
      </c>
      <c r="H22" s="47">
        <f t="shared" si="3"/>
        <v>0</v>
      </c>
      <c r="I22" s="47">
        <f t="shared" si="3"/>
        <v>2.71</v>
      </c>
      <c r="J22" s="47">
        <f t="shared" si="3"/>
        <v>0</v>
      </c>
      <c r="K22" s="47">
        <f t="shared" si="3"/>
        <v>0</v>
      </c>
      <c r="L22" s="47">
        <f t="shared" si="3"/>
        <v>0</v>
      </c>
      <c r="M22" s="47">
        <f t="shared" si="3"/>
        <v>0.67400499999999997</v>
      </c>
      <c r="N22" s="47">
        <f t="shared" si="3"/>
        <v>0.65</v>
      </c>
      <c r="O22" s="47">
        <f t="shared" si="3"/>
        <v>0</v>
      </c>
      <c r="P22" s="47">
        <f t="shared" si="3"/>
        <v>0</v>
      </c>
      <c r="Q22" s="47">
        <f t="shared" si="3"/>
        <v>0</v>
      </c>
      <c r="R22" s="47">
        <f t="shared" si="3"/>
        <v>0</v>
      </c>
      <c r="S22" s="47">
        <f t="shared" si="3"/>
        <v>0</v>
      </c>
      <c r="T22" s="47">
        <f t="shared" si="3"/>
        <v>1.7631640000000002</v>
      </c>
      <c r="U22" s="47">
        <f t="shared" si="3"/>
        <v>0</v>
      </c>
      <c r="V22" s="47">
        <f t="shared" si="3"/>
        <v>0</v>
      </c>
      <c r="W22" s="47">
        <f t="shared" si="3"/>
        <v>2.1799999999999997</v>
      </c>
      <c r="X22" s="47">
        <f t="shared" si="3"/>
        <v>0</v>
      </c>
      <c r="Y22" s="47">
        <f t="shared" si="3"/>
        <v>0</v>
      </c>
      <c r="Z22" s="47">
        <f t="shared" si="3"/>
        <v>0</v>
      </c>
      <c r="AA22" s="47">
        <f t="shared" si="3"/>
        <v>1.1305320000000001</v>
      </c>
      <c r="AB22" s="47">
        <f t="shared" si="3"/>
        <v>0</v>
      </c>
      <c r="AC22" s="47">
        <f t="shared" si="3"/>
        <v>0</v>
      </c>
      <c r="AD22" s="47">
        <f t="shared" si="3"/>
        <v>0.53</v>
      </c>
      <c r="AE22" s="47">
        <f t="shared" si="3"/>
        <v>0</v>
      </c>
      <c r="AF22" s="47">
        <f t="shared" si="3"/>
        <v>0</v>
      </c>
      <c r="AG22" s="47">
        <f t="shared" si="3"/>
        <v>0</v>
      </c>
      <c r="AH22" s="47">
        <f t="shared" si="3"/>
        <v>0</v>
      </c>
      <c r="AI22" s="47">
        <f t="shared" si="3"/>
        <v>0</v>
      </c>
      <c r="AJ22" s="47">
        <f t="shared" si="3"/>
        <v>0</v>
      </c>
      <c r="AK22" s="47">
        <f t="shared" si="3"/>
        <v>0</v>
      </c>
      <c r="AL22" s="47">
        <f t="shared" si="3"/>
        <v>0</v>
      </c>
      <c r="AM22" s="47">
        <f t="shared" si="3"/>
        <v>0</v>
      </c>
      <c r="AN22" s="47">
        <f t="shared" si="3"/>
        <v>0</v>
      </c>
      <c r="AO22" s="47">
        <f t="shared" si="3"/>
        <v>1.489E-2</v>
      </c>
      <c r="AP22" s="47">
        <f t="shared" si="3"/>
        <v>0.25</v>
      </c>
      <c r="AQ22" s="38">
        <f t="shared" si="3"/>
        <v>0</v>
      </c>
      <c r="AR22" s="47">
        <f t="shared" si="3"/>
        <v>0</v>
      </c>
      <c r="AS22" s="38">
        <f t="shared" si="3"/>
        <v>0</v>
      </c>
      <c r="AT22" s="47">
        <f t="shared" si="3"/>
        <v>0</v>
      </c>
      <c r="AU22" s="38">
        <f t="shared" si="3"/>
        <v>0</v>
      </c>
      <c r="AV22" s="47">
        <f t="shared" si="3"/>
        <v>0.27648999999999996</v>
      </c>
      <c r="AW22" s="47">
        <f t="shared" si="3"/>
        <v>0.25</v>
      </c>
      <c r="AX22" s="38">
        <f t="shared" si="3"/>
        <v>0</v>
      </c>
      <c r="AY22" s="47">
        <f t="shared" ref="AY22:BX22" si="4">AY30</f>
        <v>0</v>
      </c>
      <c r="AZ22" s="38">
        <f t="shared" si="4"/>
        <v>0</v>
      </c>
      <c r="BA22" s="47">
        <f t="shared" si="4"/>
        <v>0</v>
      </c>
      <c r="BB22" s="47">
        <f t="shared" si="4"/>
        <v>0</v>
      </c>
      <c r="BC22" s="47">
        <f t="shared" si="4"/>
        <v>0</v>
      </c>
      <c r="BD22" s="47">
        <f t="shared" si="4"/>
        <v>0</v>
      </c>
      <c r="BE22" s="47">
        <f t="shared" si="4"/>
        <v>0</v>
      </c>
      <c r="BF22" s="47">
        <f t="shared" si="4"/>
        <v>0</v>
      </c>
      <c r="BG22" s="47">
        <f t="shared" si="4"/>
        <v>0</v>
      </c>
      <c r="BH22" s="47">
        <f t="shared" si="4"/>
        <v>0</v>
      </c>
      <c r="BI22" s="47">
        <f t="shared" si="4"/>
        <v>0</v>
      </c>
      <c r="BJ22" s="47">
        <f t="shared" si="4"/>
        <v>0</v>
      </c>
      <c r="BK22" s="47">
        <f t="shared" si="4"/>
        <v>0</v>
      </c>
      <c r="BL22" s="47">
        <f t="shared" si="4"/>
        <v>0</v>
      </c>
      <c r="BM22" s="47">
        <f t="shared" si="4"/>
        <v>0</v>
      </c>
      <c r="BN22" s="47">
        <f t="shared" si="4"/>
        <v>0</v>
      </c>
      <c r="BO22" s="47">
        <f t="shared" si="4"/>
        <v>0</v>
      </c>
      <c r="BP22" s="38">
        <f t="shared" si="4"/>
        <v>0</v>
      </c>
      <c r="BQ22" s="47">
        <f t="shared" si="4"/>
        <v>0</v>
      </c>
      <c r="BR22" s="47">
        <f t="shared" si="4"/>
        <v>0</v>
      </c>
      <c r="BS22" s="38">
        <f t="shared" si="4"/>
        <v>0</v>
      </c>
      <c r="BT22" s="47">
        <f t="shared" si="4"/>
        <v>0</v>
      </c>
      <c r="BU22" s="38">
        <f t="shared" si="4"/>
        <v>0</v>
      </c>
      <c r="BV22" s="38">
        <f t="shared" si="4"/>
        <v>0</v>
      </c>
      <c r="BW22" s="38">
        <f t="shared" si="4"/>
        <v>0</v>
      </c>
      <c r="BX22" s="38">
        <f t="shared" si="4"/>
        <v>0</v>
      </c>
      <c r="BY22" s="40">
        <f t="shared" si="2"/>
        <v>3.5528109999999997</v>
      </c>
      <c r="BZ22" s="73">
        <f t="shared" ref="BZ22:BZ73" si="5">BY22/F22*100</f>
        <v>99.582644397610679</v>
      </c>
      <c r="CA22" s="10"/>
    </row>
    <row r="23" spans="1:79" ht="25.5">
      <c r="A23" s="10" t="s">
        <v>35</v>
      </c>
      <c r="B23" s="13" t="s">
        <v>36</v>
      </c>
      <c r="C23" s="10" t="s">
        <v>22</v>
      </c>
      <c r="D23" s="46">
        <f>D73</f>
        <v>6.9886499999999998</v>
      </c>
      <c r="E23" s="46">
        <f t="shared" ref="E23:BG23" si="6">E73</f>
        <v>0</v>
      </c>
      <c r="F23" s="46">
        <f t="shared" si="6"/>
        <v>6.9886499999999998</v>
      </c>
      <c r="G23" s="46">
        <f t="shared" si="6"/>
        <v>0</v>
      </c>
      <c r="H23" s="46">
        <f t="shared" si="6"/>
        <v>0</v>
      </c>
      <c r="I23" s="46">
        <f t="shared" si="6"/>
        <v>0</v>
      </c>
      <c r="J23" s="46">
        <f t="shared" si="6"/>
        <v>0</v>
      </c>
      <c r="K23" s="46">
        <f t="shared" si="6"/>
        <v>527</v>
      </c>
      <c r="L23" s="46">
        <f t="shared" si="6"/>
        <v>0</v>
      </c>
      <c r="M23" s="46">
        <f t="shared" si="6"/>
        <v>0</v>
      </c>
      <c r="N23" s="46">
        <f t="shared" si="6"/>
        <v>0</v>
      </c>
      <c r="O23" s="46">
        <f t="shared" si="6"/>
        <v>0</v>
      </c>
      <c r="P23" s="46">
        <f t="shared" si="6"/>
        <v>0</v>
      </c>
      <c r="Q23" s="46">
        <f t="shared" si="6"/>
        <v>0</v>
      </c>
      <c r="R23" s="46">
        <f t="shared" si="6"/>
        <v>0</v>
      </c>
      <c r="S23" s="46">
        <f t="shared" si="6"/>
        <v>0</v>
      </c>
      <c r="T23" s="46">
        <f t="shared" si="6"/>
        <v>0</v>
      </c>
      <c r="U23" s="46">
        <f t="shared" si="6"/>
        <v>0</v>
      </c>
      <c r="V23" s="46">
        <f t="shared" si="6"/>
        <v>0</v>
      </c>
      <c r="W23" s="46">
        <f t="shared" si="6"/>
        <v>0</v>
      </c>
      <c r="X23" s="46">
        <f t="shared" si="6"/>
        <v>0</v>
      </c>
      <c r="Y23" s="46">
        <f t="shared" ref="Y23" si="7">Y73</f>
        <v>0</v>
      </c>
      <c r="Z23" s="46">
        <f t="shared" si="6"/>
        <v>0</v>
      </c>
      <c r="AA23" s="46">
        <f t="shared" si="6"/>
        <v>6.9886499999999998</v>
      </c>
      <c r="AB23" s="46">
        <f t="shared" si="6"/>
        <v>0</v>
      </c>
      <c r="AC23" s="46">
        <f t="shared" si="6"/>
        <v>0</v>
      </c>
      <c r="AD23" s="46">
        <f t="shared" si="6"/>
        <v>0</v>
      </c>
      <c r="AE23" s="46">
        <f t="shared" si="6"/>
        <v>0</v>
      </c>
      <c r="AF23" s="46">
        <f t="shared" ref="AF23" si="8">AF73</f>
        <v>527</v>
      </c>
      <c r="AG23" s="46">
        <f t="shared" si="6"/>
        <v>0</v>
      </c>
      <c r="AH23" s="46">
        <f t="shared" si="6"/>
        <v>0</v>
      </c>
      <c r="AI23" s="46">
        <f t="shared" si="6"/>
        <v>0</v>
      </c>
      <c r="AJ23" s="46">
        <f t="shared" si="6"/>
        <v>0</v>
      </c>
      <c r="AK23" s="46">
        <f t="shared" si="6"/>
        <v>0</v>
      </c>
      <c r="AL23" s="46">
        <f t="shared" si="6"/>
        <v>0</v>
      </c>
      <c r="AM23" s="46">
        <f t="shared" si="6"/>
        <v>0</v>
      </c>
      <c r="AN23" s="46">
        <f t="shared" si="6"/>
        <v>0</v>
      </c>
      <c r="AO23" s="46">
        <f t="shared" si="6"/>
        <v>3.7810000000000003E-2</v>
      </c>
      <c r="AP23" s="46">
        <f t="shared" si="6"/>
        <v>0</v>
      </c>
      <c r="AQ23" s="37">
        <f t="shared" si="6"/>
        <v>0</v>
      </c>
      <c r="AR23" s="46">
        <f t="shared" si="6"/>
        <v>0</v>
      </c>
      <c r="AS23" s="37">
        <f t="shared" si="6"/>
        <v>0</v>
      </c>
      <c r="AT23" s="46">
        <f t="shared" ref="AT23" si="9">AT73</f>
        <v>3</v>
      </c>
      <c r="AU23" s="37">
        <f t="shared" si="6"/>
        <v>0</v>
      </c>
      <c r="AV23" s="46">
        <f t="shared" si="6"/>
        <v>3.7810000000000003E-2</v>
      </c>
      <c r="AW23" s="46">
        <f t="shared" si="6"/>
        <v>0</v>
      </c>
      <c r="AX23" s="37">
        <f t="shared" si="6"/>
        <v>0</v>
      </c>
      <c r="AY23" s="46">
        <f t="shared" si="6"/>
        <v>0</v>
      </c>
      <c r="AZ23" s="37">
        <f t="shared" si="6"/>
        <v>0</v>
      </c>
      <c r="BA23" s="46">
        <f t="shared" si="6"/>
        <v>3</v>
      </c>
      <c r="BB23" s="46">
        <f t="shared" si="6"/>
        <v>0</v>
      </c>
      <c r="BC23" s="46">
        <f t="shared" si="6"/>
        <v>0</v>
      </c>
      <c r="BD23" s="46">
        <f t="shared" si="6"/>
        <v>0</v>
      </c>
      <c r="BE23" s="46">
        <f t="shared" si="6"/>
        <v>0</v>
      </c>
      <c r="BF23" s="46">
        <f t="shared" si="6"/>
        <v>0</v>
      </c>
      <c r="BG23" s="46">
        <f t="shared" si="6"/>
        <v>0</v>
      </c>
      <c r="BH23" s="46">
        <f t="shared" ref="BH23:BO23" si="10">BH73</f>
        <v>0</v>
      </c>
      <c r="BI23" s="46">
        <f t="shared" si="10"/>
        <v>0</v>
      </c>
      <c r="BJ23" s="46">
        <f t="shared" si="10"/>
        <v>0</v>
      </c>
      <c r="BK23" s="46">
        <f t="shared" si="10"/>
        <v>0</v>
      </c>
      <c r="BL23" s="46">
        <f t="shared" si="10"/>
        <v>0</v>
      </c>
      <c r="BM23" s="46">
        <f t="shared" si="10"/>
        <v>0</v>
      </c>
      <c r="BN23" s="46">
        <f t="shared" si="10"/>
        <v>0</v>
      </c>
      <c r="BO23" s="46">
        <f t="shared" si="10"/>
        <v>0</v>
      </c>
      <c r="BP23" s="37">
        <f t="shared" ref="BP23:BW23" si="11">BP73</f>
        <v>0</v>
      </c>
      <c r="BQ23" s="46">
        <f t="shared" si="11"/>
        <v>0</v>
      </c>
      <c r="BR23" s="46">
        <f t="shared" si="11"/>
        <v>0</v>
      </c>
      <c r="BS23" s="37">
        <f t="shared" si="11"/>
        <v>0</v>
      </c>
      <c r="BT23" s="46">
        <f t="shared" si="11"/>
        <v>0</v>
      </c>
      <c r="BU23" s="37">
        <f t="shared" si="11"/>
        <v>0</v>
      </c>
      <c r="BV23" s="37">
        <f t="shared" ref="BV23" si="12">BV73</f>
        <v>0</v>
      </c>
      <c r="BW23" s="37">
        <f t="shared" si="11"/>
        <v>0</v>
      </c>
      <c r="BX23" s="37">
        <f>IF(BW23="нд","нд",IFERROR(BW23/E23*100,IF(AN23&gt;0,100,0)))</f>
        <v>0</v>
      </c>
      <c r="BY23" s="40">
        <f t="shared" si="2"/>
        <v>6.9508399999999995</v>
      </c>
      <c r="BZ23" s="73">
        <f t="shared" si="5"/>
        <v>99.458979917437546</v>
      </c>
      <c r="CA23" s="10"/>
    </row>
    <row r="24" spans="1:79" ht="51">
      <c r="A24" s="10" t="s">
        <v>37</v>
      </c>
      <c r="B24" s="13" t="s">
        <v>38</v>
      </c>
      <c r="C24" s="10" t="s">
        <v>22</v>
      </c>
      <c r="D24" s="46">
        <f t="shared" ref="D24" si="13">D107</f>
        <v>0</v>
      </c>
      <c r="E24" s="46">
        <f t="shared" ref="E24:L24" si="14">E107</f>
        <v>0</v>
      </c>
      <c r="F24" s="46">
        <f t="shared" si="14"/>
        <v>0</v>
      </c>
      <c r="G24" s="46">
        <f t="shared" si="14"/>
        <v>0</v>
      </c>
      <c r="H24" s="46">
        <f t="shared" si="14"/>
        <v>0</v>
      </c>
      <c r="I24" s="46">
        <f t="shared" si="14"/>
        <v>0</v>
      </c>
      <c r="J24" s="46">
        <f t="shared" si="14"/>
        <v>0</v>
      </c>
      <c r="K24" s="46">
        <f t="shared" si="14"/>
        <v>0</v>
      </c>
      <c r="L24" s="46">
        <f t="shared" si="14"/>
        <v>0</v>
      </c>
      <c r="M24" s="46">
        <f t="shared" ref="M24" si="15">M107</f>
        <v>0</v>
      </c>
      <c r="N24" s="46">
        <f t="shared" ref="N24:S24" si="16">N107</f>
        <v>0</v>
      </c>
      <c r="O24" s="46">
        <f t="shared" si="16"/>
        <v>0</v>
      </c>
      <c r="P24" s="46">
        <f t="shared" si="16"/>
        <v>0</v>
      </c>
      <c r="Q24" s="46">
        <f t="shared" si="16"/>
        <v>0</v>
      </c>
      <c r="R24" s="46">
        <f t="shared" si="16"/>
        <v>0</v>
      </c>
      <c r="S24" s="46">
        <f t="shared" si="16"/>
        <v>0</v>
      </c>
      <c r="T24" s="46">
        <f t="shared" ref="T24" si="17">T107</f>
        <v>0</v>
      </c>
      <c r="U24" s="46">
        <f>U107</f>
        <v>0</v>
      </c>
      <c r="V24" s="46">
        <f>V107</f>
        <v>0</v>
      </c>
      <c r="W24" s="46">
        <f>W107</f>
        <v>0</v>
      </c>
      <c r="X24" s="46">
        <f>X107</f>
        <v>0</v>
      </c>
      <c r="Y24" s="46">
        <f t="shared" ref="Y24" si="18">Y107</f>
        <v>0</v>
      </c>
      <c r="Z24" s="46">
        <f>Z107</f>
        <v>0</v>
      </c>
      <c r="AA24" s="46">
        <f t="shared" ref="AA24" si="19">AA107</f>
        <v>0</v>
      </c>
      <c r="AB24" s="46">
        <f>AB107</f>
        <v>0</v>
      </c>
      <c r="AC24" s="46">
        <f>AC107</f>
        <v>0</v>
      </c>
      <c r="AD24" s="46">
        <f>AD107</f>
        <v>0</v>
      </c>
      <c r="AE24" s="46">
        <f>AE107</f>
        <v>0</v>
      </c>
      <c r="AF24" s="46">
        <f t="shared" ref="AF24" si="20">AF107</f>
        <v>0</v>
      </c>
      <c r="AG24" s="46">
        <f>AG107</f>
        <v>0</v>
      </c>
      <c r="AH24" s="46">
        <f t="shared" ref="AH24" si="21">AH107</f>
        <v>0</v>
      </c>
      <c r="AI24" s="46">
        <f t="shared" ref="AI24:AS24" si="22">AI107</f>
        <v>0</v>
      </c>
      <c r="AJ24" s="46">
        <f t="shared" si="22"/>
        <v>0</v>
      </c>
      <c r="AK24" s="46">
        <f t="shared" si="22"/>
        <v>0</v>
      </c>
      <c r="AL24" s="46">
        <f t="shared" si="22"/>
        <v>0</v>
      </c>
      <c r="AM24" s="46">
        <f t="shared" si="22"/>
        <v>0</v>
      </c>
      <c r="AN24" s="46">
        <f t="shared" si="22"/>
        <v>0</v>
      </c>
      <c r="AO24" s="46">
        <f t="shared" si="22"/>
        <v>0</v>
      </c>
      <c r="AP24" s="46">
        <f t="shared" si="22"/>
        <v>0</v>
      </c>
      <c r="AQ24" s="37">
        <f t="shared" si="22"/>
        <v>0</v>
      </c>
      <c r="AR24" s="46">
        <f t="shared" si="22"/>
        <v>0</v>
      </c>
      <c r="AS24" s="37">
        <f t="shared" si="22"/>
        <v>0</v>
      </c>
      <c r="AT24" s="46">
        <f t="shared" ref="AT24" si="23">AT107</f>
        <v>0</v>
      </c>
      <c r="AU24" s="37">
        <f t="shared" ref="AU24:BG24" si="24">AU107</f>
        <v>0</v>
      </c>
      <c r="AV24" s="46">
        <f t="shared" si="24"/>
        <v>0</v>
      </c>
      <c r="AW24" s="46">
        <f t="shared" si="24"/>
        <v>0</v>
      </c>
      <c r="AX24" s="37">
        <f t="shared" si="24"/>
        <v>0</v>
      </c>
      <c r="AY24" s="46">
        <f t="shared" si="24"/>
        <v>0</v>
      </c>
      <c r="AZ24" s="37">
        <f t="shared" si="24"/>
        <v>0</v>
      </c>
      <c r="BA24" s="46">
        <f t="shared" si="24"/>
        <v>0</v>
      </c>
      <c r="BB24" s="46">
        <f t="shared" si="24"/>
        <v>0</v>
      </c>
      <c r="BC24" s="46">
        <f t="shared" si="24"/>
        <v>0</v>
      </c>
      <c r="BD24" s="46">
        <f t="shared" si="24"/>
        <v>0</v>
      </c>
      <c r="BE24" s="46">
        <f t="shared" si="24"/>
        <v>0</v>
      </c>
      <c r="BF24" s="46">
        <f t="shared" si="24"/>
        <v>0</v>
      </c>
      <c r="BG24" s="46">
        <f t="shared" si="24"/>
        <v>0</v>
      </c>
      <c r="BH24" s="46">
        <f t="shared" ref="BH24" si="25">BH107</f>
        <v>0</v>
      </c>
      <c r="BI24" s="46">
        <f t="shared" ref="BI24:BP24" si="26">BI107</f>
        <v>0</v>
      </c>
      <c r="BJ24" s="46">
        <f t="shared" si="26"/>
        <v>0</v>
      </c>
      <c r="BK24" s="46">
        <f t="shared" si="26"/>
        <v>0</v>
      </c>
      <c r="BL24" s="46">
        <f t="shared" si="26"/>
        <v>0</v>
      </c>
      <c r="BM24" s="46">
        <f t="shared" si="26"/>
        <v>0</v>
      </c>
      <c r="BN24" s="46">
        <f t="shared" si="26"/>
        <v>0</v>
      </c>
      <c r="BO24" s="46">
        <f t="shared" si="26"/>
        <v>0</v>
      </c>
      <c r="BP24" s="37">
        <f t="shared" si="26"/>
        <v>0</v>
      </c>
      <c r="BQ24" s="46">
        <f t="shared" ref="BQ24" si="27">BQ107</f>
        <v>0</v>
      </c>
      <c r="BR24" s="46">
        <f>BR107</f>
        <v>0</v>
      </c>
      <c r="BS24" s="37">
        <f>BS107</f>
        <v>0</v>
      </c>
      <c r="BT24" s="46">
        <f>BT107</f>
        <v>0</v>
      </c>
      <c r="BU24" s="37">
        <f>BU107</f>
        <v>0</v>
      </c>
      <c r="BV24" s="37">
        <f t="shared" ref="BV24" si="28">BV107</f>
        <v>0</v>
      </c>
      <c r="BW24" s="37">
        <f>BW107</f>
        <v>0</v>
      </c>
      <c r="BX24" s="37">
        <f>IF(BW24="нд","нд",IFERROR(BW24/E24*100,IF(AN24&gt;0,100,0)))</f>
        <v>0</v>
      </c>
      <c r="BY24" s="40">
        <f t="shared" si="2"/>
        <v>0</v>
      </c>
      <c r="BZ24" s="73">
        <v>0</v>
      </c>
      <c r="CA24" s="10"/>
    </row>
    <row r="25" spans="1:79" ht="25.5">
      <c r="A25" s="10" t="s">
        <v>39</v>
      </c>
      <c r="B25" s="13" t="s">
        <v>40</v>
      </c>
      <c r="C25" s="10" t="s">
        <v>22</v>
      </c>
      <c r="D25" s="46">
        <f t="shared" ref="D25" si="29">D112</f>
        <v>0</v>
      </c>
      <c r="E25" s="46">
        <f t="shared" ref="E25:L25" si="30">E112</f>
        <v>0</v>
      </c>
      <c r="F25" s="46">
        <f t="shared" si="30"/>
        <v>0</v>
      </c>
      <c r="G25" s="46">
        <f t="shared" si="30"/>
        <v>0</v>
      </c>
      <c r="H25" s="46">
        <f t="shared" si="30"/>
        <v>0</v>
      </c>
      <c r="I25" s="46">
        <f t="shared" si="30"/>
        <v>0</v>
      </c>
      <c r="J25" s="46">
        <f t="shared" si="30"/>
        <v>0</v>
      </c>
      <c r="K25" s="46">
        <f t="shared" si="30"/>
        <v>0</v>
      </c>
      <c r="L25" s="46">
        <f t="shared" si="30"/>
        <v>0</v>
      </c>
      <c r="M25" s="46">
        <f t="shared" ref="M25" si="31">M112</f>
        <v>0</v>
      </c>
      <c r="N25" s="46">
        <f t="shared" ref="N25:S25" si="32">N112</f>
        <v>0</v>
      </c>
      <c r="O25" s="46">
        <f t="shared" si="32"/>
        <v>0</v>
      </c>
      <c r="P25" s="46">
        <f t="shared" si="32"/>
        <v>0</v>
      </c>
      <c r="Q25" s="46">
        <f t="shared" si="32"/>
        <v>0</v>
      </c>
      <c r="R25" s="46">
        <f t="shared" si="32"/>
        <v>0</v>
      </c>
      <c r="S25" s="46">
        <f t="shared" si="32"/>
        <v>0</v>
      </c>
      <c r="T25" s="46">
        <f t="shared" ref="T25" si="33">T112</f>
        <v>0</v>
      </c>
      <c r="U25" s="46">
        <f>U112</f>
        <v>0</v>
      </c>
      <c r="V25" s="46">
        <f>V112</f>
        <v>0</v>
      </c>
      <c r="W25" s="46">
        <f>W112</f>
        <v>0</v>
      </c>
      <c r="X25" s="46">
        <f>X112</f>
        <v>0</v>
      </c>
      <c r="Y25" s="46">
        <f t="shared" ref="Y25" si="34">Y112</f>
        <v>0</v>
      </c>
      <c r="Z25" s="46">
        <f>Z112</f>
        <v>0</v>
      </c>
      <c r="AA25" s="46">
        <f t="shared" ref="AA25" si="35">AA112</f>
        <v>0</v>
      </c>
      <c r="AB25" s="46">
        <f>AB112</f>
        <v>0</v>
      </c>
      <c r="AC25" s="46">
        <f>AC112</f>
        <v>0</v>
      </c>
      <c r="AD25" s="46">
        <f>AD112</f>
        <v>0</v>
      </c>
      <c r="AE25" s="46">
        <f>AE112</f>
        <v>0</v>
      </c>
      <c r="AF25" s="46">
        <f t="shared" ref="AF25" si="36">AF112</f>
        <v>0</v>
      </c>
      <c r="AG25" s="46">
        <f>AG112</f>
        <v>0</v>
      </c>
      <c r="AH25" s="46">
        <f t="shared" ref="AH25" si="37">AH112</f>
        <v>0</v>
      </c>
      <c r="AI25" s="46">
        <f t="shared" ref="AI25:AS25" si="38">AI112</f>
        <v>0</v>
      </c>
      <c r="AJ25" s="46">
        <f t="shared" si="38"/>
        <v>0</v>
      </c>
      <c r="AK25" s="46">
        <f t="shared" si="38"/>
        <v>0</v>
      </c>
      <c r="AL25" s="46">
        <f t="shared" si="38"/>
        <v>0</v>
      </c>
      <c r="AM25" s="46">
        <f t="shared" si="38"/>
        <v>0</v>
      </c>
      <c r="AN25" s="46">
        <f t="shared" si="38"/>
        <v>0</v>
      </c>
      <c r="AO25" s="46">
        <f t="shared" si="38"/>
        <v>0</v>
      </c>
      <c r="AP25" s="46">
        <f t="shared" si="38"/>
        <v>0</v>
      </c>
      <c r="AQ25" s="37">
        <f t="shared" si="38"/>
        <v>0</v>
      </c>
      <c r="AR25" s="46">
        <f t="shared" si="38"/>
        <v>0</v>
      </c>
      <c r="AS25" s="37">
        <f t="shared" si="38"/>
        <v>0</v>
      </c>
      <c r="AT25" s="46">
        <f t="shared" ref="AT25" si="39">AT112</f>
        <v>0</v>
      </c>
      <c r="AU25" s="37">
        <f t="shared" ref="AU25:BG25" si="40">AU112</f>
        <v>0</v>
      </c>
      <c r="AV25" s="46">
        <f t="shared" si="40"/>
        <v>0</v>
      </c>
      <c r="AW25" s="46">
        <f t="shared" si="40"/>
        <v>0</v>
      </c>
      <c r="AX25" s="37">
        <f t="shared" si="40"/>
        <v>0</v>
      </c>
      <c r="AY25" s="46">
        <f t="shared" si="40"/>
        <v>0</v>
      </c>
      <c r="AZ25" s="37">
        <f t="shared" si="40"/>
        <v>0</v>
      </c>
      <c r="BA25" s="46">
        <f t="shared" si="40"/>
        <v>0</v>
      </c>
      <c r="BB25" s="46">
        <f t="shared" si="40"/>
        <v>0</v>
      </c>
      <c r="BC25" s="46">
        <f t="shared" si="40"/>
        <v>0</v>
      </c>
      <c r="BD25" s="46">
        <f t="shared" si="40"/>
        <v>0</v>
      </c>
      <c r="BE25" s="46">
        <f t="shared" si="40"/>
        <v>0</v>
      </c>
      <c r="BF25" s="46">
        <f t="shared" si="40"/>
        <v>0</v>
      </c>
      <c r="BG25" s="46">
        <f t="shared" si="40"/>
        <v>0</v>
      </c>
      <c r="BH25" s="46">
        <f t="shared" ref="BH25" si="41">BH112</f>
        <v>0</v>
      </c>
      <c r="BI25" s="46">
        <f t="shared" ref="BI25:BP25" si="42">BI112</f>
        <v>0</v>
      </c>
      <c r="BJ25" s="46">
        <f t="shared" si="42"/>
        <v>0</v>
      </c>
      <c r="BK25" s="46">
        <f t="shared" si="42"/>
        <v>0</v>
      </c>
      <c r="BL25" s="46">
        <f t="shared" si="42"/>
        <v>0</v>
      </c>
      <c r="BM25" s="46">
        <f t="shared" si="42"/>
        <v>0</v>
      </c>
      <c r="BN25" s="46">
        <f t="shared" si="42"/>
        <v>0</v>
      </c>
      <c r="BO25" s="46">
        <f t="shared" si="42"/>
        <v>0</v>
      </c>
      <c r="BP25" s="37">
        <f t="shared" si="42"/>
        <v>0</v>
      </c>
      <c r="BQ25" s="46">
        <f t="shared" ref="BQ25" si="43">BQ112</f>
        <v>0</v>
      </c>
      <c r="BR25" s="46">
        <f>BR112</f>
        <v>0</v>
      </c>
      <c r="BS25" s="37">
        <f>BS112</f>
        <v>0</v>
      </c>
      <c r="BT25" s="46">
        <f>BT112</f>
        <v>0</v>
      </c>
      <c r="BU25" s="37">
        <f>BU112</f>
        <v>0</v>
      </c>
      <c r="BV25" s="37">
        <f t="shared" ref="BV25" si="44">BV112</f>
        <v>0</v>
      </c>
      <c r="BW25" s="37">
        <f>BW112</f>
        <v>0</v>
      </c>
      <c r="BX25" s="37">
        <f>IF(BW25="нд","нд",IFERROR(BW25/E25*100,IF(AN25&gt;0,100,0)))</f>
        <v>0</v>
      </c>
      <c r="BY25" s="40">
        <f t="shared" si="2"/>
        <v>0</v>
      </c>
      <c r="BZ25" s="73">
        <v>0</v>
      </c>
      <c r="CA25" s="10"/>
    </row>
    <row r="26" spans="1:79" ht="38.25">
      <c r="A26" s="10" t="s">
        <v>41</v>
      </c>
      <c r="B26" s="13" t="s">
        <v>42</v>
      </c>
      <c r="C26" s="10" t="s">
        <v>22</v>
      </c>
      <c r="D26" s="46">
        <f t="shared" ref="D26" si="45">D114</f>
        <v>0</v>
      </c>
      <c r="E26" s="46">
        <f t="shared" ref="E26:L26" si="46">E114</f>
        <v>0</v>
      </c>
      <c r="F26" s="46">
        <f t="shared" si="46"/>
        <v>0</v>
      </c>
      <c r="G26" s="46">
        <f t="shared" si="46"/>
        <v>0</v>
      </c>
      <c r="H26" s="46">
        <f t="shared" si="46"/>
        <v>0</v>
      </c>
      <c r="I26" s="46">
        <f t="shared" si="46"/>
        <v>0</v>
      </c>
      <c r="J26" s="46">
        <f t="shared" si="46"/>
        <v>0</v>
      </c>
      <c r="K26" s="46">
        <f t="shared" si="46"/>
        <v>0</v>
      </c>
      <c r="L26" s="46">
        <f t="shared" si="46"/>
        <v>0</v>
      </c>
      <c r="M26" s="46">
        <f t="shared" ref="M26" si="47">M114</f>
        <v>0</v>
      </c>
      <c r="N26" s="46">
        <f t="shared" ref="N26:S26" si="48">N114</f>
        <v>0</v>
      </c>
      <c r="O26" s="46">
        <f t="shared" si="48"/>
        <v>0</v>
      </c>
      <c r="P26" s="46">
        <f t="shared" si="48"/>
        <v>0</v>
      </c>
      <c r="Q26" s="46">
        <f t="shared" si="48"/>
        <v>0</v>
      </c>
      <c r="R26" s="46">
        <f t="shared" si="48"/>
        <v>0</v>
      </c>
      <c r="S26" s="46">
        <f t="shared" si="48"/>
        <v>0</v>
      </c>
      <c r="T26" s="46">
        <f t="shared" ref="T26" si="49">T114</f>
        <v>0</v>
      </c>
      <c r="U26" s="46">
        <f>U114</f>
        <v>0</v>
      </c>
      <c r="V26" s="46">
        <f>V114</f>
        <v>0</v>
      </c>
      <c r="W26" s="46">
        <f>W114</f>
        <v>0</v>
      </c>
      <c r="X26" s="46">
        <f>X114</f>
        <v>0</v>
      </c>
      <c r="Y26" s="46">
        <f t="shared" ref="Y26" si="50">Y114</f>
        <v>0</v>
      </c>
      <c r="Z26" s="46">
        <f>Z114</f>
        <v>0</v>
      </c>
      <c r="AA26" s="46">
        <f t="shared" ref="AA26" si="51">AA114</f>
        <v>0</v>
      </c>
      <c r="AB26" s="46">
        <f>AB114</f>
        <v>0</v>
      </c>
      <c r="AC26" s="46">
        <f>AC114</f>
        <v>0</v>
      </c>
      <c r="AD26" s="46">
        <f>AD114</f>
        <v>0</v>
      </c>
      <c r="AE26" s="46">
        <f>AE114</f>
        <v>0</v>
      </c>
      <c r="AF26" s="46">
        <f t="shared" ref="AF26" si="52">AF114</f>
        <v>0</v>
      </c>
      <c r="AG26" s="46">
        <f>AG114</f>
        <v>0</v>
      </c>
      <c r="AH26" s="46">
        <f t="shared" ref="AH26" si="53">AH114</f>
        <v>0</v>
      </c>
      <c r="AI26" s="46">
        <f t="shared" ref="AI26:AS26" si="54">AI114</f>
        <v>0</v>
      </c>
      <c r="AJ26" s="46">
        <f t="shared" si="54"/>
        <v>0</v>
      </c>
      <c r="AK26" s="46">
        <f t="shared" si="54"/>
        <v>0</v>
      </c>
      <c r="AL26" s="46">
        <f t="shared" si="54"/>
        <v>0</v>
      </c>
      <c r="AM26" s="46">
        <f t="shared" si="54"/>
        <v>0</v>
      </c>
      <c r="AN26" s="46">
        <f t="shared" si="54"/>
        <v>0</v>
      </c>
      <c r="AO26" s="46">
        <f t="shared" si="54"/>
        <v>0</v>
      </c>
      <c r="AP26" s="46">
        <f t="shared" si="54"/>
        <v>0</v>
      </c>
      <c r="AQ26" s="37">
        <f t="shared" si="54"/>
        <v>0</v>
      </c>
      <c r="AR26" s="46">
        <f t="shared" si="54"/>
        <v>0</v>
      </c>
      <c r="AS26" s="37">
        <f t="shared" si="54"/>
        <v>0</v>
      </c>
      <c r="AT26" s="46">
        <f t="shared" ref="AT26" si="55">AT114</f>
        <v>0</v>
      </c>
      <c r="AU26" s="37">
        <f t="shared" ref="AU26:BG26" si="56">AU114</f>
        <v>0</v>
      </c>
      <c r="AV26" s="46">
        <f t="shared" si="56"/>
        <v>0</v>
      </c>
      <c r="AW26" s="46">
        <f t="shared" si="56"/>
        <v>0</v>
      </c>
      <c r="AX26" s="37">
        <f t="shared" si="56"/>
        <v>0</v>
      </c>
      <c r="AY26" s="46">
        <f t="shared" si="56"/>
        <v>0</v>
      </c>
      <c r="AZ26" s="37">
        <f t="shared" si="56"/>
        <v>0</v>
      </c>
      <c r="BA26" s="46">
        <f t="shared" si="56"/>
        <v>0</v>
      </c>
      <c r="BB26" s="46">
        <f t="shared" si="56"/>
        <v>0</v>
      </c>
      <c r="BC26" s="46">
        <f t="shared" si="56"/>
        <v>0</v>
      </c>
      <c r="BD26" s="46">
        <f t="shared" si="56"/>
        <v>0</v>
      </c>
      <c r="BE26" s="46">
        <f t="shared" si="56"/>
        <v>0</v>
      </c>
      <c r="BF26" s="46">
        <f t="shared" si="56"/>
        <v>0</v>
      </c>
      <c r="BG26" s="46">
        <f t="shared" si="56"/>
        <v>0</v>
      </c>
      <c r="BH26" s="46">
        <f t="shared" ref="BH26" si="57">BH114</f>
        <v>0</v>
      </c>
      <c r="BI26" s="46">
        <f t="shared" ref="BI26:BP26" si="58">BI114</f>
        <v>0</v>
      </c>
      <c r="BJ26" s="46">
        <f t="shared" si="58"/>
        <v>0</v>
      </c>
      <c r="BK26" s="46">
        <f t="shared" si="58"/>
        <v>0</v>
      </c>
      <c r="BL26" s="46">
        <f t="shared" si="58"/>
        <v>0</v>
      </c>
      <c r="BM26" s="46">
        <f t="shared" si="58"/>
        <v>0</v>
      </c>
      <c r="BN26" s="46">
        <f t="shared" si="58"/>
        <v>0</v>
      </c>
      <c r="BO26" s="46">
        <f t="shared" si="58"/>
        <v>0</v>
      </c>
      <c r="BP26" s="37">
        <f t="shared" si="58"/>
        <v>0</v>
      </c>
      <c r="BQ26" s="46">
        <f t="shared" ref="BQ26" si="59">BQ114</f>
        <v>0</v>
      </c>
      <c r="BR26" s="46">
        <f>BR114</f>
        <v>0</v>
      </c>
      <c r="BS26" s="37">
        <f>BS114</f>
        <v>0</v>
      </c>
      <c r="BT26" s="46">
        <f>BT114</f>
        <v>0</v>
      </c>
      <c r="BU26" s="37">
        <f>BU114</f>
        <v>0</v>
      </c>
      <c r="BV26" s="37">
        <f t="shared" ref="BV26" si="60">BV114</f>
        <v>0</v>
      </c>
      <c r="BW26" s="37">
        <f>BW114</f>
        <v>0</v>
      </c>
      <c r="BX26" s="37">
        <f>IF(BW26="нд","нд",IFERROR(BW26/E26*100,IF(AN26&gt;0,100,0)))</f>
        <v>0</v>
      </c>
      <c r="BY26" s="40">
        <f t="shared" si="2"/>
        <v>0</v>
      </c>
      <c r="BZ26" s="73">
        <v>0</v>
      </c>
      <c r="CA26" s="10"/>
    </row>
    <row r="27" spans="1:79">
      <c r="A27" s="10" t="s">
        <v>43</v>
      </c>
      <c r="B27" s="13" t="s">
        <v>44</v>
      </c>
      <c r="C27" s="10" t="s">
        <v>22</v>
      </c>
      <c r="D27" s="46">
        <f t="shared" ref="D27" si="61">D116</f>
        <v>0</v>
      </c>
      <c r="E27" s="46">
        <f t="shared" ref="E27:L27" si="62">E116</f>
        <v>0</v>
      </c>
      <c r="F27" s="46">
        <f t="shared" si="62"/>
        <v>0</v>
      </c>
      <c r="G27" s="46">
        <f t="shared" si="62"/>
        <v>0</v>
      </c>
      <c r="H27" s="46">
        <f t="shared" si="62"/>
        <v>0</v>
      </c>
      <c r="I27" s="46">
        <f t="shared" si="62"/>
        <v>0</v>
      </c>
      <c r="J27" s="46">
        <f t="shared" si="62"/>
        <v>0</v>
      </c>
      <c r="K27" s="46">
        <f t="shared" si="62"/>
        <v>0</v>
      </c>
      <c r="L27" s="46">
        <f t="shared" si="62"/>
        <v>0</v>
      </c>
      <c r="M27" s="46">
        <f t="shared" ref="M27" si="63">M116</f>
        <v>0</v>
      </c>
      <c r="N27" s="46">
        <f t="shared" ref="N27:S27" si="64">N116</f>
        <v>0</v>
      </c>
      <c r="O27" s="46">
        <f t="shared" si="64"/>
        <v>0</v>
      </c>
      <c r="P27" s="46">
        <f t="shared" si="64"/>
        <v>0</v>
      </c>
      <c r="Q27" s="46">
        <f t="shared" si="64"/>
        <v>0</v>
      </c>
      <c r="R27" s="46">
        <f t="shared" si="64"/>
        <v>0</v>
      </c>
      <c r="S27" s="46">
        <f t="shared" si="64"/>
        <v>0</v>
      </c>
      <c r="T27" s="46">
        <f t="shared" ref="T27" si="65">T116</f>
        <v>0</v>
      </c>
      <c r="U27" s="46">
        <f>U116</f>
        <v>0</v>
      </c>
      <c r="V27" s="46">
        <f>V116</f>
        <v>0</v>
      </c>
      <c r="W27" s="46">
        <f>W116</f>
        <v>0</v>
      </c>
      <c r="X27" s="46">
        <f>X116</f>
        <v>0</v>
      </c>
      <c r="Y27" s="46">
        <f t="shared" ref="Y27" si="66">Y116</f>
        <v>0</v>
      </c>
      <c r="Z27" s="46">
        <f>Z116</f>
        <v>0</v>
      </c>
      <c r="AA27" s="46">
        <f t="shared" ref="AA27" si="67">AA116</f>
        <v>0</v>
      </c>
      <c r="AB27" s="46">
        <f>AB116</f>
        <v>0</v>
      </c>
      <c r="AC27" s="46">
        <f>AC116</f>
        <v>0</v>
      </c>
      <c r="AD27" s="46">
        <f>AD116</f>
        <v>0</v>
      </c>
      <c r="AE27" s="46">
        <f>AE116</f>
        <v>0</v>
      </c>
      <c r="AF27" s="46">
        <f t="shared" ref="AF27" si="68">AF116</f>
        <v>0</v>
      </c>
      <c r="AG27" s="46">
        <f>AG116</f>
        <v>0</v>
      </c>
      <c r="AH27" s="46">
        <f t="shared" ref="AH27" si="69">AH116</f>
        <v>0</v>
      </c>
      <c r="AI27" s="46">
        <f t="shared" ref="AI27:AS27" si="70">AI116</f>
        <v>0</v>
      </c>
      <c r="AJ27" s="46">
        <f t="shared" si="70"/>
        <v>0</v>
      </c>
      <c r="AK27" s="46">
        <f t="shared" si="70"/>
        <v>0</v>
      </c>
      <c r="AL27" s="46">
        <f t="shared" si="70"/>
        <v>0</v>
      </c>
      <c r="AM27" s="46">
        <f t="shared" si="70"/>
        <v>0</v>
      </c>
      <c r="AN27" s="46">
        <f t="shared" si="70"/>
        <v>0</v>
      </c>
      <c r="AO27" s="46">
        <f t="shared" si="70"/>
        <v>0</v>
      </c>
      <c r="AP27" s="46">
        <f t="shared" si="70"/>
        <v>0</v>
      </c>
      <c r="AQ27" s="37">
        <f t="shared" si="70"/>
        <v>0</v>
      </c>
      <c r="AR27" s="46">
        <f t="shared" si="70"/>
        <v>0</v>
      </c>
      <c r="AS27" s="37">
        <f t="shared" si="70"/>
        <v>0</v>
      </c>
      <c r="AT27" s="46">
        <f t="shared" ref="AT27" si="71">AT116</f>
        <v>0</v>
      </c>
      <c r="AU27" s="37">
        <f t="shared" ref="AU27:BG27" si="72">AU116</f>
        <v>0</v>
      </c>
      <c r="AV27" s="46">
        <f t="shared" si="72"/>
        <v>0</v>
      </c>
      <c r="AW27" s="46">
        <f t="shared" si="72"/>
        <v>0</v>
      </c>
      <c r="AX27" s="37">
        <f t="shared" si="72"/>
        <v>0</v>
      </c>
      <c r="AY27" s="46">
        <f t="shared" si="72"/>
        <v>0</v>
      </c>
      <c r="AZ27" s="37">
        <f t="shared" si="72"/>
        <v>0</v>
      </c>
      <c r="BA27" s="46">
        <f t="shared" si="72"/>
        <v>0</v>
      </c>
      <c r="BB27" s="46">
        <f t="shared" si="72"/>
        <v>0</v>
      </c>
      <c r="BC27" s="46">
        <f t="shared" si="72"/>
        <v>0</v>
      </c>
      <c r="BD27" s="46">
        <f t="shared" si="72"/>
        <v>0</v>
      </c>
      <c r="BE27" s="46">
        <f t="shared" si="72"/>
        <v>0</v>
      </c>
      <c r="BF27" s="46">
        <f t="shared" si="72"/>
        <v>0</v>
      </c>
      <c r="BG27" s="46">
        <f t="shared" si="72"/>
        <v>0</v>
      </c>
      <c r="BH27" s="46">
        <f t="shared" ref="BH27" si="73">BH116</f>
        <v>0</v>
      </c>
      <c r="BI27" s="46">
        <f t="shared" ref="BI27:BP27" si="74">BI116</f>
        <v>0</v>
      </c>
      <c r="BJ27" s="46">
        <f t="shared" si="74"/>
        <v>0</v>
      </c>
      <c r="BK27" s="46">
        <f t="shared" si="74"/>
        <v>0</v>
      </c>
      <c r="BL27" s="46">
        <f t="shared" si="74"/>
        <v>0</v>
      </c>
      <c r="BM27" s="46">
        <f t="shared" si="74"/>
        <v>0</v>
      </c>
      <c r="BN27" s="46">
        <f t="shared" si="74"/>
        <v>0</v>
      </c>
      <c r="BO27" s="46">
        <f t="shared" si="74"/>
        <v>0</v>
      </c>
      <c r="BP27" s="37">
        <f t="shared" si="74"/>
        <v>0</v>
      </c>
      <c r="BQ27" s="46">
        <f t="shared" ref="BQ27" si="75">BQ116</f>
        <v>0</v>
      </c>
      <c r="BR27" s="46">
        <f>BR116</f>
        <v>0</v>
      </c>
      <c r="BS27" s="37">
        <f>BS116</f>
        <v>0</v>
      </c>
      <c r="BT27" s="46">
        <f>BT116</f>
        <v>0</v>
      </c>
      <c r="BU27" s="37">
        <f>BU116</f>
        <v>0</v>
      </c>
      <c r="BV27" s="37">
        <f t="shared" ref="BV27" si="76">BV116</f>
        <v>0</v>
      </c>
      <c r="BW27" s="37">
        <f>BW116</f>
        <v>0</v>
      </c>
      <c r="BX27" s="37">
        <f>IF(BW27="нд","нд",IFERROR(BW27/E27*100,IF(AN27&gt;0,100,0)))</f>
        <v>0</v>
      </c>
      <c r="BY27" s="40">
        <f t="shared" si="2"/>
        <v>0</v>
      </c>
      <c r="BZ27" s="73">
        <v>0</v>
      </c>
      <c r="CA27" s="10"/>
    </row>
    <row r="28" spans="1:79">
      <c r="A28" s="11"/>
      <c r="B28" s="14"/>
      <c r="C28" s="11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6"/>
      <c r="AR28" s="48"/>
      <c r="AS28" s="36"/>
      <c r="AT28" s="48"/>
      <c r="AU28" s="36"/>
      <c r="AV28" s="48"/>
      <c r="AW28" s="48"/>
      <c r="AX28" s="36"/>
      <c r="AY28" s="48"/>
      <c r="AZ28" s="36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36"/>
      <c r="BQ28" s="48"/>
      <c r="BR28" s="48"/>
      <c r="BS28" s="36"/>
      <c r="BT28" s="48"/>
      <c r="BU28" s="36"/>
      <c r="BV28" s="36"/>
      <c r="BW28" s="36"/>
      <c r="BX28" s="36"/>
      <c r="BY28" s="40">
        <f t="shared" si="2"/>
        <v>0</v>
      </c>
      <c r="BZ28" s="73">
        <v>0</v>
      </c>
      <c r="CA28" s="11"/>
    </row>
    <row r="29" spans="1:79">
      <c r="A29" s="10" t="s">
        <v>45</v>
      </c>
      <c r="B29" s="13" t="s">
        <v>199</v>
      </c>
      <c r="C29" s="10" t="s">
        <v>22</v>
      </c>
      <c r="D29" s="46">
        <f>D30+D73</f>
        <v>10.556350999999999</v>
      </c>
      <c r="E29" s="46">
        <f>E30+E73</f>
        <v>0</v>
      </c>
      <c r="F29" s="46">
        <f>F30+F73</f>
        <v>10.556350999999999</v>
      </c>
      <c r="G29" s="46">
        <f>G30+G73</f>
        <v>0.9</v>
      </c>
      <c r="H29" s="46">
        <f>H30+H73</f>
        <v>0</v>
      </c>
      <c r="I29" s="46">
        <f>I30+I73</f>
        <v>2.71</v>
      </c>
      <c r="J29" s="46">
        <f>J30+J73</f>
        <v>0</v>
      </c>
      <c r="K29" s="46">
        <f>K30+K73</f>
        <v>527</v>
      </c>
      <c r="L29" s="46">
        <f>L30+L73</f>
        <v>0</v>
      </c>
      <c r="M29" s="46">
        <f>M30+M73</f>
        <v>0.67400499999999997</v>
      </c>
      <c r="N29" s="46">
        <f>N30+N73</f>
        <v>0.65</v>
      </c>
      <c r="O29" s="46">
        <f>O30+O73</f>
        <v>0</v>
      </c>
      <c r="P29" s="46">
        <f>P30+P73</f>
        <v>0</v>
      </c>
      <c r="Q29" s="46">
        <f>Q30+Q73</f>
        <v>0</v>
      </c>
      <c r="R29" s="46">
        <f>R30+R73</f>
        <v>0</v>
      </c>
      <c r="S29" s="46">
        <f>S30+S73</f>
        <v>0</v>
      </c>
      <c r="T29" s="46">
        <f>T30+T73</f>
        <v>1.7631640000000002</v>
      </c>
      <c r="U29" s="46">
        <f>U30+U73</f>
        <v>0</v>
      </c>
      <c r="V29" s="46">
        <f>V30+V73</f>
        <v>0</v>
      </c>
      <c r="W29" s="46">
        <f>W30+W73</f>
        <v>2.1799999999999997</v>
      </c>
      <c r="X29" s="46">
        <f>X30+X73</f>
        <v>0</v>
      </c>
      <c r="Y29" s="46">
        <f>Y30+Y73</f>
        <v>0</v>
      </c>
      <c r="Z29" s="46">
        <f>Z30+Z73</f>
        <v>0</v>
      </c>
      <c r="AA29" s="46">
        <f>AA30+AB73</f>
        <v>1.1305320000000001</v>
      </c>
      <c r="AB29" s="66"/>
      <c r="AC29" s="46">
        <f>AC30+AC73</f>
        <v>0</v>
      </c>
      <c r="AD29" s="46">
        <f>AD30+AD73</f>
        <v>0.53</v>
      </c>
      <c r="AE29" s="46">
        <f>AE30+AE73</f>
        <v>0</v>
      </c>
      <c r="AF29" s="46">
        <f>AF30+AF73</f>
        <v>527</v>
      </c>
      <c r="AG29" s="46">
        <f>AG30+AG73</f>
        <v>0</v>
      </c>
      <c r="AH29" s="46">
        <f>AH30+AH73</f>
        <v>0</v>
      </c>
      <c r="AI29" s="46">
        <f>AI30+AI73</f>
        <v>0</v>
      </c>
      <c r="AJ29" s="46">
        <f>AJ30+AJ73</f>
        <v>0</v>
      </c>
      <c r="AK29" s="46">
        <f>AK30+AK73</f>
        <v>0</v>
      </c>
      <c r="AL29" s="46">
        <f>AL30+AL73</f>
        <v>0</v>
      </c>
      <c r="AM29" s="46">
        <f>AM30+AM73</f>
        <v>0</v>
      </c>
      <c r="AN29" s="46">
        <f>AN30+AN73</f>
        <v>0</v>
      </c>
      <c r="AO29" s="46">
        <f>AO30+AO73</f>
        <v>5.2700000000000004E-2</v>
      </c>
      <c r="AP29" s="46">
        <f>AP30+AP73</f>
        <v>0.25</v>
      </c>
      <c r="AQ29" s="37">
        <f>AQ30+AQ73</f>
        <v>0</v>
      </c>
      <c r="AR29" s="46">
        <f>AR30+AR73</f>
        <v>0</v>
      </c>
      <c r="AS29" s="37">
        <f>AS30+AS73</f>
        <v>0</v>
      </c>
      <c r="AT29" s="46">
        <f>AT30+AT73</f>
        <v>3</v>
      </c>
      <c r="AU29" s="37">
        <f>AU30+AU73</f>
        <v>0</v>
      </c>
      <c r="AV29" s="46">
        <f>AV30+AV73</f>
        <v>0.31429999999999997</v>
      </c>
      <c r="AW29" s="46">
        <f>AW30+AW73</f>
        <v>0.25</v>
      </c>
      <c r="AX29" s="37">
        <f>AX30+AX73</f>
        <v>0</v>
      </c>
      <c r="AY29" s="46">
        <f>AY30+AY73</f>
        <v>0</v>
      </c>
      <c r="AZ29" s="37">
        <f>AZ30+AZ73</f>
        <v>0</v>
      </c>
      <c r="BA29" s="46">
        <f>BA30+BA73</f>
        <v>3</v>
      </c>
      <c r="BB29" s="46">
        <f>BB30+BB73</f>
        <v>0</v>
      </c>
      <c r="BC29" s="46">
        <f>BC30+BC73</f>
        <v>0</v>
      </c>
      <c r="BD29" s="46">
        <f>BD30+BD73</f>
        <v>0</v>
      </c>
      <c r="BE29" s="46">
        <f>BE30+BE73</f>
        <v>0</v>
      </c>
      <c r="BF29" s="46">
        <f>BF30+BF73</f>
        <v>0</v>
      </c>
      <c r="BG29" s="46">
        <f>BG30+BG73</f>
        <v>0</v>
      </c>
      <c r="BH29" s="46">
        <f>BH30+BH73</f>
        <v>0</v>
      </c>
      <c r="BI29" s="46">
        <f>BI30+BI73</f>
        <v>0</v>
      </c>
      <c r="BJ29" s="46">
        <f>BJ30+BJ73</f>
        <v>0</v>
      </c>
      <c r="BK29" s="46">
        <f>BK30+BK73</f>
        <v>0</v>
      </c>
      <c r="BL29" s="46">
        <f>BL30+BL73</f>
        <v>0</v>
      </c>
      <c r="BM29" s="46">
        <f>BM30+BM73</f>
        <v>0</v>
      </c>
      <c r="BN29" s="46">
        <f>BN30+BN73</f>
        <v>0</v>
      </c>
      <c r="BO29" s="46">
        <f>BO30+BO73</f>
        <v>0</v>
      </c>
      <c r="BP29" s="37">
        <f>BP30+BP73</f>
        <v>0</v>
      </c>
      <c r="BQ29" s="46">
        <f>BQ30+BQ73</f>
        <v>0</v>
      </c>
      <c r="BR29" s="46">
        <f>BR30+BR73</f>
        <v>0</v>
      </c>
      <c r="BS29" s="37">
        <f>BS30+BS73</f>
        <v>0</v>
      </c>
      <c r="BT29" s="46">
        <f>BT30+BT73</f>
        <v>0</v>
      </c>
      <c r="BU29" s="37">
        <f>BU30+BU73</f>
        <v>0</v>
      </c>
      <c r="BV29" s="37">
        <f>BV30+BV73</f>
        <v>0</v>
      </c>
      <c r="BW29" s="37">
        <f>BW30+BW73</f>
        <v>0</v>
      </c>
      <c r="BX29" s="37">
        <f>BX30+BX73</f>
        <v>0</v>
      </c>
      <c r="BY29" s="40">
        <f t="shared" si="2"/>
        <v>10.503651</v>
      </c>
      <c r="BZ29" s="73">
        <f t="shared" si="5"/>
        <v>99.500774462690757</v>
      </c>
      <c r="CA29" s="10"/>
    </row>
    <row r="30" spans="1:79" ht="25.5">
      <c r="A30" s="10" t="s">
        <v>23</v>
      </c>
      <c r="B30" s="13" t="s">
        <v>46</v>
      </c>
      <c r="C30" s="10" t="s">
        <v>22</v>
      </c>
      <c r="D30" s="46">
        <f t="shared" ref="D30:AW30" si="77">D31+D38+D43+D58</f>
        <v>3.5677009999999996</v>
      </c>
      <c r="E30" s="46">
        <f t="shared" si="77"/>
        <v>0</v>
      </c>
      <c r="F30" s="46">
        <f t="shared" si="77"/>
        <v>3.5677009999999996</v>
      </c>
      <c r="G30" s="46">
        <f t="shared" si="77"/>
        <v>0.9</v>
      </c>
      <c r="H30" s="46">
        <f t="shared" si="77"/>
        <v>0</v>
      </c>
      <c r="I30" s="46">
        <f t="shared" si="77"/>
        <v>2.71</v>
      </c>
      <c r="J30" s="46">
        <f t="shared" si="77"/>
        <v>0</v>
      </c>
      <c r="K30" s="46">
        <f t="shared" si="77"/>
        <v>0</v>
      </c>
      <c r="L30" s="46">
        <f t="shared" si="77"/>
        <v>0</v>
      </c>
      <c r="M30" s="46">
        <f t="shared" si="77"/>
        <v>0.67400499999999997</v>
      </c>
      <c r="N30" s="46">
        <f t="shared" si="77"/>
        <v>0.65</v>
      </c>
      <c r="O30" s="46">
        <f t="shared" si="77"/>
        <v>0</v>
      </c>
      <c r="P30" s="46">
        <f t="shared" si="77"/>
        <v>0</v>
      </c>
      <c r="Q30" s="46">
        <f t="shared" si="77"/>
        <v>0</v>
      </c>
      <c r="R30" s="46">
        <f t="shared" si="77"/>
        <v>0</v>
      </c>
      <c r="S30" s="46">
        <f t="shared" si="77"/>
        <v>0</v>
      </c>
      <c r="T30" s="46">
        <f t="shared" si="77"/>
        <v>1.7631640000000002</v>
      </c>
      <c r="U30" s="46">
        <f t="shared" si="77"/>
        <v>0</v>
      </c>
      <c r="V30" s="46">
        <f t="shared" si="77"/>
        <v>0</v>
      </c>
      <c r="W30" s="46">
        <f t="shared" si="77"/>
        <v>2.1799999999999997</v>
      </c>
      <c r="X30" s="46">
        <f t="shared" si="77"/>
        <v>0</v>
      </c>
      <c r="Y30" s="46">
        <f t="shared" si="77"/>
        <v>0</v>
      </c>
      <c r="Z30" s="46">
        <f t="shared" si="77"/>
        <v>0</v>
      </c>
      <c r="AA30" s="46">
        <f>AB31+AB38+AB43+AA58</f>
        <v>1.1305320000000001</v>
      </c>
      <c r="AB30" s="66"/>
      <c r="AC30" s="46">
        <f t="shared" si="77"/>
        <v>0</v>
      </c>
      <c r="AD30" s="46">
        <f t="shared" si="77"/>
        <v>0.53</v>
      </c>
      <c r="AE30" s="46">
        <f t="shared" si="77"/>
        <v>0</v>
      </c>
      <c r="AF30" s="46">
        <f t="shared" si="77"/>
        <v>0</v>
      </c>
      <c r="AG30" s="46">
        <f t="shared" si="77"/>
        <v>0</v>
      </c>
      <c r="AH30" s="46">
        <f t="shared" si="77"/>
        <v>0</v>
      </c>
      <c r="AI30" s="46">
        <f t="shared" si="77"/>
        <v>0</v>
      </c>
      <c r="AJ30" s="46">
        <f t="shared" si="77"/>
        <v>0</v>
      </c>
      <c r="AK30" s="46">
        <f t="shared" si="77"/>
        <v>0</v>
      </c>
      <c r="AL30" s="46">
        <f t="shared" si="77"/>
        <v>0</v>
      </c>
      <c r="AM30" s="46">
        <f t="shared" si="77"/>
        <v>0</v>
      </c>
      <c r="AN30" s="46">
        <f t="shared" si="77"/>
        <v>0</v>
      </c>
      <c r="AO30" s="46">
        <f t="shared" si="77"/>
        <v>1.489E-2</v>
      </c>
      <c r="AP30" s="46">
        <f t="shared" si="77"/>
        <v>0.25</v>
      </c>
      <c r="AQ30" s="37">
        <f t="shared" si="77"/>
        <v>0</v>
      </c>
      <c r="AR30" s="46">
        <f t="shared" si="77"/>
        <v>0</v>
      </c>
      <c r="AS30" s="37">
        <f t="shared" si="77"/>
        <v>0</v>
      </c>
      <c r="AT30" s="46">
        <f t="shared" si="77"/>
        <v>0</v>
      </c>
      <c r="AU30" s="37">
        <f t="shared" si="77"/>
        <v>0</v>
      </c>
      <c r="AV30" s="46">
        <f t="shared" si="77"/>
        <v>0.27648999999999996</v>
      </c>
      <c r="AW30" s="46">
        <f t="shared" si="77"/>
        <v>0.25</v>
      </c>
      <c r="AX30" s="37">
        <f t="shared" ref="AX30:BX30" si="78">AX31+AX38+AX43+AX58</f>
        <v>0</v>
      </c>
      <c r="AY30" s="46">
        <f t="shared" si="78"/>
        <v>0</v>
      </c>
      <c r="AZ30" s="37">
        <f t="shared" si="78"/>
        <v>0</v>
      </c>
      <c r="BA30" s="46">
        <f t="shared" si="78"/>
        <v>0</v>
      </c>
      <c r="BB30" s="46">
        <f t="shared" si="78"/>
        <v>0</v>
      </c>
      <c r="BC30" s="46">
        <f t="shared" si="78"/>
        <v>0</v>
      </c>
      <c r="BD30" s="46">
        <f t="shared" si="78"/>
        <v>0</v>
      </c>
      <c r="BE30" s="46">
        <f t="shared" si="78"/>
        <v>0</v>
      </c>
      <c r="BF30" s="46">
        <f t="shared" si="78"/>
        <v>0</v>
      </c>
      <c r="BG30" s="46">
        <f t="shared" si="78"/>
        <v>0</v>
      </c>
      <c r="BH30" s="46">
        <f t="shared" si="78"/>
        <v>0</v>
      </c>
      <c r="BI30" s="46">
        <f t="shared" si="78"/>
        <v>0</v>
      </c>
      <c r="BJ30" s="46">
        <f t="shared" si="78"/>
        <v>0</v>
      </c>
      <c r="BK30" s="46">
        <f t="shared" si="78"/>
        <v>0</v>
      </c>
      <c r="BL30" s="46">
        <f t="shared" si="78"/>
        <v>0</v>
      </c>
      <c r="BM30" s="46">
        <f t="shared" si="78"/>
        <v>0</v>
      </c>
      <c r="BN30" s="46">
        <f t="shared" si="78"/>
        <v>0</v>
      </c>
      <c r="BO30" s="46">
        <f t="shared" si="78"/>
        <v>0</v>
      </c>
      <c r="BP30" s="37">
        <f t="shared" si="78"/>
        <v>0</v>
      </c>
      <c r="BQ30" s="46">
        <f t="shared" si="78"/>
        <v>0</v>
      </c>
      <c r="BR30" s="46">
        <f t="shared" si="78"/>
        <v>0</v>
      </c>
      <c r="BS30" s="37">
        <f t="shared" si="78"/>
        <v>0</v>
      </c>
      <c r="BT30" s="46">
        <f t="shared" si="78"/>
        <v>0</v>
      </c>
      <c r="BU30" s="37">
        <f t="shared" si="78"/>
        <v>0</v>
      </c>
      <c r="BV30" s="37">
        <f t="shared" si="78"/>
        <v>0</v>
      </c>
      <c r="BW30" s="37">
        <f t="shared" si="78"/>
        <v>0</v>
      </c>
      <c r="BX30" s="37">
        <f t="shared" si="78"/>
        <v>0</v>
      </c>
      <c r="BY30" s="40">
        <f t="shared" si="2"/>
        <v>3.5528109999999997</v>
      </c>
      <c r="BZ30" s="73">
        <f t="shared" si="5"/>
        <v>99.582644397610679</v>
      </c>
      <c r="CA30" s="10"/>
    </row>
    <row r="31" spans="1:79" ht="38.25">
      <c r="A31" s="8" t="s">
        <v>47</v>
      </c>
      <c r="B31" s="9" t="s">
        <v>48</v>
      </c>
      <c r="C31" s="11" t="s">
        <v>22</v>
      </c>
      <c r="D31" s="48">
        <f t="shared" ref="D31:Z31" si="79">D32+D34+D36</f>
        <v>0</v>
      </c>
      <c r="E31" s="48">
        <f t="shared" si="79"/>
        <v>0</v>
      </c>
      <c r="F31" s="48">
        <f t="shared" si="79"/>
        <v>0</v>
      </c>
      <c r="G31" s="48">
        <f t="shared" si="79"/>
        <v>0</v>
      </c>
      <c r="H31" s="48">
        <f t="shared" si="79"/>
        <v>0</v>
      </c>
      <c r="I31" s="48">
        <f t="shared" si="79"/>
        <v>0</v>
      </c>
      <c r="J31" s="48">
        <f t="shared" si="79"/>
        <v>0</v>
      </c>
      <c r="K31" s="48">
        <f t="shared" si="79"/>
        <v>0</v>
      </c>
      <c r="L31" s="48">
        <f t="shared" si="79"/>
        <v>0</v>
      </c>
      <c r="M31" s="48">
        <f t="shared" si="79"/>
        <v>0</v>
      </c>
      <c r="N31" s="48">
        <f t="shared" si="79"/>
        <v>0</v>
      </c>
      <c r="O31" s="48">
        <f t="shared" si="79"/>
        <v>0</v>
      </c>
      <c r="P31" s="48">
        <f t="shared" si="79"/>
        <v>0</v>
      </c>
      <c r="Q31" s="48">
        <f t="shared" si="79"/>
        <v>0</v>
      </c>
      <c r="R31" s="48">
        <f t="shared" si="79"/>
        <v>0</v>
      </c>
      <c r="S31" s="48">
        <f t="shared" si="79"/>
        <v>0</v>
      </c>
      <c r="T31" s="48">
        <f t="shared" si="79"/>
        <v>0</v>
      </c>
      <c r="U31" s="48">
        <f t="shared" si="79"/>
        <v>0</v>
      </c>
      <c r="V31" s="48">
        <f t="shared" si="79"/>
        <v>0</v>
      </c>
      <c r="W31" s="48">
        <f t="shared" si="79"/>
        <v>0</v>
      </c>
      <c r="X31" s="48">
        <f t="shared" si="79"/>
        <v>0</v>
      </c>
      <c r="Y31" s="48">
        <f t="shared" si="79"/>
        <v>0</v>
      </c>
      <c r="Z31" s="48">
        <f t="shared" si="79"/>
        <v>0</v>
      </c>
      <c r="AA31" s="48">
        <f t="shared" ref="AA31:AW31" si="80">AA32+AA34+AA36</f>
        <v>0</v>
      </c>
      <c r="AB31" s="48">
        <f t="shared" si="80"/>
        <v>0</v>
      </c>
      <c r="AC31" s="48">
        <f t="shared" si="80"/>
        <v>0</v>
      </c>
      <c r="AD31" s="48">
        <f t="shared" si="80"/>
        <v>0</v>
      </c>
      <c r="AE31" s="48">
        <f t="shared" si="80"/>
        <v>0</v>
      </c>
      <c r="AF31" s="48">
        <f t="shared" si="80"/>
        <v>0</v>
      </c>
      <c r="AG31" s="48">
        <f t="shared" si="80"/>
        <v>0</v>
      </c>
      <c r="AH31" s="48">
        <f t="shared" si="80"/>
        <v>0</v>
      </c>
      <c r="AI31" s="48">
        <f t="shared" si="80"/>
        <v>0</v>
      </c>
      <c r="AJ31" s="48">
        <f t="shared" si="80"/>
        <v>0</v>
      </c>
      <c r="AK31" s="48">
        <f t="shared" si="80"/>
        <v>0</v>
      </c>
      <c r="AL31" s="48">
        <f t="shared" si="80"/>
        <v>0</v>
      </c>
      <c r="AM31" s="48">
        <f t="shared" si="80"/>
        <v>0</v>
      </c>
      <c r="AN31" s="48">
        <f t="shared" si="80"/>
        <v>0</v>
      </c>
      <c r="AO31" s="48">
        <f t="shared" si="80"/>
        <v>0</v>
      </c>
      <c r="AP31" s="48">
        <f t="shared" si="80"/>
        <v>0</v>
      </c>
      <c r="AQ31" s="36">
        <f t="shared" si="80"/>
        <v>0</v>
      </c>
      <c r="AR31" s="48">
        <f t="shared" si="80"/>
        <v>0</v>
      </c>
      <c r="AS31" s="36">
        <f t="shared" si="80"/>
        <v>0</v>
      </c>
      <c r="AT31" s="48">
        <f t="shared" si="80"/>
        <v>0</v>
      </c>
      <c r="AU31" s="36">
        <f t="shared" si="80"/>
        <v>0</v>
      </c>
      <c r="AV31" s="48">
        <f t="shared" si="80"/>
        <v>0</v>
      </c>
      <c r="AW31" s="48">
        <f t="shared" si="80"/>
        <v>0</v>
      </c>
      <c r="AX31" s="36">
        <f t="shared" ref="AX31:BT31" si="81">AX32+AX34+AX36</f>
        <v>0</v>
      </c>
      <c r="AY31" s="48">
        <f t="shared" si="81"/>
        <v>0</v>
      </c>
      <c r="AZ31" s="36">
        <f t="shared" si="81"/>
        <v>0</v>
      </c>
      <c r="BA31" s="48">
        <f t="shared" si="81"/>
        <v>0</v>
      </c>
      <c r="BB31" s="48">
        <f t="shared" si="81"/>
        <v>0</v>
      </c>
      <c r="BC31" s="48">
        <f t="shared" si="81"/>
        <v>0</v>
      </c>
      <c r="BD31" s="48">
        <f t="shared" si="81"/>
        <v>0</v>
      </c>
      <c r="BE31" s="48">
        <f t="shared" si="81"/>
        <v>0</v>
      </c>
      <c r="BF31" s="48">
        <f t="shared" si="81"/>
        <v>0</v>
      </c>
      <c r="BG31" s="48">
        <f t="shared" si="81"/>
        <v>0</v>
      </c>
      <c r="BH31" s="48">
        <f t="shared" si="81"/>
        <v>0</v>
      </c>
      <c r="BI31" s="48">
        <f t="shared" si="81"/>
        <v>0</v>
      </c>
      <c r="BJ31" s="48">
        <f t="shared" si="81"/>
        <v>0</v>
      </c>
      <c r="BK31" s="48">
        <f t="shared" si="81"/>
        <v>0</v>
      </c>
      <c r="BL31" s="48">
        <f t="shared" si="81"/>
        <v>0</v>
      </c>
      <c r="BM31" s="48">
        <f t="shared" si="81"/>
        <v>0</v>
      </c>
      <c r="BN31" s="48">
        <f t="shared" si="81"/>
        <v>0</v>
      </c>
      <c r="BO31" s="48">
        <f t="shared" si="81"/>
        <v>0</v>
      </c>
      <c r="BP31" s="36">
        <f t="shared" si="81"/>
        <v>0</v>
      </c>
      <c r="BQ31" s="48">
        <f t="shared" si="81"/>
        <v>0</v>
      </c>
      <c r="BR31" s="48">
        <f t="shared" si="81"/>
        <v>0</v>
      </c>
      <c r="BS31" s="36">
        <f t="shared" si="81"/>
        <v>0</v>
      </c>
      <c r="BT31" s="48">
        <f t="shared" si="81"/>
        <v>0</v>
      </c>
      <c r="BU31" s="36">
        <f t="shared" ref="BU31:BW31" si="82">BU32+BU34+BU36</f>
        <v>0</v>
      </c>
      <c r="BV31" s="36">
        <f t="shared" si="82"/>
        <v>0</v>
      </c>
      <c r="BW31" s="36">
        <f t="shared" si="82"/>
        <v>0</v>
      </c>
      <c r="BX31" s="36">
        <f>IF(BW31="нд","нд",IFERROR(BW31/E31*100,IF(AN31&gt;0,100,0)))</f>
        <v>0</v>
      </c>
      <c r="BY31" s="40">
        <f t="shared" si="2"/>
        <v>0</v>
      </c>
      <c r="BZ31" s="73">
        <v>0</v>
      </c>
      <c r="CA31" s="11"/>
    </row>
    <row r="32" spans="1:79" ht="51">
      <c r="A32" s="8" t="s">
        <v>49</v>
      </c>
      <c r="B32" s="9" t="s">
        <v>50</v>
      </c>
      <c r="C32" s="11" t="s">
        <v>22</v>
      </c>
      <c r="D32" s="48">
        <f t="shared" ref="D32:Z32" si="83">SUM(D33:D33)</f>
        <v>0</v>
      </c>
      <c r="E32" s="48">
        <f t="shared" si="83"/>
        <v>0</v>
      </c>
      <c r="F32" s="48">
        <f t="shared" si="83"/>
        <v>0</v>
      </c>
      <c r="G32" s="48">
        <f t="shared" si="83"/>
        <v>0</v>
      </c>
      <c r="H32" s="48">
        <f t="shared" si="83"/>
        <v>0</v>
      </c>
      <c r="I32" s="48">
        <f t="shared" si="83"/>
        <v>0</v>
      </c>
      <c r="J32" s="48">
        <f t="shared" si="83"/>
        <v>0</v>
      </c>
      <c r="K32" s="48">
        <f t="shared" si="83"/>
        <v>0</v>
      </c>
      <c r="L32" s="48">
        <f t="shared" si="83"/>
        <v>0</v>
      </c>
      <c r="M32" s="48">
        <f t="shared" si="83"/>
        <v>0</v>
      </c>
      <c r="N32" s="48">
        <f t="shared" si="83"/>
        <v>0</v>
      </c>
      <c r="O32" s="48">
        <f t="shared" si="83"/>
        <v>0</v>
      </c>
      <c r="P32" s="48">
        <f t="shared" si="83"/>
        <v>0</v>
      </c>
      <c r="Q32" s="48">
        <f t="shared" si="83"/>
        <v>0</v>
      </c>
      <c r="R32" s="48">
        <f t="shared" si="83"/>
        <v>0</v>
      </c>
      <c r="S32" s="48">
        <f t="shared" si="83"/>
        <v>0</v>
      </c>
      <c r="T32" s="48">
        <f t="shared" si="83"/>
        <v>0</v>
      </c>
      <c r="U32" s="48">
        <f t="shared" si="83"/>
        <v>0</v>
      </c>
      <c r="V32" s="48">
        <f t="shared" si="83"/>
        <v>0</v>
      </c>
      <c r="W32" s="48">
        <f t="shared" si="83"/>
        <v>0</v>
      </c>
      <c r="X32" s="48">
        <f t="shared" si="83"/>
        <v>0</v>
      </c>
      <c r="Y32" s="48">
        <f t="shared" si="83"/>
        <v>0</v>
      </c>
      <c r="Z32" s="48">
        <f t="shared" si="83"/>
        <v>0</v>
      </c>
      <c r="AA32" s="48">
        <f t="shared" ref="AA32:AW32" si="84">SUM(AA33:AA33)</f>
        <v>0</v>
      </c>
      <c r="AB32" s="48">
        <f t="shared" si="84"/>
        <v>0</v>
      </c>
      <c r="AC32" s="48">
        <f t="shared" si="84"/>
        <v>0</v>
      </c>
      <c r="AD32" s="48">
        <f t="shared" si="84"/>
        <v>0</v>
      </c>
      <c r="AE32" s="48">
        <f t="shared" si="84"/>
        <v>0</v>
      </c>
      <c r="AF32" s="48">
        <f t="shared" si="84"/>
        <v>0</v>
      </c>
      <c r="AG32" s="48">
        <f t="shared" si="84"/>
        <v>0</v>
      </c>
      <c r="AH32" s="48">
        <f t="shared" si="84"/>
        <v>0</v>
      </c>
      <c r="AI32" s="48">
        <f t="shared" si="84"/>
        <v>0</v>
      </c>
      <c r="AJ32" s="48">
        <f t="shared" si="84"/>
        <v>0</v>
      </c>
      <c r="AK32" s="48">
        <f t="shared" si="84"/>
        <v>0</v>
      </c>
      <c r="AL32" s="48">
        <f t="shared" si="84"/>
        <v>0</v>
      </c>
      <c r="AM32" s="48">
        <f t="shared" si="84"/>
        <v>0</v>
      </c>
      <c r="AN32" s="48">
        <f t="shared" si="84"/>
        <v>0</v>
      </c>
      <c r="AO32" s="48">
        <f t="shared" si="84"/>
        <v>0</v>
      </c>
      <c r="AP32" s="48">
        <f t="shared" si="84"/>
        <v>0</v>
      </c>
      <c r="AQ32" s="36">
        <f t="shared" si="84"/>
        <v>0</v>
      </c>
      <c r="AR32" s="48">
        <f t="shared" si="84"/>
        <v>0</v>
      </c>
      <c r="AS32" s="36">
        <f t="shared" si="84"/>
        <v>0</v>
      </c>
      <c r="AT32" s="48">
        <f t="shared" si="84"/>
        <v>0</v>
      </c>
      <c r="AU32" s="36">
        <f t="shared" si="84"/>
        <v>0</v>
      </c>
      <c r="AV32" s="48">
        <f t="shared" si="84"/>
        <v>0</v>
      </c>
      <c r="AW32" s="48">
        <f t="shared" si="84"/>
        <v>0</v>
      </c>
      <c r="AX32" s="36">
        <f t="shared" ref="AX32:BT32" si="85">SUM(AX33:AX33)</f>
        <v>0</v>
      </c>
      <c r="AY32" s="48">
        <f t="shared" si="85"/>
        <v>0</v>
      </c>
      <c r="AZ32" s="36">
        <f t="shared" si="85"/>
        <v>0</v>
      </c>
      <c r="BA32" s="48">
        <f t="shared" si="85"/>
        <v>0</v>
      </c>
      <c r="BB32" s="48">
        <f t="shared" si="85"/>
        <v>0</v>
      </c>
      <c r="BC32" s="48">
        <f t="shared" si="85"/>
        <v>0</v>
      </c>
      <c r="BD32" s="48">
        <f t="shared" si="85"/>
        <v>0</v>
      </c>
      <c r="BE32" s="48">
        <f t="shared" si="85"/>
        <v>0</v>
      </c>
      <c r="BF32" s="48">
        <f t="shared" si="85"/>
        <v>0</v>
      </c>
      <c r="BG32" s="48">
        <f t="shared" si="85"/>
        <v>0</v>
      </c>
      <c r="BH32" s="48">
        <f t="shared" si="85"/>
        <v>0</v>
      </c>
      <c r="BI32" s="48">
        <f t="shared" si="85"/>
        <v>0</v>
      </c>
      <c r="BJ32" s="48">
        <f t="shared" si="85"/>
        <v>0</v>
      </c>
      <c r="BK32" s="48">
        <f t="shared" si="85"/>
        <v>0</v>
      </c>
      <c r="BL32" s="48">
        <f t="shared" si="85"/>
        <v>0</v>
      </c>
      <c r="BM32" s="48">
        <f t="shared" si="85"/>
        <v>0</v>
      </c>
      <c r="BN32" s="48">
        <f t="shared" si="85"/>
        <v>0</v>
      </c>
      <c r="BO32" s="48">
        <f t="shared" si="85"/>
        <v>0</v>
      </c>
      <c r="BP32" s="36">
        <f t="shared" si="85"/>
        <v>0</v>
      </c>
      <c r="BQ32" s="48">
        <f t="shared" si="85"/>
        <v>0</v>
      </c>
      <c r="BR32" s="48">
        <f t="shared" si="85"/>
        <v>0</v>
      </c>
      <c r="BS32" s="36">
        <f t="shared" si="85"/>
        <v>0</v>
      </c>
      <c r="BT32" s="48">
        <f t="shared" si="85"/>
        <v>0</v>
      </c>
      <c r="BU32" s="36">
        <f t="shared" ref="BU32:BW32" si="86">SUM(BU33:BU33)</f>
        <v>0</v>
      </c>
      <c r="BV32" s="36">
        <f t="shared" si="86"/>
        <v>0</v>
      </c>
      <c r="BW32" s="36">
        <f t="shared" si="86"/>
        <v>0</v>
      </c>
      <c r="BX32" s="36">
        <f>IF(BW32="нд","нд",IFERROR(BW32/E32*100,IF(AN32&gt;0,100,0)))</f>
        <v>0</v>
      </c>
      <c r="BY32" s="40">
        <f t="shared" si="2"/>
        <v>0</v>
      </c>
      <c r="BZ32" s="73">
        <v>0</v>
      </c>
      <c r="CA32" s="11"/>
    </row>
    <row r="33" spans="1:79">
      <c r="A33" s="8" t="s">
        <v>24</v>
      </c>
      <c r="B33" s="9" t="s">
        <v>24</v>
      </c>
      <c r="C33" s="11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6"/>
      <c r="AR33" s="48"/>
      <c r="AS33" s="36"/>
      <c r="AT33" s="48"/>
      <c r="AU33" s="36"/>
      <c r="AV33" s="48"/>
      <c r="AW33" s="48"/>
      <c r="AX33" s="36"/>
      <c r="AY33" s="48"/>
      <c r="AZ33" s="36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36"/>
      <c r="BQ33" s="48"/>
      <c r="BR33" s="48"/>
      <c r="BS33" s="36"/>
      <c r="BT33" s="48"/>
      <c r="BU33" s="36"/>
      <c r="BV33" s="36"/>
      <c r="BW33" s="36"/>
      <c r="BX33" s="36"/>
      <c r="BY33" s="40">
        <f t="shared" si="2"/>
        <v>0</v>
      </c>
      <c r="BZ33" s="73">
        <v>0</v>
      </c>
      <c r="CA33" s="11"/>
    </row>
    <row r="34" spans="1:79" ht="51">
      <c r="A34" s="8" t="s">
        <v>51</v>
      </c>
      <c r="B34" s="9" t="s">
        <v>52</v>
      </c>
      <c r="C34" s="11" t="s">
        <v>22</v>
      </c>
      <c r="D34" s="48">
        <f t="shared" ref="D34:Z34" si="87">SUM(D35:D35)</f>
        <v>0</v>
      </c>
      <c r="E34" s="48">
        <f t="shared" si="87"/>
        <v>0</v>
      </c>
      <c r="F34" s="48">
        <f t="shared" si="87"/>
        <v>0</v>
      </c>
      <c r="G34" s="48">
        <f t="shared" si="87"/>
        <v>0</v>
      </c>
      <c r="H34" s="48">
        <f t="shared" si="87"/>
        <v>0</v>
      </c>
      <c r="I34" s="48">
        <f t="shared" si="87"/>
        <v>0</v>
      </c>
      <c r="J34" s="48">
        <f t="shared" si="87"/>
        <v>0</v>
      </c>
      <c r="K34" s="48">
        <f t="shared" si="87"/>
        <v>0</v>
      </c>
      <c r="L34" s="48">
        <f t="shared" si="87"/>
        <v>0</v>
      </c>
      <c r="M34" s="48">
        <f t="shared" si="87"/>
        <v>0</v>
      </c>
      <c r="N34" s="48">
        <f t="shared" si="87"/>
        <v>0</v>
      </c>
      <c r="O34" s="48">
        <f t="shared" si="87"/>
        <v>0</v>
      </c>
      <c r="P34" s="48">
        <f t="shared" si="87"/>
        <v>0</v>
      </c>
      <c r="Q34" s="48">
        <f t="shared" si="87"/>
        <v>0</v>
      </c>
      <c r="R34" s="48">
        <f t="shared" si="87"/>
        <v>0</v>
      </c>
      <c r="S34" s="48">
        <f t="shared" si="87"/>
        <v>0</v>
      </c>
      <c r="T34" s="48">
        <f t="shared" si="87"/>
        <v>0</v>
      </c>
      <c r="U34" s="48">
        <f t="shared" si="87"/>
        <v>0</v>
      </c>
      <c r="V34" s="48">
        <f t="shared" si="87"/>
        <v>0</v>
      </c>
      <c r="W34" s="48">
        <f t="shared" si="87"/>
        <v>0</v>
      </c>
      <c r="X34" s="48">
        <f t="shared" si="87"/>
        <v>0</v>
      </c>
      <c r="Y34" s="48">
        <f t="shared" si="87"/>
        <v>0</v>
      </c>
      <c r="Z34" s="48">
        <f t="shared" si="87"/>
        <v>0</v>
      </c>
      <c r="AA34" s="48">
        <f t="shared" ref="AA34:AW34" si="88">SUM(AA35:AA35)</f>
        <v>0</v>
      </c>
      <c r="AB34" s="48">
        <f t="shared" si="88"/>
        <v>0</v>
      </c>
      <c r="AC34" s="48">
        <f t="shared" si="88"/>
        <v>0</v>
      </c>
      <c r="AD34" s="48">
        <f t="shared" si="88"/>
        <v>0</v>
      </c>
      <c r="AE34" s="48">
        <f t="shared" si="88"/>
        <v>0</v>
      </c>
      <c r="AF34" s="48">
        <f t="shared" si="88"/>
        <v>0</v>
      </c>
      <c r="AG34" s="48">
        <f t="shared" si="88"/>
        <v>0</v>
      </c>
      <c r="AH34" s="48">
        <f t="shared" si="88"/>
        <v>0</v>
      </c>
      <c r="AI34" s="48">
        <f t="shared" si="88"/>
        <v>0</v>
      </c>
      <c r="AJ34" s="48">
        <f t="shared" si="88"/>
        <v>0</v>
      </c>
      <c r="AK34" s="48">
        <f t="shared" si="88"/>
        <v>0</v>
      </c>
      <c r="AL34" s="48">
        <f t="shared" si="88"/>
        <v>0</v>
      </c>
      <c r="AM34" s="48">
        <f t="shared" si="88"/>
        <v>0</v>
      </c>
      <c r="AN34" s="48">
        <f t="shared" si="88"/>
        <v>0</v>
      </c>
      <c r="AO34" s="48">
        <f t="shared" si="88"/>
        <v>0</v>
      </c>
      <c r="AP34" s="48">
        <f t="shared" si="88"/>
        <v>0</v>
      </c>
      <c r="AQ34" s="36">
        <f t="shared" si="88"/>
        <v>0</v>
      </c>
      <c r="AR34" s="48">
        <f t="shared" si="88"/>
        <v>0</v>
      </c>
      <c r="AS34" s="36">
        <f t="shared" si="88"/>
        <v>0</v>
      </c>
      <c r="AT34" s="48">
        <f t="shared" si="88"/>
        <v>0</v>
      </c>
      <c r="AU34" s="36">
        <f t="shared" si="88"/>
        <v>0</v>
      </c>
      <c r="AV34" s="48">
        <f t="shared" si="88"/>
        <v>0</v>
      </c>
      <c r="AW34" s="48">
        <f t="shared" si="88"/>
        <v>0</v>
      </c>
      <c r="AX34" s="36">
        <f t="shared" ref="AX34:BT34" si="89">SUM(AX35:AX35)</f>
        <v>0</v>
      </c>
      <c r="AY34" s="48">
        <f t="shared" si="89"/>
        <v>0</v>
      </c>
      <c r="AZ34" s="36">
        <f t="shared" si="89"/>
        <v>0</v>
      </c>
      <c r="BA34" s="48">
        <f t="shared" si="89"/>
        <v>0</v>
      </c>
      <c r="BB34" s="48">
        <f t="shared" si="89"/>
        <v>0</v>
      </c>
      <c r="BC34" s="48">
        <f t="shared" si="89"/>
        <v>0</v>
      </c>
      <c r="BD34" s="48">
        <f t="shared" si="89"/>
        <v>0</v>
      </c>
      <c r="BE34" s="48">
        <f t="shared" si="89"/>
        <v>0</v>
      </c>
      <c r="BF34" s="48">
        <f t="shared" si="89"/>
        <v>0</v>
      </c>
      <c r="BG34" s="48">
        <f t="shared" si="89"/>
        <v>0</v>
      </c>
      <c r="BH34" s="48">
        <f t="shared" si="89"/>
        <v>0</v>
      </c>
      <c r="BI34" s="48">
        <f t="shared" si="89"/>
        <v>0</v>
      </c>
      <c r="BJ34" s="48">
        <f t="shared" si="89"/>
        <v>0</v>
      </c>
      <c r="BK34" s="48">
        <f t="shared" si="89"/>
        <v>0</v>
      </c>
      <c r="BL34" s="48">
        <f t="shared" si="89"/>
        <v>0</v>
      </c>
      <c r="BM34" s="48">
        <f t="shared" si="89"/>
        <v>0</v>
      </c>
      <c r="BN34" s="48">
        <f t="shared" si="89"/>
        <v>0</v>
      </c>
      <c r="BO34" s="48">
        <f t="shared" si="89"/>
        <v>0</v>
      </c>
      <c r="BP34" s="36">
        <f t="shared" si="89"/>
        <v>0</v>
      </c>
      <c r="BQ34" s="48">
        <f t="shared" si="89"/>
        <v>0</v>
      </c>
      <c r="BR34" s="48">
        <f t="shared" si="89"/>
        <v>0</v>
      </c>
      <c r="BS34" s="36">
        <f t="shared" si="89"/>
        <v>0</v>
      </c>
      <c r="BT34" s="48">
        <f t="shared" si="89"/>
        <v>0</v>
      </c>
      <c r="BU34" s="36">
        <f t="shared" ref="BU34:BW34" si="90">SUM(BU35:BU35)</f>
        <v>0</v>
      </c>
      <c r="BV34" s="36">
        <f t="shared" si="90"/>
        <v>0</v>
      </c>
      <c r="BW34" s="36">
        <f t="shared" si="90"/>
        <v>0</v>
      </c>
      <c r="BX34" s="36">
        <f>IF(BW34="нд","нд",IFERROR(BW34/E34*100,IF(AN34&gt;0,100,0)))</f>
        <v>0</v>
      </c>
      <c r="BY34" s="40">
        <f t="shared" si="2"/>
        <v>0</v>
      </c>
      <c r="BZ34" s="73">
        <v>0</v>
      </c>
      <c r="CA34" s="11"/>
    </row>
    <row r="35" spans="1:79">
      <c r="A35" s="8" t="s">
        <v>24</v>
      </c>
      <c r="B35" s="9" t="s">
        <v>24</v>
      </c>
      <c r="C35" s="11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6"/>
      <c r="AR35" s="48"/>
      <c r="AS35" s="36"/>
      <c r="AT35" s="48"/>
      <c r="AU35" s="36"/>
      <c r="AV35" s="48"/>
      <c r="AW35" s="48"/>
      <c r="AX35" s="36"/>
      <c r="AY35" s="48"/>
      <c r="AZ35" s="36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36"/>
      <c r="BQ35" s="48"/>
      <c r="BR35" s="48"/>
      <c r="BS35" s="36"/>
      <c r="BT35" s="48"/>
      <c r="BU35" s="36"/>
      <c r="BV35" s="36"/>
      <c r="BW35" s="36"/>
      <c r="BX35" s="36"/>
      <c r="BY35" s="40">
        <f t="shared" si="2"/>
        <v>0</v>
      </c>
      <c r="BZ35" s="73">
        <v>0</v>
      </c>
      <c r="CA35" s="11"/>
    </row>
    <row r="36" spans="1:79" ht="51">
      <c r="A36" s="8" t="s">
        <v>53</v>
      </c>
      <c r="B36" s="9" t="s">
        <v>54</v>
      </c>
      <c r="C36" s="11" t="s">
        <v>22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36">
        <v>0</v>
      </c>
      <c r="AR36" s="48">
        <v>0</v>
      </c>
      <c r="AS36" s="36">
        <v>0</v>
      </c>
      <c r="AT36" s="48">
        <v>0</v>
      </c>
      <c r="AU36" s="36">
        <v>0</v>
      </c>
      <c r="AV36" s="48">
        <v>0</v>
      </c>
      <c r="AW36" s="48">
        <v>0</v>
      </c>
      <c r="AX36" s="36">
        <v>0</v>
      </c>
      <c r="AY36" s="48">
        <v>0</v>
      </c>
      <c r="AZ36" s="36">
        <v>0</v>
      </c>
      <c r="BA36" s="48">
        <v>0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8">
        <v>0</v>
      </c>
      <c r="BN36" s="48">
        <v>0</v>
      </c>
      <c r="BO36" s="48">
        <v>0</v>
      </c>
      <c r="BP36" s="36">
        <v>0</v>
      </c>
      <c r="BQ36" s="48">
        <v>0</v>
      </c>
      <c r="BR36" s="48">
        <v>0</v>
      </c>
      <c r="BS36" s="36">
        <v>0</v>
      </c>
      <c r="BT36" s="48">
        <v>0</v>
      </c>
      <c r="BU36" s="36">
        <v>0</v>
      </c>
      <c r="BV36" s="36">
        <v>0</v>
      </c>
      <c r="BW36" s="36">
        <v>0</v>
      </c>
      <c r="BX36" s="36">
        <v>0</v>
      </c>
      <c r="BY36" s="40">
        <f t="shared" si="2"/>
        <v>0</v>
      </c>
      <c r="BZ36" s="73">
        <v>0</v>
      </c>
      <c r="CA36" s="11"/>
    </row>
    <row r="37" spans="1:79">
      <c r="A37" s="8" t="s">
        <v>24</v>
      </c>
      <c r="B37" s="9" t="s">
        <v>24</v>
      </c>
      <c r="C37" s="11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6"/>
      <c r="AR37" s="48"/>
      <c r="AS37" s="36"/>
      <c r="AT37" s="48"/>
      <c r="AU37" s="36"/>
      <c r="AV37" s="48"/>
      <c r="AW37" s="48"/>
      <c r="AX37" s="36"/>
      <c r="AY37" s="48"/>
      <c r="AZ37" s="36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36"/>
      <c r="BQ37" s="48"/>
      <c r="BR37" s="48"/>
      <c r="BS37" s="36"/>
      <c r="BT37" s="48"/>
      <c r="BU37" s="36"/>
      <c r="BV37" s="36"/>
      <c r="BW37" s="36"/>
      <c r="BX37" s="36"/>
      <c r="BY37" s="40">
        <f t="shared" si="2"/>
        <v>0</v>
      </c>
      <c r="BZ37" s="73">
        <v>0</v>
      </c>
      <c r="CA37" s="11"/>
    </row>
    <row r="38" spans="1:79" ht="38.25">
      <c r="A38" s="8" t="s">
        <v>55</v>
      </c>
      <c r="B38" s="9" t="s">
        <v>56</v>
      </c>
      <c r="C38" s="11" t="s">
        <v>22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36">
        <v>0</v>
      </c>
      <c r="AR38" s="48">
        <v>0</v>
      </c>
      <c r="AS38" s="36">
        <v>0</v>
      </c>
      <c r="AT38" s="48">
        <v>0</v>
      </c>
      <c r="AU38" s="36">
        <v>0</v>
      </c>
      <c r="AV38" s="48">
        <v>0</v>
      </c>
      <c r="AW38" s="48">
        <v>0</v>
      </c>
      <c r="AX38" s="36">
        <v>0</v>
      </c>
      <c r="AY38" s="48">
        <v>0</v>
      </c>
      <c r="AZ38" s="36">
        <v>0</v>
      </c>
      <c r="BA38" s="48">
        <v>0</v>
      </c>
      <c r="BB38" s="48">
        <v>0</v>
      </c>
      <c r="BC38" s="48">
        <v>0</v>
      </c>
      <c r="BD38" s="48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8">
        <v>0</v>
      </c>
      <c r="BN38" s="48">
        <v>0</v>
      </c>
      <c r="BO38" s="48">
        <v>0</v>
      </c>
      <c r="BP38" s="36">
        <v>0</v>
      </c>
      <c r="BQ38" s="48">
        <v>0</v>
      </c>
      <c r="BR38" s="48">
        <v>0</v>
      </c>
      <c r="BS38" s="36">
        <v>0</v>
      </c>
      <c r="BT38" s="48">
        <v>0</v>
      </c>
      <c r="BU38" s="36">
        <v>0</v>
      </c>
      <c r="BV38" s="36">
        <v>0</v>
      </c>
      <c r="BW38" s="36">
        <v>0</v>
      </c>
      <c r="BX38" s="36">
        <v>0</v>
      </c>
      <c r="BY38" s="40">
        <f t="shared" si="2"/>
        <v>0</v>
      </c>
      <c r="BZ38" s="73">
        <v>0</v>
      </c>
      <c r="CA38" s="11"/>
    </row>
    <row r="39" spans="1:79" ht="63.75">
      <c r="A39" s="8" t="s">
        <v>57</v>
      </c>
      <c r="B39" s="9" t="s">
        <v>58</v>
      </c>
      <c r="C39" s="11" t="s">
        <v>22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36">
        <v>0</v>
      </c>
      <c r="AR39" s="48">
        <v>0</v>
      </c>
      <c r="AS39" s="36">
        <v>0</v>
      </c>
      <c r="AT39" s="48">
        <v>0</v>
      </c>
      <c r="AU39" s="36">
        <v>0</v>
      </c>
      <c r="AV39" s="48">
        <v>0</v>
      </c>
      <c r="AW39" s="48">
        <v>0</v>
      </c>
      <c r="AX39" s="36">
        <v>0</v>
      </c>
      <c r="AY39" s="48">
        <v>0</v>
      </c>
      <c r="AZ39" s="36">
        <v>0</v>
      </c>
      <c r="BA39" s="48">
        <v>0</v>
      </c>
      <c r="BB39" s="48">
        <v>0</v>
      </c>
      <c r="BC39" s="48">
        <v>0</v>
      </c>
      <c r="BD39" s="48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36">
        <v>0</v>
      </c>
      <c r="BQ39" s="48">
        <v>0</v>
      </c>
      <c r="BR39" s="48">
        <v>0</v>
      </c>
      <c r="BS39" s="36">
        <v>0</v>
      </c>
      <c r="BT39" s="48">
        <v>0</v>
      </c>
      <c r="BU39" s="36">
        <v>0</v>
      </c>
      <c r="BV39" s="36">
        <v>0</v>
      </c>
      <c r="BW39" s="36">
        <v>0</v>
      </c>
      <c r="BX39" s="36">
        <v>0</v>
      </c>
      <c r="BY39" s="40">
        <f t="shared" si="2"/>
        <v>0</v>
      </c>
      <c r="BZ39" s="73">
        <v>0</v>
      </c>
      <c r="CA39" s="11"/>
    </row>
    <row r="40" spans="1:79">
      <c r="A40" s="8" t="s">
        <v>24</v>
      </c>
      <c r="B40" s="9" t="s">
        <v>24</v>
      </c>
      <c r="C40" s="11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6"/>
      <c r="AR40" s="48"/>
      <c r="AS40" s="36"/>
      <c r="AT40" s="48"/>
      <c r="AU40" s="36"/>
      <c r="AV40" s="48"/>
      <c r="AW40" s="48"/>
      <c r="AX40" s="36"/>
      <c r="AY40" s="48"/>
      <c r="AZ40" s="36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36"/>
      <c r="BQ40" s="48"/>
      <c r="BR40" s="48"/>
      <c r="BS40" s="36"/>
      <c r="BT40" s="48"/>
      <c r="BU40" s="36"/>
      <c r="BV40" s="36"/>
      <c r="BW40" s="36"/>
      <c r="BX40" s="36"/>
      <c r="BY40" s="40">
        <f t="shared" si="2"/>
        <v>0</v>
      </c>
      <c r="BZ40" s="73">
        <v>0</v>
      </c>
      <c r="CA40" s="11"/>
    </row>
    <row r="41" spans="1:79" ht="38.25">
      <c r="A41" s="8" t="s">
        <v>59</v>
      </c>
      <c r="B41" s="9" t="s">
        <v>60</v>
      </c>
      <c r="C41" s="11" t="s">
        <v>22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36">
        <v>0</v>
      </c>
      <c r="AR41" s="48">
        <v>0</v>
      </c>
      <c r="AS41" s="36">
        <v>0</v>
      </c>
      <c r="AT41" s="48">
        <v>0</v>
      </c>
      <c r="AU41" s="36">
        <v>0</v>
      </c>
      <c r="AV41" s="48">
        <v>0</v>
      </c>
      <c r="AW41" s="48">
        <v>0</v>
      </c>
      <c r="AX41" s="36">
        <v>0</v>
      </c>
      <c r="AY41" s="48">
        <v>0</v>
      </c>
      <c r="AZ41" s="36">
        <v>0</v>
      </c>
      <c r="BA41" s="48">
        <v>0</v>
      </c>
      <c r="BB41" s="48">
        <v>0</v>
      </c>
      <c r="BC41" s="48">
        <v>0</v>
      </c>
      <c r="BD41" s="48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8">
        <v>0</v>
      </c>
      <c r="BN41" s="48">
        <v>0</v>
      </c>
      <c r="BO41" s="48">
        <v>0</v>
      </c>
      <c r="BP41" s="36">
        <v>0</v>
      </c>
      <c r="BQ41" s="48">
        <v>0</v>
      </c>
      <c r="BR41" s="48">
        <v>0</v>
      </c>
      <c r="BS41" s="36">
        <v>0</v>
      </c>
      <c r="BT41" s="48">
        <v>0</v>
      </c>
      <c r="BU41" s="36">
        <v>0</v>
      </c>
      <c r="BV41" s="36">
        <v>0</v>
      </c>
      <c r="BW41" s="36">
        <v>0</v>
      </c>
      <c r="BX41" s="36">
        <v>0</v>
      </c>
      <c r="BY41" s="40">
        <f t="shared" si="2"/>
        <v>0</v>
      </c>
      <c r="BZ41" s="73">
        <v>0</v>
      </c>
      <c r="CA41" s="11"/>
    </row>
    <row r="42" spans="1:79">
      <c r="A42" s="8" t="s">
        <v>24</v>
      </c>
      <c r="B42" s="9" t="s">
        <v>24</v>
      </c>
      <c r="C42" s="11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6"/>
      <c r="AR42" s="48"/>
      <c r="AS42" s="36"/>
      <c r="AT42" s="48"/>
      <c r="AU42" s="36"/>
      <c r="AV42" s="48"/>
      <c r="AW42" s="48"/>
      <c r="AX42" s="36"/>
      <c r="AY42" s="48"/>
      <c r="AZ42" s="36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36"/>
      <c r="BQ42" s="48"/>
      <c r="BR42" s="48"/>
      <c r="BS42" s="36"/>
      <c r="BT42" s="48"/>
      <c r="BU42" s="36"/>
      <c r="BV42" s="36"/>
      <c r="BW42" s="36"/>
      <c r="BX42" s="36"/>
      <c r="BY42" s="40">
        <f t="shared" si="2"/>
        <v>0</v>
      </c>
      <c r="BZ42" s="73">
        <v>0</v>
      </c>
      <c r="CA42" s="11"/>
    </row>
    <row r="43" spans="1:79" ht="38.25">
      <c r="A43" s="8" t="s">
        <v>61</v>
      </c>
      <c r="B43" s="9" t="s">
        <v>62</v>
      </c>
      <c r="C43" s="11" t="s">
        <v>22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36">
        <v>0</v>
      </c>
      <c r="AR43" s="48">
        <v>0</v>
      </c>
      <c r="AS43" s="36">
        <v>0</v>
      </c>
      <c r="AT43" s="48">
        <v>0</v>
      </c>
      <c r="AU43" s="36">
        <v>0</v>
      </c>
      <c r="AV43" s="48">
        <v>0</v>
      </c>
      <c r="AW43" s="48">
        <v>0</v>
      </c>
      <c r="AX43" s="36">
        <v>0</v>
      </c>
      <c r="AY43" s="48">
        <v>0</v>
      </c>
      <c r="AZ43" s="36">
        <v>0</v>
      </c>
      <c r="BA43" s="48"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36">
        <v>0</v>
      </c>
      <c r="BQ43" s="48">
        <v>0</v>
      </c>
      <c r="BR43" s="48">
        <v>0</v>
      </c>
      <c r="BS43" s="36">
        <v>0</v>
      </c>
      <c r="BT43" s="48">
        <v>0</v>
      </c>
      <c r="BU43" s="36">
        <v>0</v>
      </c>
      <c r="BV43" s="36">
        <v>0</v>
      </c>
      <c r="BW43" s="36">
        <v>0</v>
      </c>
      <c r="BX43" s="36">
        <v>0</v>
      </c>
      <c r="BY43" s="40">
        <f t="shared" si="2"/>
        <v>0</v>
      </c>
      <c r="BZ43" s="73">
        <v>0</v>
      </c>
      <c r="CA43" s="11"/>
    </row>
    <row r="44" spans="1:79" ht="38.25">
      <c r="A44" s="8" t="s">
        <v>63</v>
      </c>
      <c r="B44" s="9" t="s">
        <v>64</v>
      </c>
      <c r="C44" s="11" t="s">
        <v>22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36">
        <v>0</v>
      </c>
      <c r="AR44" s="48">
        <v>0</v>
      </c>
      <c r="AS44" s="36">
        <v>0</v>
      </c>
      <c r="AT44" s="48">
        <v>0</v>
      </c>
      <c r="AU44" s="36">
        <v>0</v>
      </c>
      <c r="AV44" s="48">
        <v>0</v>
      </c>
      <c r="AW44" s="48">
        <v>0</v>
      </c>
      <c r="AX44" s="36">
        <v>0</v>
      </c>
      <c r="AY44" s="48">
        <v>0</v>
      </c>
      <c r="AZ44" s="36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36">
        <v>0</v>
      </c>
      <c r="BQ44" s="48">
        <v>0</v>
      </c>
      <c r="BR44" s="48">
        <v>0</v>
      </c>
      <c r="BS44" s="36">
        <v>0</v>
      </c>
      <c r="BT44" s="48">
        <v>0</v>
      </c>
      <c r="BU44" s="36">
        <v>0</v>
      </c>
      <c r="BV44" s="36">
        <v>0</v>
      </c>
      <c r="BW44" s="36">
        <v>0</v>
      </c>
      <c r="BX44" s="36">
        <v>0</v>
      </c>
      <c r="BY44" s="40">
        <f t="shared" si="2"/>
        <v>0</v>
      </c>
      <c r="BZ44" s="73">
        <v>0</v>
      </c>
      <c r="CA44" s="11"/>
    </row>
    <row r="45" spans="1:79" ht="102">
      <c r="A45" s="8" t="s">
        <v>63</v>
      </c>
      <c r="B45" s="9" t="s">
        <v>65</v>
      </c>
      <c r="C45" s="11" t="s">
        <v>22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36">
        <v>0</v>
      </c>
      <c r="AR45" s="48">
        <v>0</v>
      </c>
      <c r="AS45" s="36">
        <v>0</v>
      </c>
      <c r="AT45" s="48">
        <v>0</v>
      </c>
      <c r="AU45" s="36">
        <v>0</v>
      </c>
      <c r="AV45" s="48">
        <v>0</v>
      </c>
      <c r="AW45" s="48">
        <v>0</v>
      </c>
      <c r="AX45" s="36">
        <v>0</v>
      </c>
      <c r="AY45" s="48">
        <v>0</v>
      </c>
      <c r="AZ45" s="36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36">
        <v>0</v>
      </c>
      <c r="BQ45" s="48">
        <v>0</v>
      </c>
      <c r="BR45" s="48">
        <v>0</v>
      </c>
      <c r="BS45" s="36">
        <v>0</v>
      </c>
      <c r="BT45" s="48">
        <v>0</v>
      </c>
      <c r="BU45" s="36">
        <v>0</v>
      </c>
      <c r="BV45" s="36">
        <v>0</v>
      </c>
      <c r="BW45" s="36">
        <v>0</v>
      </c>
      <c r="BX45" s="36">
        <v>0</v>
      </c>
      <c r="BY45" s="40">
        <f t="shared" si="2"/>
        <v>0</v>
      </c>
      <c r="BZ45" s="73">
        <v>0</v>
      </c>
      <c r="CA45" s="11"/>
    </row>
    <row r="46" spans="1:79">
      <c r="A46" s="8" t="s">
        <v>24</v>
      </c>
      <c r="B46" s="9" t="s">
        <v>24</v>
      </c>
      <c r="C46" s="11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6"/>
      <c r="AR46" s="48"/>
      <c r="AS46" s="36"/>
      <c r="AT46" s="48"/>
      <c r="AU46" s="36"/>
      <c r="AV46" s="48"/>
      <c r="AW46" s="48"/>
      <c r="AX46" s="36"/>
      <c r="AY46" s="48"/>
      <c r="AZ46" s="36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36"/>
      <c r="BQ46" s="48"/>
      <c r="BR46" s="48"/>
      <c r="BS46" s="36"/>
      <c r="BT46" s="48"/>
      <c r="BU46" s="36"/>
      <c r="BV46" s="36"/>
      <c r="BW46" s="36"/>
      <c r="BX46" s="36"/>
      <c r="BY46" s="40">
        <f t="shared" si="2"/>
        <v>0</v>
      </c>
      <c r="BZ46" s="73">
        <v>0</v>
      </c>
      <c r="CA46" s="11"/>
    </row>
    <row r="47" spans="1:79" ht="89.25">
      <c r="A47" s="8" t="s">
        <v>63</v>
      </c>
      <c r="B47" s="9" t="s">
        <v>66</v>
      </c>
      <c r="C47" s="11" t="s">
        <v>22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36">
        <v>0</v>
      </c>
      <c r="AR47" s="48">
        <v>0</v>
      </c>
      <c r="AS47" s="36">
        <v>0</v>
      </c>
      <c r="AT47" s="48">
        <v>0</v>
      </c>
      <c r="AU47" s="36">
        <v>0</v>
      </c>
      <c r="AV47" s="48">
        <v>0</v>
      </c>
      <c r="AW47" s="48">
        <v>0</v>
      </c>
      <c r="AX47" s="36">
        <v>0</v>
      </c>
      <c r="AY47" s="48">
        <v>0</v>
      </c>
      <c r="AZ47" s="36">
        <v>0</v>
      </c>
      <c r="BA47" s="48">
        <v>0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8">
        <v>0</v>
      </c>
      <c r="BN47" s="48">
        <v>0</v>
      </c>
      <c r="BO47" s="48">
        <v>0</v>
      </c>
      <c r="BP47" s="36">
        <v>0</v>
      </c>
      <c r="BQ47" s="48">
        <v>0</v>
      </c>
      <c r="BR47" s="48">
        <v>0</v>
      </c>
      <c r="BS47" s="36">
        <v>0</v>
      </c>
      <c r="BT47" s="48">
        <v>0</v>
      </c>
      <c r="BU47" s="36">
        <v>0</v>
      </c>
      <c r="BV47" s="36">
        <v>0</v>
      </c>
      <c r="BW47" s="36">
        <v>0</v>
      </c>
      <c r="BX47" s="36">
        <v>0</v>
      </c>
      <c r="BY47" s="40">
        <f t="shared" si="2"/>
        <v>0</v>
      </c>
      <c r="BZ47" s="73">
        <v>0</v>
      </c>
      <c r="CA47" s="11"/>
    </row>
    <row r="48" spans="1:79">
      <c r="A48" s="8" t="s">
        <v>24</v>
      </c>
      <c r="B48" s="9" t="s">
        <v>24</v>
      </c>
      <c r="C48" s="11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36"/>
      <c r="AR48" s="48"/>
      <c r="AS48" s="36"/>
      <c r="AT48" s="48"/>
      <c r="AU48" s="36"/>
      <c r="AV48" s="48"/>
      <c r="AW48" s="48"/>
      <c r="AX48" s="36"/>
      <c r="AY48" s="48"/>
      <c r="AZ48" s="36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36"/>
      <c r="BQ48" s="48"/>
      <c r="BR48" s="48"/>
      <c r="BS48" s="36"/>
      <c r="BT48" s="48"/>
      <c r="BU48" s="36"/>
      <c r="BV48" s="36"/>
      <c r="BW48" s="36"/>
      <c r="BX48" s="36"/>
      <c r="BY48" s="40">
        <f t="shared" si="2"/>
        <v>0</v>
      </c>
      <c r="BZ48" s="73">
        <v>0</v>
      </c>
      <c r="CA48" s="11"/>
    </row>
    <row r="49" spans="1:79" ht="89.25">
      <c r="A49" s="8" t="s">
        <v>63</v>
      </c>
      <c r="B49" s="9" t="s">
        <v>67</v>
      </c>
      <c r="C49" s="11" t="s">
        <v>22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36">
        <v>0</v>
      </c>
      <c r="AR49" s="48">
        <v>0</v>
      </c>
      <c r="AS49" s="36">
        <v>0</v>
      </c>
      <c r="AT49" s="48">
        <v>0</v>
      </c>
      <c r="AU49" s="36">
        <v>0</v>
      </c>
      <c r="AV49" s="48">
        <v>0</v>
      </c>
      <c r="AW49" s="48">
        <v>0</v>
      </c>
      <c r="AX49" s="36">
        <v>0</v>
      </c>
      <c r="AY49" s="48">
        <v>0</v>
      </c>
      <c r="AZ49" s="36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36">
        <v>0</v>
      </c>
      <c r="BQ49" s="48">
        <v>0</v>
      </c>
      <c r="BR49" s="48">
        <v>0</v>
      </c>
      <c r="BS49" s="36">
        <v>0</v>
      </c>
      <c r="BT49" s="48">
        <v>0</v>
      </c>
      <c r="BU49" s="36">
        <v>0</v>
      </c>
      <c r="BV49" s="36">
        <v>0</v>
      </c>
      <c r="BW49" s="36">
        <v>0</v>
      </c>
      <c r="BX49" s="36">
        <v>0</v>
      </c>
      <c r="BY49" s="40">
        <f t="shared" si="2"/>
        <v>0</v>
      </c>
      <c r="BZ49" s="73">
        <v>0</v>
      </c>
      <c r="CA49" s="11"/>
    </row>
    <row r="50" spans="1:79">
      <c r="A50" s="8" t="s">
        <v>24</v>
      </c>
      <c r="B50" s="9" t="s">
        <v>24</v>
      </c>
      <c r="C50" s="11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6"/>
      <c r="AR50" s="48"/>
      <c r="AS50" s="36"/>
      <c r="AT50" s="48"/>
      <c r="AU50" s="36"/>
      <c r="AV50" s="48"/>
      <c r="AW50" s="48"/>
      <c r="AX50" s="36"/>
      <c r="AY50" s="48"/>
      <c r="AZ50" s="36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36"/>
      <c r="BQ50" s="48"/>
      <c r="BR50" s="48"/>
      <c r="BS50" s="36"/>
      <c r="BT50" s="48"/>
      <c r="BU50" s="36"/>
      <c r="BV50" s="36"/>
      <c r="BW50" s="36"/>
      <c r="BX50" s="36"/>
      <c r="BY50" s="40">
        <f t="shared" si="2"/>
        <v>0</v>
      </c>
      <c r="BZ50" s="73">
        <v>0</v>
      </c>
      <c r="CA50" s="11"/>
    </row>
    <row r="51" spans="1:79" ht="38.25">
      <c r="A51" s="8" t="s">
        <v>68</v>
      </c>
      <c r="B51" s="9" t="s">
        <v>64</v>
      </c>
      <c r="C51" s="11" t="s">
        <v>22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36">
        <v>0</v>
      </c>
      <c r="AR51" s="48">
        <v>0</v>
      </c>
      <c r="AS51" s="36">
        <v>0</v>
      </c>
      <c r="AT51" s="48">
        <v>0</v>
      </c>
      <c r="AU51" s="36">
        <v>0</v>
      </c>
      <c r="AV51" s="48">
        <v>0</v>
      </c>
      <c r="AW51" s="48">
        <v>0</v>
      </c>
      <c r="AX51" s="36">
        <v>0</v>
      </c>
      <c r="AY51" s="48">
        <v>0</v>
      </c>
      <c r="AZ51" s="36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36">
        <v>0</v>
      </c>
      <c r="BQ51" s="48">
        <v>0</v>
      </c>
      <c r="BR51" s="48">
        <v>0</v>
      </c>
      <c r="BS51" s="36">
        <v>0</v>
      </c>
      <c r="BT51" s="48">
        <v>0</v>
      </c>
      <c r="BU51" s="36">
        <v>0</v>
      </c>
      <c r="BV51" s="36">
        <v>0</v>
      </c>
      <c r="BW51" s="36">
        <v>0</v>
      </c>
      <c r="BX51" s="36">
        <v>0</v>
      </c>
      <c r="BY51" s="40">
        <f t="shared" si="2"/>
        <v>0</v>
      </c>
      <c r="BZ51" s="73">
        <v>0</v>
      </c>
      <c r="CA51" s="11"/>
    </row>
    <row r="52" spans="1:79" ht="102">
      <c r="A52" s="8" t="s">
        <v>68</v>
      </c>
      <c r="B52" s="9" t="s">
        <v>65</v>
      </c>
      <c r="C52" s="11" t="s">
        <v>22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36">
        <v>0</v>
      </c>
      <c r="AR52" s="48">
        <v>0</v>
      </c>
      <c r="AS52" s="36">
        <v>0</v>
      </c>
      <c r="AT52" s="48">
        <v>0</v>
      </c>
      <c r="AU52" s="36">
        <v>0</v>
      </c>
      <c r="AV52" s="48">
        <v>0</v>
      </c>
      <c r="AW52" s="48">
        <v>0</v>
      </c>
      <c r="AX52" s="36">
        <v>0</v>
      </c>
      <c r="AY52" s="48">
        <v>0</v>
      </c>
      <c r="AZ52" s="36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36">
        <v>0</v>
      </c>
      <c r="BQ52" s="48">
        <v>0</v>
      </c>
      <c r="BR52" s="48">
        <v>0</v>
      </c>
      <c r="BS52" s="36">
        <v>0</v>
      </c>
      <c r="BT52" s="48">
        <v>0</v>
      </c>
      <c r="BU52" s="36">
        <v>0</v>
      </c>
      <c r="BV52" s="36">
        <v>0</v>
      </c>
      <c r="BW52" s="36">
        <v>0</v>
      </c>
      <c r="BX52" s="36">
        <v>0</v>
      </c>
      <c r="BY52" s="40">
        <f t="shared" si="2"/>
        <v>0</v>
      </c>
      <c r="BZ52" s="73">
        <v>0</v>
      </c>
      <c r="CA52" s="11"/>
    </row>
    <row r="53" spans="1:79">
      <c r="A53" s="8" t="s">
        <v>24</v>
      </c>
      <c r="B53" s="9" t="s">
        <v>24</v>
      </c>
      <c r="C53" s="11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6"/>
      <c r="AR53" s="48"/>
      <c r="AS53" s="36"/>
      <c r="AT53" s="48"/>
      <c r="AU53" s="36"/>
      <c r="AV53" s="48"/>
      <c r="AW53" s="48"/>
      <c r="AX53" s="36"/>
      <c r="AY53" s="48"/>
      <c r="AZ53" s="36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36"/>
      <c r="BQ53" s="48"/>
      <c r="BR53" s="48"/>
      <c r="BS53" s="36"/>
      <c r="BT53" s="48"/>
      <c r="BU53" s="36"/>
      <c r="BV53" s="36"/>
      <c r="BW53" s="36"/>
      <c r="BX53" s="36"/>
      <c r="BY53" s="40">
        <f t="shared" si="2"/>
        <v>0</v>
      </c>
      <c r="BZ53" s="73">
        <v>0</v>
      </c>
      <c r="CA53" s="11"/>
    </row>
    <row r="54" spans="1:79" ht="89.25">
      <c r="A54" s="8" t="s">
        <v>68</v>
      </c>
      <c r="B54" s="9" t="s">
        <v>66</v>
      </c>
      <c r="C54" s="11" t="s">
        <v>22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36">
        <v>0</v>
      </c>
      <c r="AR54" s="48">
        <v>0</v>
      </c>
      <c r="AS54" s="36">
        <v>0</v>
      </c>
      <c r="AT54" s="48">
        <v>0</v>
      </c>
      <c r="AU54" s="36">
        <v>0</v>
      </c>
      <c r="AV54" s="48">
        <v>0</v>
      </c>
      <c r="AW54" s="48">
        <v>0</v>
      </c>
      <c r="AX54" s="36">
        <v>0</v>
      </c>
      <c r="AY54" s="48">
        <v>0</v>
      </c>
      <c r="AZ54" s="36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36">
        <v>0</v>
      </c>
      <c r="BQ54" s="48">
        <v>0</v>
      </c>
      <c r="BR54" s="48">
        <v>0</v>
      </c>
      <c r="BS54" s="36">
        <v>0</v>
      </c>
      <c r="BT54" s="48">
        <v>0</v>
      </c>
      <c r="BU54" s="36">
        <v>0</v>
      </c>
      <c r="BV54" s="36">
        <v>0</v>
      </c>
      <c r="BW54" s="36">
        <v>0</v>
      </c>
      <c r="BX54" s="36">
        <v>0</v>
      </c>
      <c r="BY54" s="40">
        <f t="shared" si="2"/>
        <v>0</v>
      </c>
      <c r="BZ54" s="73">
        <v>0</v>
      </c>
      <c r="CA54" s="11"/>
    </row>
    <row r="55" spans="1:79">
      <c r="A55" s="8" t="s">
        <v>24</v>
      </c>
      <c r="B55" s="9" t="s">
        <v>24</v>
      </c>
      <c r="C55" s="11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6"/>
      <c r="AR55" s="48"/>
      <c r="AS55" s="36"/>
      <c r="AT55" s="48"/>
      <c r="AU55" s="36"/>
      <c r="AV55" s="48"/>
      <c r="AW55" s="48"/>
      <c r="AX55" s="36"/>
      <c r="AY55" s="48"/>
      <c r="AZ55" s="36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36"/>
      <c r="BQ55" s="48"/>
      <c r="BR55" s="48"/>
      <c r="BS55" s="36"/>
      <c r="BT55" s="48"/>
      <c r="BU55" s="36"/>
      <c r="BV55" s="36"/>
      <c r="BW55" s="36"/>
      <c r="BX55" s="36"/>
      <c r="BY55" s="40">
        <f t="shared" si="2"/>
        <v>0</v>
      </c>
      <c r="BZ55" s="73">
        <v>0</v>
      </c>
      <c r="CA55" s="11"/>
    </row>
    <row r="56" spans="1:79" ht="89.25">
      <c r="A56" s="8" t="s">
        <v>68</v>
      </c>
      <c r="B56" s="9" t="s">
        <v>69</v>
      </c>
      <c r="C56" s="11" t="s">
        <v>22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36">
        <v>0</v>
      </c>
      <c r="AR56" s="48">
        <v>0</v>
      </c>
      <c r="AS56" s="36">
        <v>0</v>
      </c>
      <c r="AT56" s="48">
        <v>0</v>
      </c>
      <c r="AU56" s="36">
        <v>0</v>
      </c>
      <c r="AV56" s="48">
        <v>0</v>
      </c>
      <c r="AW56" s="48">
        <v>0</v>
      </c>
      <c r="AX56" s="36">
        <v>0</v>
      </c>
      <c r="AY56" s="48">
        <v>0</v>
      </c>
      <c r="AZ56" s="36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36">
        <v>0</v>
      </c>
      <c r="BQ56" s="48">
        <v>0</v>
      </c>
      <c r="BR56" s="48">
        <v>0</v>
      </c>
      <c r="BS56" s="36">
        <v>0</v>
      </c>
      <c r="BT56" s="48">
        <v>0</v>
      </c>
      <c r="BU56" s="36">
        <v>0</v>
      </c>
      <c r="BV56" s="36">
        <v>0</v>
      </c>
      <c r="BW56" s="36">
        <v>0</v>
      </c>
      <c r="BX56" s="36">
        <v>0</v>
      </c>
      <c r="BY56" s="40">
        <f t="shared" si="2"/>
        <v>0</v>
      </c>
      <c r="BZ56" s="73">
        <v>0</v>
      </c>
      <c r="CA56" s="11"/>
    </row>
    <row r="57" spans="1:79">
      <c r="A57" s="8" t="s">
        <v>24</v>
      </c>
      <c r="B57" s="9" t="s">
        <v>24</v>
      </c>
      <c r="C57" s="11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36"/>
      <c r="AR57" s="48"/>
      <c r="AS57" s="36"/>
      <c r="AT57" s="48"/>
      <c r="AU57" s="36"/>
      <c r="AV57" s="48"/>
      <c r="AW57" s="48"/>
      <c r="AX57" s="36"/>
      <c r="AY57" s="48"/>
      <c r="AZ57" s="36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36"/>
      <c r="BQ57" s="48"/>
      <c r="BR57" s="48"/>
      <c r="BS57" s="36"/>
      <c r="BT57" s="48"/>
      <c r="BU57" s="36"/>
      <c r="BV57" s="36"/>
      <c r="BW57" s="36"/>
      <c r="BX57" s="36"/>
      <c r="BY57" s="40">
        <f t="shared" si="2"/>
        <v>0</v>
      </c>
      <c r="BZ57" s="73">
        <v>0</v>
      </c>
      <c r="CA57" s="11"/>
    </row>
    <row r="58" spans="1:79" ht="76.5">
      <c r="A58" s="8" t="s">
        <v>70</v>
      </c>
      <c r="B58" s="9" t="s">
        <v>71</v>
      </c>
      <c r="C58" s="11" t="s">
        <v>22</v>
      </c>
      <c r="D58" s="48">
        <f>D59+D64</f>
        <v>3.5677009999999996</v>
      </c>
      <c r="E58" s="48">
        <v>0</v>
      </c>
      <c r="F58" s="48">
        <f>F59+F64</f>
        <v>3.5677009999999996</v>
      </c>
      <c r="G58" s="48">
        <f>G59+G64</f>
        <v>0.9</v>
      </c>
      <c r="H58" s="48">
        <v>0</v>
      </c>
      <c r="I58" s="48">
        <f>I59+I64</f>
        <v>2.71</v>
      </c>
      <c r="J58" s="48">
        <v>0</v>
      </c>
      <c r="K58" s="48">
        <f t="shared" ref="J58:L58" si="91">K59+K64</f>
        <v>0</v>
      </c>
      <c r="L58" s="48">
        <v>0</v>
      </c>
      <c r="M58" s="48">
        <f>M59+M64</f>
        <v>0.67400499999999997</v>
      </c>
      <c r="N58" s="48">
        <f>N59+N64</f>
        <v>0.65</v>
      </c>
      <c r="O58" s="48">
        <f>O59+O64</f>
        <v>0</v>
      </c>
      <c r="P58" s="48">
        <f>P59+P64</f>
        <v>0</v>
      </c>
      <c r="Q58" s="48">
        <f>Q59+Q64</f>
        <v>0</v>
      </c>
      <c r="R58" s="48">
        <f>R59+R64</f>
        <v>0</v>
      </c>
      <c r="S58" s="48">
        <f>S59+S64</f>
        <v>0</v>
      </c>
      <c r="T58" s="48">
        <f>T59+T64</f>
        <v>1.7631640000000002</v>
      </c>
      <c r="U58" s="48">
        <f>U59+U64</f>
        <v>0</v>
      </c>
      <c r="V58" s="48">
        <f>V59+V64</f>
        <v>0</v>
      </c>
      <c r="W58" s="48">
        <f>W59+W64</f>
        <v>2.1799999999999997</v>
      </c>
      <c r="X58" s="48">
        <f>X59+X64</f>
        <v>0</v>
      </c>
      <c r="Y58" s="48">
        <f>Y59+Y64</f>
        <v>0</v>
      </c>
      <c r="Z58" s="48">
        <f>Z59+Z64</f>
        <v>0</v>
      </c>
      <c r="AA58" s="48">
        <f>AA59+AA64</f>
        <v>1.1305320000000001</v>
      </c>
      <c r="AB58" s="48">
        <f>AB59+AB64</f>
        <v>0.25</v>
      </c>
      <c r="AC58" s="48">
        <f>AC59+AC64</f>
        <v>0</v>
      </c>
      <c r="AD58" s="48">
        <f>AD59+AD64</f>
        <v>0.53</v>
      </c>
      <c r="AE58" s="48">
        <f>AE59+AE64</f>
        <v>0</v>
      </c>
      <c r="AF58" s="48">
        <f>AF59+AF64</f>
        <v>0</v>
      </c>
      <c r="AG58" s="48">
        <f>AG59+AG64</f>
        <v>0</v>
      </c>
      <c r="AH58" s="48">
        <f>AH59+AH64</f>
        <v>0</v>
      </c>
      <c r="AI58" s="48">
        <f>AI59+AI64</f>
        <v>0</v>
      </c>
      <c r="AJ58" s="48">
        <f>AJ59+AJ64</f>
        <v>0</v>
      </c>
      <c r="AK58" s="48">
        <f>AK59+AK64</f>
        <v>0</v>
      </c>
      <c r="AL58" s="48">
        <f>AL59+AL64</f>
        <v>0</v>
      </c>
      <c r="AM58" s="48">
        <f>AM59+AM64</f>
        <v>0</v>
      </c>
      <c r="AN58" s="48">
        <f>AN59+AN64</f>
        <v>0</v>
      </c>
      <c r="AO58" s="48">
        <f>AO59+AO64</f>
        <v>1.489E-2</v>
      </c>
      <c r="AP58" s="48">
        <f>AP59+AP64</f>
        <v>0.25</v>
      </c>
      <c r="AQ58" s="36">
        <f>AQ59+AQ64</f>
        <v>0</v>
      </c>
      <c r="AR58" s="48">
        <f>AR59+AR64</f>
        <v>0</v>
      </c>
      <c r="AS58" s="36">
        <f>AS59+AS64</f>
        <v>0</v>
      </c>
      <c r="AT58" s="48">
        <f>AT59+AT64</f>
        <v>0</v>
      </c>
      <c r="AU58" s="36">
        <f>AU59+AU64</f>
        <v>0</v>
      </c>
      <c r="AV58" s="48">
        <f>AV59+AV64</f>
        <v>0.27648999999999996</v>
      </c>
      <c r="AW58" s="48">
        <f>AW59+AW64</f>
        <v>0.25</v>
      </c>
      <c r="AX58" s="36">
        <f>AX59+AX64</f>
        <v>0</v>
      </c>
      <c r="AY58" s="48">
        <f>AY59+AY64</f>
        <v>0</v>
      </c>
      <c r="AZ58" s="36">
        <f>AZ59+AZ64</f>
        <v>0</v>
      </c>
      <c r="BA58" s="48">
        <f>BA59+BA64</f>
        <v>0</v>
      </c>
      <c r="BB58" s="48">
        <f>BB59+BB64</f>
        <v>0</v>
      </c>
      <c r="BC58" s="48">
        <f>BC59+BC64</f>
        <v>0</v>
      </c>
      <c r="BD58" s="48">
        <f>BD59+BD64</f>
        <v>0</v>
      </c>
      <c r="BE58" s="48">
        <f>BE59+BE64</f>
        <v>0</v>
      </c>
      <c r="BF58" s="48">
        <f>BF59+BF64</f>
        <v>0</v>
      </c>
      <c r="BG58" s="48">
        <f>BG59+BG64</f>
        <v>0</v>
      </c>
      <c r="BH58" s="48">
        <f>BH59+BH64</f>
        <v>0</v>
      </c>
      <c r="BI58" s="48">
        <f>BI59+BI64</f>
        <v>0</v>
      </c>
      <c r="BJ58" s="48">
        <f>BJ59+BJ64</f>
        <v>0</v>
      </c>
      <c r="BK58" s="48">
        <f>BK59+BK64</f>
        <v>0</v>
      </c>
      <c r="BL58" s="48">
        <f>BL59+BL64</f>
        <v>0</v>
      </c>
      <c r="BM58" s="48">
        <f>BM59+BM64</f>
        <v>0</v>
      </c>
      <c r="BN58" s="48">
        <f>BN59+BN64</f>
        <v>0</v>
      </c>
      <c r="BO58" s="48">
        <f>BO59+BO64</f>
        <v>0</v>
      </c>
      <c r="BP58" s="36">
        <f>BP59+BP64</f>
        <v>0</v>
      </c>
      <c r="BQ58" s="48">
        <f>BQ59+BQ64</f>
        <v>0</v>
      </c>
      <c r="BR58" s="48">
        <f>BR59+BR64</f>
        <v>0</v>
      </c>
      <c r="BS58" s="36">
        <f>BS59+BS64</f>
        <v>0</v>
      </c>
      <c r="BT58" s="48">
        <f>BT59+BT64</f>
        <v>0</v>
      </c>
      <c r="BU58" s="36">
        <f>BU59+BU64</f>
        <v>0</v>
      </c>
      <c r="BV58" s="36">
        <f>BV59+BV64</f>
        <v>0</v>
      </c>
      <c r="BW58" s="36">
        <f>BW59+BW64</f>
        <v>0</v>
      </c>
      <c r="BX58" s="36">
        <f>BX59+BX64</f>
        <v>0</v>
      </c>
      <c r="BY58" s="40">
        <f t="shared" si="2"/>
        <v>3.5528109999999997</v>
      </c>
      <c r="BZ58" s="73">
        <f t="shared" si="5"/>
        <v>99.582644397610679</v>
      </c>
      <c r="CA58" s="11"/>
    </row>
    <row r="59" spans="1:79" ht="63.75">
      <c r="A59" s="8" t="s">
        <v>72</v>
      </c>
      <c r="B59" s="9" t="s">
        <v>73</v>
      </c>
      <c r="C59" s="11" t="s">
        <v>22</v>
      </c>
      <c r="D59" s="48">
        <f>SUM(D60:D62)</f>
        <v>1.077952</v>
      </c>
      <c r="E59" s="48">
        <f>SUM(E60:E62)</f>
        <v>0</v>
      </c>
      <c r="F59" s="48">
        <f>SUM(F60:F62)</f>
        <v>1.077952</v>
      </c>
      <c r="G59" s="48">
        <f>SUM(G60:G62)</f>
        <v>0.25</v>
      </c>
      <c r="H59" s="48">
        <f>SUM(H60:H62)</f>
        <v>0</v>
      </c>
      <c r="I59" s="48">
        <f>SUM(I60:I62)</f>
        <v>0.71</v>
      </c>
      <c r="J59" s="48">
        <f>SUM(J60:J62)</f>
        <v>0</v>
      </c>
      <c r="K59" s="48">
        <f>SUM(K60:K62)</f>
        <v>0</v>
      </c>
      <c r="L59" s="48">
        <f>SUM(L60:L62)</f>
        <v>0</v>
      </c>
      <c r="M59" s="48">
        <f>SUM(M60:M62)</f>
        <v>0</v>
      </c>
      <c r="N59" s="48">
        <f>SUM(N60:N62)</f>
        <v>0</v>
      </c>
      <c r="O59" s="48">
        <f>SUM(O60:O62)</f>
        <v>0</v>
      </c>
      <c r="P59" s="48">
        <f>SUM(P60:P62)</f>
        <v>0</v>
      </c>
      <c r="Q59" s="48">
        <f>SUM(Q60:Q62)</f>
        <v>0</v>
      </c>
      <c r="R59" s="48">
        <f>SUM(R60:R62)</f>
        <v>0</v>
      </c>
      <c r="S59" s="48">
        <f>SUM(S60:S62)</f>
        <v>0</v>
      </c>
      <c r="T59" s="48">
        <f>SUM(T60:T62)</f>
        <v>0.35033999999999998</v>
      </c>
      <c r="U59" s="48">
        <f>SUM(U60:U62)</f>
        <v>0</v>
      </c>
      <c r="V59" s="48">
        <f>SUM(V60:V62)</f>
        <v>0</v>
      </c>
      <c r="W59" s="48">
        <f>SUM(W60:W62)</f>
        <v>0.67999999999999994</v>
      </c>
      <c r="X59" s="48">
        <f>SUM(X60:X62)</f>
        <v>0</v>
      </c>
      <c r="Y59" s="48">
        <f>SUM(Y60:Y62)</f>
        <v>0</v>
      </c>
      <c r="Z59" s="48">
        <f>SUM(Z60:Z62)</f>
        <v>0</v>
      </c>
      <c r="AA59" s="48">
        <f>SUM(AA60:AA62)</f>
        <v>0.72761200000000004</v>
      </c>
      <c r="AB59" s="48">
        <f>SUM(AB60:AB62)</f>
        <v>0.25</v>
      </c>
      <c r="AC59" s="48">
        <f>SUM(AC60:AC62)</f>
        <v>0</v>
      </c>
      <c r="AD59" s="48">
        <f>SUM(AD60:AD62)</f>
        <v>0.03</v>
      </c>
      <c r="AE59" s="48">
        <f>SUM(AE60:AE62)</f>
        <v>0</v>
      </c>
      <c r="AF59" s="48">
        <f>SUM(AF60:AF62)</f>
        <v>0</v>
      </c>
      <c r="AG59" s="48">
        <f>SUM(AG60:AG62)</f>
        <v>0</v>
      </c>
      <c r="AH59" s="48">
        <f>SUM(AH60:AH62)</f>
        <v>0</v>
      </c>
      <c r="AI59" s="48">
        <f>SUM(AI60:AI62)</f>
        <v>0</v>
      </c>
      <c r="AJ59" s="48">
        <f>SUM(AJ60:AJ62)</f>
        <v>0</v>
      </c>
      <c r="AK59" s="48">
        <f>SUM(AK60:AK62)</f>
        <v>0</v>
      </c>
      <c r="AL59" s="48">
        <f>SUM(AL60:AL62)</f>
        <v>0</v>
      </c>
      <c r="AM59" s="48">
        <f>SUM(AM60:AM62)</f>
        <v>0</v>
      </c>
      <c r="AN59" s="48">
        <f>SUM(AN60:AN62)</f>
        <v>0</v>
      </c>
      <c r="AO59" s="48">
        <f>SUM(AO60:AO62)</f>
        <v>0</v>
      </c>
      <c r="AP59" s="48">
        <f>SUM(AP60:AP62)</f>
        <v>0</v>
      </c>
      <c r="AQ59" s="48">
        <f>SUM(AQ60:AQ62)</f>
        <v>0</v>
      </c>
      <c r="AR59" s="48">
        <f>SUM(AR60:AR62)</f>
        <v>0</v>
      </c>
      <c r="AS59" s="48">
        <f>SUM(AS60:AS62)</f>
        <v>0</v>
      </c>
      <c r="AT59" s="48">
        <f>SUM(AT60:AT62)</f>
        <v>0</v>
      </c>
      <c r="AU59" s="48">
        <f>SUM(AU60:AU62)</f>
        <v>0</v>
      </c>
      <c r="AV59" s="48">
        <f>SUM(AV60:AV62)</f>
        <v>0</v>
      </c>
      <c r="AW59" s="48">
        <f>SUM(AW60:AW62)</f>
        <v>0</v>
      </c>
      <c r="AX59" s="48">
        <f>SUM(AX60:AX62)</f>
        <v>0</v>
      </c>
      <c r="AY59" s="48">
        <f>SUM(AY60:AY62)</f>
        <v>0</v>
      </c>
      <c r="AZ59" s="48">
        <f>SUM(AZ60:AZ62)</f>
        <v>0</v>
      </c>
      <c r="BA59" s="48">
        <f>SUM(BA60:BA62)</f>
        <v>0</v>
      </c>
      <c r="BB59" s="48">
        <f>SUM(BB60:BB62)</f>
        <v>0</v>
      </c>
      <c r="BC59" s="48">
        <f>SUM(BC60:BC62)</f>
        <v>0</v>
      </c>
      <c r="BD59" s="48">
        <f>SUM(BD60:BD62)</f>
        <v>0</v>
      </c>
      <c r="BE59" s="48">
        <f>SUM(BE60:BE62)</f>
        <v>0</v>
      </c>
      <c r="BF59" s="48">
        <f>SUM(BF60:BF62)</f>
        <v>0</v>
      </c>
      <c r="BG59" s="48">
        <f>SUM(BG60:BG62)</f>
        <v>0</v>
      </c>
      <c r="BH59" s="48">
        <f>SUM(BH60:BH62)</f>
        <v>0</v>
      </c>
      <c r="BI59" s="48">
        <f t="shared" ref="BI59:BN59" si="92">SUM(BI60:BI62)</f>
        <v>0</v>
      </c>
      <c r="BJ59" s="48">
        <f t="shared" si="92"/>
        <v>0</v>
      </c>
      <c r="BK59" s="48">
        <f t="shared" si="92"/>
        <v>0</v>
      </c>
      <c r="BL59" s="48">
        <f t="shared" si="92"/>
        <v>0</v>
      </c>
      <c r="BM59" s="48">
        <f t="shared" si="92"/>
        <v>0</v>
      </c>
      <c r="BN59" s="48">
        <f t="shared" si="92"/>
        <v>0</v>
      </c>
      <c r="BO59" s="48">
        <f t="shared" ref="BO59" si="93">SUM(BO60:BO62)</f>
        <v>0</v>
      </c>
      <c r="BP59" s="48">
        <f t="shared" ref="BP59" si="94">SUM(BP60:BP62)</f>
        <v>0</v>
      </c>
      <c r="BQ59" s="48">
        <f t="shared" ref="BQ59" si="95">SUM(BQ60:BQ62)</f>
        <v>0</v>
      </c>
      <c r="BR59" s="48">
        <f t="shared" ref="BR59" si="96">SUM(BR60:BR62)</f>
        <v>0</v>
      </c>
      <c r="BS59" s="48">
        <f t="shared" ref="BS59:BT59" si="97">SUM(BS60:BS62)</f>
        <v>0</v>
      </c>
      <c r="BT59" s="48">
        <f t="shared" si="97"/>
        <v>0</v>
      </c>
      <c r="BU59" s="48">
        <f t="shared" ref="BU59" si="98">SUM(BU60:BU62)</f>
        <v>0</v>
      </c>
      <c r="BV59" s="48">
        <f t="shared" ref="BV59" si="99">SUM(BV60:BV62)</f>
        <v>0</v>
      </c>
      <c r="BW59" s="48">
        <f t="shared" ref="BW59" si="100">SUM(BW60:BW62)</f>
        <v>0</v>
      </c>
      <c r="BX59" s="48">
        <f t="shared" ref="BX59" si="101">SUM(BX60:BX62)</f>
        <v>0</v>
      </c>
      <c r="BY59" s="40">
        <f t="shared" si="2"/>
        <v>1.077952</v>
      </c>
      <c r="BZ59" s="73">
        <f t="shared" si="5"/>
        <v>100</v>
      </c>
      <c r="CA59" s="11"/>
    </row>
    <row r="60" spans="1:79" ht="47.25">
      <c r="A60" s="8" t="s">
        <v>209</v>
      </c>
      <c r="B60" s="83" t="s">
        <v>230</v>
      </c>
      <c r="C60" s="81" t="s">
        <v>231</v>
      </c>
      <c r="D60" s="48">
        <f>F60</f>
        <v>0.20061899999999999</v>
      </c>
      <c r="E60" s="48">
        <v>0</v>
      </c>
      <c r="F60" s="48">
        <f>M60+T60+AA60+AH60</f>
        <v>0.20061899999999999</v>
      </c>
      <c r="G60" s="48">
        <f>N60+U60+AB60+AI60</f>
        <v>0</v>
      </c>
      <c r="H60" s="48">
        <v>0</v>
      </c>
      <c r="I60" s="48">
        <f>P60+W60+AD60+AK60</f>
        <v>0.35</v>
      </c>
      <c r="J60" s="48">
        <v>0</v>
      </c>
      <c r="K60" s="48">
        <f>SUM(K61:K63)</f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0.20061899999999999</v>
      </c>
      <c r="U60" s="48">
        <v>0</v>
      </c>
      <c r="V60" s="48">
        <v>0</v>
      </c>
      <c r="W60" s="48">
        <v>0.35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f>AW60+BD60+BK60+BR60</f>
        <v>0</v>
      </c>
      <c r="AQ60" s="36">
        <v>0</v>
      </c>
      <c r="AR60" s="48">
        <v>0</v>
      </c>
      <c r="AS60" s="36">
        <v>0</v>
      </c>
      <c r="AT60" s="48">
        <f>BA60+BH60+BO60+BV60</f>
        <v>0</v>
      </c>
      <c r="AU60" s="36">
        <v>0</v>
      </c>
      <c r="AV60" s="48">
        <v>0</v>
      </c>
      <c r="AW60" s="48">
        <v>0</v>
      </c>
      <c r="AX60" s="36">
        <v>0</v>
      </c>
      <c r="AY60" s="48">
        <v>0</v>
      </c>
      <c r="AZ60" s="36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f t="shared" si="2"/>
        <v>0.20061899999999999</v>
      </c>
      <c r="BZ60" s="73">
        <f t="shared" si="5"/>
        <v>100</v>
      </c>
      <c r="CA60" s="11"/>
    </row>
    <row r="61" spans="1:79" ht="31.5">
      <c r="A61" s="8" t="s">
        <v>210</v>
      </c>
      <c r="B61" s="84" t="s">
        <v>232</v>
      </c>
      <c r="C61" s="81" t="s">
        <v>233</v>
      </c>
      <c r="D61" s="48">
        <f t="shared" ref="D61:D117" si="102">F61</f>
        <v>0.72761200000000004</v>
      </c>
      <c r="E61" s="48">
        <v>0</v>
      </c>
      <c r="F61" s="48">
        <f t="shared" ref="F61:F117" si="103">M61+T61+AA61+AH61</f>
        <v>0.72761200000000004</v>
      </c>
      <c r="G61" s="48">
        <f t="shared" ref="G61:G117" si="104">N61+U61+AB61+AI61</f>
        <v>0.25</v>
      </c>
      <c r="H61" s="48">
        <v>0</v>
      </c>
      <c r="I61" s="48">
        <f t="shared" ref="I61:I116" si="105">P61+W61+AD61+AK61</f>
        <v>0.03</v>
      </c>
      <c r="J61" s="48">
        <v>0</v>
      </c>
      <c r="K61" s="48">
        <f>SUM(K62:K64)</f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0.72761200000000004</v>
      </c>
      <c r="AB61" s="48">
        <v>0.25</v>
      </c>
      <c r="AC61" s="48">
        <v>0</v>
      </c>
      <c r="AD61" s="48">
        <v>0.03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f t="shared" ref="AP61:AP117" si="106">AW61+BD61+BK61+BR61</f>
        <v>0</v>
      </c>
      <c r="AQ61" s="36">
        <v>0</v>
      </c>
      <c r="AR61" s="48">
        <v>0</v>
      </c>
      <c r="AS61" s="36">
        <v>0</v>
      </c>
      <c r="AT61" s="48">
        <f t="shared" ref="AT61:AT117" si="107">BA61+BH61+BO61+BV61</f>
        <v>0</v>
      </c>
      <c r="AU61" s="36">
        <v>0</v>
      </c>
      <c r="AV61" s="48">
        <v>0</v>
      </c>
      <c r="AW61" s="48">
        <v>0</v>
      </c>
      <c r="AX61" s="36">
        <v>0</v>
      </c>
      <c r="AY61" s="48">
        <v>0</v>
      </c>
      <c r="AZ61" s="36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f t="shared" si="2"/>
        <v>0.72761200000000004</v>
      </c>
      <c r="BZ61" s="73">
        <f t="shared" si="5"/>
        <v>100</v>
      </c>
      <c r="CA61" s="11"/>
    </row>
    <row r="62" spans="1:79" ht="50.25" customHeight="1">
      <c r="A62" s="8" t="s">
        <v>211</v>
      </c>
      <c r="B62" s="84" t="s">
        <v>234</v>
      </c>
      <c r="C62" s="81" t="s">
        <v>235</v>
      </c>
      <c r="D62" s="48">
        <f t="shared" si="102"/>
        <v>0.14972099999999999</v>
      </c>
      <c r="E62" s="48">
        <v>0</v>
      </c>
      <c r="F62" s="48">
        <f t="shared" si="103"/>
        <v>0.14972099999999999</v>
      </c>
      <c r="G62" s="48">
        <f t="shared" si="104"/>
        <v>0</v>
      </c>
      <c r="H62" s="48">
        <v>0</v>
      </c>
      <c r="I62" s="48">
        <f t="shared" si="105"/>
        <v>0.33</v>
      </c>
      <c r="J62" s="48">
        <v>0</v>
      </c>
      <c r="K62" s="48">
        <f>SUM(K63:K65)</f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0.14972099999999999</v>
      </c>
      <c r="U62" s="48">
        <v>0</v>
      </c>
      <c r="V62" s="48">
        <v>0</v>
      </c>
      <c r="W62" s="48">
        <v>0.33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f t="shared" si="106"/>
        <v>0</v>
      </c>
      <c r="AQ62" s="36">
        <v>0</v>
      </c>
      <c r="AR62" s="48">
        <v>0</v>
      </c>
      <c r="AS62" s="36">
        <v>0</v>
      </c>
      <c r="AT62" s="48">
        <f t="shared" si="107"/>
        <v>0</v>
      </c>
      <c r="AU62" s="36">
        <v>0</v>
      </c>
      <c r="AV62" s="48">
        <v>0</v>
      </c>
      <c r="AW62" s="48">
        <v>0</v>
      </c>
      <c r="AX62" s="36">
        <v>0</v>
      </c>
      <c r="AY62" s="48">
        <v>0</v>
      </c>
      <c r="AZ62" s="36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8">
        <v>0</v>
      </c>
      <c r="BN62" s="48">
        <v>0</v>
      </c>
      <c r="BO62" s="48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f t="shared" si="2"/>
        <v>0.14972099999999999</v>
      </c>
      <c r="BZ62" s="73">
        <f t="shared" si="5"/>
        <v>100</v>
      </c>
      <c r="CA62" s="11"/>
    </row>
    <row r="63" spans="1:79">
      <c r="A63" s="8" t="s">
        <v>24</v>
      </c>
      <c r="B63" s="9" t="s">
        <v>24</v>
      </c>
      <c r="C63" s="11"/>
      <c r="D63" s="48">
        <f t="shared" si="102"/>
        <v>0</v>
      </c>
      <c r="E63" s="48"/>
      <c r="F63" s="48">
        <f t="shared" si="103"/>
        <v>0</v>
      </c>
      <c r="G63" s="48">
        <f t="shared" si="104"/>
        <v>0</v>
      </c>
      <c r="H63" s="48"/>
      <c r="I63" s="48">
        <f t="shared" si="105"/>
        <v>0</v>
      </c>
      <c r="J63" s="48"/>
      <c r="K63" s="48">
        <f t="shared" ref="K63:K117" si="108">R63+Y63+AF63+AM63</f>
        <v>0</v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f t="shared" ref="AO61:AO117" si="109">AV63+BC63+BJ63+BQ63</f>
        <v>0</v>
      </c>
      <c r="AP63" s="48">
        <f t="shared" si="106"/>
        <v>0</v>
      </c>
      <c r="AQ63" s="36"/>
      <c r="AR63" s="48">
        <f t="shared" ref="AR61:AR117" si="110">AY63+BF63+BM63+BT63</f>
        <v>0</v>
      </c>
      <c r="AS63" s="36"/>
      <c r="AT63" s="48">
        <f t="shared" si="107"/>
        <v>0</v>
      </c>
      <c r="AU63" s="36"/>
      <c r="AV63" s="48"/>
      <c r="AW63" s="48"/>
      <c r="AX63" s="36"/>
      <c r="AY63" s="48"/>
      <c r="AZ63" s="36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36"/>
      <c r="BQ63" s="48"/>
      <c r="BR63" s="48"/>
      <c r="BS63" s="36"/>
      <c r="BT63" s="48"/>
      <c r="BU63" s="36"/>
      <c r="BV63" s="36"/>
      <c r="BW63" s="36"/>
      <c r="BX63" s="36"/>
      <c r="BY63" s="40">
        <f t="shared" si="2"/>
        <v>0</v>
      </c>
      <c r="BZ63" s="73">
        <v>0</v>
      </c>
      <c r="CA63" s="11"/>
    </row>
    <row r="64" spans="1:79" ht="63.75">
      <c r="A64" s="8" t="s">
        <v>74</v>
      </c>
      <c r="B64" s="9" t="s">
        <v>75</v>
      </c>
      <c r="C64" s="11" t="s">
        <v>22</v>
      </c>
      <c r="D64" s="48">
        <f t="shared" si="102"/>
        <v>2.4897489999999998</v>
      </c>
      <c r="E64" s="48">
        <v>0</v>
      </c>
      <c r="F64" s="48">
        <f t="shared" si="103"/>
        <v>2.4897489999999998</v>
      </c>
      <c r="G64" s="48">
        <f t="shared" si="104"/>
        <v>0.65</v>
      </c>
      <c r="H64" s="48">
        <v>0</v>
      </c>
      <c r="I64" s="48">
        <f t="shared" si="105"/>
        <v>1.9999999999999998</v>
      </c>
      <c r="J64" s="48">
        <v>0</v>
      </c>
      <c r="K64" s="48">
        <f t="shared" si="108"/>
        <v>0</v>
      </c>
      <c r="L64" s="48">
        <v>0</v>
      </c>
      <c r="M64" s="48">
        <f>SUM(M65:M71)</f>
        <v>0.67400499999999997</v>
      </c>
      <c r="N64" s="48">
        <f>SUM(N65:N71)</f>
        <v>0.65</v>
      </c>
      <c r="O64" s="48">
        <f>SUM(O65:O71)</f>
        <v>0</v>
      </c>
      <c r="P64" s="48">
        <f>SUM(P65:P71)</f>
        <v>0</v>
      </c>
      <c r="Q64" s="48">
        <f>SUM(Q65:Q71)</f>
        <v>0</v>
      </c>
      <c r="R64" s="48">
        <f>SUM(R65:R71)</f>
        <v>0</v>
      </c>
      <c r="S64" s="48">
        <f>SUM(S65:S71)</f>
        <v>0</v>
      </c>
      <c r="T64" s="48">
        <f>SUM(T65:T71)</f>
        <v>1.4128240000000001</v>
      </c>
      <c r="U64" s="48">
        <f>SUM(U65:U71)</f>
        <v>0</v>
      </c>
      <c r="V64" s="48">
        <f>SUM(V65:V71)</f>
        <v>0</v>
      </c>
      <c r="W64" s="48">
        <f>SUM(W65:W71)</f>
        <v>1.4999999999999998</v>
      </c>
      <c r="X64" s="48">
        <f>SUM(X65:X71)</f>
        <v>0</v>
      </c>
      <c r="Y64" s="48">
        <f>SUM(Y65:Y71)</f>
        <v>0</v>
      </c>
      <c r="Z64" s="48">
        <f>SUM(Z65:Z71)</f>
        <v>0</v>
      </c>
      <c r="AA64" s="48">
        <f>SUM(AA65:AA71)</f>
        <v>0.40292</v>
      </c>
      <c r="AB64" s="48">
        <f>SUM(AB65:AB71)</f>
        <v>0</v>
      </c>
      <c r="AC64" s="48">
        <f>SUM(AC65:AC71)</f>
        <v>0</v>
      </c>
      <c r="AD64" s="48">
        <f>SUM(AD65:AD71)</f>
        <v>0.5</v>
      </c>
      <c r="AE64" s="48">
        <f>SUM(AE65:AE71)</f>
        <v>0</v>
      </c>
      <c r="AF64" s="48">
        <f>SUM(AF65:AF71)</f>
        <v>0</v>
      </c>
      <c r="AG64" s="48">
        <f>SUM(AG65:AG71)</f>
        <v>0</v>
      </c>
      <c r="AH64" s="48">
        <f>SUM(AH65:AH71)</f>
        <v>0</v>
      </c>
      <c r="AI64" s="48">
        <f>SUM(AI65:AI71)</f>
        <v>0</v>
      </c>
      <c r="AJ64" s="48">
        <f>SUM(AJ65:AJ71)</f>
        <v>0</v>
      </c>
      <c r="AK64" s="48">
        <f>SUM(AK65:AK71)</f>
        <v>0</v>
      </c>
      <c r="AL64" s="48">
        <f>SUM(AL65:AL71)</f>
        <v>0</v>
      </c>
      <c r="AM64" s="48">
        <f>SUM(AM65:AM71)</f>
        <v>0</v>
      </c>
      <c r="AN64" s="48">
        <f>SUM(AN65:AN71)</f>
        <v>0</v>
      </c>
      <c r="AO64" s="48">
        <f t="shared" ref="AO64:BY64" si="111">SUM(AO65:AO71)</f>
        <v>1.489E-2</v>
      </c>
      <c r="AP64" s="48">
        <f t="shared" si="111"/>
        <v>0.25</v>
      </c>
      <c r="AQ64" s="48">
        <f t="shared" si="111"/>
        <v>0</v>
      </c>
      <c r="AR64" s="48">
        <f t="shared" si="111"/>
        <v>0</v>
      </c>
      <c r="AS64" s="48">
        <f t="shared" si="111"/>
        <v>0</v>
      </c>
      <c r="AT64" s="48">
        <f t="shared" si="111"/>
        <v>0</v>
      </c>
      <c r="AU64" s="48">
        <f t="shared" si="111"/>
        <v>0</v>
      </c>
      <c r="AV64" s="48">
        <f t="shared" si="111"/>
        <v>0.27648999999999996</v>
      </c>
      <c r="AW64" s="48">
        <f t="shared" si="111"/>
        <v>0.25</v>
      </c>
      <c r="AX64" s="48">
        <f t="shared" si="111"/>
        <v>0</v>
      </c>
      <c r="AY64" s="48">
        <f t="shared" si="111"/>
        <v>0</v>
      </c>
      <c r="AZ64" s="48">
        <f t="shared" si="111"/>
        <v>0</v>
      </c>
      <c r="BA64" s="48">
        <f t="shared" si="111"/>
        <v>0</v>
      </c>
      <c r="BB64" s="48">
        <f t="shared" si="111"/>
        <v>0</v>
      </c>
      <c r="BC64" s="48">
        <f t="shared" si="111"/>
        <v>0</v>
      </c>
      <c r="BD64" s="48">
        <f t="shared" si="111"/>
        <v>0</v>
      </c>
      <c r="BE64" s="48">
        <f t="shared" si="111"/>
        <v>0</v>
      </c>
      <c r="BF64" s="48">
        <f t="shared" si="111"/>
        <v>0</v>
      </c>
      <c r="BG64" s="48">
        <f t="shared" si="111"/>
        <v>0</v>
      </c>
      <c r="BH64" s="48">
        <f t="shared" si="111"/>
        <v>0</v>
      </c>
      <c r="BI64" s="48">
        <f t="shared" si="111"/>
        <v>0</v>
      </c>
      <c r="BJ64" s="48">
        <v>0</v>
      </c>
      <c r="BK64" s="48">
        <f t="shared" si="111"/>
        <v>0</v>
      </c>
      <c r="BL64" s="48">
        <f t="shared" si="111"/>
        <v>0</v>
      </c>
      <c r="BM64" s="48">
        <f t="shared" si="111"/>
        <v>0</v>
      </c>
      <c r="BN64" s="48">
        <f t="shared" si="111"/>
        <v>0</v>
      </c>
      <c r="BO64" s="48">
        <f t="shared" si="111"/>
        <v>0</v>
      </c>
      <c r="BP64" s="48">
        <f t="shared" si="111"/>
        <v>0</v>
      </c>
      <c r="BQ64" s="48">
        <f t="shared" si="111"/>
        <v>0</v>
      </c>
      <c r="BR64" s="48">
        <f t="shared" si="111"/>
        <v>0</v>
      </c>
      <c r="BS64" s="48">
        <f t="shared" si="111"/>
        <v>0</v>
      </c>
      <c r="BT64" s="48">
        <f t="shared" si="111"/>
        <v>0</v>
      </c>
      <c r="BU64" s="48">
        <f t="shared" si="111"/>
        <v>0</v>
      </c>
      <c r="BV64" s="48">
        <f t="shared" si="111"/>
        <v>0</v>
      </c>
      <c r="BW64" s="48">
        <f t="shared" si="111"/>
        <v>0</v>
      </c>
      <c r="BX64" s="48">
        <f t="shared" si="111"/>
        <v>0</v>
      </c>
      <c r="BY64" s="48">
        <f t="shared" si="111"/>
        <v>2.4748589999999999</v>
      </c>
      <c r="BZ64" s="73">
        <f t="shared" si="5"/>
        <v>99.401947746539918</v>
      </c>
      <c r="CA64" s="11"/>
    </row>
    <row r="65" spans="1:79" ht="77.25" customHeight="1">
      <c r="A65" s="8" t="s">
        <v>202</v>
      </c>
      <c r="B65" s="82" t="s">
        <v>216</v>
      </c>
      <c r="C65" s="81" t="s">
        <v>217</v>
      </c>
      <c r="D65" s="48">
        <f t="shared" si="102"/>
        <v>0.40292</v>
      </c>
      <c r="E65" s="48">
        <v>0</v>
      </c>
      <c r="F65" s="48">
        <f t="shared" si="103"/>
        <v>0.40292</v>
      </c>
      <c r="G65" s="48">
        <f t="shared" si="104"/>
        <v>0</v>
      </c>
      <c r="H65" s="48">
        <v>0</v>
      </c>
      <c r="I65" s="48">
        <f t="shared" si="105"/>
        <v>0.5</v>
      </c>
      <c r="J65" s="48">
        <v>0</v>
      </c>
      <c r="K65" s="48">
        <f t="shared" si="108"/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0.40292</v>
      </c>
      <c r="AB65" s="48">
        <v>0</v>
      </c>
      <c r="AC65" s="48">
        <v>0</v>
      </c>
      <c r="AD65" s="48">
        <v>0.5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f t="shared" si="106"/>
        <v>0</v>
      </c>
      <c r="AQ65" s="36">
        <v>0</v>
      </c>
      <c r="AR65" s="48">
        <v>0</v>
      </c>
      <c r="AS65" s="36">
        <v>0</v>
      </c>
      <c r="AT65" s="48">
        <f t="shared" si="107"/>
        <v>0</v>
      </c>
      <c r="AU65" s="36">
        <v>0</v>
      </c>
      <c r="AV65" s="48">
        <v>0</v>
      </c>
      <c r="AW65" s="48">
        <v>0</v>
      </c>
      <c r="AX65" s="36">
        <v>0</v>
      </c>
      <c r="AY65" s="48">
        <v>0</v>
      </c>
      <c r="AZ65" s="36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36">
        <v>0</v>
      </c>
      <c r="BQ65" s="48">
        <v>0</v>
      </c>
      <c r="BR65" s="48">
        <v>0</v>
      </c>
      <c r="BS65" s="36">
        <v>0</v>
      </c>
      <c r="BT65" s="48">
        <v>0</v>
      </c>
      <c r="BU65" s="36">
        <v>0</v>
      </c>
      <c r="BV65" s="36">
        <v>0</v>
      </c>
      <c r="BW65" s="36">
        <v>0</v>
      </c>
      <c r="BX65" s="36">
        <v>0</v>
      </c>
      <c r="BY65" s="40">
        <f t="shared" si="2"/>
        <v>0.40292</v>
      </c>
      <c r="BZ65" s="73">
        <f t="shared" si="5"/>
        <v>100</v>
      </c>
      <c r="CA65" s="11"/>
    </row>
    <row r="66" spans="1:79" ht="79.5" customHeight="1">
      <c r="A66" s="8" t="s">
        <v>203</v>
      </c>
      <c r="B66" s="82" t="s">
        <v>218</v>
      </c>
      <c r="C66" s="81" t="s">
        <v>219</v>
      </c>
      <c r="D66" s="48">
        <f t="shared" si="102"/>
        <v>0.43710500000000002</v>
      </c>
      <c r="E66" s="48">
        <v>0</v>
      </c>
      <c r="F66" s="48">
        <f t="shared" si="103"/>
        <v>0.43710500000000002</v>
      </c>
      <c r="G66" s="48">
        <f t="shared" si="104"/>
        <v>0</v>
      </c>
      <c r="H66" s="48">
        <v>0</v>
      </c>
      <c r="I66" s="48">
        <f t="shared" si="105"/>
        <v>0.45</v>
      </c>
      <c r="J66" s="48">
        <v>0</v>
      </c>
      <c r="K66" s="48">
        <f t="shared" si="108"/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0.43710500000000002</v>
      </c>
      <c r="U66" s="48">
        <v>0</v>
      </c>
      <c r="V66" s="48">
        <v>0</v>
      </c>
      <c r="W66" s="48">
        <v>0.45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f t="shared" si="106"/>
        <v>0</v>
      </c>
      <c r="AQ66" s="36">
        <v>0</v>
      </c>
      <c r="AR66" s="48">
        <v>0</v>
      </c>
      <c r="AS66" s="36">
        <v>0</v>
      </c>
      <c r="AT66" s="48">
        <f t="shared" si="107"/>
        <v>0</v>
      </c>
      <c r="AU66" s="36">
        <v>0</v>
      </c>
      <c r="AV66" s="48">
        <v>0</v>
      </c>
      <c r="AW66" s="48">
        <v>0</v>
      </c>
      <c r="AX66" s="36">
        <v>0</v>
      </c>
      <c r="AY66" s="48">
        <v>0</v>
      </c>
      <c r="AZ66" s="36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8">
        <v>0</v>
      </c>
      <c r="BN66" s="48">
        <v>0</v>
      </c>
      <c r="BO66" s="48">
        <v>0</v>
      </c>
      <c r="BP66" s="36">
        <v>0</v>
      </c>
      <c r="BQ66" s="48">
        <v>0</v>
      </c>
      <c r="BR66" s="48">
        <v>0</v>
      </c>
      <c r="BS66" s="36">
        <v>0</v>
      </c>
      <c r="BT66" s="48">
        <v>0</v>
      </c>
      <c r="BU66" s="36">
        <v>0</v>
      </c>
      <c r="BV66" s="36">
        <v>0</v>
      </c>
      <c r="BW66" s="36">
        <v>0</v>
      </c>
      <c r="BX66" s="36">
        <v>0</v>
      </c>
      <c r="BY66" s="40">
        <f t="shared" si="2"/>
        <v>0.43710500000000002</v>
      </c>
      <c r="BZ66" s="73">
        <f t="shared" si="5"/>
        <v>100</v>
      </c>
      <c r="CA66" s="11"/>
    </row>
    <row r="67" spans="1:79" ht="75.75" customHeight="1">
      <c r="A67" s="8" t="s">
        <v>204</v>
      </c>
      <c r="B67" s="82" t="s">
        <v>220</v>
      </c>
      <c r="C67" s="81" t="s">
        <v>221</v>
      </c>
      <c r="D67" s="48">
        <f t="shared" si="102"/>
        <v>0.329073</v>
      </c>
      <c r="E67" s="48">
        <v>0</v>
      </c>
      <c r="F67" s="48">
        <f t="shared" si="103"/>
        <v>0.329073</v>
      </c>
      <c r="G67" s="48">
        <f t="shared" si="104"/>
        <v>0.25</v>
      </c>
      <c r="H67" s="48">
        <v>0</v>
      </c>
      <c r="I67" s="48">
        <f t="shared" si="105"/>
        <v>0</v>
      </c>
      <c r="J67" s="48">
        <v>0</v>
      </c>
      <c r="K67" s="48">
        <f t="shared" si="108"/>
        <v>0</v>
      </c>
      <c r="L67" s="48">
        <v>0</v>
      </c>
      <c r="M67" s="48">
        <v>0.329073</v>
      </c>
      <c r="N67" s="48">
        <v>0.25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f t="shared" si="106"/>
        <v>0.25</v>
      </c>
      <c r="AQ67" s="36">
        <v>0</v>
      </c>
      <c r="AR67" s="48">
        <v>0</v>
      </c>
      <c r="AS67" s="36">
        <v>0</v>
      </c>
      <c r="AT67" s="48">
        <f t="shared" si="107"/>
        <v>0</v>
      </c>
      <c r="AU67" s="36">
        <v>0</v>
      </c>
      <c r="AV67" s="48">
        <v>0.26179999999999998</v>
      </c>
      <c r="AW67" s="48">
        <v>0.25</v>
      </c>
      <c r="AX67" s="36">
        <v>0</v>
      </c>
      <c r="AY67" s="48">
        <v>0</v>
      </c>
      <c r="AZ67" s="36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36">
        <v>0</v>
      </c>
      <c r="BQ67" s="48">
        <v>0</v>
      </c>
      <c r="BR67" s="48">
        <v>0</v>
      </c>
      <c r="BS67" s="36">
        <v>0</v>
      </c>
      <c r="BT67" s="48">
        <v>0</v>
      </c>
      <c r="BU67" s="36">
        <v>0</v>
      </c>
      <c r="BV67" s="36">
        <v>0</v>
      </c>
      <c r="BW67" s="36">
        <v>0</v>
      </c>
      <c r="BX67" s="36">
        <v>0</v>
      </c>
      <c r="BY67" s="40">
        <f t="shared" si="2"/>
        <v>0.329073</v>
      </c>
      <c r="BZ67" s="73">
        <f t="shared" si="5"/>
        <v>100</v>
      </c>
      <c r="CA67" s="11"/>
    </row>
    <row r="68" spans="1:79" ht="78" customHeight="1">
      <c r="A68" s="8" t="s">
        <v>205</v>
      </c>
      <c r="B68" s="82" t="s">
        <v>222</v>
      </c>
      <c r="C68" s="81" t="s">
        <v>223</v>
      </c>
      <c r="D68" s="48">
        <f t="shared" si="102"/>
        <v>0.384521</v>
      </c>
      <c r="E68" s="48">
        <v>0</v>
      </c>
      <c r="F68" s="48">
        <f t="shared" si="103"/>
        <v>0.384521</v>
      </c>
      <c r="G68" s="48">
        <f t="shared" si="104"/>
        <v>0</v>
      </c>
      <c r="H68" s="48">
        <v>0</v>
      </c>
      <c r="I68" s="48">
        <f t="shared" si="105"/>
        <v>0.25</v>
      </c>
      <c r="J68" s="48">
        <v>0</v>
      </c>
      <c r="K68" s="48">
        <f t="shared" si="108"/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0.384521</v>
      </c>
      <c r="U68" s="48">
        <v>0</v>
      </c>
      <c r="V68" s="48">
        <v>0</v>
      </c>
      <c r="W68" s="48">
        <v>0.25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f t="shared" si="106"/>
        <v>0</v>
      </c>
      <c r="AQ68" s="36">
        <v>0</v>
      </c>
      <c r="AR68" s="48">
        <v>0</v>
      </c>
      <c r="AS68" s="36">
        <v>0</v>
      </c>
      <c r="AT68" s="48">
        <f t="shared" si="107"/>
        <v>0</v>
      </c>
      <c r="AU68" s="36">
        <v>0</v>
      </c>
      <c r="AV68" s="48">
        <v>0</v>
      </c>
      <c r="AW68" s="48">
        <v>0</v>
      </c>
      <c r="AX68" s="36">
        <v>0</v>
      </c>
      <c r="AY68" s="48">
        <v>0</v>
      </c>
      <c r="AZ68" s="36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36">
        <v>0</v>
      </c>
      <c r="BQ68" s="48">
        <v>0</v>
      </c>
      <c r="BR68" s="48">
        <v>0</v>
      </c>
      <c r="BS68" s="36">
        <v>0</v>
      </c>
      <c r="BT68" s="48">
        <v>0</v>
      </c>
      <c r="BU68" s="36">
        <v>0</v>
      </c>
      <c r="BV68" s="36">
        <v>0</v>
      </c>
      <c r="BW68" s="36">
        <v>0</v>
      </c>
      <c r="BX68" s="36">
        <v>0</v>
      </c>
      <c r="BY68" s="40">
        <f t="shared" si="2"/>
        <v>0.384521</v>
      </c>
      <c r="BZ68" s="73">
        <f t="shared" si="5"/>
        <v>100</v>
      </c>
      <c r="CA68" s="11"/>
    </row>
    <row r="69" spans="1:79" ht="74.25" customHeight="1">
      <c r="A69" s="8" t="s">
        <v>206</v>
      </c>
      <c r="B69" s="82" t="s">
        <v>224</v>
      </c>
      <c r="C69" s="81" t="s">
        <v>225</v>
      </c>
      <c r="D69" s="48">
        <f t="shared" si="102"/>
        <v>0.380019</v>
      </c>
      <c r="E69" s="48">
        <v>0</v>
      </c>
      <c r="F69" s="48">
        <f t="shared" si="103"/>
        <v>0.380019</v>
      </c>
      <c r="G69" s="48">
        <f t="shared" si="104"/>
        <v>0</v>
      </c>
      <c r="H69" s="48">
        <v>0</v>
      </c>
      <c r="I69" s="48">
        <f t="shared" si="105"/>
        <v>0.35</v>
      </c>
      <c r="J69" s="48">
        <v>0</v>
      </c>
      <c r="K69" s="48">
        <f t="shared" si="108"/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0.380019</v>
      </c>
      <c r="U69" s="48">
        <v>0</v>
      </c>
      <c r="V69" s="48">
        <v>0</v>
      </c>
      <c r="W69" s="48">
        <v>0.35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f t="shared" si="106"/>
        <v>0</v>
      </c>
      <c r="AQ69" s="36">
        <v>0</v>
      </c>
      <c r="AR69" s="48">
        <v>0</v>
      </c>
      <c r="AS69" s="36">
        <v>0</v>
      </c>
      <c r="AT69" s="48">
        <f t="shared" si="107"/>
        <v>0</v>
      </c>
      <c r="AU69" s="36">
        <v>0</v>
      </c>
      <c r="AV69" s="48">
        <v>0</v>
      </c>
      <c r="AW69" s="48">
        <v>0</v>
      </c>
      <c r="AX69" s="36">
        <v>0</v>
      </c>
      <c r="AY69" s="48">
        <v>0</v>
      </c>
      <c r="AZ69" s="36">
        <v>0</v>
      </c>
      <c r="BA69" s="48">
        <v>0</v>
      </c>
      <c r="BB69" s="48">
        <v>0</v>
      </c>
      <c r="BC69" s="48">
        <v>0</v>
      </c>
      <c r="BD69" s="48">
        <v>0</v>
      </c>
      <c r="BE69" s="48">
        <v>0</v>
      </c>
      <c r="BF69" s="48">
        <v>0</v>
      </c>
      <c r="BG69" s="48">
        <v>0</v>
      </c>
      <c r="BH69" s="48">
        <v>0</v>
      </c>
      <c r="BI69" s="48">
        <v>0</v>
      </c>
      <c r="BJ69" s="48">
        <v>0</v>
      </c>
      <c r="BK69" s="48">
        <v>0</v>
      </c>
      <c r="BL69" s="48">
        <v>0</v>
      </c>
      <c r="BM69" s="48">
        <v>0</v>
      </c>
      <c r="BN69" s="48">
        <v>0</v>
      </c>
      <c r="BO69" s="48">
        <v>0</v>
      </c>
      <c r="BP69" s="36">
        <v>0</v>
      </c>
      <c r="BQ69" s="48">
        <v>0</v>
      </c>
      <c r="BR69" s="48">
        <v>0</v>
      </c>
      <c r="BS69" s="36">
        <v>0</v>
      </c>
      <c r="BT69" s="48">
        <v>0</v>
      </c>
      <c r="BU69" s="36">
        <v>0</v>
      </c>
      <c r="BV69" s="36">
        <v>0</v>
      </c>
      <c r="BW69" s="36">
        <v>0</v>
      </c>
      <c r="BX69" s="36">
        <v>0</v>
      </c>
      <c r="BY69" s="40">
        <f t="shared" si="2"/>
        <v>0.380019</v>
      </c>
      <c r="BZ69" s="73">
        <f t="shared" si="5"/>
        <v>100</v>
      </c>
      <c r="CA69" s="11"/>
    </row>
    <row r="70" spans="1:79" ht="77.25" customHeight="1">
      <c r="A70" s="8" t="s">
        <v>207</v>
      </c>
      <c r="B70" s="82" t="s">
        <v>226</v>
      </c>
      <c r="C70" s="81" t="s">
        <v>227</v>
      </c>
      <c r="D70" s="48">
        <f t="shared" si="102"/>
        <v>0.21117900000000001</v>
      </c>
      <c r="E70" s="48">
        <v>0</v>
      </c>
      <c r="F70" s="48">
        <f t="shared" si="103"/>
        <v>0.21117900000000001</v>
      </c>
      <c r="G70" s="48">
        <f t="shared" si="104"/>
        <v>0</v>
      </c>
      <c r="H70" s="48">
        <v>0</v>
      </c>
      <c r="I70" s="48">
        <f t="shared" si="105"/>
        <v>0.45</v>
      </c>
      <c r="J70" s="48">
        <v>0</v>
      </c>
      <c r="K70" s="48">
        <f t="shared" si="108"/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0.21117900000000001</v>
      </c>
      <c r="U70" s="48">
        <v>0</v>
      </c>
      <c r="V70" s="48">
        <v>0</v>
      </c>
      <c r="W70" s="48">
        <v>0.45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f t="shared" si="106"/>
        <v>0</v>
      </c>
      <c r="AQ70" s="36">
        <v>0</v>
      </c>
      <c r="AR70" s="48">
        <v>0</v>
      </c>
      <c r="AS70" s="36">
        <v>0</v>
      </c>
      <c r="AT70" s="48">
        <f t="shared" si="107"/>
        <v>0</v>
      </c>
      <c r="AU70" s="36">
        <v>0</v>
      </c>
      <c r="AV70" s="48">
        <v>0</v>
      </c>
      <c r="AW70" s="48">
        <v>0</v>
      </c>
      <c r="AX70" s="36">
        <v>0</v>
      </c>
      <c r="AY70" s="48">
        <v>0</v>
      </c>
      <c r="AZ70" s="36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36">
        <v>0</v>
      </c>
      <c r="BQ70" s="48">
        <v>0</v>
      </c>
      <c r="BR70" s="48">
        <v>0</v>
      </c>
      <c r="BS70" s="36">
        <v>0</v>
      </c>
      <c r="BT70" s="48">
        <v>0</v>
      </c>
      <c r="BU70" s="36">
        <v>0</v>
      </c>
      <c r="BV70" s="36">
        <v>0</v>
      </c>
      <c r="BW70" s="36">
        <v>0</v>
      </c>
      <c r="BX70" s="36">
        <v>0</v>
      </c>
      <c r="BY70" s="40">
        <f t="shared" si="2"/>
        <v>0.21117900000000001</v>
      </c>
      <c r="BZ70" s="73">
        <f t="shared" si="5"/>
        <v>100</v>
      </c>
      <c r="CA70" s="11"/>
    </row>
    <row r="71" spans="1:79" ht="72.75" customHeight="1">
      <c r="A71" s="8" t="s">
        <v>208</v>
      </c>
      <c r="B71" s="82" t="s">
        <v>228</v>
      </c>
      <c r="C71" s="81" t="s">
        <v>229</v>
      </c>
      <c r="D71" s="48">
        <f t="shared" si="102"/>
        <v>0.34493200000000002</v>
      </c>
      <c r="E71" s="48">
        <v>0</v>
      </c>
      <c r="F71" s="48">
        <f t="shared" si="103"/>
        <v>0.34493200000000002</v>
      </c>
      <c r="G71" s="48">
        <f t="shared" si="104"/>
        <v>0.4</v>
      </c>
      <c r="H71" s="48">
        <v>0</v>
      </c>
      <c r="I71" s="48">
        <f t="shared" si="105"/>
        <v>0</v>
      </c>
      <c r="J71" s="48">
        <v>0</v>
      </c>
      <c r="K71" s="48">
        <f t="shared" si="108"/>
        <v>0</v>
      </c>
      <c r="L71" s="48">
        <v>0</v>
      </c>
      <c r="M71" s="48">
        <v>0.34493200000000002</v>
      </c>
      <c r="N71" s="48">
        <v>0.4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67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1.489E-2</v>
      </c>
      <c r="AP71" s="48">
        <f t="shared" si="106"/>
        <v>0</v>
      </c>
      <c r="AQ71" s="36">
        <v>0</v>
      </c>
      <c r="AR71" s="48">
        <v>0</v>
      </c>
      <c r="AS71" s="36">
        <v>0</v>
      </c>
      <c r="AT71" s="48">
        <f t="shared" si="107"/>
        <v>0</v>
      </c>
      <c r="AU71" s="36">
        <v>0</v>
      </c>
      <c r="AV71" s="48">
        <v>1.469E-2</v>
      </c>
      <c r="AW71" s="48">
        <v>0</v>
      </c>
      <c r="AX71" s="36">
        <v>0</v>
      </c>
      <c r="AY71" s="48">
        <v>0</v>
      </c>
      <c r="AZ71" s="36">
        <v>0</v>
      </c>
      <c r="BA71" s="48">
        <v>0</v>
      </c>
      <c r="BB71" s="48">
        <v>0</v>
      </c>
      <c r="BC71" s="48">
        <v>0</v>
      </c>
      <c r="BD71" s="48">
        <v>0</v>
      </c>
      <c r="BE71" s="48">
        <v>0</v>
      </c>
      <c r="BF71" s="48">
        <v>0</v>
      </c>
      <c r="BG71" s="48">
        <v>0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>
        <v>0</v>
      </c>
      <c r="BN71" s="48">
        <v>0</v>
      </c>
      <c r="BO71" s="48">
        <v>0</v>
      </c>
      <c r="BP71" s="36">
        <v>0</v>
      </c>
      <c r="BQ71" s="48">
        <v>0</v>
      </c>
      <c r="BR71" s="48">
        <v>0</v>
      </c>
      <c r="BS71" s="36">
        <v>0</v>
      </c>
      <c r="BT71" s="48">
        <v>0</v>
      </c>
      <c r="BU71" s="36">
        <v>0</v>
      </c>
      <c r="BV71" s="36">
        <v>0</v>
      </c>
      <c r="BW71" s="36">
        <v>0</v>
      </c>
      <c r="BX71" s="36">
        <v>0</v>
      </c>
      <c r="BY71" s="40">
        <f t="shared" si="2"/>
        <v>0.330042</v>
      </c>
      <c r="BZ71" s="73">
        <f t="shared" si="5"/>
        <v>95.683207124882586</v>
      </c>
      <c r="CA71" s="11"/>
    </row>
    <row r="72" spans="1:79">
      <c r="A72" s="8" t="s">
        <v>24</v>
      </c>
      <c r="B72" s="9" t="s">
        <v>24</v>
      </c>
      <c r="C72" s="11"/>
      <c r="D72" s="48">
        <f t="shared" si="102"/>
        <v>0</v>
      </c>
      <c r="E72" s="48"/>
      <c r="F72" s="48">
        <f t="shared" si="103"/>
        <v>0</v>
      </c>
      <c r="G72" s="48">
        <f t="shared" si="104"/>
        <v>0</v>
      </c>
      <c r="H72" s="48"/>
      <c r="I72" s="48">
        <f t="shared" si="105"/>
        <v>0</v>
      </c>
      <c r="J72" s="48"/>
      <c r="K72" s="48">
        <f t="shared" si="108"/>
        <v>0</v>
      </c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>
        <v>0</v>
      </c>
      <c r="AP72" s="48">
        <f t="shared" si="106"/>
        <v>0</v>
      </c>
      <c r="AQ72" s="36"/>
      <c r="AR72" s="48">
        <v>0</v>
      </c>
      <c r="AS72" s="36"/>
      <c r="AT72" s="48">
        <f t="shared" si="107"/>
        <v>0</v>
      </c>
      <c r="AU72" s="36"/>
      <c r="AV72" s="48"/>
      <c r="AW72" s="48"/>
      <c r="AX72" s="36"/>
      <c r="AY72" s="48"/>
      <c r="AZ72" s="36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36"/>
      <c r="BQ72" s="48"/>
      <c r="BR72" s="48"/>
      <c r="BS72" s="36"/>
      <c r="BT72" s="48"/>
      <c r="BU72" s="36"/>
      <c r="BV72" s="36"/>
      <c r="BW72" s="36"/>
      <c r="BX72" s="36"/>
      <c r="BY72" s="40">
        <f t="shared" si="2"/>
        <v>0</v>
      </c>
      <c r="BZ72" s="73">
        <v>0</v>
      </c>
      <c r="CA72" s="11"/>
    </row>
    <row r="73" spans="1:79" ht="38.25">
      <c r="A73" s="5" t="s">
        <v>25</v>
      </c>
      <c r="B73" s="6" t="s">
        <v>76</v>
      </c>
      <c r="C73" s="10" t="s">
        <v>22</v>
      </c>
      <c r="D73" s="48">
        <f t="shared" si="102"/>
        <v>6.9886499999999998</v>
      </c>
      <c r="E73" s="46">
        <f t="shared" ref="E73:Z73" si="112">E74+E79+E84+E102</f>
        <v>0</v>
      </c>
      <c r="F73" s="48">
        <f t="shared" si="103"/>
        <v>6.9886499999999998</v>
      </c>
      <c r="G73" s="48">
        <f t="shared" si="104"/>
        <v>0</v>
      </c>
      <c r="H73" s="46">
        <f t="shared" si="112"/>
        <v>0</v>
      </c>
      <c r="I73" s="48">
        <f t="shared" si="105"/>
        <v>0</v>
      </c>
      <c r="J73" s="46">
        <f t="shared" si="112"/>
        <v>0</v>
      </c>
      <c r="K73" s="48">
        <v>527</v>
      </c>
      <c r="L73" s="46">
        <f t="shared" si="112"/>
        <v>0</v>
      </c>
      <c r="M73" s="46">
        <f t="shared" si="112"/>
        <v>0</v>
      </c>
      <c r="N73" s="46">
        <f t="shared" si="112"/>
        <v>0</v>
      </c>
      <c r="O73" s="46">
        <f t="shared" si="112"/>
        <v>0</v>
      </c>
      <c r="P73" s="46">
        <f t="shared" si="112"/>
        <v>0</v>
      </c>
      <c r="Q73" s="46">
        <f t="shared" si="112"/>
        <v>0</v>
      </c>
      <c r="R73" s="46">
        <f t="shared" si="112"/>
        <v>0</v>
      </c>
      <c r="S73" s="46">
        <f t="shared" si="112"/>
        <v>0</v>
      </c>
      <c r="T73" s="46">
        <f t="shared" si="112"/>
        <v>0</v>
      </c>
      <c r="U73" s="46">
        <f t="shared" si="112"/>
        <v>0</v>
      </c>
      <c r="V73" s="46">
        <f t="shared" si="112"/>
        <v>0</v>
      </c>
      <c r="W73" s="46">
        <f t="shared" si="112"/>
        <v>0</v>
      </c>
      <c r="X73" s="46">
        <f t="shared" si="112"/>
        <v>0</v>
      </c>
      <c r="Y73" s="46">
        <f t="shared" si="112"/>
        <v>0</v>
      </c>
      <c r="Z73" s="46">
        <f t="shared" si="112"/>
        <v>0</v>
      </c>
      <c r="AA73" s="46">
        <f t="shared" ref="AA73:AW73" si="113">AA74+AA79+AA84+AA102</f>
        <v>6.9886499999999998</v>
      </c>
      <c r="AB73" s="46">
        <f t="shared" si="113"/>
        <v>0</v>
      </c>
      <c r="AC73" s="46">
        <f t="shared" si="113"/>
        <v>0</v>
      </c>
      <c r="AD73" s="46">
        <f t="shared" si="113"/>
        <v>0</v>
      </c>
      <c r="AE73" s="46">
        <f t="shared" si="113"/>
        <v>0</v>
      </c>
      <c r="AF73" s="46">
        <v>527</v>
      </c>
      <c r="AG73" s="46">
        <f t="shared" si="113"/>
        <v>0</v>
      </c>
      <c r="AH73" s="46">
        <f t="shared" si="113"/>
        <v>0</v>
      </c>
      <c r="AI73" s="46">
        <f t="shared" si="113"/>
        <v>0</v>
      </c>
      <c r="AJ73" s="46">
        <f t="shared" si="113"/>
        <v>0</v>
      </c>
      <c r="AK73" s="46">
        <f t="shared" si="113"/>
        <v>0</v>
      </c>
      <c r="AL73" s="46">
        <f t="shared" si="113"/>
        <v>0</v>
      </c>
      <c r="AM73" s="46">
        <f t="shared" si="113"/>
        <v>0</v>
      </c>
      <c r="AN73" s="46">
        <f t="shared" si="113"/>
        <v>0</v>
      </c>
      <c r="AO73" s="48">
        <f>AV73</f>
        <v>3.7810000000000003E-2</v>
      </c>
      <c r="AP73" s="48">
        <f t="shared" si="106"/>
        <v>0</v>
      </c>
      <c r="AQ73" s="37">
        <f t="shared" si="113"/>
        <v>0</v>
      </c>
      <c r="AR73" s="48">
        <f t="shared" si="110"/>
        <v>0</v>
      </c>
      <c r="AS73" s="37">
        <f t="shared" si="113"/>
        <v>0</v>
      </c>
      <c r="AT73" s="48">
        <f t="shared" si="107"/>
        <v>3</v>
      </c>
      <c r="AU73" s="37">
        <f t="shared" si="113"/>
        <v>0</v>
      </c>
      <c r="AV73" s="46">
        <f t="shared" si="113"/>
        <v>3.7810000000000003E-2</v>
      </c>
      <c r="AW73" s="46">
        <f t="shared" si="113"/>
        <v>0</v>
      </c>
      <c r="AX73" s="37">
        <f t="shared" ref="AX73:BT73" si="114">AX74+AX79+AX84+AX102</f>
        <v>0</v>
      </c>
      <c r="AY73" s="46">
        <f t="shared" si="114"/>
        <v>0</v>
      </c>
      <c r="AZ73" s="37">
        <f t="shared" si="114"/>
        <v>0</v>
      </c>
      <c r="BA73" s="46">
        <f t="shared" si="114"/>
        <v>3</v>
      </c>
      <c r="BB73" s="46">
        <f t="shared" si="114"/>
        <v>0</v>
      </c>
      <c r="BC73" s="46">
        <f t="shared" si="114"/>
        <v>0</v>
      </c>
      <c r="BD73" s="46">
        <f t="shared" si="114"/>
        <v>0</v>
      </c>
      <c r="BE73" s="46">
        <f t="shared" si="114"/>
        <v>0</v>
      </c>
      <c r="BF73" s="46">
        <f t="shared" si="114"/>
        <v>0</v>
      </c>
      <c r="BG73" s="46">
        <f t="shared" si="114"/>
        <v>0</v>
      </c>
      <c r="BH73" s="46">
        <f t="shared" si="114"/>
        <v>0</v>
      </c>
      <c r="BI73" s="46">
        <f t="shared" si="114"/>
        <v>0</v>
      </c>
      <c r="BJ73" s="46">
        <f t="shared" si="114"/>
        <v>0</v>
      </c>
      <c r="BK73" s="46">
        <f t="shared" si="114"/>
        <v>0</v>
      </c>
      <c r="BL73" s="46">
        <f t="shared" si="114"/>
        <v>0</v>
      </c>
      <c r="BM73" s="46">
        <f t="shared" si="114"/>
        <v>0</v>
      </c>
      <c r="BN73" s="46">
        <f t="shared" si="114"/>
        <v>0</v>
      </c>
      <c r="BO73" s="46">
        <f t="shared" si="114"/>
        <v>0</v>
      </c>
      <c r="BP73" s="46">
        <f t="shared" si="114"/>
        <v>0</v>
      </c>
      <c r="BQ73" s="46">
        <f t="shared" si="114"/>
        <v>0</v>
      </c>
      <c r="BR73" s="46">
        <f t="shared" si="114"/>
        <v>0</v>
      </c>
      <c r="BS73" s="37">
        <f t="shared" si="114"/>
        <v>0</v>
      </c>
      <c r="BT73" s="46">
        <f t="shared" si="114"/>
        <v>0</v>
      </c>
      <c r="BU73" s="37">
        <f t="shared" ref="BU73:BW73" si="115">BU74+BU79+BU84+BU102</f>
        <v>0</v>
      </c>
      <c r="BV73" s="37">
        <f t="shared" si="115"/>
        <v>0</v>
      </c>
      <c r="BW73" s="37">
        <f t="shared" si="115"/>
        <v>0</v>
      </c>
      <c r="BX73" s="37">
        <f>IF(BW73="нд","нд",IFERROR(BW73/E73*100,IF(AN73&gt;0,100,0)))</f>
        <v>0</v>
      </c>
      <c r="BY73" s="40">
        <f t="shared" ref="BY73:BY83" si="116">F73-AO73</f>
        <v>6.9508399999999995</v>
      </c>
      <c r="BZ73" s="73">
        <f t="shared" si="5"/>
        <v>99.458979917437546</v>
      </c>
      <c r="CA73" s="10"/>
    </row>
    <row r="74" spans="1:79" ht="63.75">
      <c r="A74" s="8" t="s">
        <v>77</v>
      </c>
      <c r="B74" s="9" t="s">
        <v>78</v>
      </c>
      <c r="C74" s="11" t="s">
        <v>22</v>
      </c>
      <c r="D74" s="48">
        <f t="shared" si="102"/>
        <v>0</v>
      </c>
      <c r="E74" s="48">
        <f t="shared" ref="E74:Z74" si="117">E75+E77</f>
        <v>0</v>
      </c>
      <c r="F74" s="48">
        <f t="shared" si="103"/>
        <v>0</v>
      </c>
      <c r="G74" s="48">
        <f t="shared" si="104"/>
        <v>0</v>
      </c>
      <c r="H74" s="48">
        <f t="shared" si="117"/>
        <v>0</v>
      </c>
      <c r="I74" s="48">
        <f t="shared" si="105"/>
        <v>0</v>
      </c>
      <c r="J74" s="48">
        <f t="shared" si="117"/>
        <v>0</v>
      </c>
      <c r="K74" s="48">
        <f t="shared" si="108"/>
        <v>0</v>
      </c>
      <c r="L74" s="48">
        <f t="shared" si="117"/>
        <v>0</v>
      </c>
      <c r="M74" s="48">
        <f t="shared" si="117"/>
        <v>0</v>
      </c>
      <c r="N74" s="48">
        <f t="shared" si="117"/>
        <v>0</v>
      </c>
      <c r="O74" s="48">
        <f t="shared" si="117"/>
        <v>0</v>
      </c>
      <c r="P74" s="48">
        <f t="shared" si="117"/>
        <v>0</v>
      </c>
      <c r="Q74" s="48">
        <f t="shared" si="117"/>
        <v>0</v>
      </c>
      <c r="R74" s="48">
        <f t="shared" si="117"/>
        <v>0</v>
      </c>
      <c r="S74" s="48">
        <f t="shared" si="117"/>
        <v>0</v>
      </c>
      <c r="T74" s="48">
        <f t="shared" si="117"/>
        <v>0</v>
      </c>
      <c r="U74" s="48">
        <f t="shared" si="117"/>
        <v>0</v>
      </c>
      <c r="V74" s="48">
        <f t="shared" si="117"/>
        <v>0</v>
      </c>
      <c r="W74" s="48">
        <f t="shared" si="117"/>
        <v>0</v>
      </c>
      <c r="X74" s="48">
        <f t="shared" si="117"/>
        <v>0</v>
      </c>
      <c r="Y74" s="48">
        <f t="shared" si="117"/>
        <v>0</v>
      </c>
      <c r="Z74" s="48">
        <f t="shared" si="117"/>
        <v>0</v>
      </c>
      <c r="AA74" s="48">
        <f t="shared" ref="AA74:AW74" si="118">AA75+AA77</f>
        <v>0</v>
      </c>
      <c r="AB74" s="48">
        <f t="shared" si="118"/>
        <v>0</v>
      </c>
      <c r="AC74" s="48">
        <f t="shared" si="118"/>
        <v>0</v>
      </c>
      <c r="AD74" s="48">
        <f t="shared" si="118"/>
        <v>0</v>
      </c>
      <c r="AE74" s="48">
        <f t="shared" si="118"/>
        <v>0</v>
      </c>
      <c r="AF74" s="48">
        <f t="shared" si="118"/>
        <v>0</v>
      </c>
      <c r="AG74" s="48">
        <f t="shared" si="118"/>
        <v>0</v>
      </c>
      <c r="AH74" s="48">
        <f t="shared" si="118"/>
        <v>0</v>
      </c>
      <c r="AI74" s="48">
        <f t="shared" si="118"/>
        <v>0</v>
      </c>
      <c r="AJ74" s="48">
        <f t="shared" si="118"/>
        <v>0</v>
      </c>
      <c r="AK74" s="48">
        <f t="shared" si="118"/>
        <v>0</v>
      </c>
      <c r="AL74" s="48">
        <f t="shared" si="118"/>
        <v>0</v>
      </c>
      <c r="AM74" s="48">
        <f t="shared" si="118"/>
        <v>0</v>
      </c>
      <c r="AN74" s="48">
        <f t="shared" si="118"/>
        <v>0</v>
      </c>
      <c r="AO74" s="48">
        <f t="shared" si="109"/>
        <v>0</v>
      </c>
      <c r="AP74" s="48">
        <f t="shared" si="106"/>
        <v>0</v>
      </c>
      <c r="AQ74" s="36">
        <f t="shared" si="118"/>
        <v>0</v>
      </c>
      <c r="AR74" s="48">
        <f t="shared" si="110"/>
        <v>0</v>
      </c>
      <c r="AS74" s="36">
        <f t="shared" si="118"/>
        <v>0</v>
      </c>
      <c r="AT74" s="48">
        <f t="shared" si="107"/>
        <v>0</v>
      </c>
      <c r="AU74" s="36">
        <f t="shared" si="118"/>
        <v>0</v>
      </c>
      <c r="AV74" s="48">
        <f t="shared" si="118"/>
        <v>0</v>
      </c>
      <c r="AW74" s="48">
        <f t="shared" si="118"/>
        <v>0</v>
      </c>
      <c r="AX74" s="36">
        <f t="shared" ref="AX74:BT74" si="119">AX75+AX77</f>
        <v>0</v>
      </c>
      <c r="AY74" s="48">
        <f t="shared" si="119"/>
        <v>0</v>
      </c>
      <c r="AZ74" s="36">
        <f t="shared" si="119"/>
        <v>0</v>
      </c>
      <c r="BA74" s="48">
        <f t="shared" si="119"/>
        <v>0</v>
      </c>
      <c r="BB74" s="48">
        <f t="shared" si="119"/>
        <v>0</v>
      </c>
      <c r="BC74" s="48">
        <f t="shared" si="119"/>
        <v>0</v>
      </c>
      <c r="BD74" s="48">
        <f t="shared" si="119"/>
        <v>0</v>
      </c>
      <c r="BE74" s="48">
        <f t="shared" si="119"/>
        <v>0</v>
      </c>
      <c r="BF74" s="48">
        <f t="shared" si="119"/>
        <v>0</v>
      </c>
      <c r="BG74" s="48">
        <f t="shared" si="119"/>
        <v>0</v>
      </c>
      <c r="BH74" s="48">
        <f t="shared" si="119"/>
        <v>0</v>
      </c>
      <c r="BI74" s="48">
        <f t="shared" si="119"/>
        <v>0</v>
      </c>
      <c r="BJ74" s="48">
        <f t="shared" si="119"/>
        <v>0</v>
      </c>
      <c r="BK74" s="48">
        <f t="shared" si="119"/>
        <v>0</v>
      </c>
      <c r="BL74" s="48">
        <f t="shared" si="119"/>
        <v>0</v>
      </c>
      <c r="BM74" s="48">
        <f t="shared" si="119"/>
        <v>0</v>
      </c>
      <c r="BN74" s="48">
        <f t="shared" si="119"/>
        <v>0</v>
      </c>
      <c r="BO74" s="48">
        <f t="shared" si="119"/>
        <v>0</v>
      </c>
      <c r="BP74" s="36">
        <f t="shared" si="119"/>
        <v>0</v>
      </c>
      <c r="BQ74" s="48">
        <f t="shared" si="119"/>
        <v>0</v>
      </c>
      <c r="BR74" s="48">
        <f t="shared" si="119"/>
        <v>0</v>
      </c>
      <c r="BS74" s="36">
        <f t="shared" si="119"/>
        <v>0</v>
      </c>
      <c r="BT74" s="48">
        <f t="shared" si="119"/>
        <v>0</v>
      </c>
      <c r="BU74" s="36">
        <f t="shared" ref="BU74:BW74" si="120">BU75+BU77</f>
        <v>0</v>
      </c>
      <c r="BV74" s="36">
        <f t="shared" si="120"/>
        <v>0</v>
      </c>
      <c r="BW74" s="36">
        <f t="shared" si="120"/>
        <v>0</v>
      </c>
      <c r="BX74" s="36">
        <f>IF(BW74="нд","нд",IFERROR(BW74/E74*100,IF(AN74&gt;0,100,0)))</f>
        <v>0</v>
      </c>
      <c r="BY74" s="40">
        <f t="shared" si="116"/>
        <v>0</v>
      </c>
      <c r="BZ74" s="73">
        <v>0</v>
      </c>
      <c r="CA74" s="11"/>
    </row>
    <row r="75" spans="1:79" ht="25.5">
      <c r="A75" s="8" t="s">
        <v>79</v>
      </c>
      <c r="B75" s="9" t="s">
        <v>80</v>
      </c>
      <c r="C75" s="11" t="s">
        <v>22</v>
      </c>
      <c r="D75" s="48">
        <f t="shared" si="102"/>
        <v>0</v>
      </c>
      <c r="E75" s="48">
        <f t="shared" ref="E75:Z75" si="121">SUM(E76:E76)</f>
        <v>0</v>
      </c>
      <c r="F75" s="48">
        <f t="shared" si="103"/>
        <v>0</v>
      </c>
      <c r="G75" s="48">
        <f t="shared" si="104"/>
        <v>0</v>
      </c>
      <c r="H75" s="48">
        <f t="shared" si="121"/>
        <v>0</v>
      </c>
      <c r="I75" s="48">
        <f t="shared" si="105"/>
        <v>0</v>
      </c>
      <c r="J75" s="48">
        <f t="shared" si="121"/>
        <v>0</v>
      </c>
      <c r="K75" s="48">
        <f t="shared" si="108"/>
        <v>0</v>
      </c>
      <c r="L75" s="48">
        <f t="shared" si="121"/>
        <v>0</v>
      </c>
      <c r="M75" s="48">
        <f t="shared" si="121"/>
        <v>0</v>
      </c>
      <c r="N75" s="48">
        <f t="shared" si="121"/>
        <v>0</v>
      </c>
      <c r="O75" s="48">
        <f t="shared" si="121"/>
        <v>0</v>
      </c>
      <c r="P75" s="48">
        <f t="shared" si="121"/>
        <v>0</v>
      </c>
      <c r="Q75" s="48">
        <f t="shared" si="121"/>
        <v>0</v>
      </c>
      <c r="R75" s="48">
        <f t="shared" si="121"/>
        <v>0</v>
      </c>
      <c r="S75" s="48">
        <f t="shared" si="121"/>
        <v>0</v>
      </c>
      <c r="T75" s="48">
        <f t="shared" si="121"/>
        <v>0</v>
      </c>
      <c r="U75" s="48">
        <f t="shared" si="121"/>
        <v>0</v>
      </c>
      <c r="V75" s="48">
        <f t="shared" si="121"/>
        <v>0</v>
      </c>
      <c r="W75" s="48">
        <f t="shared" si="121"/>
        <v>0</v>
      </c>
      <c r="X75" s="48">
        <f t="shared" si="121"/>
        <v>0</v>
      </c>
      <c r="Y75" s="48">
        <f t="shared" si="121"/>
        <v>0</v>
      </c>
      <c r="Z75" s="48">
        <f t="shared" si="121"/>
        <v>0</v>
      </c>
      <c r="AA75" s="48">
        <f t="shared" ref="AA75:AW75" si="122">SUM(AA76:AA76)</f>
        <v>0</v>
      </c>
      <c r="AB75" s="48">
        <f t="shared" si="122"/>
        <v>0</v>
      </c>
      <c r="AC75" s="48">
        <f t="shared" si="122"/>
        <v>0</v>
      </c>
      <c r="AD75" s="48">
        <f t="shared" si="122"/>
        <v>0</v>
      </c>
      <c r="AE75" s="48">
        <f t="shared" si="122"/>
        <v>0</v>
      </c>
      <c r="AF75" s="48">
        <f t="shared" si="122"/>
        <v>0</v>
      </c>
      <c r="AG75" s="48">
        <f t="shared" si="122"/>
        <v>0</v>
      </c>
      <c r="AH75" s="48">
        <f t="shared" si="122"/>
        <v>0</v>
      </c>
      <c r="AI75" s="48">
        <f t="shared" si="122"/>
        <v>0</v>
      </c>
      <c r="AJ75" s="48">
        <f t="shared" si="122"/>
        <v>0</v>
      </c>
      <c r="AK75" s="48">
        <f t="shared" si="122"/>
        <v>0</v>
      </c>
      <c r="AL75" s="48">
        <f t="shared" si="122"/>
        <v>0</v>
      </c>
      <c r="AM75" s="48">
        <f t="shared" si="122"/>
        <v>0</v>
      </c>
      <c r="AN75" s="48">
        <f t="shared" si="122"/>
        <v>0</v>
      </c>
      <c r="AO75" s="48">
        <f t="shared" si="109"/>
        <v>0</v>
      </c>
      <c r="AP75" s="48">
        <f t="shared" si="106"/>
        <v>0</v>
      </c>
      <c r="AQ75" s="36">
        <f t="shared" si="122"/>
        <v>0</v>
      </c>
      <c r="AR75" s="48">
        <f t="shared" si="110"/>
        <v>0</v>
      </c>
      <c r="AS75" s="36">
        <f t="shared" si="122"/>
        <v>0</v>
      </c>
      <c r="AT75" s="48">
        <f t="shared" si="107"/>
        <v>0</v>
      </c>
      <c r="AU75" s="36">
        <f t="shared" si="122"/>
        <v>0</v>
      </c>
      <c r="AV75" s="48">
        <f t="shared" si="122"/>
        <v>0</v>
      </c>
      <c r="AW75" s="48">
        <f t="shared" si="122"/>
        <v>0</v>
      </c>
      <c r="AX75" s="36">
        <f t="shared" ref="AX75:BT75" si="123">SUM(AX76:AX76)</f>
        <v>0</v>
      </c>
      <c r="AY75" s="48">
        <f t="shared" si="123"/>
        <v>0</v>
      </c>
      <c r="AZ75" s="36">
        <f t="shared" si="123"/>
        <v>0</v>
      </c>
      <c r="BA75" s="48">
        <f t="shared" si="123"/>
        <v>0</v>
      </c>
      <c r="BB75" s="48">
        <f t="shared" si="123"/>
        <v>0</v>
      </c>
      <c r="BC75" s="48">
        <f t="shared" si="123"/>
        <v>0</v>
      </c>
      <c r="BD75" s="48">
        <f t="shared" si="123"/>
        <v>0</v>
      </c>
      <c r="BE75" s="48">
        <f t="shared" si="123"/>
        <v>0</v>
      </c>
      <c r="BF75" s="48">
        <f t="shared" si="123"/>
        <v>0</v>
      </c>
      <c r="BG75" s="48">
        <f t="shared" si="123"/>
        <v>0</v>
      </c>
      <c r="BH75" s="48">
        <f t="shared" si="123"/>
        <v>0</v>
      </c>
      <c r="BI75" s="48">
        <f t="shared" si="123"/>
        <v>0</v>
      </c>
      <c r="BJ75" s="48">
        <f t="shared" si="123"/>
        <v>0</v>
      </c>
      <c r="BK75" s="48">
        <f t="shared" si="123"/>
        <v>0</v>
      </c>
      <c r="BL75" s="48">
        <f t="shared" si="123"/>
        <v>0</v>
      </c>
      <c r="BM75" s="48">
        <f t="shared" si="123"/>
        <v>0</v>
      </c>
      <c r="BN75" s="48">
        <f t="shared" si="123"/>
        <v>0</v>
      </c>
      <c r="BO75" s="48">
        <f t="shared" si="123"/>
        <v>0</v>
      </c>
      <c r="BP75" s="36">
        <f t="shared" si="123"/>
        <v>0</v>
      </c>
      <c r="BQ75" s="48">
        <f t="shared" si="123"/>
        <v>0</v>
      </c>
      <c r="BR75" s="48">
        <f t="shared" si="123"/>
        <v>0</v>
      </c>
      <c r="BS75" s="36">
        <f t="shared" si="123"/>
        <v>0</v>
      </c>
      <c r="BT75" s="48">
        <f t="shared" si="123"/>
        <v>0</v>
      </c>
      <c r="BU75" s="36">
        <f t="shared" ref="BU75:BW75" si="124">SUM(BU76:BU76)</f>
        <v>0</v>
      </c>
      <c r="BV75" s="36">
        <f t="shared" si="124"/>
        <v>0</v>
      </c>
      <c r="BW75" s="36">
        <f t="shared" si="124"/>
        <v>0</v>
      </c>
      <c r="BX75" s="36">
        <f>IF(BW75="нд","нд",IFERROR(BW75/E75*100,IF(AN75&gt;0,100,0)))</f>
        <v>0</v>
      </c>
      <c r="BY75" s="40">
        <f t="shared" si="116"/>
        <v>0</v>
      </c>
      <c r="BZ75" s="73">
        <v>0</v>
      </c>
      <c r="CA75" s="11"/>
    </row>
    <row r="76" spans="1:79">
      <c r="A76" s="8" t="s">
        <v>24</v>
      </c>
      <c r="B76" s="9" t="s">
        <v>24</v>
      </c>
      <c r="C76" s="11"/>
      <c r="D76" s="48">
        <f t="shared" si="102"/>
        <v>0</v>
      </c>
      <c r="E76" s="48"/>
      <c r="F76" s="48">
        <f t="shared" si="103"/>
        <v>0</v>
      </c>
      <c r="G76" s="48">
        <f t="shared" si="104"/>
        <v>0</v>
      </c>
      <c r="H76" s="48"/>
      <c r="I76" s="48">
        <f t="shared" si="105"/>
        <v>0</v>
      </c>
      <c r="J76" s="48"/>
      <c r="K76" s="48">
        <f t="shared" si="108"/>
        <v>0</v>
      </c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>
        <f t="shared" si="109"/>
        <v>0</v>
      </c>
      <c r="AP76" s="48">
        <f t="shared" si="106"/>
        <v>0</v>
      </c>
      <c r="AQ76" s="36"/>
      <c r="AR76" s="48">
        <f t="shared" si="110"/>
        <v>0</v>
      </c>
      <c r="AS76" s="36"/>
      <c r="AT76" s="48">
        <f t="shared" si="107"/>
        <v>0</v>
      </c>
      <c r="AU76" s="36"/>
      <c r="AV76" s="48"/>
      <c r="AW76" s="48"/>
      <c r="AX76" s="36"/>
      <c r="AY76" s="48"/>
      <c r="AZ76" s="36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36"/>
      <c r="BQ76" s="48"/>
      <c r="BR76" s="48"/>
      <c r="BS76" s="36"/>
      <c r="BT76" s="48"/>
      <c r="BU76" s="36"/>
      <c r="BV76" s="36"/>
      <c r="BW76" s="36"/>
      <c r="BX76" s="36"/>
      <c r="BY76" s="40">
        <f t="shared" si="116"/>
        <v>0</v>
      </c>
      <c r="BZ76" s="73">
        <v>0</v>
      </c>
      <c r="CA76" s="11"/>
    </row>
    <row r="77" spans="1:79" ht="51">
      <c r="A77" s="8" t="s">
        <v>81</v>
      </c>
      <c r="B77" s="9" t="s">
        <v>82</v>
      </c>
      <c r="C77" s="11" t="s">
        <v>22</v>
      </c>
      <c r="D77" s="48">
        <f t="shared" si="102"/>
        <v>0</v>
      </c>
      <c r="E77" s="48">
        <f t="shared" ref="E77:Z77" si="125">SUM(E78:E78)</f>
        <v>0</v>
      </c>
      <c r="F77" s="48">
        <f t="shared" si="103"/>
        <v>0</v>
      </c>
      <c r="G77" s="48">
        <f t="shared" si="104"/>
        <v>0</v>
      </c>
      <c r="H77" s="48">
        <f t="shared" si="125"/>
        <v>0</v>
      </c>
      <c r="I77" s="48">
        <f t="shared" si="105"/>
        <v>0</v>
      </c>
      <c r="J77" s="48">
        <f t="shared" si="125"/>
        <v>0</v>
      </c>
      <c r="K77" s="48">
        <f t="shared" si="108"/>
        <v>0</v>
      </c>
      <c r="L77" s="48">
        <f t="shared" si="125"/>
        <v>0</v>
      </c>
      <c r="M77" s="48">
        <f t="shared" si="125"/>
        <v>0</v>
      </c>
      <c r="N77" s="48">
        <f t="shared" si="125"/>
        <v>0</v>
      </c>
      <c r="O77" s="48">
        <f t="shared" si="125"/>
        <v>0</v>
      </c>
      <c r="P77" s="48">
        <f t="shared" si="125"/>
        <v>0</v>
      </c>
      <c r="Q77" s="48">
        <f t="shared" si="125"/>
        <v>0</v>
      </c>
      <c r="R77" s="48">
        <f t="shared" si="125"/>
        <v>0</v>
      </c>
      <c r="S77" s="48">
        <f t="shared" si="125"/>
        <v>0</v>
      </c>
      <c r="T77" s="48">
        <f t="shared" si="125"/>
        <v>0</v>
      </c>
      <c r="U77" s="48">
        <f t="shared" si="125"/>
        <v>0</v>
      </c>
      <c r="V77" s="48">
        <f t="shared" si="125"/>
        <v>0</v>
      </c>
      <c r="W77" s="48">
        <f t="shared" si="125"/>
        <v>0</v>
      </c>
      <c r="X77" s="48">
        <f t="shared" si="125"/>
        <v>0</v>
      </c>
      <c r="Y77" s="48">
        <f t="shared" si="125"/>
        <v>0</v>
      </c>
      <c r="Z77" s="48">
        <f t="shared" si="125"/>
        <v>0</v>
      </c>
      <c r="AA77" s="48">
        <f t="shared" ref="AA77:AW77" si="126">SUM(AA78:AA78)</f>
        <v>0</v>
      </c>
      <c r="AB77" s="48">
        <f t="shared" si="126"/>
        <v>0</v>
      </c>
      <c r="AC77" s="48">
        <f t="shared" si="126"/>
        <v>0</v>
      </c>
      <c r="AD77" s="48">
        <f t="shared" si="126"/>
        <v>0</v>
      </c>
      <c r="AE77" s="48">
        <f t="shared" si="126"/>
        <v>0</v>
      </c>
      <c r="AF77" s="48">
        <f t="shared" si="126"/>
        <v>0</v>
      </c>
      <c r="AG77" s="48">
        <f t="shared" si="126"/>
        <v>0</v>
      </c>
      <c r="AH77" s="48">
        <f t="shared" si="126"/>
        <v>0</v>
      </c>
      <c r="AI77" s="48">
        <f t="shared" si="126"/>
        <v>0</v>
      </c>
      <c r="AJ77" s="48">
        <f t="shared" si="126"/>
        <v>0</v>
      </c>
      <c r="AK77" s="48">
        <f t="shared" si="126"/>
        <v>0</v>
      </c>
      <c r="AL77" s="48">
        <f t="shared" si="126"/>
        <v>0</v>
      </c>
      <c r="AM77" s="48">
        <f t="shared" si="126"/>
        <v>0</v>
      </c>
      <c r="AN77" s="48">
        <f t="shared" si="126"/>
        <v>0</v>
      </c>
      <c r="AO77" s="48">
        <f t="shared" si="109"/>
        <v>0</v>
      </c>
      <c r="AP77" s="48">
        <f t="shared" si="106"/>
        <v>0</v>
      </c>
      <c r="AQ77" s="36">
        <f t="shared" si="126"/>
        <v>0</v>
      </c>
      <c r="AR77" s="48">
        <f t="shared" si="110"/>
        <v>0</v>
      </c>
      <c r="AS77" s="36">
        <f t="shared" si="126"/>
        <v>0</v>
      </c>
      <c r="AT77" s="48">
        <f t="shared" si="107"/>
        <v>0</v>
      </c>
      <c r="AU77" s="36">
        <f t="shared" si="126"/>
        <v>0</v>
      </c>
      <c r="AV77" s="48">
        <f t="shared" si="126"/>
        <v>0</v>
      </c>
      <c r="AW77" s="48">
        <f t="shared" si="126"/>
        <v>0</v>
      </c>
      <c r="AX77" s="36">
        <f t="shared" ref="AX77:BT77" si="127">SUM(AX78:AX78)</f>
        <v>0</v>
      </c>
      <c r="AY77" s="48">
        <f t="shared" si="127"/>
        <v>0</v>
      </c>
      <c r="AZ77" s="36">
        <f t="shared" si="127"/>
        <v>0</v>
      </c>
      <c r="BA77" s="48">
        <f t="shared" si="127"/>
        <v>0</v>
      </c>
      <c r="BB77" s="48">
        <f t="shared" si="127"/>
        <v>0</v>
      </c>
      <c r="BC77" s="48">
        <f t="shared" si="127"/>
        <v>0</v>
      </c>
      <c r="BD77" s="48">
        <f t="shared" si="127"/>
        <v>0</v>
      </c>
      <c r="BE77" s="48">
        <f t="shared" si="127"/>
        <v>0</v>
      </c>
      <c r="BF77" s="48">
        <f t="shared" si="127"/>
        <v>0</v>
      </c>
      <c r="BG77" s="48">
        <f t="shared" si="127"/>
        <v>0</v>
      </c>
      <c r="BH77" s="48">
        <f t="shared" si="127"/>
        <v>0</v>
      </c>
      <c r="BI77" s="48">
        <f t="shared" si="127"/>
        <v>0</v>
      </c>
      <c r="BJ77" s="48">
        <f t="shared" si="127"/>
        <v>0</v>
      </c>
      <c r="BK77" s="48">
        <f t="shared" si="127"/>
        <v>0</v>
      </c>
      <c r="BL77" s="48">
        <f t="shared" si="127"/>
        <v>0</v>
      </c>
      <c r="BM77" s="48">
        <f t="shared" si="127"/>
        <v>0</v>
      </c>
      <c r="BN77" s="48">
        <f t="shared" si="127"/>
        <v>0</v>
      </c>
      <c r="BO77" s="48">
        <f t="shared" si="127"/>
        <v>0</v>
      </c>
      <c r="BP77" s="36">
        <f t="shared" si="127"/>
        <v>0</v>
      </c>
      <c r="BQ77" s="48">
        <f t="shared" si="127"/>
        <v>0</v>
      </c>
      <c r="BR77" s="48">
        <f t="shared" si="127"/>
        <v>0</v>
      </c>
      <c r="BS77" s="36">
        <f t="shared" si="127"/>
        <v>0</v>
      </c>
      <c r="BT77" s="48">
        <f t="shared" si="127"/>
        <v>0</v>
      </c>
      <c r="BU77" s="36">
        <f t="shared" ref="BU77:BW77" si="128">SUM(BU78:BU78)</f>
        <v>0</v>
      </c>
      <c r="BV77" s="36">
        <f t="shared" si="128"/>
        <v>0</v>
      </c>
      <c r="BW77" s="36">
        <f t="shared" si="128"/>
        <v>0</v>
      </c>
      <c r="BX77" s="36">
        <f>IF(BW77="нд","нд",IFERROR(BW77/E77*100,IF(AN77&gt;0,100,0)))</f>
        <v>0</v>
      </c>
      <c r="BY77" s="40">
        <f t="shared" si="116"/>
        <v>0</v>
      </c>
      <c r="BZ77" s="73">
        <v>0</v>
      </c>
      <c r="CA77" s="11"/>
    </row>
    <row r="78" spans="1:79">
      <c r="A78" s="8" t="s">
        <v>24</v>
      </c>
      <c r="B78" s="9" t="s">
        <v>24</v>
      </c>
      <c r="C78" s="11"/>
      <c r="D78" s="48">
        <f t="shared" si="102"/>
        <v>0</v>
      </c>
      <c r="E78" s="48"/>
      <c r="F78" s="48">
        <f t="shared" si="103"/>
        <v>0</v>
      </c>
      <c r="G78" s="48">
        <f t="shared" si="104"/>
        <v>0</v>
      </c>
      <c r="H78" s="48"/>
      <c r="I78" s="48">
        <f t="shared" si="105"/>
        <v>0</v>
      </c>
      <c r="J78" s="48"/>
      <c r="K78" s="48">
        <f t="shared" si="108"/>
        <v>0</v>
      </c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>
        <f t="shared" si="109"/>
        <v>0</v>
      </c>
      <c r="AP78" s="48">
        <f t="shared" si="106"/>
        <v>0</v>
      </c>
      <c r="AQ78" s="36"/>
      <c r="AR78" s="48">
        <f t="shared" si="110"/>
        <v>0</v>
      </c>
      <c r="AS78" s="36"/>
      <c r="AT78" s="48">
        <f t="shared" si="107"/>
        <v>0</v>
      </c>
      <c r="AU78" s="36"/>
      <c r="AV78" s="48"/>
      <c r="AW78" s="48"/>
      <c r="AX78" s="36"/>
      <c r="AY78" s="48"/>
      <c r="AZ78" s="36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36"/>
      <c r="BQ78" s="48"/>
      <c r="BR78" s="48"/>
      <c r="BS78" s="36"/>
      <c r="BT78" s="48"/>
      <c r="BU78" s="36"/>
      <c r="BV78" s="36"/>
      <c r="BW78" s="36"/>
      <c r="BX78" s="36"/>
      <c r="BY78" s="40">
        <f t="shared" si="116"/>
        <v>0</v>
      </c>
      <c r="BZ78" s="73">
        <v>0</v>
      </c>
      <c r="CA78" s="11"/>
    </row>
    <row r="79" spans="1:79" ht="38.25">
      <c r="A79" s="8" t="s">
        <v>83</v>
      </c>
      <c r="B79" s="9" t="s">
        <v>84</v>
      </c>
      <c r="C79" s="11" t="s">
        <v>22</v>
      </c>
      <c r="D79" s="48">
        <f t="shared" si="102"/>
        <v>0</v>
      </c>
      <c r="E79" s="48">
        <f t="shared" ref="E79:Z79" si="129">E80+E82</f>
        <v>0</v>
      </c>
      <c r="F79" s="48">
        <f t="shared" si="103"/>
        <v>0</v>
      </c>
      <c r="G79" s="48">
        <f t="shared" si="104"/>
        <v>0</v>
      </c>
      <c r="H79" s="48">
        <f t="shared" si="129"/>
        <v>0</v>
      </c>
      <c r="I79" s="48">
        <f t="shared" si="105"/>
        <v>0</v>
      </c>
      <c r="J79" s="48">
        <f t="shared" si="129"/>
        <v>0</v>
      </c>
      <c r="K79" s="48">
        <f t="shared" si="108"/>
        <v>0</v>
      </c>
      <c r="L79" s="48">
        <f t="shared" si="129"/>
        <v>0</v>
      </c>
      <c r="M79" s="48">
        <f t="shared" si="129"/>
        <v>0</v>
      </c>
      <c r="N79" s="48">
        <f t="shared" si="129"/>
        <v>0</v>
      </c>
      <c r="O79" s="48">
        <f t="shared" si="129"/>
        <v>0</v>
      </c>
      <c r="P79" s="48">
        <f t="shared" si="129"/>
        <v>0</v>
      </c>
      <c r="Q79" s="48">
        <f t="shared" si="129"/>
        <v>0</v>
      </c>
      <c r="R79" s="48">
        <f t="shared" si="129"/>
        <v>0</v>
      </c>
      <c r="S79" s="48">
        <f t="shared" si="129"/>
        <v>0</v>
      </c>
      <c r="T79" s="48">
        <f t="shared" si="129"/>
        <v>0</v>
      </c>
      <c r="U79" s="48">
        <f t="shared" si="129"/>
        <v>0</v>
      </c>
      <c r="V79" s="48">
        <f t="shared" si="129"/>
        <v>0</v>
      </c>
      <c r="W79" s="48">
        <f t="shared" si="129"/>
        <v>0</v>
      </c>
      <c r="X79" s="48">
        <f t="shared" si="129"/>
        <v>0</v>
      </c>
      <c r="Y79" s="48">
        <f t="shared" si="129"/>
        <v>0</v>
      </c>
      <c r="Z79" s="48">
        <f t="shared" si="129"/>
        <v>0</v>
      </c>
      <c r="AA79" s="48">
        <f t="shared" ref="AA79:AW79" si="130">AA80+AA82</f>
        <v>0</v>
      </c>
      <c r="AB79" s="48">
        <f t="shared" si="130"/>
        <v>0</v>
      </c>
      <c r="AC79" s="48">
        <f t="shared" si="130"/>
        <v>0</v>
      </c>
      <c r="AD79" s="48">
        <f t="shared" si="130"/>
        <v>0</v>
      </c>
      <c r="AE79" s="48">
        <f t="shared" si="130"/>
        <v>0</v>
      </c>
      <c r="AF79" s="48">
        <f t="shared" si="130"/>
        <v>0</v>
      </c>
      <c r="AG79" s="48">
        <f t="shared" si="130"/>
        <v>0</v>
      </c>
      <c r="AH79" s="48">
        <f t="shared" si="130"/>
        <v>0</v>
      </c>
      <c r="AI79" s="48">
        <f t="shared" si="130"/>
        <v>0</v>
      </c>
      <c r="AJ79" s="48">
        <f t="shared" si="130"/>
        <v>0</v>
      </c>
      <c r="AK79" s="48">
        <f t="shared" si="130"/>
        <v>0</v>
      </c>
      <c r="AL79" s="48">
        <f t="shared" si="130"/>
        <v>0</v>
      </c>
      <c r="AM79" s="48">
        <f t="shared" si="130"/>
        <v>0</v>
      </c>
      <c r="AN79" s="48">
        <f t="shared" si="130"/>
        <v>0</v>
      </c>
      <c r="AO79" s="48">
        <f t="shared" si="109"/>
        <v>0</v>
      </c>
      <c r="AP79" s="48">
        <f t="shared" si="106"/>
        <v>0</v>
      </c>
      <c r="AQ79" s="36">
        <f t="shared" si="130"/>
        <v>0</v>
      </c>
      <c r="AR79" s="48">
        <f t="shared" si="110"/>
        <v>0</v>
      </c>
      <c r="AS79" s="36">
        <f t="shared" si="130"/>
        <v>0</v>
      </c>
      <c r="AT79" s="48">
        <f t="shared" si="107"/>
        <v>0</v>
      </c>
      <c r="AU79" s="36">
        <f t="shared" si="130"/>
        <v>0</v>
      </c>
      <c r="AV79" s="48">
        <f t="shared" si="130"/>
        <v>0</v>
      </c>
      <c r="AW79" s="48">
        <f t="shared" si="130"/>
        <v>0</v>
      </c>
      <c r="AX79" s="36">
        <f t="shared" ref="AX79:BT79" si="131">AX80+AX82</f>
        <v>0</v>
      </c>
      <c r="AY79" s="48">
        <f t="shared" si="131"/>
        <v>0</v>
      </c>
      <c r="AZ79" s="36">
        <f t="shared" si="131"/>
        <v>0</v>
      </c>
      <c r="BA79" s="48">
        <f t="shared" si="131"/>
        <v>0</v>
      </c>
      <c r="BB79" s="48">
        <f t="shared" si="131"/>
        <v>0</v>
      </c>
      <c r="BC79" s="48">
        <f t="shared" si="131"/>
        <v>0</v>
      </c>
      <c r="BD79" s="48">
        <f t="shared" si="131"/>
        <v>0</v>
      </c>
      <c r="BE79" s="48">
        <f t="shared" si="131"/>
        <v>0</v>
      </c>
      <c r="BF79" s="48">
        <f t="shared" si="131"/>
        <v>0</v>
      </c>
      <c r="BG79" s="48">
        <f t="shared" si="131"/>
        <v>0</v>
      </c>
      <c r="BH79" s="48">
        <f t="shared" si="131"/>
        <v>0</v>
      </c>
      <c r="BI79" s="48">
        <f t="shared" si="131"/>
        <v>0</v>
      </c>
      <c r="BJ79" s="48">
        <f t="shared" si="131"/>
        <v>0</v>
      </c>
      <c r="BK79" s="48">
        <f t="shared" si="131"/>
        <v>0</v>
      </c>
      <c r="BL79" s="48">
        <f t="shared" si="131"/>
        <v>0</v>
      </c>
      <c r="BM79" s="48">
        <f t="shared" si="131"/>
        <v>0</v>
      </c>
      <c r="BN79" s="48">
        <f t="shared" si="131"/>
        <v>0</v>
      </c>
      <c r="BO79" s="48">
        <f t="shared" si="131"/>
        <v>0</v>
      </c>
      <c r="BP79" s="36">
        <f t="shared" si="131"/>
        <v>0</v>
      </c>
      <c r="BQ79" s="48">
        <f t="shared" si="131"/>
        <v>0</v>
      </c>
      <c r="BR79" s="48">
        <f t="shared" si="131"/>
        <v>0</v>
      </c>
      <c r="BS79" s="36">
        <f t="shared" si="131"/>
        <v>0</v>
      </c>
      <c r="BT79" s="48">
        <f t="shared" si="131"/>
        <v>0</v>
      </c>
      <c r="BU79" s="36">
        <f t="shared" ref="BU79:BW79" si="132">BU80+BU82</f>
        <v>0</v>
      </c>
      <c r="BV79" s="36">
        <f t="shared" si="132"/>
        <v>0</v>
      </c>
      <c r="BW79" s="36">
        <f t="shared" si="132"/>
        <v>0</v>
      </c>
      <c r="BX79" s="36">
        <f>IF(BW79="нд","нд",IFERROR(BW79/E79*100,IF(AN79&gt;0,100,0)))</f>
        <v>0</v>
      </c>
      <c r="BY79" s="40">
        <f t="shared" si="116"/>
        <v>0</v>
      </c>
      <c r="BZ79" s="73">
        <v>0</v>
      </c>
      <c r="CA79" s="11"/>
    </row>
    <row r="80" spans="1:79" ht="25.5">
      <c r="A80" s="8" t="s">
        <v>85</v>
      </c>
      <c r="B80" s="9" t="s">
        <v>86</v>
      </c>
      <c r="C80" s="11" t="s">
        <v>22</v>
      </c>
      <c r="D80" s="48">
        <f t="shared" si="102"/>
        <v>0</v>
      </c>
      <c r="E80" s="48">
        <f t="shared" ref="E80:Z80" si="133">SUM(E81:E81)</f>
        <v>0</v>
      </c>
      <c r="F80" s="48">
        <f t="shared" si="103"/>
        <v>0</v>
      </c>
      <c r="G80" s="48">
        <f t="shared" si="104"/>
        <v>0</v>
      </c>
      <c r="H80" s="48">
        <f t="shared" si="133"/>
        <v>0</v>
      </c>
      <c r="I80" s="48">
        <f t="shared" si="105"/>
        <v>0</v>
      </c>
      <c r="J80" s="48">
        <f t="shared" si="133"/>
        <v>0</v>
      </c>
      <c r="K80" s="48">
        <f t="shared" si="108"/>
        <v>0</v>
      </c>
      <c r="L80" s="48">
        <f t="shared" si="133"/>
        <v>0</v>
      </c>
      <c r="M80" s="48">
        <f t="shared" si="133"/>
        <v>0</v>
      </c>
      <c r="N80" s="48">
        <f t="shared" si="133"/>
        <v>0</v>
      </c>
      <c r="O80" s="48">
        <f t="shared" si="133"/>
        <v>0</v>
      </c>
      <c r="P80" s="48">
        <f t="shared" si="133"/>
        <v>0</v>
      </c>
      <c r="Q80" s="48">
        <f t="shared" si="133"/>
        <v>0</v>
      </c>
      <c r="R80" s="48">
        <f t="shared" si="133"/>
        <v>0</v>
      </c>
      <c r="S80" s="48">
        <f t="shared" si="133"/>
        <v>0</v>
      </c>
      <c r="T80" s="48">
        <f t="shared" si="133"/>
        <v>0</v>
      </c>
      <c r="U80" s="48">
        <f t="shared" si="133"/>
        <v>0</v>
      </c>
      <c r="V80" s="48">
        <f t="shared" si="133"/>
        <v>0</v>
      </c>
      <c r="W80" s="48">
        <f t="shared" si="133"/>
        <v>0</v>
      </c>
      <c r="X80" s="48">
        <f t="shared" si="133"/>
        <v>0</v>
      </c>
      <c r="Y80" s="48">
        <f t="shared" si="133"/>
        <v>0</v>
      </c>
      <c r="Z80" s="48">
        <f t="shared" si="133"/>
        <v>0</v>
      </c>
      <c r="AA80" s="48">
        <f t="shared" ref="AA80:AW80" si="134">SUM(AA81:AA81)</f>
        <v>0</v>
      </c>
      <c r="AB80" s="48">
        <f t="shared" si="134"/>
        <v>0</v>
      </c>
      <c r="AC80" s="48">
        <f t="shared" si="134"/>
        <v>0</v>
      </c>
      <c r="AD80" s="48">
        <f t="shared" si="134"/>
        <v>0</v>
      </c>
      <c r="AE80" s="48">
        <f t="shared" si="134"/>
        <v>0</v>
      </c>
      <c r="AF80" s="48">
        <f t="shared" si="134"/>
        <v>0</v>
      </c>
      <c r="AG80" s="48">
        <f t="shared" si="134"/>
        <v>0</v>
      </c>
      <c r="AH80" s="48">
        <f t="shared" si="134"/>
        <v>0</v>
      </c>
      <c r="AI80" s="48">
        <f t="shared" si="134"/>
        <v>0</v>
      </c>
      <c r="AJ80" s="48">
        <f t="shared" si="134"/>
        <v>0</v>
      </c>
      <c r="AK80" s="48">
        <f t="shared" si="134"/>
        <v>0</v>
      </c>
      <c r="AL80" s="48">
        <f t="shared" si="134"/>
        <v>0</v>
      </c>
      <c r="AM80" s="48">
        <f t="shared" si="134"/>
        <v>0</v>
      </c>
      <c r="AN80" s="48">
        <f t="shared" si="134"/>
        <v>0</v>
      </c>
      <c r="AO80" s="48">
        <f t="shared" si="109"/>
        <v>0</v>
      </c>
      <c r="AP80" s="48">
        <f t="shared" si="106"/>
        <v>0</v>
      </c>
      <c r="AQ80" s="36">
        <f t="shared" si="134"/>
        <v>0</v>
      </c>
      <c r="AR80" s="48">
        <f t="shared" si="110"/>
        <v>0</v>
      </c>
      <c r="AS80" s="36">
        <f t="shared" si="134"/>
        <v>0</v>
      </c>
      <c r="AT80" s="48">
        <f t="shared" si="107"/>
        <v>0</v>
      </c>
      <c r="AU80" s="36">
        <f t="shared" si="134"/>
        <v>0</v>
      </c>
      <c r="AV80" s="48">
        <f t="shared" si="134"/>
        <v>0</v>
      </c>
      <c r="AW80" s="48">
        <f t="shared" si="134"/>
        <v>0</v>
      </c>
      <c r="AX80" s="36">
        <f t="shared" ref="AX80:BT80" si="135">SUM(AX81:AX81)</f>
        <v>0</v>
      </c>
      <c r="AY80" s="48">
        <f t="shared" si="135"/>
        <v>0</v>
      </c>
      <c r="AZ80" s="36">
        <f t="shared" si="135"/>
        <v>0</v>
      </c>
      <c r="BA80" s="48">
        <f t="shared" si="135"/>
        <v>0</v>
      </c>
      <c r="BB80" s="48">
        <f t="shared" si="135"/>
        <v>0</v>
      </c>
      <c r="BC80" s="48">
        <f t="shared" si="135"/>
        <v>0</v>
      </c>
      <c r="BD80" s="48">
        <f t="shared" si="135"/>
        <v>0</v>
      </c>
      <c r="BE80" s="48">
        <f t="shared" si="135"/>
        <v>0</v>
      </c>
      <c r="BF80" s="48">
        <f t="shared" si="135"/>
        <v>0</v>
      </c>
      <c r="BG80" s="48">
        <f t="shared" si="135"/>
        <v>0</v>
      </c>
      <c r="BH80" s="48">
        <f t="shared" si="135"/>
        <v>0</v>
      </c>
      <c r="BI80" s="48">
        <f t="shared" si="135"/>
        <v>0</v>
      </c>
      <c r="BJ80" s="48">
        <f t="shared" si="135"/>
        <v>0</v>
      </c>
      <c r="BK80" s="48">
        <f t="shared" si="135"/>
        <v>0</v>
      </c>
      <c r="BL80" s="48">
        <f t="shared" si="135"/>
        <v>0</v>
      </c>
      <c r="BM80" s="48">
        <f t="shared" si="135"/>
        <v>0</v>
      </c>
      <c r="BN80" s="48">
        <f t="shared" si="135"/>
        <v>0</v>
      </c>
      <c r="BO80" s="48">
        <f t="shared" si="135"/>
        <v>0</v>
      </c>
      <c r="BP80" s="36">
        <f t="shared" si="135"/>
        <v>0</v>
      </c>
      <c r="BQ80" s="48">
        <f t="shared" si="135"/>
        <v>0</v>
      </c>
      <c r="BR80" s="48">
        <f t="shared" si="135"/>
        <v>0</v>
      </c>
      <c r="BS80" s="36">
        <f t="shared" si="135"/>
        <v>0</v>
      </c>
      <c r="BT80" s="48">
        <f t="shared" si="135"/>
        <v>0</v>
      </c>
      <c r="BU80" s="36">
        <f t="shared" ref="BU80:BW80" si="136">SUM(BU81:BU81)</f>
        <v>0</v>
      </c>
      <c r="BV80" s="36">
        <f t="shared" si="136"/>
        <v>0</v>
      </c>
      <c r="BW80" s="36">
        <f t="shared" si="136"/>
        <v>0</v>
      </c>
      <c r="BX80" s="36">
        <f>IF(BW80="нд","нд",IFERROR(BW80/E80*100,IF(AN80&gt;0,100,0)))</f>
        <v>0</v>
      </c>
      <c r="BY80" s="40">
        <f t="shared" si="116"/>
        <v>0</v>
      </c>
      <c r="BZ80" s="73">
        <v>0</v>
      </c>
      <c r="CA80" s="11"/>
    </row>
    <row r="81" spans="1:79">
      <c r="A81" s="8" t="s">
        <v>24</v>
      </c>
      <c r="B81" s="9" t="s">
        <v>24</v>
      </c>
      <c r="C81" s="11"/>
      <c r="D81" s="48">
        <f t="shared" si="102"/>
        <v>0</v>
      </c>
      <c r="E81" s="48"/>
      <c r="F81" s="48">
        <f t="shared" si="103"/>
        <v>0</v>
      </c>
      <c r="G81" s="48">
        <f t="shared" si="104"/>
        <v>0</v>
      </c>
      <c r="H81" s="48"/>
      <c r="I81" s="48">
        <f t="shared" si="105"/>
        <v>0</v>
      </c>
      <c r="J81" s="48"/>
      <c r="K81" s="48">
        <f t="shared" si="108"/>
        <v>0</v>
      </c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>
        <f t="shared" si="109"/>
        <v>0</v>
      </c>
      <c r="AP81" s="48">
        <f t="shared" si="106"/>
        <v>0</v>
      </c>
      <c r="AQ81" s="36"/>
      <c r="AR81" s="48">
        <f t="shared" si="110"/>
        <v>0</v>
      </c>
      <c r="AS81" s="36"/>
      <c r="AT81" s="48">
        <f t="shared" si="107"/>
        <v>0</v>
      </c>
      <c r="AU81" s="36"/>
      <c r="AV81" s="48"/>
      <c r="AW81" s="48"/>
      <c r="AX81" s="36"/>
      <c r="AY81" s="48"/>
      <c r="AZ81" s="36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36"/>
      <c r="BQ81" s="48"/>
      <c r="BR81" s="48"/>
      <c r="BS81" s="36"/>
      <c r="BT81" s="48"/>
      <c r="BU81" s="36"/>
      <c r="BV81" s="36"/>
      <c r="BW81" s="36"/>
      <c r="BX81" s="36"/>
      <c r="BY81" s="40">
        <f t="shared" si="116"/>
        <v>0</v>
      </c>
      <c r="BZ81" s="73">
        <v>0</v>
      </c>
      <c r="CA81" s="11"/>
    </row>
    <row r="82" spans="1:79" ht="38.25">
      <c r="A82" s="8" t="s">
        <v>87</v>
      </c>
      <c r="B82" s="9" t="s">
        <v>88</v>
      </c>
      <c r="C82" s="11" t="s">
        <v>22</v>
      </c>
      <c r="D82" s="48">
        <f t="shared" si="102"/>
        <v>0</v>
      </c>
      <c r="E82" s="48">
        <f t="shared" ref="E82:Z82" si="137">SUM(E83:E83)</f>
        <v>0</v>
      </c>
      <c r="F82" s="48">
        <f t="shared" si="103"/>
        <v>0</v>
      </c>
      <c r="G82" s="48">
        <f t="shared" si="104"/>
        <v>0</v>
      </c>
      <c r="H82" s="48">
        <f t="shared" si="137"/>
        <v>0</v>
      </c>
      <c r="I82" s="48">
        <f t="shared" si="105"/>
        <v>0</v>
      </c>
      <c r="J82" s="48">
        <f t="shared" si="137"/>
        <v>0</v>
      </c>
      <c r="K82" s="48">
        <f t="shared" si="108"/>
        <v>0</v>
      </c>
      <c r="L82" s="48">
        <f t="shared" si="137"/>
        <v>0</v>
      </c>
      <c r="M82" s="48">
        <f t="shared" si="137"/>
        <v>0</v>
      </c>
      <c r="N82" s="48">
        <f t="shared" si="137"/>
        <v>0</v>
      </c>
      <c r="O82" s="48">
        <f t="shared" si="137"/>
        <v>0</v>
      </c>
      <c r="P82" s="48">
        <f t="shared" si="137"/>
        <v>0</v>
      </c>
      <c r="Q82" s="48">
        <f t="shared" si="137"/>
        <v>0</v>
      </c>
      <c r="R82" s="48">
        <f t="shared" si="137"/>
        <v>0</v>
      </c>
      <c r="S82" s="48">
        <f t="shared" si="137"/>
        <v>0</v>
      </c>
      <c r="T82" s="48">
        <f t="shared" si="137"/>
        <v>0</v>
      </c>
      <c r="U82" s="48">
        <f t="shared" si="137"/>
        <v>0</v>
      </c>
      <c r="V82" s="48">
        <f t="shared" si="137"/>
        <v>0</v>
      </c>
      <c r="W82" s="48">
        <f t="shared" si="137"/>
        <v>0</v>
      </c>
      <c r="X82" s="48">
        <f t="shared" si="137"/>
        <v>0</v>
      </c>
      <c r="Y82" s="48">
        <f t="shared" si="137"/>
        <v>0</v>
      </c>
      <c r="Z82" s="48">
        <f t="shared" si="137"/>
        <v>0</v>
      </c>
      <c r="AA82" s="48">
        <f t="shared" ref="AA82:AW82" si="138">SUM(AA83:AA83)</f>
        <v>0</v>
      </c>
      <c r="AB82" s="48">
        <f t="shared" si="138"/>
        <v>0</v>
      </c>
      <c r="AC82" s="48">
        <f t="shared" si="138"/>
        <v>0</v>
      </c>
      <c r="AD82" s="48">
        <f t="shared" si="138"/>
        <v>0</v>
      </c>
      <c r="AE82" s="48">
        <f t="shared" si="138"/>
        <v>0</v>
      </c>
      <c r="AF82" s="48">
        <f t="shared" si="138"/>
        <v>0</v>
      </c>
      <c r="AG82" s="48">
        <f t="shared" si="138"/>
        <v>0</v>
      </c>
      <c r="AH82" s="48">
        <f t="shared" si="138"/>
        <v>0</v>
      </c>
      <c r="AI82" s="48">
        <f t="shared" si="138"/>
        <v>0</v>
      </c>
      <c r="AJ82" s="48">
        <f t="shared" si="138"/>
        <v>0</v>
      </c>
      <c r="AK82" s="48">
        <f t="shared" si="138"/>
        <v>0</v>
      </c>
      <c r="AL82" s="48">
        <f t="shared" si="138"/>
        <v>0</v>
      </c>
      <c r="AM82" s="48">
        <f t="shared" si="138"/>
        <v>0</v>
      </c>
      <c r="AN82" s="48">
        <f t="shared" si="138"/>
        <v>0</v>
      </c>
      <c r="AO82" s="48">
        <f t="shared" si="109"/>
        <v>0</v>
      </c>
      <c r="AP82" s="48">
        <f t="shared" si="106"/>
        <v>0</v>
      </c>
      <c r="AQ82" s="36">
        <f t="shared" si="138"/>
        <v>0</v>
      </c>
      <c r="AR82" s="48">
        <f t="shared" si="110"/>
        <v>0</v>
      </c>
      <c r="AS82" s="36">
        <f t="shared" si="138"/>
        <v>0</v>
      </c>
      <c r="AT82" s="48">
        <f t="shared" si="107"/>
        <v>0</v>
      </c>
      <c r="AU82" s="36">
        <f t="shared" si="138"/>
        <v>0</v>
      </c>
      <c r="AV82" s="48">
        <f t="shared" si="138"/>
        <v>0</v>
      </c>
      <c r="AW82" s="48">
        <f t="shared" si="138"/>
        <v>0</v>
      </c>
      <c r="AX82" s="36">
        <f t="shared" ref="AX82:BT82" si="139">SUM(AX83:AX83)</f>
        <v>0</v>
      </c>
      <c r="AY82" s="48">
        <f t="shared" si="139"/>
        <v>0</v>
      </c>
      <c r="AZ82" s="36">
        <f t="shared" si="139"/>
        <v>0</v>
      </c>
      <c r="BA82" s="48">
        <f t="shared" si="139"/>
        <v>0</v>
      </c>
      <c r="BB82" s="48">
        <f t="shared" si="139"/>
        <v>0</v>
      </c>
      <c r="BC82" s="48">
        <f t="shared" si="139"/>
        <v>0</v>
      </c>
      <c r="BD82" s="48">
        <f t="shared" si="139"/>
        <v>0</v>
      </c>
      <c r="BE82" s="48">
        <f t="shared" si="139"/>
        <v>0</v>
      </c>
      <c r="BF82" s="48">
        <f t="shared" si="139"/>
        <v>0</v>
      </c>
      <c r="BG82" s="48">
        <f t="shared" si="139"/>
        <v>0</v>
      </c>
      <c r="BH82" s="48">
        <f t="shared" si="139"/>
        <v>0</v>
      </c>
      <c r="BI82" s="48">
        <f t="shared" si="139"/>
        <v>0</v>
      </c>
      <c r="BJ82" s="48">
        <f t="shared" si="139"/>
        <v>0</v>
      </c>
      <c r="BK82" s="48">
        <f t="shared" si="139"/>
        <v>0</v>
      </c>
      <c r="BL82" s="48">
        <f t="shared" si="139"/>
        <v>0</v>
      </c>
      <c r="BM82" s="48">
        <f t="shared" si="139"/>
        <v>0</v>
      </c>
      <c r="BN82" s="48">
        <f t="shared" si="139"/>
        <v>0</v>
      </c>
      <c r="BO82" s="48">
        <f t="shared" si="139"/>
        <v>0</v>
      </c>
      <c r="BP82" s="36">
        <f t="shared" si="139"/>
        <v>0</v>
      </c>
      <c r="BQ82" s="48">
        <f t="shared" si="139"/>
        <v>0</v>
      </c>
      <c r="BR82" s="48">
        <f t="shared" si="139"/>
        <v>0</v>
      </c>
      <c r="BS82" s="36">
        <f t="shared" si="139"/>
        <v>0</v>
      </c>
      <c r="BT82" s="48">
        <f t="shared" si="139"/>
        <v>0</v>
      </c>
      <c r="BU82" s="36">
        <f t="shared" ref="BU82:BW82" si="140">SUM(BU83:BU83)</f>
        <v>0</v>
      </c>
      <c r="BV82" s="36">
        <f t="shared" si="140"/>
        <v>0</v>
      </c>
      <c r="BW82" s="36">
        <f t="shared" si="140"/>
        <v>0</v>
      </c>
      <c r="BX82" s="36">
        <f>IF(BW82="нд","нд",IFERROR(BW82/E82*100,IF(AN82&gt;0,100,0)))</f>
        <v>0</v>
      </c>
      <c r="BY82" s="40">
        <f t="shared" si="116"/>
        <v>0</v>
      </c>
      <c r="BZ82" s="73">
        <v>0</v>
      </c>
      <c r="CA82" s="11"/>
    </row>
    <row r="83" spans="1:79">
      <c r="A83" s="8" t="s">
        <v>24</v>
      </c>
      <c r="B83" s="9" t="s">
        <v>24</v>
      </c>
      <c r="C83" s="11"/>
      <c r="D83" s="48">
        <f t="shared" si="102"/>
        <v>0</v>
      </c>
      <c r="E83" s="48"/>
      <c r="F83" s="48">
        <f t="shared" si="103"/>
        <v>0</v>
      </c>
      <c r="G83" s="48">
        <f t="shared" si="104"/>
        <v>0</v>
      </c>
      <c r="H83" s="48"/>
      <c r="I83" s="48">
        <f t="shared" si="105"/>
        <v>0</v>
      </c>
      <c r="J83" s="48"/>
      <c r="K83" s="48">
        <f t="shared" si="108"/>
        <v>0</v>
      </c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>
        <f t="shared" si="109"/>
        <v>0</v>
      </c>
      <c r="AP83" s="48">
        <f t="shared" si="106"/>
        <v>0</v>
      </c>
      <c r="AQ83" s="36"/>
      <c r="AR83" s="48">
        <f t="shared" si="110"/>
        <v>0</v>
      </c>
      <c r="AS83" s="36"/>
      <c r="AT83" s="48">
        <f t="shared" si="107"/>
        <v>0</v>
      </c>
      <c r="AU83" s="36"/>
      <c r="AV83" s="48"/>
      <c r="AW83" s="48"/>
      <c r="AX83" s="36"/>
      <c r="AY83" s="48"/>
      <c r="AZ83" s="36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36"/>
      <c r="BQ83" s="48"/>
      <c r="BR83" s="48"/>
      <c r="BS83" s="36"/>
      <c r="BT83" s="48"/>
      <c r="BU83" s="36"/>
      <c r="BV83" s="36"/>
      <c r="BW83" s="36"/>
      <c r="BX83" s="36"/>
      <c r="BY83" s="40">
        <f t="shared" si="116"/>
        <v>0</v>
      </c>
      <c r="BZ83" s="73">
        <v>0</v>
      </c>
      <c r="CA83" s="11"/>
    </row>
    <row r="84" spans="1:79" ht="38.25">
      <c r="A84" s="8" t="s">
        <v>89</v>
      </c>
      <c r="B84" s="9" t="s">
        <v>90</v>
      </c>
      <c r="C84" s="11" t="s">
        <v>22</v>
      </c>
      <c r="D84" s="48">
        <f t="shared" si="102"/>
        <v>6.9886499999999998</v>
      </c>
      <c r="E84" s="48">
        <f t="shared" ref="E84:AU84" si="141">E85+E88+E90+E92+E94+E96+E98+E100</f>
        <v>0</v>
      </c>
      <c r="F84" s="48">
        <f t="shared" si="103"/>
        <v>6.9886499999999998</v>
      </c>
      <c r="G84" s="48">
        <f t="shared" si="104"/>
        <v>0</v>
      </c>
      <c r="H84" s="48">
        <f t="shared" si="141"/>
        <v>0</v>
      </c>
      <c r="I84" s="48">
        <f t="shared" si="105"/>
        <v>0</v>
      </c>
      <c r="J84" s="48">
        <f t="shared" si="141"/>
        <v>0</v>
      </c>
      <c r="K84" s="48">
        <f t="shared" si="108"/>
        <v>527</v>
      </c>
      <c r="L84" s="48">
        <f t="shared" si="141"/>
        <v>0</v>
      </c>
      <c r="M84" s="48">
        <f t="shared" si="141"/>
        <v>0</v>
      </c>
      <c r="N84" s="48">
        <f t="shared" si="141"/>
        <v>0</v>
      </c>
      <c r="O84" s="48">
        <f t="shared" si="141"/>
        <v>0</v>
      </c>
      <c r="P84" s="48">
        <f t="shared" si="141"/>
        <v>0</v>
      </c>
      <c r="Q84" s="48">
        <f t="shared" si="141"/>
        <v>0</v>
      </c>
      <c r="R84" s="48">
        <f t="shared" si="141"/>
        <v>0</v>
      </c>
      <c r="S84" s="48">
        <f t="shared" si="141"/>
        <v>0</v>
      </c>
      <c r="T84" s="48">
        <f t="shared" si="141"/>
        <v>0</v>
      </c>
      <c r="U84" s="48">
        <f t="shared" si="141"/>
        <v>0</v>
      </c>
      <c r="V84" s="48">
        <f t="shared" si="141"/>
        <v>0</v>
      </c>
      <c r="W84" s="48">
        <f t="shared" si="141"/>
        <v>0</v>
      </c>
      <c r="X84" s="48">
        <f t="shared" si="141"/>
        <v>0</v>
      </c>
      <c r="Y84" s="48">
        <f t="shared" si="141"/>
        <v>0</v>
      </c>
      <c r="Z84" s="48">
        <f t="shared" si="141"/>
        <v>0</v>
      </c>
      <c r="AA84" s="48">
        <f t="shared" si="141"/>
        <v>6.9886499999999998</v>
      </c>
      <c r="AB84" s="48">
        <f t="shared" si="141"/>
        <v>0</v>
      </c>
      <c r="AC84" s="48">
        <f t="shared" si="141"/>
        <v>0</v>
      </c>
      <c r="AD84" s="48">
        <f t="shared" si="141"/>
        <v>0</v>
      </c>
      <c r="AE84" s="48">
        <f t="shared" si="141"/>
        <v>0</v>
      </c>
      <c r="AF84" s="48">
        <f t="shared" si="141"/>
        <v>527</v>
      </c>
      <c r="AG84" s="48">
        <f t="shared" si="141"/>
        <v>0</v>
      </c>
      <c r="AH84" s="48">
        <f t="shared" si="141"/>
        <v>0</v>
      </c>
      <c r="AI84" s="48">
        <f t="shared" si="141"/>
        <v>0</v>
      </c>
      <c r="AJ84" s="48">
        <f t="shared" si="141"/>
        <v>0</v>
      </c>
      <c r="AK84" s="48">
        <f t="shared" si="141"/>
        <v>0</v>
      </c>
      <c r="AL84" s="48">
        <f t="shared" si="141"/>
        <v>0</v>
      </c>
      <c r="AM84" s="48">
        <f t="shared" si="141"/>
        <v>0</v>
      </c>
      <c r="AN84" s="48">
        <f t="shared" si="141"/>
        <v>0</v>
      </c>
      <c r="AO84" s="48">
        <f t="shared" si="141"/>
        <v>3.7810000000000003E-2</v>
      </c>
      <c r="AP84" s="48">
        <f t="shared" si="141"/>
        <v>0</v>
      </c>
      <c r="AQ84" s="40">
        <f t="shared" si="141"/>
        <v>0</v>
      </c>
      <c r="AR84" s="48">
        <f t="shared" si="141"/>
        <v>0</v>
      </c>
      <c r="AS84" s="40">
        <f t="shared" si="141"/>
        <v>0</v>
      </c>
      <c r="AT84" s="48">
        <f t="shared" si="141"/>
        <v>3</v>
      </c>
      <c r="AU84" s="40">
        <f t="shared" si="141"/>
        <v>0</v>
      </c>
      <c r="AV84" s="48">
        <f t="shared" ref="AV84:AW84" si="142">AV85+AV88+AV90+AV92+AV94+AV96+AV98+AV100</f>
        <v>3.7810000000000003E-2</v>
      </c>
      <c r="AW84" s="48">
        <f t="shared" si="142"/>
        <v>0</v>
      </c>
      <c r="AX84" s="36">
        <f t="shared" ref="AX84:BT84" si="143">AX85+AX88+AX90+AX92+AX94+AX96+AX98+AX100</f>
        <v>0</v>
      </c>
      <c r="AY84" s="48">
        <f t="shared" si="143"/>
        <v>0</v>
      </c>
      <c r="AZ84" s="36">
        <f t="shared" si="143"/>
        <v>0</v>
      </c>
      <c r="BA84" s="48">
        <f t="shared" si="143"/>
        <v>3</v>
      </c>
      <c r="BB84" s="48">
        <f t="shared" si="143"/>
        <v>0</v>
      </c>
      <c r="BC84" s="48">
        <f t="shared" si="143"/>
        <v>0</v>
      </c>
      <c r="BD84" s="48">
        <f t="shared" si="143"/>
        <v>0</v>
      </c>
      <c r="BE84" s="48">
        <f t="shared" si="143"/>
        <v>0</v>
      </c>
      <c r="BF84" s="48">
        <f t="shared" si="143"/>
        <v>0</v>
      </c>
      <c r="BG84" s="48">
        <f t="shared" si="143"/>
        <v>0</v>
      </c>
      <c r="BH84" s="48">
        <f t="shared" si="143"/>
        <v>0</v>
      </c>
      <c r="BI84" s="48">
        <f t="shared" si="143"/>
        <v>0</v>
      </c>
      <c r="BJ84" s="48">
        <f t="shared" si="143"/>
        <v>0</v>
      </c>
      <c r="BK84" s="48">
        <f t="shared" si="143"/>
        <v>0</v>
      </c>
      <c r="BL84" s="48">
        <f t="shared" si="143"/>
        <v>0</v>
      </c>
      <c r="BM84" s="48">
        <f t="shared" si="143"/>
        <v>0</v>
      </c>
      <c r="BN84" s="48">
        <f t="shared" si="143"/>
        <v>0</v>
      </c>
      <c r="BO84" s="48">
        <f t="shared" si="143"/>
        <v>0</v>
      </c>
      <c r="BP84" s="48">
        <f t="shared" ref="BP84:BQ84" si="144">BP85+BP88+BP90+BP92+BP94+BP96+BP98+BP100</f>
        <v>0</v>
      </c>
      <c r="BQ84" s="48">
        <f t="shared" si="144"/>
        <v>0</v>
      </c>
      <c r="BR84" s="48">
        <f t="shared" si="143"/>
        <v>0</v>
      </c>
      <c r="BS84" s="36">
        <f t="shared" si="143"/>
        <v>0</v>
      </c>
      <c r="BT84" s="48">
        <f t="shared" si="143"/>
        <v>0</v>
      </c>
      <c r="BU84" s="36">
        <f t="shared" ref="BU84:BW84" si="145">BU85+BU88+BU90+BU92+BU94+BU96+BU98+BU100</f>
        <v>0</v>
      </c>
      <c r="BV84" s="36">
        <f t="shared" si="145"/>
        <v>0</v>
      </c>
      <c r="BW84" s="36">
        <f t="shared" si="145"/>
        <v>0</v>
      </c>
      <c r="BX84" s="36">
        <f>IF(BW84="нд","нд",IFERROR(BW84/E84*100,IF(AN84&gt;0,100,0)))</f>
        <v>0</v>
      </c>
      <c r="BY84" s="40">
        <f t="shared" ref="BY84:BY85" si="146">F84-AO84</f>
        <v>6.9508399999999995</v>
      </c>
      <c r="BZ84" s="73">
        <f t="shared" ref="BZ84:BZ86" si="147">BY84/F84*100</f>
        <v>99.458979917437546</v>
      </c>
      <c r="CA84" s="11"/>
    </row>
    <row r="85" spans="1:79" ht="38.25">
      <c r="A85" s="8" t="s">
        <v>91</v>
      </c>
      <c r="B85" s="9" t="s">
        <v>92</v>
      </c>
      <c r="C85" s="11" t="s">
        <v>22</v>
      </c>
      <c r="D85" s="48">
        <f t="shared" si="102"/>
        <v>6.9886499999999998</v>
      </c>
      <c r="E85" s="48">
        <f t="shared" ref="E85:J85" si="148">SUM(E87:E87)</f>
        <v>0</v>
      </c>
      <c r="F85" s="48">
        <f t="shared" si="103"/>
        <v>6.9886499999999998</v>
      </c>
      <c r="G85" s="48">
        <f t="shared" si="104"/>
        <v>0</v>
      </c>
      <c r="H85" s="48">
        <f t="shared" si="148"/>
        <v>0</v>
      </c>
      <c r="I85" s="48">
        <f t="shared" si="105"/>
        <v>0</v>
      </c>
      <c r="J85" s="48">
        <f t="shared" si="148"/>
        <v>0</v>
      </c>
      <c r="K85" s="48">
        <f t="shared" ref="K85:AE85" si="149">K86+K87</f>
        <v>527</v>
      </c>
      <c r="L85" s="48">
        <f t="shared" si="149"/>
        <v>0</v>
      </c>
      <c r="M85" s="48">
        <f t="shared" si="149"/>
        <v>0</v>
      </c>
      <c r="N85" s="48">
        <f t="shared" si="149"/>
        <v>0</v>
      </c>
      <c r="O85" s="48">
        <f t="shared" si="149"/>
        <v>0</v>
      </c>
      <c r="P85" s="48">
        <f t="shared" si="149"/>
        <v>0</v>
      </c>
      <c r="Q85" s="48">
        <f t="shared" si="149"/>
        <v>0</v>
      </c>
      <c r="R85" s="48">
        <f t="shared" si="149"/>
        <v>0</v>
      </c>
      <c r="S85" s="48">
        <f t="shared" si="149"/>
        <v>0</v>
      </c>
      <c r="T85" s="48">
        <f t="shared" si="149"/>
        <v>0</v>
      </c>
      <c r="U85" s="48">
        <f t="shared" si="149"/>
        <v>0</v>
      </c>
      <c r="V85" s="48">
        <f t="shared" si="149"/>
        <v>0</v>
      </c>
      <c r="W85" s="48">
        <f t="shared" si="149"/>
        <v>0</v>
      </c>
      <c r="X85" s="48">
        <f t="shared" si="149"/>
        <v>0</v>
      </c>
      <c r="Y85" s="48">
        <f t="shared" si="149"/>
        <v>0</v>
      </c>
      <c r="Z85" s="48">
        <f t="shared" si="149"/>
        <v>0</v>
      </c>
      <c r="AA85" s="48">
        <f t="shared" si="149"/>
        <v>6.9886499999999998</v>
      </c>
      <c r="AB85" s="48">
        <f t="shared" si="149"/>
        <v>0</v>
      </c>
      <c r="AC85" s="48">
        <f t="shared" si="149"/>
        <v>0</v>
      </c>
      <c r="AD85" s="48">
        <f t="shared" si="149"/>
        <v>0</v>
      </c>
      <c r="AE85" s="48">
        <f t="shared" si="149"/>
        <v>0</v>
      </c>
      <c r="AF85" s="48">
        <f t="shared" ref="AF85:AT85" si="150">AF86+AF87</f>
        <v>527</v>
      </c>
      <c r="AG85" s="48">
        <f t="shared" si="150"/>
        <v>0</v>
      </c>
      <c r="AH85" s="48">
        <f t="shared" si="150"/>
        <v>0</v>
      </c>
      <c r="AI85" s="48">
        <f t="shared" si="150"/>
        <v>0</v>
      </c>
      <c r="AJ85" s="48">
        <f t="shared" si="150"/>
        <v>0</v>
      </c>
      <c r="AK85" s="48">
        <f t="shared" si="150"/>
        <v>0</v>
      </c>
      <c r="AL85" s="48">
        <f t="shared" si="150"/>
        <v>0</v>
      </c>
      <c r="AM85" s="48">
        <f t="shared" si="150"/>
        <v>0</v>
      </c>
      <c r="AN85" s="48">
        <f t="shared" si="150"/>
        <v>0</v>
      </c>
      <c r="AO85" s="48">
        <f t="shared" si="150"/>
        <v>3.7810000000000003E-2</v>
      </c>
      <c r="AP85" s="48">
        <f t="shared" si="150"/>
        <v>0</v>
      </c>
      <c r="AQ85" s="40">
        <f t="shared" si="150"/>
        <v>0</v>
      </c>
      <c r="AR85" s="48">
        <f t="shared" si="150"/>
        <v>0</v>
      </c>
      <c r="AS85" s="40">
        <f t="shared" si="150"/>
        <v>0</v>
      </c>
      <c r="AT85" s="48">
        <f t="shared" si="150"/>
        <v>3</v>
      </c>
      <c r="AU85" s="40">
        <f t="shared" ref="AU85" si="151">AU86+AU87</f>
        <v>0</v>
      </c>
      <c r="AV85" s="48">
        <f t="shared" ref="AV85" si="152">AV86+AV87</f>
        <v>3.7810000000000003E-2</v>
      </c>
      <c r="AW85" s="48">
        <f t="shared" ref="AW85:AW86" si="153">AW86+AW87</f>
        <v>0</v>
      </c>
      <c r="AX85" s="40">
        <f t="shared" ref="AX85:AX86" si="154">AX86+AX87</f>
        <v>0</v>
      </c>
      <c r="AY85" s="48">
        <f t="shared" ref="AY85:AY86" si="155">AY86+AY87</f>
        <v>0</v>
      </c>
      <c r="AZ85" s="40">
        <f t="shared" ref="AZ85:AZ86" si="156">AZ86+AZ87</f>
        <v>0</v>
      </c>
      <c r="BA85" s="48">
        <f t="shared" ref="BA85" si="157">BA86+BA87</f>
        <v>3</v>
      </c>
      <c r="BB85" s="48">
        <f t="shared" ref="BB85" si="158">BB86+BB87</f>
        <v>0</v>
      </c>
      <c r="BC85" s="48">
        <f t="shared" ref="BC85" si="159">BC86+BC87</f>
        <v>0</v>
      </c>
      <c r="BD85" s="48">
        <f t="shared" ref="BD85:BD86" si="160">BD86+BD87</f>
        <v>0</v>
      </c>
      <c r="BE85" s="48">
        <f t="shared" ref="BE85:BE86" si="161">BE86+BE87</f>
        <v>0</v>
      </c>
      <c r="BF85" s="48">
        <f t="shared" ref="BF85:BF86" si="162">BF86+BF87</f>
        <v>0</v>
      </c>
      <c r="BG85" s="48">
        <f t="shared" ref="BG85:BG86" si="163">BG86+BG87</f>
        <v>0</v>
      </c>
      <c r="BH85" s="48">
        <f t="shared" ref="BH85" si="164">BH86+BH87</f>
        <v>0</v>
      </c>
      <c r="BI85" s="48">
        <f t="shared" ref="BI85" si="165">BI86+BI87</f>
        <v>0</v>
      </c>
      <c r="BJ85" s="48">
        <f t="shared" ref="BJ85" si="166">BJ86+BJ87</f>
        <v>0</v>
      </c>
      <c r="BK85" s="48">
        <f t="shared" ref="BK85:BK86" si="167">BK86+BK87</f>
        <v>0</v>
      </c>
      <c r="BL85" s="48">
        <f t="shared" ref="BL85:BL86" si="168">BL86+BL87</f>
        <v>0</v>
      </c>
      <c r="BM85" s="48">
        <f t="shared" ref="BM85:BM86" si="169">BM86+BM87</f>
        <v>0</v>
      </c>
      <c r="BN85" s="48">
        <f t="shared" ref="BN85:BN86" si="170">BN86+BN87</f>
        <v>0</v>
      </c>
      <c r="BO85" s="48">
        <f t="shared" ref="BO85:BV86" si="171">BO86+BO87</f>
        <v>0</v>
      </c>
      <c r="BP85" s="48">
        <f t="shared" si="171"/>
        <v>0</v>
      </c>
      <c r="BQ85" s="48">
        <f t="shared" si="171"/>
        <v>0</v>
      </c>
      <c r="BR85" s="48">
        <f t="shared" si="171"/>
        <v>0</v>
      </c>
      <c r="BS85" s="48">
        <f t="shared" si="171"/>
        <v>0</v>
      </c>
      <c r="BT85" s="48">
        <f t="shared" si="171"/>
        <v>0</v>
      </c>
      <c r="BU85" s="48">
        <f t="shared" si="171"/>
        <v>0</v>
      </c>
      <c r="BV85" s="48">
        <f t="shared" si="171"/>
        <v>0</v>
      </c>
      <c r="BW85" s="36">
        <f t="shared" ref="BW85" si="172">SUM(BW87:BW87)</f>
        <v>0</v>
      </c>
      <c r="BX85" s="36">
        <f>IF(BW85="нд","нд",IFERROR(BW85/E85*100,IF(AN85&gt;0,100,0)))</f>
        <v>0</v>
      </c>
      <c r="BY85" s="40">
        <f t="shared" si="146"/>
        <v>6.9508399999999995</v>
      </c>
      <c r="BZ85" s="73">
        <f t="shared" si="147"/>
        <v>99.458979917437546</v>
      </c>
      <c r="CA85" s="11"/>
    </row>
    <row r="86" spans="1:79">
      <c r="A86" s="8" t="s">
        <v>201</v>
      </c>
      <c r="B86" s="9" t="s">
        <v>200</v>
      </c>
      <c r="C86" s="81" t="s">
        <v>215</v>
      </c>
      <c r="D86" s="48">
        <f t="shared" si="102"/>
        <v>6.9886499999999998</v>
      </c>
      <c r="E86" s="48">
        <v>0</v>
      </c>
      <c r="F86" s="48">
        <f t="shared" si="103"/>
        <v>6.9886499999999998</v>
      </c>
      <c r="G86" s="48">
        <f t="shared" si="104"/>
        <v>0</v>
      </c>
      <c r="H86" s="48">
        <v>0</v>
      </c>
      <c r="I86" s="48">
        <f t="shared" si="105"/>
        <v>0</v>
      </c>
      <c r="J86" s="48">
        <v>0</v>
      </c>
      <c r="K86" s="48">
        <v>527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/>
      <c r="AA86" s="48">
        <v>6.9886499999999998</v>
      </c>
      <c r="AB86" s="48">
        <v>0</v>
      </c>
      <c r="AC86" s="48">
        <v>0</v>
      </c>
      <c r="AD86" s="48">
        <v>0</v>
      </c>
      <c r="AE86" s="48">
        <v>0</v>
      </c>
      <c r="AF86" s="48">
        <v>527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f t="shared" si="109"/>
        <v>3.7810000000000003E-2</v>
      </c>
      <c r="AP86" s="48">
        <f t="shared" si="106"/>
        <v>0</v>
      </c>
      <c r="AQ86" s="36">
        <v>0</v>
      </c>
      <c r="AR86" s="48">
        <f t="shared" si="110"/>
        <v>0</v>
      </c>
      <c r="AS86" s="36">
        <v>0</v>
      </c>
      <c r="AT86" s="48">
        <f t="shared" si="107"/>
        <v>3</v>
      </c>
      <c r="AU86" s="36">
        <v>0</v>
      </c>
      <c r="AV86" s="48">
        <v>3.7810000000000003E-2</v>
      </c>
      <c r="AW86" s="48">
        <f t="shared" si="153"/>
        <v>0</v>
      </c>
      <c r="AX86" s="40">
        <f t="shared" si="154"/>
        <v>0</v>
      </c>
      <c r="AY86" s="48">
        <f t="shared" si="155"/>
        <v>0</v>
      </c>
      <c r="AZ86" s="40">
        <f t="shared" si="156"/>
        <v>0</v>
      </c>
      <c r="BA86" s="48">
        <v>3</v>
      </c>
      <c r="BB86" s="48">
        <v>0</v>
      </c>
      <c r="BC86" s="48">
        <v>0</v>
      </c>
      <c r="BD86" s="48">
        <f t="shared" si="160"/>
        <v>0</v>
      </c>
      <c r="BE86" s="48">
        <f t="shared" si="161"/>
        <v>0</v>
      </c>
      <c r="BF86" s="48">
        <f t="shared" si="162"/>
        <v>0</v>
      </c>
      <c r="BG86" s="48">
        <f t="shared" si="163"/>
        <v>0</v>
      </c>
      <c r="BH86" s="48">
        <v>0</v>
      </c>
      <c r="BI86" s="48">
        <v>0</v>
      </c>
      <c r="BJ86" s="48">
        <v>0</v>
      </c>
      <c r="BK86" s="48">
        <f t="shared" si="167"/>
        <v>0</v>
      </c>
      <c r="BL86" s="48">
        <f t="shared" si="168"/>
        <v>0</v>
      </c>
      <c r="BM86" s="48">
        <f t="shared" si="169"/>
        <v>0</v>
      </c>
      <c r="BN86" s="48">
        <f t="shared" si="170"/>
        <v>0</v>
      </c>
      <c r="BO86" s="48">
        <v>0</v>
      </c>
      <c r="BP86" s="36">
        <v>0</v>
      </c>
      <c r="BQ86" s="48">
        <v>0</v>
      </c>
      <c r="BR86" s="48">
        <f t="shared" si="171"/>
        <v>0</v>
      </c>
      <c r="BS86" s="48">
        <f t="shared" si="171"/>
        <v>0</v>
      </c>
      <c r="BT86" s="48">
        <f t="shared" si="171"/>
        <v>0</v>
      </c>
      <c r="BU86" s="48">
        <f t="shared" si="171"/>
        <v>0</v>
      </c>
      <c r="BV86" s="36">
        <v>0</v>
      </c>
      <c r="BW86" s="36">
        <v>0</v>
      </c>
      <c r="BX86" s="36">
        <v>0</v>
      </c>
      <c r="BY86" s="40">
        <f>F86-AO86</f>
        <v>6.9508399999999995</v>
      </c>
      <c r="BZ86" s="73">
        <f t="shared" si="147"/>
        <v>99.458979917437546</v>
      </c>
      <c r="CA86" s="11"/>
    </row>
    <row r="87" spans="1:79">
      <c r="A87" s="8" t="s">
        <v>24</v>
      </c>
      <c r="B87" s="9" t="s">
        <v>24</v>
      </c>
      <c r="C87" s="11"/>
      <c r="D87" s="48">
        <f t="shared" si="102"/>
        <v>0</v>
      </c>
      <c r="E87" s="48"/>
      <c r="F87" s="48">
        <f t="shared" si="103"/>
        <v>0</v>
      </c>
      <c r="G87" s="48">
        <f t="shared" si="104"/>
        <v>0</v>
      </c>
      <c r="H87" s="48"/>
      <c r="I87" s="48">
        <f t="shared" si="105"/>
        <v>0</v>
      </c>
      <c r="J87" s="48"/>
      <c r="K87" s="48">
        <f t="shared" si="108"/>
        <v>0</v>
      </c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>
        <f t="shared" si="109"/>
        <v>0</v>
      </c>
      <c r="AP87" s="48">
        <f t="shared" si="106"/>
        <v>0</v>
      </c>
      <c r="AQ87" s="36"/>
      <c r="AR87" s="48">
        <f t="shared" si="110"/>
        <v>0</v>
      </c>
      <c r="AS87" s="36"/>
      <c r="AT87" s="48">
        <f t="shared" si="107"/>
        <v>0</v>
      </c>
      <c r="AU87" s="36"/>
      <c r="AV87" s="48"/>
      <c r="AW87" s="48"/>
      <c r="AX87" s="36"/>
      <c r="AY87" s="48"/>
      <c r="AZ87" s="36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36"/>
      <c r="BQ87" s="48"/>
      <c r="BR87" s="48"/>
      <c r="BS87" s="36"/>
      <c r="BT87" s="48"/>
      <c r="BU87" s="36"/>
      <c r="BV87" s="36"/>
      <c r="BW87" s="36"/>
      <c r="BX87" s="36"/>
      <c r="BY87" s="40">
        <f t="shared" ref="BY87:BY117" si="173">M87+T87+AA87+AH87-AV87-BC87-BJ87-BQ87</f>
        <v>0</v>
      </c>
      <c r="BZ87" s="73">
        <v>0</v>
      </c>
      <c r="CA87" s="11"/>
    </row>
    <row r="88" spans="1:79" ht="38.25">
      <c r="A88" s="8" t="s">
        <v>93</v>
      </c>
      <c r="B88" s="9" t="s">
        <v>94</v>
      </c>
      <c r="C88" s="11" t="s">
        <v>22</v>
      </c>
      <c r="D88" s="48">
        <f t="shared" si="102"/>
        <v>0</v>
      </c>
      <c r="E88" s="48">
        <v>0</v>
      </c>
      <c r="F88" s="48">
        <f t="shared" si="103"/>
        <v>0</v>
      </c>
      <c r="G88" s="48">
        <f t="shared" si="104"/>
        <v>0</v>
      </c>
      <c r="H88" s="48">
        <v>0</v>
      </c>
      <c r="I88" s="48">
        <f t="shared" si="105"/>
        <v>0</v>
      </c>
      <c r="J88" s="48">
        <v>0</v>
      </c>
      <c r="K88" s="48">
        <f t="shared" si="108"/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f t="shared" si="109"/>
        <v>0</v>
      </c>
      <c r="AP88" s="48">
        <f t="shared" si="106"/>
        <v>0</v>
      </c>
      <c r="AQ88" s="36">
        <v>0</v>
      </c>
      <c r="AR88" s="48">
        <f t="shared" si="110"/>
        <v>0</v>
      </c>
      <c r="AS88" s="36">
        <v>0</v>
      </c>
      <c r="AT88" s="48">
        <f t="shared" si="107"/>
        <v>0</v>
      </c>
      <c r="AU88" s="36">
        <v>0</v>
      </c>
      <c r="AV88" s="48">
        <v>0</v>
      </c>
      <c r="AW88" s="48">
        <v>0</v>
      </c>
      <c r="AX88" s="36">
        <v>0</v>
      </c>
      <c r="AY88" s="48">
        <v>0</v>
      </c>
      <c r="AZ88" s="36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36">
        <v>0</v>
      </c>
      <c r="BQ88" s="48">
        <v>0</v>
      </c>
      <c r="BR88" s="48">
        <v>0</v>
      </c>
      <c r="BS88" s="36">
        <v>0</v>
      </c>
      <c r="BT88" s="48">
        <v>0</v>
      </c>
      <c r="BU88" s="36">
        <v>0</v>
      </c>
      <c r="BV88" s="36">
        <v>0</v>
      </c>
      <c r="BW88" s="36">
        <v>0</v>
      </c>
      <c r="BX88" s="36">
        <v>0</v>
      </c>
      <c r="BY88" s="40">
        <f t="shared" si="173"/>
        <v>0</v>
      </c>
      <c r="BZ88" s="73">
        <v>0</v>
      </c>
      <c r="CA88" s="11"/>
    </row>
    <row r="89" spans="1:79">
      <c r="A89" s="8" t="s">
        <v>24</v>
      </c>
      <c r="B89" s="9" t="s">
        <v>24</v>
      </c>
      <c r="C89" s="11"/>
      <c r="D89" s="48">
        <f t="shared" si="102"/>
        <v>0</v>
      </c>
      <c r="E89" s="48"/>
      <c r="F89" s="48">
        <f t="shared" si="103"/>
        <v>0</v>
      </c>
      <c r="G89" s="48">
        <f t="shared" si="104"/>
        <v>0</v>
      </c>
      <c r="H89" s="48"/>
      <c r="I89" s="48">
        <f t="shared" si="105"/>
        <v>0</v>
      </c>
      <c r="J89" s="48"/>
      <c r="K89" s="48">
        <f t="shared" si="108"/>
        <v>0</v>
      </c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>
        <f t="shared" si="109"/>
        <v>0</v>
      </c>
      <c r="AP89" s="48">
        <f t="shared" si="106"/>
        <v>0</v>
      </c>
      <c r="AQ89" s="36"/>
      <c r="AR89" s="48">
        <f t="shared" si="110"/>
        <v>0</v>
      </c>
      <c r="AS89" s="36"/>
      <c r="AT89" s="48">
        <f t="shared" si="107"/>
        <v>0</v>
      </c>
      <c r="AU89" s="36"/>
      <c r="AV89" s="48"/>
      <c r="AW89" s="48"/>
      <c r="AX89" s="36"/>
      <c r="AY89" s="48"/>
      <c r="AZ89" s="36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36"/>
      <c r="BQ89" s="48"/>
      <c r="BR89" s="48"/>
      <c r="BS89" s="36"/>
      <c r="BT89" s="48"/>
      <c r="BU89" s="36"/>
      <c r="BV89" s="36"/>
      <c r="BW89" s="36"/>
      <c r="BX89" s="36"/>
      <c r="BY89" s="40">
        <f t="shared" si="173"/>
        <v>0</v>
      </c>
      <c r="BZ89" s="73">
        <v>0</v>
      </c>
      <c r="CA89" s="11"/>
    </row>
    <row r="90" spans="1:79" ht="25.5">
      <c r="A90" s="8" t="s">
        <v>95</v>
      </c>
      <c r="B90" s="9" t="s">
        <v>96</v>
      </c>
      <c r="C90" s="11" t="s">
        <v>22</v>
      </c>
      <c r="D90" s="48">
        <f t="shared" si="102"/>
        <v>0</v>
      </c>
      <c r="E90" s="48">
        <v>0</v>
      </c>
      <c r="F90" s="48">
        <f t="shared" si="103"/>
        <v>0</v>
      </c>
      <c r="G90" s="48">
        <f t="shared" si="104"/>
        <v>0</v>
      </c>
      <c r="H90" s="48">
        <v>0</v>
      </c>
      <c r="I90" s="48">
        <f t="shared" si="105"/>
        <v>0</v>
      </c>
      <c r="J90" s="48">
        <v>0</v>
      </c>
      <c r="K90" s="48">
        <f t="shared" si="108"/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f t="shared" si="109"/>
        <v>0</v>
      </c>
      <c r="AP90" s="48">
        <f t="shared" si="106"/>
        <v>0</v>
      </c>
      <c r="AQ90" s="36">
        <v>0</v>
      </c>
      <c r="AR90" s="48">
        <f t="shared" si="110"/>
        <v>0</v>
      </c>
      <c r="AS90" s="36">
        <v>0</v>
      </c>
      <c r="AT90" s="48">
        <f t="shared" si="107"/>
        <v>0</v>
      </c>
      <c r="AU90" s="36">
        <v>0</v>
      </c>
      <c r="AV90" s="48">
        <v>0</v>
      </c>
      <c r="AW90" s="48">
        <v>0</v>
      </c>
      <c r="AX90" s="36">
        <v>0</v>
      </c>
      <c r="AY90" s="48">
        <v>0</v>
      </c>
      <c r="AZ90" s="36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36">
        <v>0</v>
      </c>
      <c r="BQ90" s="48">
        <v>0</v>
      </c>
      <c r="BR90" s="48">
        <v>0</v>
      </c>
      <c r="BS90" s="36">
        <v>0</v>
      </c>
      <c r="BT90" s="48">
        <v>0</v>
      </c>
      <c r="BU90" s="36">
        <v>0</v>
      </c>
      <c r="BV90" s="36">
        <v>0</v>
      </c>
      <c r="BW90" s="36">
        <v>0</v>
      </c>
      <c r="BX90" s="36">
        <v>0</v>
      </c>
      <c r="BY90" s="40">
        <f t="shared" si="173"/>
        <v>0</v>
      </c>
      <c r="BZ90" s="73">
        <v>0</v>
      </c>
      <c r="CA90" s="11"/>
    </row>
    <row r="91" spans="1:79">
      <c r="A91" s="8" t="s">
        <v>24</v>
      </c>
      <c r="B91" s="9" t="s">
        <v>24</v>
      </c>
      <c r="C91" s="11"/>
      <c r="D91" s="48">
        <f t="shared" si="102"/>
        <v>0</v>
      </c>
      <c r="E91" s="48"/>
      <c r="F91" s="48">
        <f t="shared" si="103"/>
        <v>0</v>
      </c>
      <c r="G91" s="48">
        <f t="shared" si="104"/>
        <v>0</v>
      </c>
      <c r="H91" s="48"/>
      <c r="I91" s="48">
        <f t="shared" si="105"/>
        <v>0</v>
      </c>
      <c r="J91" s="48"/>
      <c r="K91" s="48">
        <f t="shared" si="108"/>
        <v>0</v>
      </c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>
        <f t="shared" si="109"/>
        <v>0</v>
      </c>
      <c r="AP91" s="48">
        <f t="shared" si="106"/>
        <v>0</v>
      </c>
      <c r="AQ91" s="36"/>
      <c r="AR91" s="48">
        <f t="shared" si="110"/>
        <v>0</v>
      </c>
      <c r="AS91" s="36"/>
      <c r="AT91" s="48">
        <f t="shared" si="107"/>
        <v>0</v>
      </c>
      <c r="AU91" s="36"/>
      <c r="AV91" s="48"/>
      <c r="AW91" s="48"/>
      <c r="AX91" s="36"/>
      <c r="AY91" s="48"/>
      <c r="AZ91" s="36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36"/>
      <c r="BQ91" s="48"/>
      <c r="BR91" s="48"/>
      <c r="BS91" s="36"/>
      <c r="BT91" s="48"/>
      <c r="BU91" s="36"/>
      <c r="BV91" s="36"/>
      <c r="BW91" s="36"/>
      <c r="BX91" s="36"/>
      <c r="BY91" s="40">
        <f t="shared" si="173"/>
        <v>0</v>
      </c>
      <c r="BZ91" s="73">
        <v>0</v>
      </c>
      <c r="CA91" s="11"/>
    </row>
    <row r="92" spans="1:79" ht="38.25">
      <c r="A92" s="8" t="s">
        <v>97</v>
      </c>
      <c r="B92" s="9" t="s">
        <v>98</v>
      </c>
      <c r="C92" s="11" t="s">
        <v>22</v>
      </c>
      <c r="D92" s="48">
        <f t="shared" si="102"/>
        <v>0</v>
      </c>
      <c r="E92" s="48">
        <v>0</v>
      </c>
      <c r="F92" s="48">
        <f t="shared" si="103"/>
        <v>0</v>
      </c>
      <c r="G92" s="48">
        <f t="shared" si="104"/>
        <v>0</v>
      </c>
      <c r="H92" s="48">
        <v>0</v>
      </c>
      <c r="I92" s="48">
        <f t="shared" si="105"/>
        <v>0</v>
      </c>
      <c r="J92" s="48">
        <v>0</v>
      </c>
      <c r="K92" s="48">
        <f t="shared" si="108"/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f t="shared" si="109"/>
        <v>0</v>
      </c>
      <c r="AP92" s="48">
        <f t="shared" si="106"/>
        <v>0</v>
      </c>
      <c r="AQ92" s="36">
        <v>0</v>
      </c>
      <c r="AR92" s="48">
        <f t="shared" si="110"/>
        <v>0</v>
      </c>
      <c r="AS92" s="36">
        <v>0</v>
      </c>
      <c r="AT92" s="48">
        <f t="shared" si="107"/>
        <v>0</v>
      </c>
      <c r="AU92" s="36">
        <v>0</v>
      </c>
      <c r="AV92" s="48">
        <v>0</v>
      </c>
      <c r="AW92" s="48">
        <v>0</v>
      </c>
      <c r="AX92" s="36">
        <v>0</v>
      </c>
      <c r="AY92" s="48">
        <v>0</v>
      </c>
      <c r="AZ92" s="36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36">
        <v>0</v>
      </c>
      <c r="BQ92" s="48">
        <v>0</v>
      </c>
      <c r="BR92" s="48">
        <v>0</v>
      </c>
      <c r="BS92" s="36">
        <v>0</v>
      </c>
      <c r="BT92" s="48">
        <v>0</v>
      </c>
      <c r="BU92" s="36">
        <v>0</v>
      </c>
      <c r="BV92" s="36">
        <v>0</v>
      </c>
      <c r="BW92" s="36">
        <v>0</v>
      </c>
      <c r="BX92" s="36">
        <v>0</v>
      </c>
      <c r="BY92" s="40">
        <f t="shared" si="173"/>
        <v>0</v>
      </c>
      <c r="BZ92" s="73">
        <v>0</v>
      </c>
      <c r="CA92" s="11"/>
    </row>
    <row r="93" spans="1:79">
      <c r="A93" s="8" t="s">
        <v>24</v>
      </c>
      <c r="B93" s="9" t="s">
        <v>24</v>
      </c>
      <c r="C93" s="11"/>
      <c r="D93" s="48">
        <f t="shared" si="102"/>
        <v>0</v>
      </c>
      <c r="E93" s="48"/>
      <c r="F93" s="48">
        <f t="shared" si="103"/>
        <v>0</v>
      </c>
      <c r="G93" s="48">
        <f t="shared" si="104"/>
        <v>0</v>
      </c>
      <c r="H93" s="48"/>
      <c r="I93" s="48">
        <f t="shared" si="105"/>
        <v>0</v>
      </c>
      <c r="J93" s="48"/>
      <c r="K93" s="48">
        <f t="shared" si="108"/>
        <v>0</v>
      </c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>
        <f t="shared" si="109"/>
        <v>0</v>
      </c>
      <c r="AP93" s="48">
        <f t="shared" si="106"/>
        <v>0</v>
      </c>
      <c r="AQ93" s="36"/>
      <c r="AR93" s="48">
        <f t="shared" si="110"/>
        <v>0</v>
      </c>
      <c r="AS93" s="36"/>
      <c r="AT93" s="48">
        <f t="shared" si="107"/>
        <v>0</v>
      </c>
      <c r="AU93" s="36"/>
      <c r="AV93" s="48"/>
      <c r="AW93" s="48"/>
      <c r="AX93" s="36"/>
      <c r="AY93" s="48"/>
      <c r="AZ93" s="36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36"/>
      <c r="BQ93" s="48"/>
      <c r="BR93" s="48"/>
      <c r="BS93" s="36"/>
      <c r="BT93" s="48"/>
      <c r="BU93" s="36"/>
      <c r="BV93" s="36"/>
      <c r="BW93" s="36"/>
      <c r="BX93" s="36"/>
      <c r="BY93" s="40">
        <f t="shared" si="173"/>
        <v>0</v>
      </c>
      <c r="BZ93" s="73">
        <v>0</v>
      </c>
      <c r="CA93" s="11"/>
    </row>
    <row r="94" spans="1:79" ht="51">
      <c r="A94" s="8" t="s">
        <v>99</v>
      </c>
      <c r="B94" s="9" t="s">
        <v>100</v>
      </c>
      <c r="C94" s="11" t="s">
        <v>22</v>
      </c>
      <c r="D94" s="48">
        <f t="shared" si="102"/>
        <v>0</v>
      </c>
      <c r="E94" s="48">
        <v>0</v>
      </c>
      <c r="F94" s="48">
        <f t="shared" si="103"/>
        <v>0</v>
      </c>
      <c r="G94" s="48">
        <f t="shared" si="104"/>
        <v>0</v>
      </c>
      <c r="H94" s="48">
        <v>0</v>
      </c>
      <c r="I94" s="48">
        <f t="shared" si="105"/>
        <v>0</v>
      </c>
      <c r="J94" s="48">
        <v>0</v>
      </c>
      <c r="K94" s="48">
        <f t="shared" si="108"/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f t="shared" si="109"/>
        <v>0</v>
      </c>
      <c r="AP94" s="48">
        <f t="shared" si="106"/>
        <v>0</v>
      </c>
      <c r="AQ94" s="36">
        <v>0</v>
      </c>
      <c r="AR94" s="48">
        <f t="shared" si="110"/>
        <v>0</v>
      </c>
      <c r="AS94" s="36">
        <v>0</v>
      </c>
      <c r="AT94" s="48">
        <f t="shared" si="107"/>
        <v>0</v>
      </c>
      <c r="AU94" s="36">
        <v>0</v>
      </c>
      <c r="AV94" s="48">
        <v>0</v>
      </c>
      <c r="AW94" s="48">
        <v>0</v>
      </c>
      <c r="AX94" s="36">
        <v>0</v>
      </c>
      <c r="AY94" s="48">
        <v>0</v>
      </c>
      <c r="AZ94" s="36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36">
        <v>0</v>
      </c>
      <c r="BQ94" s="48">
        <v>0</v>
      </c>
      <c r="BR94" s="48">
        <v>0</v>
      </c>
      <c r="BS94" s="36">
        <v>0</v>
      </c>
      <c r="BT94" s="48">
        <v>0</v>
      </c>
      <c r="BU94" s="36">
        <v>0</v>
      </c>
      <c r="BV94" s="36">
        <v>0</v>
      </c>
      <c r="BW94" s="36">
        <v>0</v>
      </c>
      <c r="BX94" s="36">
        <v>0</v>
      </c>
      <c r="BY94" s="40">
        <f t="shared" si="173"/>
        <v>0</v>
      </c>
      <c r="BZ94" s="73">
        <v>0</v>
      </c>
      <c r="CA94" s="11"/>
    </row>
    <row r="95" spans="1:79">
      <c r="A95" s="8" t="s">
        <v>24</v>
      </c>
      <c r="B95" s="9" t="s">
        <v>24</v>
      </c>
      <c r="C95" s="11"/>
      <c r="D95" s="48">
        <f t="shared" si="102"/>
        <v>0</v>
      </c>
      <c r="E95" s="48"/>
      <c r="F95" s="48">
        <f t="shared" si="103"/>
        <v>0</v>
      </c>
      <c r="G95" s="48">
        <f t="shared" si="104"/>
        <v>0</v>
      </c>
      <c r="H95" s="48"/>
      <c r="I95" s="48">
        <f t="shared" si="105"/>
        <v>0</v>
      </c>
      <c r="J95" s="48"/>
      <c r="K95" s="48">
        <f t="shared" si="108"/>
        <v>0</v>
      </c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>
        <f t="shared" si="109"/>
        <v>0</v>
      </c>
      <c r="AP95" s="48">
        <f t="shared" si="106"/>
        <v>0</v>
      </c>
      <c r="AQ95" s="36"/>
      <c r="AR95" s="48">
        <f t="shared" si="110"/>
        <v>0</v>
      </c>
      <c r="AS95" s="36"/>
      <c r="AT95" s="48">
        <f t="shared" si="107"/>
        <v>0</v>
      </c>
      <c r="AU95" s="36"/>
      <c r="AV95" s="48"/>
      <c r="AW95" s="48"/>
      <c r="AX95" s="36"/>
      <c r="AY95" s="48"/>
      <c r="AZ95" s="36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36"/>
      <c r="BQ95" s="48"/>
      <c r="BR95" s="48"/>
      <c r="BS95" s="36"/>
      <c r="BT95" s="48"/>
      <c r="BU95" s="36"/>
      <c r="BV95" s="36"/>
      <c r="BW95" s="36"/>
      <c r="BX95" s="36"/>
      <c r="BY95" s="40">
        <f t="shared" si="173"/>
        <v>0</v>
      </c>
      <c r="BZ95" s="73">
        <v>0</v>
      </c>
      <c r="CA95" s="11"/>
    </row>
    <row r="96" spans="1:79" ht="51">
      <c r="A96" s="8" t="s">
        <v>101</v>
      </c>
      <c r="B96" s="9" t="s">
        <v>102</v>
      </c>
      <c r="C96" s="11" t="s">
        <v>22</v>
      </c>
      <c r="D96" s="48">
        <f t="shared" si="102"/>
        <v>0</v>
      </c>
      <c r="E96" s="48">
        <v>0</v>
      </c>
      <c r="F96" s="48">
        <f t="shared" si="103"/>
        <v>0</v>
      </c>
      <c r="G96" s="48">
        <f t="shared" si="104"/>
        <v>0</v>
      </c>
      <c r="H96" s="48">
        <v>0</v>
      </c>
      <c r="I96" s="48">
        <f t="shared" si="105"/>
        <v>0</v>
      </c>
      <c r="J96" s="48">
        <v>0</v>
      </c>
      <c r="K96" s="48">
        <f t="shared" si="108"/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f t="shared" si="109"/>
        <v>0</v>
      </c>
      <c r="AP96" s="48">
        <f t="shared" si="106"/>
        <v>0</v>
      </c>
      <c r="AQ96" s="36">
        <v>0</v>
      </c>
      <c r="AR96" s="48">
        <f t="shared" si="110"/>
        <v>0</v>
      </c>
      <c r="AS96" s="36">
        <v>0</v>
      </c>
      <c r="AT96" s="48">
        <f t="shared" si="107"/>
        <v>0</v>
      </c>
      <c r="AU96" s="36">
        <v>0</v>
      </c>
      <c r="AV96" s="48">
        <v>0</v>
      </c>
      <c r="AW96" s="48">
        <v>0</v>
      </c>
      <c r="AX96" s="36">
        <v>0</v>
      </c>
      <c r="AY96" s="48">
        <v>0</v>
      </c>
      <c r="AZ96" s="36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36">
        <v>0</v>
      </c>
      <c r="BQ96" s="48">
        <v>0</v>
      </c>
      <c r="BR96" s="48">
        <v>0</v>
      </c>
      <c r="BS96" s="36">
        <v>0</v>
      </c>
      <c r="BT96" s="48">
        <v>0</v>
      </c>
      <c r="BU96" s="36">
        <v>0</v>
      </c>
      <c r="BV96" s="36">
        <v>0</v>
      </c>
      <c r="BW96" s="36">
        <v>0</v>
      </c>
      <c r="BX96" s="36">
        <v>0</v>
      </c>
      <c r="BY96" s="40">
        <f t="shared" si="173"/>
        <v>0</v>
      </c>
      <c r="BZ96" s="73">
        <v>0</v>
      </c>
      <c r="CA96" s="11"/>
    </row>
    <row r="97" spans="1:79">
      <c r="A97" s="8" t="s">
        <v>24</v>
      </c>
      <c r="B97" s="9" t="s">
        <v>24</v>
      </c>
      <c r="C97" s="11"/>
      <c r="D97" s="48">
        <f t="shared" si="102"/>
        <v>0</v>
      </c>
      <c r="E97" s="48"/>
      <c r="F97" s="48">
        <f t="shared" si="103"/>
        <v>0</v>
      </c>
      <c r="G97" s="48">
        <f t="shared" si="104"/>
        <v>0</v>
      </c>
      <c r="H97" s="48"/>
      <c r="I97" s="48">
        <f t="shared" si="105"/>
        <v>0</v>
      </c>
      <c r="J97" s="48"/>
      <c r="K97" s="48">
        <f t="shared" si="108"/>
        <v>0</v>
      </c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>
        <f t="shared" si="109"/>
        <v>0</v>
      </c>
      <c r="AP97" s="48">
        <f t="shared" si="106"/>
        <v>0</v>
      </c>
      <c r="AQ97" s="36"/>
      <c r="AR97" s="48">
        <f t="shared" si="110"/>
        <v>0</v>
      </c>
      <c r="AS97" s="36"/>
      <c r="AT97" s="48">
        <f t="shared" si="107"/>
        <v>0</v>
      </c>
      <c r="AU97" s="36"/>
      <c r="AV97" s="48"/>
      <c r="AW97" s="48"/>
      <c r="AX97" s="36"/>
      <c r="AY97" s="48"/>
      <c r="AZ97" s="36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36"/>
      <c r="BQ97" s="48"/>
      <c r="BR97" s="48"/>
      <c r="BS97" s="36"/>
      <c r="BT97" s="48"/>
      <c r="BU97" s="36"/>
      <c r="BV97" s="36"/>
      <c r="BW97" s="36"/>
      <c r="BX97" s="36"/>
      <c r="BY97" s="40">
        <f t="shared" si="173"/>
        <v>0</v>
      </c>
      <c r="BZ97" s="73">
        <v>0</v>
      </c>
      <c r="CA97" s="11"/>
    </row>
    <row r="98" spans="1:79" ht="38.25">
      <c r="A98" s="8" t="s">
        <v>103</v>
      </c>
      <c r="B98" s="9" t="s">
        <v>104</v>
      </c>
      <c r="C98" s="11" t="s">
        <v>22</v>
      </c>
      <c r="D98" s="48">
        <f t="shared" si="102"/>
        <v>0</v>
      </c>
      <c r="E98" s="48">
        <v>0</v>
      </c>
      <c r="F98" s="48">
        <f t="shared" si="103"/>
        <v>0</v>
      </c>
      <c r="G98" s="48">
        <f t="shared" si="104"/>
        <v>0</v>
      </c>
      <c r="H98" s="48">
        <v>0</v>
      </c>
      <c r="I98" s="48">
        <f t="shared" si="105"/>
        <v>0</v>
      </c>
      <c r="J98" s="48">
        <v>0</v>
      </c>
      <c r="K98" s="48">
        <f t="shared" si="108"/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f t="shared" si="109"/>
        <v>0</v>
      </c>
      <c r="AP98" s="48">
        <f t="shared" si="106"/>
        <v>0</v>
      </c>
      <c r="AQ98" s="36">
        <v>0</v>
      </c>
      <c r="AR98" s="48">
        <f t="shared" si="110"/>
        <v>0</v>
      </c>
      <c r="AS98" s="36">
        <v>0</v>
      </c>
      <c r="AT98" s="48">
        <f t="shared" si="107"/>
        <v>0</v>
      </c>
      <c r="AU98" s="36">
        <v>0</v>
      </c>
      <c r="AV98" s="48">
        <v>0</v>
      </c>
      <c r="AW98" s="48">
        <v>0</v>
      </c>
      <c r="AX98" s="36">
        <v>0</v>
      </c>
      <c r="AY98" s="48">
        <v>0</v>
      </c>
      <c r="AZ98" s="36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36">
        <v>0</v>
      </c>
      <c r="BQ98" s="48">
        <v>0</v>
      </c>
      <c r="BR98" s="48">
        <v>0</v>
      </c>
      <c r="BS98" s="36">
        <v>0</v>
      </c>
      <c r="BT98" s="48">
        <v>0</v>
      </c>
      <c r="BU98" s="36">
        <v>0</v>
      </c>
      <c r="BV98" s="36">
        <v>0</v>
      </c>
      <c r="BW98" s="36">
        <v>0</v>
      </c>
      <c r="BX98" s="36">
        <v>0</v>
      </c>
      <c r="BY98" s="40">
        <f t="shared" si="173"/>
        <v>0</v>
      </c>
      <c r="BZ98" s="73">
        <v>0</v>
      </c>
      <c r="CA98" s="11"/>
    </row>
    <row r="99" spans="1:79">
      <c r="A99" s="8" t="s">
        <v>24</v>
      </c>
      <c r="B99" s="9" t="s">
        <v>24</v>
      </c>
      <c r="C99" s="11"/>
      <c r="D99" s="48">
        <f t="shared" si="102"/>
        <v>0</v>
      </c>
      <c r="E99" s="48"/>
      <c r="F99" s="48">
        <f t="shared" si="103"/>
        <v>0</v>
      </c>
      <c r="G99" s="48">
        <f t="shared" si="104"/>
        <v>0</v>
      </c>
      <c r="H99" s="48"/>
      <c r="I99" s="48">
        <f t="shared" si="105"/>
        <v>0</v>
      </c>
      <c r="J99" s="48"/>
      <c r="K99" s="48">
        <f t="shared" si="108"/>
        <v>0</v>
      </c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>
        <f t="shared" si="109"/>
        <v>0</v>
      </c>
      <c r="AP99" s="48">
        <f t="shared" si="106"/>
        <v>0</v>
      </c>
      <c r="AQ99" s="36"/>
      <c r="AR99" s="48">
        <f t="shared" si="110"/>
        <v>0</v>
      </c>
      <c r="AS99" s="36"/>
      <c r="AT99" s="48">
        <f t="shared" si="107"/>
        <v>0</v>
      </c>
      <c r="AU99" s="36"/>
      <c r="AV99" s="48"/>
      <c r="AW99" s="48"/>
      <c r="AX99" s="36"/>
      <c r="AY99" s="48"/>
      <c r="AZ99" s="36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36"/>
      <c r="BQ99" s="48"/>
      <c r="BR99" s="48"/>
      <c r="BS99" s="36"/>
      <c r="BT99" s="48"/>
      <c r="BU99" s="36"/>
      <c r="BV99" s="36"/>
      <c r="BW99" s="36"/>
      <c r="BX99" s="36"/>
      <c r="BY99" s="40">
        <f t="shared" si="173"/>
        <v>0</v>
      </c>
      <c r="BZ99" s="73">
        <v>0</v>
      </c>
      <c r="CA99" s="11"/>
    </row>
    <row r="100" spans="1:79" ht="51">
      <c r="A100" s="8" t="s">
        <v>105</v>
      </c>
      <c r="B100" s="9" t="s">
        <v>106</v>
      </c>
      <c r="C100" s="11" t="s">
        <v>22</v>
      </c>
      <c r="D100" s="48">
        <f t="shared" si="102"/>
        <v>0</v>
      </c>
      <c r="E100" s="48">
        <v>0</v>
      </c>
      <c r="F100" s="48">
        <f t="shared" si="103"/>
        <v>0</v>
      </c>
      <c r="G100" s="48">
        <f t="shared" si="104"/>
        <v>0</v>
      </c>
      <c r="H100" s="48">
        <v>0</v>
      </c>
      <c r="I100" s="48">
        <f t="shared" si="105"/>
        <v>0</v>
      </c>
      <c r="J100" s="48">
        <v>0</v>
      </c>
      <c r="K100" s="48">
        <f t="shared" si="108"/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f t="shared" si="109"/>
        <v>0</v>
      </c>
      <c r="AP100" s="48">
        <f t="shared" si="106"/>
        <v>0</v>
      </c>
      <c r="AQ100" s="36">
        <v>0</v>
      </c>
      <c r="AR100" s="48">
        <f t="shared" si="110"/>
        <v>0</v>
      </c>
      <c r="AS100" s="36">
        <v>0</v>
      </c>
      <c r="AT100" s="48">
        <f t="shared" si="107"/>
        <v>0</v>
      </c>
      <c r="AU100" s="36">
        <v>0</v>
      </c>
      <c r="AV100" s="48">
        <v>0</v>
      </c>
      <c r="AW100" s="48">
        <v>0</v>
      </c>
      <c r="AX100" s="36">
        <v>0</v>
      </c>
      <c r="AY100" s="48">
        <v>0</v>
      </c>
      <c r="AZ100" s="36">
        <v>0</v>
      </c>
      <c r="BA100" s="48"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36">
        <v>0</v>
      </c>
      <c r="BQ100" s="48">
        <v>0</v>
      </c>
      <c r="BR100" s="48">
        <v>0</v>
      </c>
      <c r="BS100" s="36">
        <v>0</v>
      </c>
      <c r="BT100" s="48">
        <v>0</v>
      </c>
      <c r="BU100" s="36">
        <v>0</v>
      </c>
      <c r="BV100" s="36">
        <v>0</v>
      </c>
      <c r="BW100" s="36">
        <v>0</v>
      </c>
      <c r="BX100" s="36">
        <v>0</v>
      </c>
      <c r="BY100" s="40">
        <f t="shared" si="173"/>
        <v>0</v>
      </c>
      <c r="BZ100" s="73">
        <v>0</v>
      </c>
      <c r="CA100" s="11"/>
    </row>
    <row r="101" spans="1:79">
      <c r="A101" s="8" t="s">
        <v>24</v>
      </c>
      <c r="B101" s="9" t="s">
        <v>24</v>
      </c>
      <c r="C101" s="11"/>
      <c r="D101" s="48">
        <f t="shared" si="102"/>
        <v>0</v>
      </c>
      <c r="E101" s="48"/>
      <c r="F101" s="48">
        <f t="shared" si="103"/>
        <v>0</v>
      </c>
      <c r="G101" s="48">
        <f t="shared" si="104"/>
        <v>0</v>
      </c>
      <c r="H101" s="48"/>
      <c r="I101" s="48">
        <f t="shared" si="105"/>
        <v>0</v>
      </c>
      <c r="J101" s="48"/>
      <c r="K101" s="48">
        <f t="shared" si="108"/>
        <v>0</v>
      </c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>
        <f t="shared" si="109"/>
        <v>0</v>
      </c>
      <c r="AP101" s="48">
        <f t="shared" si="106"/>
        <v>0</v>
      </c>
      <c r="AQ101" s="36"/>
      <c r="AR101" s="48">
        <f t="shared" si="110"/>
        <v>0</v>
      </c>
      <c r="AS101" s="36"/>
      <c r="AT101" s="48">
        <f t="shared" si="107"/>
        <v>0</v>
      </c>
      <c r="AU101" s="36"/>
      <c r="AV101" s="48"/>
      <c r="AW101" s="48"/>
      <c r="AX101" s="36"/>
      <c r="AY101" s="48"/>
      <c r="AZ101" s="36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36"/>
      <c r="BQ101" s="48"/>
      <c r="BR101" s="48"/>
      <c r="BS101" s="36"/>
      <c r="BT101" s="48"/>
      <c r="BU101" s="36"/>
      <c r="BV101" s="36"/>
      <c r="BW101" s="36"/>
      <c r="BX101" s="36"/>
      <c r="BY101" s="40">
        <f t="shared" si="173"/>
        <v>0</v>
      </c>
      <c r="BZ101" s="73">
        <v>0</v>
      </c>
      <c r="CA101" s="11"/>
    </row>
    <row r="102" spans="1:79" ht="51">
      <c r="A102" s="8" t="s">
        <v>107</v>
      </c>
      <c r="B102" s="9" t="s">
        <v>108</v>
      </c>
      <c r="C102" s="11" t="s">
        <v>22</v>
      </c>
      <c r="D102" s="48">
        <f t="shared" si="102"/>
        <v>0</v>
      </c>
      <c r="E102" s="48">
        <v>0</v>
      </c>
      <c r="F102" s="48">
        <f t="shared" si="103"/>
        <v>0</v>
      </c>
      <c r="G102" s="48">
        <f t="shared" si="104"/>
        <v>0</v>
      </c>
      <c r="H102" s="48">
        <v>0</v>
      </c>
      <c r="I102" s="48">
        <f t="shared" si="105"/>
        <v>0</v>
      </c>
      <c r="J102" s="48">
        <v>0</v>
      </c>
      <c r="K102" s="48">
        <f t="shared" si="108"/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f t="shared" si="109"/>
        <v>0</v>
      </c>
      <c r="AP102" s="48">
        <f t="shared" si="106"/>
        <v>0</v>
      </c>
      <c r="AQ102" s="36">
        <v>0</v>
      </c>
      <c r="AR102" s="48">
        <f t="shared" si="110"/>
        <v>0</v>
      </c>
      <c r="AS102" s="36">
        <v>0</v>
      </c>
      <c r="AT102" s="48">
        <f t="shared" si="107"/>
        <v>0</v>
      </c>
      <c r="AU102" s="36">
        <v>0</v>
      </c>
      <c r="AV102" s="48">
        <v>0</v>
      </c>
      <c r="AW102" s="48">
        <v>0</v>
      </c>
      <c r="AX102" s="36">
        <v>0</v>
      </c>
      <c r="AY102" s="48">
        <v>0</v>
      </c>
      <c r="AZ102" s="36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36">
        <v>0</v>
      </c>
      <c r="BQ102" s="48">
        <v>0</v>
      </c>
      <c r="BR102" s="48">
        <v>0</v>
      </c>
      <c r="BS102" s="36">
        <v>0</v>
      </c>
      <c r="BT102" s="48">
        <v>0</v>
      </c>
      <c r="BU102" s="36">
        <v>0</v>
      </c>
      <c r="BV102" s="36">
        <v>0</v>
      </c>
      <c r="BW102" s="36">
        <v>0</v>
      </c>
      <c r="BX102" s="36">
        <v>0</v>
      </c>
      <c r="BY102" s="40">
        <f t="shared" si="173"/>
        <v>0</v>
      </c>
      <c r="BZ102" s="73">
        <v>0</v>
      </c>
      <c r="CA102" s="11"/>
    </row>
    <row r="103" spans="1:79" ht="25.5">
      <c r="A103" s="8" t="s">
        <v>109</v>
      </c>
      <c r="B103" s="9" t="s">
        <v>110</v>
      </c>
      <c r="C103" s="11" t="s">
        <v>22</v>
      </c>
      <c r="D103" s="48">
        <f t="shared" si="102"/>
        <v>0</v>
      </c>
      <c r="E103" s="48">
        <v>0</v>
      </c>
      <c r="F103" s="48">
        <f t="shared" si="103"/>
        <v>0</v>
      </c>
      <c r="G103" s="48">
        <f t="shared" si="104"/>
        <v>0</v>
      </c>
      <c r="H103" s="48">
        <v>0</v>
      </c>
      <c r="I103" s="48">
        <f t="shared" si="105"/>
        <v>0</v>
      </c>
      <c r="J103" s="48">
        <v>0</v>
      </c>
      <c r="K103" s="48">
        <f t="shared" si="108"/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f t="shared" si="109"/>
        <v>0</v>
      </c>
      <c r="AP103" s="48">
        <f t="shared" si="106"/>
        <v>0</v>
      </c>
      <c r="AQ103" s="36">
        <v>0</v>
      </c>
      <c r="AR103" s="48">
        <f t="shared" si="110"/>
        <v>0</v>
      </c>
      <c r="AS103" s="36">
        <v>0</v>
      </c>
      <c r="AT103" s="48">
        <f t="shared" si="107"/>
        <v>0</v>
      </c>
      <c r="AU103" s="36">
        <v>0</v>
      </c>
      <c r="AV103" s="48">
        <v>0</v>
      </c>
      <c r="AW103" s="48">
        <v>0</v>
      </c>
      <c r="AX103" s="36">
        <v>0</v>
      </c>
      <c r="AY103" s="48">
        <v>0</v>
      </c>
      <c r="AZ103" s="36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36">
        <v>0</v>
      </c>
      <c r="BQ103" s="48">
        <v>0</v>
      </c>
      <c r="BR103" s="48">
        <v>0</v>
      </c>
      <c r="BS103" s="36">
        <v>0</v>
      </c>
      <c r="BT103" s="48">
        <v>0</v>
      </c>
      <c r="BU103" s="36">
        <v>0</v>
      </c>
      <c r="BV103" s="36">
        <v>0</v>
      </c>
      <c r="BW103" s="36">
        <v>0</v>
      </c>
      <c r="BX103" s="36">
        <v>0</v>
      </c>
      <c r="BY103" s="40">
        <f t="shared" si="173"/>
        <v>0</v>
      </c>
      <c r="BZ103" s="73">
        <v>0</v>
      </c>
      <c r="CA103" s="11"/>
    </row>
    <row r="104" spans="1:79">
      <c r="A104" s="8" t="s">
        <v>24</v>
      </c>
      <c r="B104" s="9" t="s">
        <v>24</v>
      </c>
      <c r="C104" s="11"/>
      <c r="D104" s="48">
        <f t="shared" si="102"/>
        <v>0</v>
      </c>
      <c r="E104" s="48"/>
      <c r="F104" s="48">
        <f t="shared" si="103"/>
        <v>0</v>
      </c>
      <c r="G104" s="48">
        <f t="shared" si="104"/>
        <v>0</v>
      </c>
      <c r="H104" s="48"/>
      <c r="I104" s="48">
        <f t="shared" si="105"/>
        <v>0</v>
      </c>
      <c r="J104" s="48"/>
      <c r="K104" s="48">
        <f t="shared" si="108"/>
        <v>0</v>
      </c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>
        <f t="shared" si="109"/>
        <v>0</v>
      </c>
      <c r="AP104" s="48">
        <f t="shared" si="106"/>
        <v>0</v>
      </c>
      <c r="AQ104" s="36"/>
      <c r="AR104" s="48">
        <f t="shared" si="110"/>
        <v>0</v>
      </c>
      <c r="AS104" s="36"/>
      <c r="AT104" s="48">
        <f t="shared" si="107"/>
        <v>0</v>
      </c>
      <c r="AU104" s="36"/>
      <c r="AV104" s="48"/>
      <c r="AW104" s="48"/>
      <c r="AX104" s="36"/>
      <c r="AY104" s="48"/>
      <c r="AZ104" s="36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36"/>
      <c r="BQ104" s="48"/>
      <c r="BR104" s="48"/>
      <c r="BS104" s="36"/>
      <c r="BT104" s="48"/>
      <c r="BU104" s="36"/>
      <c r="BV104" s="36"/>
      <c r="BW104" s="36"/>
      <c r="BX104" s="36"/>
      <c r="BY104" s="40">
        <f t="shared" si="173"/>
        <v>0</v>
      </c>
      <c r="BZ104" s="73">
        <v>0</v>
      </c>
      <c r="CA104" s="11"/>
    </row>
    <row r="105" spans="1:79" ht="38.25">
      <c r="A105" s="8" t="s">
        <v>111</v>
      </c>
      <c r="B105" s="9" t="s">
        <v>112</v>
      </c>
      <c r="C105" s="11" t="s">
        <v>22</v>
      </c>
      <c r="D105" s="48">
        <f t="shared" si="102"/>
        <v>0</v>
      </c>
      <c r="E105" s="48">
        <v>0</v>
      </c>
      <c r="F105" s="48">
        <f t="shared" si="103"/>
        <v>0</v>
      </c>
      <c r="G105" s="48">
        <f t="shared" si="104"/>
        <v>0</v>
      </c>
      <c r="H105" s="48">
        <v>0</v>
      </c>
      <c r="I105" s="48">
        <f t="shared" si="105"/>
        <v>0</v>
      </c>
      <c r="J105" s="48">
        <v>0</v>
      </c>
      <c r="K105" s="48">
        <f t="shared" si="108"/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f t="shared" si="109"/>
        <v>0</v>
      </c>
      <c r="AP105" s="48">
        <f t="shared" si="106"/>
        <v>0</v>
      </c>
      <c r="AQ105" s="36">
        <v>0</v>
      </c>
      <c r="AR105" s="48">
        <f t="shared" si="110"/>
        <v>0</v>
      </c>
      <c r="AS105" s="36">
        <v>0</v>
      </c>
      <c r="AT105" s="48">
        <f t="shared" si="107"/>
        <v>0</v>
      </c>
      <c r="AU105" s="36">
        <v>0</v>
      </c>
      <c r="AV105" s="48">
        <v>0</v>
      </c>
      <c r="AW105" s="48">
        <v>0</v>
      </c>
      <c r="AX105" s="36">
        <v>0</v>
      </c>
      <c r="AY105" s="48">
        <v>0</v>
      </c>
      <c r="AZ105" s="36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0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0</v>
      </c>
      <c r="BO105" s="48">
        <v>0</v>
      </c>
      <c r="BP105" s="36">
        <v>0</v>
      </c>
      <c r="BQ105" s="48">
        <v>0</v>
      </c>
      <c r="BR105" s="48">
        <v>0</v>
      </c>
      <c r="BS105" s="36">
        <v>0</v>
      </c>
      <c r="BT105" s="48">
        <v>0</v>
      </c>
      <c r="BU105" s="36">
        <v>0</v>
      </c>
      <c r="BV105" s="36">
        <v>0</v>
      </c>
      <c r="BW105" s="36">
        <v>0</v>
      </c>
      <c r="BX105" s="36">
        <v>0</v>
      </c>
      <c r="BY105" s="40">
        <f t="shared" si="173"/>
        <v>0</v>
      </c>
      <c r="BZ105" s="73">
        <v>0</v>
      </c>
      <c r="CA105" s="11"/>
    </row>
    <row r="106" spans="1:79">
      <c r="A106" s="8" t="s">
        <v>24</v>
      </c>
      <c r="B106" s="9" t="s">
        <v>24</v>
      </c>
      <c r="C106" s="11"/>
      <c r="D106" s="48">
        <f t="shared" si="102"/>
        <v>0</v>
      </c>
      <c r="E106" s="48"/>
      <c r="F106" s="48">
        <f t="shared" si="103"/>
        <v>0</v>
      </c>
      <c r="G106" s="48">
        <f t="shared" si="104"/>
        <v>0</v>
      </c>
      <c r="H106" s="48"/>
      <c r="I106" s="48">
        <f t="shared" si="105"/>
        <v>0</v>
      </c>
      <c r="J106" s="48"/>
      <c r="K106" s="48">
        <f t="shared" si="108"/>
        <v>0</v>
      </c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>
        <f t="shared" si="109"/>
        <v>0</v>
      </c>
      <c r="AP106" s="48">
        <f t="shared" si="106"/>
        <v>0</v>
      </c>
      <c r="AQ106" s="36"/>
      <c r="AR106" s="48">
        <f t="shared" si="110"/>
        <v>0</v>
      </c>
      <c r="AS106" s="36"/>
      <c r="AT106" s="48">
        <f t="shared" si="107"/>
        <v>0</v>
      </c>
      <c r="AU106" s="36"/>
      <c r="AV106" s="48"/>
      <c r="AW106" s="48"/>
      <c r="AX106" s="36"/>
      <c r="AY106" s="48"/>
      <c r="AZ106" s="36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36"/>
      <c r="BQ106" s="48"/>
      <c r="BR106" s="48"/>
      <c r="BS106" s="36"/>
      <c r="BT106" s="48"/>
      <c r="BU106" s="36"/>
      <c r="BV106" s="36"/>
      <c r="BW106" s="36"/>
      <c r="BX106" s="36"/>
      <c r="BY106" s="40">
        <f t="shared" si="173"/>
        <v>0</v>
      </c>
      <c r="BZ106" s="73">
        <v>0</v>
      </c>
      <c r="CA106" s="11"/>
    </row>
    <row r="107" spans="1:79" ht="51">
      <c r="A107" s="5" t="s">
        <v>26</v>
      </c>
      <c r="B107" s="6" t="s">
        <v>113</v>
      </c>
      <c r="C107" s="10" t="s">
        <v>22</v>
      </c>
      <c r="D107" s="48">
        <f t="shared" si="102"/>
        <v>0</v>
      </c>
      <c r="E107" s="46">
        <f t="shared" ref="E107:BI107" si="174">SUM(E108:E109)</f>
        <v>0</v>
      </c>
      <c r="F107" s="48">
        <f t="shared" si="103"/>
        <v>0</v>
      </c>
      <c r="G107" s="48">
        <f t="shared" si="104"/>
        <v>0</v>
      </c>
      <c r="H107" s="46">
        <f t="shared" si="174"/>
        <v>0</v>
      </c>
      <c r="I107" s="48">
        <f t="shared" si="105"/>
        <v>0</v>
      </c>
      <c r="J107" s="46">
        <f t="shared" si="174"/>
        <v>0</v>
      </c>
      <c r="K107" s="48">
        <f t="shared" si="108"/>
        <v>0</v>
      </c>
      <c r="L107" s="46">
        <f t="shared" si="174"/>
        <v>0</v>
      </c>
      <c r="M107" s="46">
        <v>0</v>
      </c>
      <c r="N107" s="46">
        <f t="shared" si="174"/>
        <v>0</v>
      </c>
      <c r="O107" s="46">
        <f t="shared" si="174"/>
        <v>0</v>
      </c>
      <c r="P107" s="46">
        <f t="shared" si="174"/>
        <v>0</v>
      </c>
      <c r="Q107" s="46">
        <f t="shared" si="174"/>
        <v>0</v>
      </c>
      <c r="R107" s="46">
        <f t="shared" si="174"/>
        <v>0</v>
      </c>
      <c r="S107" s="46">
        <f t="shared" si="174"/>
        <v>0</v>
      </c>
      <c r="T107" s="46">
        <v>0</v>
      </c>
      <c r="U107" s="46">
        <f t="shared" si="174"/>
        <v>0</v>
      </c>
      <c r="V107" s="46">
        <f t="shared" si="174"/>
        <v>0</v>
      </c>
      <c r="W107" s="46">
        <f t="shared" si="174"/>
        <v>0</v>
      </c>
      <c r="X107" s="46">
        <f t="shared" si="174"/>
        <v>0</v>
      </c>
      <c r="Y107" s="46">
        <f t="shared" ref="Y107" si="175">SUM(Y108:Y109)</f>
        <v>0</v>
      </c>
      <c r="Z107" s="46">
        <f t="shared" si="174"/>
        <v>0</v>
      </c>
      <c r="AA107" s="46">
        <v>0</v>
      </c>
      <c r="AB107" s="46">
        <f t="shared" si="174"/>
        <v>0</v>
      </c>
      <c r="AC107" s="46">
        <f t="shared" si="174"/>
        <v>0</v>
      </c>
      <c r="AD107" s="46">
        <f t="shared" si="174"/>
        <v>0</v>
      </c>
      <c r="AE107" s="46">
        <f t="shared" si="174"/>
        <v>0</v>
      </c>
      <c r="AF107" s="46">
        <f t="shared" ref="AF107" si="176">SUM(AF108:AF109)</f>
        <v>0</v>
      </c>
      <c r="AG107" s="46">
        <f t="shared" si="174"/>
        <v>0</v>
      </c>
      <c r="AH107" s="46">
        <v>0</v>
      </c>
      <c r="AI107" s="46">
        <f t="shared" si="174"/>
        <v>0</v>
      </c>
      <c r="AJ107" s="46">
        <f t="shared" si="174"/>
        <v>0</v>
      </c>
      <c r="AK107" s="46">
        <f t="shared" si="174"/>
        <v>0</v>
      </c>
      <c r="AL107" s="46">
        <f t="shared" si="174"/>
        <v>0</v>
      </c>
      <c r="AM107" s="46">
        <f t="shared" si="174"/>
        <v>0</v>
      </c>
      <c r="AN107" s="46">
        <f t="shared" si="174"/>
        <v>0</v>
      </c>
      <c r="AO107" s="48">
        <f t="shared" si="109"/>
        <v>0</v>
      </c>
      <c r="AP107" s="48">
        <f t="shared" si="106"/>
        <v>0</v>
      </c>
      <c r="AQ107" s="37">
        <f t="shared" si="174"/>
        <v>0</v>
      </c>
      <c r="AR107" s="48">
        <f t="shared" si="110"/>
        <v>0</v>
      </c>
      <c r="AS107" s="37">
        <f t="shared" si="174"/>
        <v>0</v>
      </c>
      <c r="AT107" s="48">
        <f t="shared" si="107"/>
        <v>0</v>
      </c>
      <c r="AU107" s="37">
        <f t="shared" si="174"/>
        <v>0</v>
      </c>
      <c r="AV107" s="46">
        <v>0</v>
      </c>
      <c r="AW107" s="46">
        <f t="shared" si="174"/>
        <v>0</v>
      </c>
      <c r="AX107" s="37">
        <f t="shared" si="174"/>
        <v>0</v>
      </c>
      <c r="AY107" s="46">
        <f t="shared" si="174"/>
        <v>0</v>
      </c>
      <c r="AZ107" s="37">
        <f t="shared" si="174"/>
        <v>0</v>
      </c>
      <c r="BA107" s="46">
        <f t="shared" si="174"/>
        <v>0</v>
      </c>
      <c r="BB107" s="46">
        <f t="shared" si="174"/>
        <v>0</v>
      </c>
      <c r="BC107" s="46">
        <v>0</v>
      </c>
      <c r="BD107" s="46">
        <f t="shared" si="174"/>
        <v>0</v>
      </c>
      <c r="BE107" s="46">
        <f t="shared" si="174"/>
        <v>0</v>
      </c>
      <c r="BF107" s="46">
        <f t="shared" si="174"/>
        <v>0</v>
      </c>
      <c r="BG107" s="46">
        <f t="shared" si="174"/>
        <v>0</v>
      </c>
      <c r="BH107" s="46">
        <f t="shared" ref="BH107" si="177">SUM(BH108:BH109)</f>
        <v>0</v>
      </c>
      <c r="BI107" s="46">
        <f t="shared" si="174"/>
        <v>0</v>
      </c>
      <c r="BJ107" s="46">
        <v>0</v>
      </c>
      <c r="BK107" s="46">
        <f t="shared" ref="BK107:BU107" si="178">SUM(BK108:BK109)</f>
        <v>0</v>
      </c>
      <c r="BL107" s="46">
        <f t="shared" si="178"/>
        <v>0</v>
      </c>
      <c r="BM107" s="46">
        <f t="shared" si="178"/>
        <v>0</v>
      </c>
      <c r="BN107" s="46">
        <f t="shared" si="178"/>
        <v>0</v>
      </c>
      <c r="BO107" s="46">
        <f t="shared" si="178"/>
        <v>0</v>
      </c>
      <c r="BP107" s="37">
        <f t="shared" si="178"/>
        <v>0</v>
      </c>
      <c r="BQ107" s="46">
        <v>0</v>
      </c>
      <c r="BR107" s="46">
        <f t="shared" si="178"/>
        <v>0</v>
      </c>
      <c r="BS107" s="37">
        <f t="shared" si="178"/>
        <v>0</v>
      </c>
      <c r="BT107" s="46">
        <f t="shared" si="178"/>
        <v>0</v>
      </c>
      <c r="BU107" s="37">
        <f t="shared" si="178"/>
        <v>0</v>
      </c>
      <c r="BV107" s="37">
        <f t="shared" ref="BV107" si="179">SUM(BV108:BV109)</f>
        <v>0</v>
      </c>
      <c r="BW107" s="37">
        <f t="shared" ref="BW107:BX107" si="180">SUM(BW108:BW109)</f>
        <v>0</v>
      </c>
      <c r="BX107" s="37">
        <f t="shared" si="180"/>
        <v>0</v>
      </c>
      <c r="BY107" s="40">
        <f t="shared" si="173"/>
        <v>0</v>
      </c>
      <c r="BZ107" s="73">
        <v>0</v>
      </c>
      <c r="CA107" s="10"/>
    </row>
    <row r="108" spans="1:79" ht="51">
      <c r="A108" s="8" t="s">
        <v>114</v>
      </c>
      <c r="B108" s="9" t="s">
        <v>115</v>
      </c>
      <c r="C108" s="11" t="s">
        <v>22</v>
      </c>
      <c r="D108" s="48">
        <f t="shared" si="102"/>
        <v>0</v>
      </c>
      <c r="E108" s="48">
        <v>0</v>
      </c>
      <c r="F108" s="48">
        <f t="shared" si="103"/>
        <v>0</v>
      </c>
      <c r="G108" s="48">
        <f t="shared" si="104"/>
        <v>0</v>
      </c>
      <c r="H108" s="48">
        <v>0</v>
      </c>
      <c r="I108" s="48">
        <f t="shared" si="105"/>
        <v>0</v>
      </c>
      <c r="J108" s="48">
        <v>0</v>
      </c>
      <c r="K108" s="48">
        <f t="shared" si="108"/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f t="shared" si="109"/>
        <v>0</v>
      </c>
      <c r="AP108" s="48">
        <f t="shared" si="106"/>
        <v>0</v>
      </c>
      <c r="AQ108" s="36">
        <v>0</v>
      </c>
      <c r="AR108" s="48">
        <f t="shared" si="110"/>
        <v>0</v>
      </c>
      <c r="AS108" s="36">
        <v>0</v>
      </c>
      <c r="AT108" s="48">
        <f t="shared" si="107"/>
        <v>0</v>
      </c>
      <c r="AU108" s="36">
        <v>0</v>
      </c>
      <c r="AV108" s="48">
        <v>0</v>
      </c>
      <c r="AW108" s="48">
        <v>0</v>
      </c>
      <c r="AX108" s="36">
        <v>0</v>
      </c>
      <c r="AY108" s="48">
        <v>0</v>
      </c>
      <c r="AZ108" s="36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0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0</v>
      </c>
      <c r="BL108" s="48">
        <v>0</v>
      </c>
      <c r="BM108" s="48">
        <v>0</v>
      </c>
      <c r="BN108" s="48">
        <v>0</v>
      </c>
      <c r="BO108" s="48">
        <v>0</v>
      </c>
      <c r="BP108" s="36">
        <v>0</v>
      </c>
      <c r="BQ108" s="48">
        <v>0</v>
      </c>
      <c r="BR108" s="48">
        <v>0</v>
      </c>
      <c r="BS108" s="36">
        <v>0</v>
      </c>
      <c r="BT108" s="48">
        <v>0</v>
      </c>
      <c r="BU108" s="36">
        <v>0</v>
      </c>
      <c r="BV108" s="36">
        <v>0</v>
      </c>
      <c r="BW108" s="36">
        <v>0</v>
      </c>
      <c r="BX108" s="36">
        <v>0</v>
      </c>
      <c r="BY108" s="40">
        <f t="shared" si="173"/>
        <v>0</v>
      </c>
      <c r="BZ108" s="73">
        <v>0</v>
      </c>
      <c r="CA108" s="11"/>
    </row>
    <row r="109" spans="1:79">
      <c r="A109" s="8" t="s">
        <v>24</v>
      </c>
      <c r="B109" s="12" t="s">
        <v>24</v>
      </c>
      <c r="C109" s="11"/>
      <c r="D109" s="48">
        <f t="shared" si="102"/>
        <v>0</v>
      </c>
      <c r="E109" s="48"/>
      <c r="F109" s="48">
        <f t="shared" si="103"/>
        <v>0</v>
      </c>
      <c r="G109" s="48">
        <f t="shared" si="104"/>
        <v>0</v>
      </c>
      <c r="H109" s="48"/>
      <c r="I109" s="48">
        <f t="shared" si="105"/>
        <v>0</v>
      </c>
      <c r="J109" s="48"/>
      <c r="K109" s="48">
        <f t="shared" si="108"/>
        <v>0</v>
      </c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>
        <f t="shared" si="109"/>
        <v>0</v>
      </c>
      <c r="AP109" s="48">
        <f t="shared" si="106"/>
        <v>0</v>
      </c>
      <c r="AQ109" s="36"/>
      <c r="AR109" s="48">
        <f t="shared" si="110"/>
        <v>0</v>
      </c>
      <c r="AS109" s="36"/>
      <c r="AT109" s="48">
        <f t="shared" si="107"/>
        <v>0</v>
      </c>
      <c r="AU109" s="36"/>
      <c r="AV109" s="48"/>
      <c r="AW109" s="48"/>
      <c r="AX109" s="36"/>
      <c r="AY109" s="48"/>
      <c r="AZ109" s="36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36"/>
      <c r="BQ109" s="48"/>
      <c r="BR109" s="48"/>
      <c r="BS109" s="36"/>
      <c r="BT109" s="48"/>
      <c r="BU109" s="36"/>
      <c r="BV109" s="36"/>
      <c r="BW109" s="36"/>
      <c r="BX109" s="36"/>
      <c r="BY109" s="40">
        <f t="shared" si="173"/>
        <v>0</v>
      </c>
      <c r="BZ109" s="73">
        <v>0</v>
      </c>
      <c r="CA109" s="11"/>
    </row>
    <row r="110" spans="1:79" ht="51">
      <c r="A110" s="8" t="s">
        <v>116</v>
      </c>
      <c r="B110" s="9" t="s">
        <v>117</v>
      </c>
      <c r="C110" s="11" t="s">
        <v>22</v>
      </c>
      <c r="D110" s="48">
        <f t="shared" si="102"/>
        <v>0</v>
      </c>
      <c r="E110" s="48">
        <v>0</v>
      </c>
      <c r="F110" s="48">
        <f t="shared" si="103"/>
        <v>0</v>
      </c>
      <c r="G110" s="48">
        <f t="shared" si="104"/>
        <v>0</v>
      </c>
      <c r="H110" s="48">
        <v>0</v>
      </c>
      <c r="I110" s="48">
        <f t="shared" si="105"/>
        <v>0</v>
      </c>
      <c r="J110" s="48">
        <v>0</v>
      </c>
      <c r="K110" s="48">
        <f t="shared" si="108"/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f t="shared" si="109"/>
        <v>0</v>
      </c>
      <c r="AP110" s="48">
        <f t="shared" si="106"/>
        <v>0</v>
      </c>
      <c r="AQ110" s="36">
        <v>0</v>
      </c>
      <c r="AR110" s="48">
        <f t="shared" si="110"/>
        <v>0</v>
      </c>
      <c r="AS110" s="36">
        <v>0</v>
      </c>
      <c r="AT110" s="48">
        <f t="shared" si="107"/>
        <v>0</v>
      </c>
      <c r="AU110" s="36">
        <v>0</v>
      </c>
      <c r="AV110" s="48">
        <v>0</v>
      </c>
      <c r="AW110" s="48">
        <v>0</v>
      </c>
      <c r="AX110" s="36">
        <v>0</v>
      </c>
      <c r="AY110" s="48">
        <v>0</v>
      </c>
      <c r="AZ110" s="36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36">
        <v>0</v>
      </c>
      <c r="BQ110" s="48">
        <v>0</v>
      </c>
      <c r="BR110" s="48">
        <v>0</v>
      </c>
      <c r="BS110" s="36">
        <v>0</v>
      </c>
      <c r="BT110" s="48">
        <v>0</v>
      </c>
      <c r="BU110" s="36">
        <v>0</v>
      </c>
      <c r="BV110" s="36">
        <v>0</v>
      </c>
      <c r="BW110" s="36">
        <v>0</v>
      </c>
      <c r="BX110" s="36">
        <v>0</v>
      </c>
      <c r="BY110" s="40">
        <f t="shared" si="173"/>
        <v>0</v>
      </c>
      <c r="BZ110" s="73">
        <v>0</v>
      </c>
      <c r="CA110" s="11"/>
    </row>
    <row r="111" spans="1:79">
      <c r="A111" s="8" t="s">
        <v>24</v>
      </c>
      <c r="B111" s="12" t="s">
        <v>24</v>
      </c>
      <c r="C111" s="11"/>
      <c r="D111" s="48">
        <f t="shared" si="102"/>
        <v>0</v>
      </c>
      <c r="E111" s="48"/>
      <c r="F111" s="48">
        <f t="shared" si="103"/>
        <v>0</v>
      </c>
      <c r="G111" s="48">
        <f t="shared" si="104"/>
        <v>0</v>
      </c>
      <c r="H111" s="48"/>
      <c r="I111" s="48">
        <f t="shared" si="105"/>
        <v>0</v>
      </c>
      <c r="J111" s="48"/>
      <c r="K111" s="48">
        <f t="shared" si="108"/>
        <v>0</v>
      </c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>
        <f t="shared" si="109"/>
        <v>0</v>
      </c>
      <c r="AP111" s="48">
        <f t="shared" si="106"/>
        <v>0</v>
      </c>
      <c r="AQ111" s="36"/>
      <c r="AR111" s="48">
        <f t="shared" si="110"/>
        <v>0</v>
      </c>
      <c r="AS111" s="36"/>
      <c r="AT111" s="48">
        <f t="shared" si="107"/>
        <v>0</v>
      </c>
      <c r="AU111" s="36"/>
      <c r="AV111" s="48"/>
      <c r="AW111" s="48"/>
      <c r="AX111" s="36"/>
      <c r="AY111" s="48"/>
      <c r="AZ111" s="36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36"/>
      <c r="BQ111" s="48"/>
      <c r="BR111" s="48"/>
      <c r="BS111" s="36"/>
      <c r="BT111" s="48"/>
      <c r="BU111" s="36"/>
      <c r="BV111" s="36"/>
      <c r="BW111" s="36"/>
      <c r="BX111" s="36"/>
      <c r="BY111" s="40">
        <f t="shared" si="173"/>
        <v>0</v>
      </c>
      <c r="BZ111" s="73">
        <v>0</v>
      </c>
      <c r="CA111" s="11"/>
    </row>
    <row r="112" spans="1:79" ht="38.25">
      <c r="A112" s="5" t="s">
        <v>27</v>
      </c>
      <c r="B112" s="6" t="s">
        <v>118</v>
      </c>
      <c r="C112" s="10" t="s">
        <v>22</v>
      </c>
      <c r="D112" s="48">
        <f t="shared" si="102"/>
        <v>0</v>
      </c>
      <c r="E112" s="46">
        <f t="shared" ref="E112:Z112" si="181">SUM(E113:E113)</f>
        <v>0</v>
      </c>
      <c r="F112" s="48">
        <f t="shared" si="103"/>
        <v>0</v>
      </c>
      <c r="G112" s="48">
        <f t="shared" si="104"/>
        <v>0</v>
      </c>
      <c r="H112" s="46">
        <f t="shared" si="181"/>
        <v>0</v>
      </c>
      <c r="I112" s="48">
        <f t="shared" si="105"/>
        <v>0</v>
      </c>
      <c r="J112" s="46">
        <f t="shared" si="181"/>
        <v>0</v>
      </c>
      <c r="K112" s="48">
        <f t="shared" si="108"/>
        <v>0</v>
      </c>
      <c r="L112" s="46">
        <f t="shared" si="181"/>
        <v>0</v>
      </c>
      <c r="M112" s="46">
        <f t="shared" si="181"/>
        <v>0</v>
      </c>
      <c r="N112" s="46">
        <f t="shared" si="181"/>
        <v>0</v>
      </c>
      <c r="O112" s="46">
        <f t="shared" si="181"/>
        <v>0</v>
      </c>
      <c r="P112" s="46">
        <f t="shared" si="181"/>
        <v>0</v>
      </c>
      <c r="Q112" s="46">
        <f t="shared" si="181"/>
        <v>0</v>
      </c>
      <c r="R112" s="46">
        <f t="shared" si="181"/>
        <v>0</v>
      </c>
      <c r="S112" s="46">
        <f t="shared" si="181"/>
        <v>0</v>
      </c>
      <c r="T112" s="46">
        <f t="shared" si="181"/>
        <v>0</v>
      </c>
      <c r="U112" s="46">
        <f t="shared" si="181"/>
        <v>0</v>
      </c>
      <c r="V112" s="46">
        <f t="shared" si="181"/>
        <v>0</v>
      </c>
      <c r="W112" s="46">
        <f t="shared" si="181"/>
        <v>0</v>
      </c>
      <c r="X112" s="46">
        <f t="shared" si="181"/>
        <v>0</v>
      </c>
      <c r="Y112" s="46">
        <f t="shared" si="181"/>
        <v>0</v>
      </c>
      <c r="Z112" s="46">
        <f t="shared" si="181"/>
        <v>0</v>
      </c>
      <c r="AA112" s="46">
        <f t="shared" ref="AA112:AW112" si="182">SUM(AA113:AA113)</f>
        <v>0</v>
      </c>
      <c r="AB112" s="46">
        <f t="shared" si="182"/>
        <v>0</v>
      </c>
      <c r="AC112" s="46">
        <f t="shared" si="182"/>
        <v>0</v>
      </c>
      <c r="AD112" s="46">
        <f t="shared" si="182"/>
        <v>0</v>
      </c>
      <c r="AE112" s="46">
        <f t="shared" si="182"/>
        <v>0</v>
      </c>
      <c r="AF112" s="46">
        <f t="shared" si="182"/>
        <v>0</v>
      </c>
      <c r="AG112" s="46">
        <f t="shared" si="182"/>
        <v>0</v>
      </c>
      <c r="AH112" s="46">
        <f t="shared" si="182"/>
        <v>0</v>
      </c>
      <c r="AI112" s="46">
        <f t="shared" si="182"/>
        <v>0</v>
      </c>
      <c r="AJ112" s="46">
        <f t="shared" si="182"/>
        <v>0</v>
      </c>
      <c r="AK112" s="46">
        <f t="shared" si="182"/>
        <v>0</v>
      </c>
      <c r="AL112" s="46">
        <f t="shared" si="182"/>
        <v>0</v>
      </c>
      <c r="AM112" s="46">
        <f t="shared" si="182"/>
        <v>0</v>
      </c>
      <c r="AN112" s="46">
        <f t="shared" si="182"/>
        <v>0</v>
      </c>
      <c r="AO112" s="48">
        <f t="shared" si="109"/>
        <v>0</v>
      </c>
      <c r="AP112" s="48">
        <f t="shared" si="106"/>
        <v>0</v>
      </c>
      <c r="AQ112" s="37">
        <f t="shared" si="182"/>
        <v>0</v>
      </c>
      <c r="AR112" s="48">
        <f t="shared" si="110"/>
        <v>0</v>
      </c>
      <c r="AS112" s="37">
        <f t="shared" si="182"/>
        <v>0</v>
      </c>
      <c r="AT112" s="48">
        <f t="shared" si="107"/>
        <v>0</v>
      </c>
      <c r="AU112" s="37">
        <f t="shared" si="182"/>
        <v>0</v>
      </c>
      <c r="AV112" s="46">
        <f t="shared" si="182"/>
        <v>0</v>
      </c>
      <c r="AW112" s="46">
        <f t="shared" si="182"/>
        <v>0</v>
      </c>
      <c r="AX112" s="37">
        <f t="shared" ref="AX112:BT112" si="183">SUM(AX113:AX113)</f>
        <v>0</v>
      </c>
      <c r="AY112" s="46">
        <f t="shared" si="183"/>
        <v>0</v>
      </c>
      <c r="AZ112" s="37">
        <f t="shared" si="183"/>
        <v>0</v>
      </c>
      <c r="BA112" s="46">
        <f t="shared" si="183"/>
        <v>0</v>
      </c>
      <c r="BB112" s="46">
        <f t="shared" si="183"/>
        <v>0</v>
      </c>
      <c r="BC112" s="46">
        <f t="shared" si="183"/>
        <v>0</v>
      </c>
      <c r="BD112" s="46">
        <f t="shared" si="183"/>
        <v>0</v>
      </c>
      <c r="BE112" s="46">
        <f t="shared" si="183"/>
        <v>0</v>
      </c>
      <c r="BF112" s="46">
        <f t="shared" si="183"/>
        <v>0</v>
      </c>
      <c r="BG112" s="46">
        <f t="shared" si="183"/>
        <v>0</v>
      </c>
      <c r="BH112" s="46">
        <f t="shared" si="183"/>
        <v>0</v>
      </c>
      <c r="BI112" s="46">
        <f t="shared" si="183"/>
        <v>0</v>
      </c>
      <c r="BJ112" s="46">
        <f t="shared" si="183"/>
        <v>0</v>
      </c>
      <c r="BK112" s="46">
        <f t="shared" si="183"/>
        <v>0</v>
      </c>
      <c r="BL112" s="46">
        <f t="shared" si="183"/>
        <v>0</v>
      </c>
      <c r="BM112" s="46">
        <f t="shared" si="183"/>
        <v>0</v>
      </c>
      <c r="BN112" s="46">
        <f t="shared" si="183"/>
        <v>0</v>
      </c>
      <c r="BO112" s="46">
        <f t="shared" si="183"/>
        <v>0</v>
      </c>
      <c r="BP112" s="37">
        <f t="shared" si="183"/>
        <v>0</v>
      </c>
      <c r="BQ112" s="46">
        <f t="shared" si="183"/>
        <v>0</v>
      </c>
      <c r="BR112" s="46">
        <f t="shared" si="183"/>
        <v>0</v>
      </c>
      <c r="BS112" s="37">
        <f t="shared" si="183"/>
        <v>0</v>
      </c>
      <c r="BT112" s="46">
        <f t="shared" si="183"/>
        <v>0</v>
      </c>
      <c r="BU112" s="37">
        <f t="shared" ref="BU112:BW112" si="184">SUM(BU113:BU113)</f>
        <v>0</v>
      </c>
      <c r="BV112" s="37">
        <f t="shared" si="184"/>
        <v>0</v>
      </c>
      <c r="BW112" s="37">
        <f t="shared" si="184"/>
        <v>0</v>
      </c>
      <c r="BX112" s="37">
        <f>IF(BW112="нд","нд",IFERROR(BW112/E112*100,IF(AN112&gt;0,100,0)))</f>
        <v>0</v>
      </c>
      <c r="BY112" s="40">
        <f t="shared" si="173"/>
        <v>0</v>
      </c>
      <c r="BZ112" s="73">
        <v>0</v>
      </c>
      <c r="CA112" s="10"/>
    </row>
    <row r="113" spans="1:79">
      <c r="A113" s="8" t="s">
        <v>24</v>
      </c>
      <c r="B113" s="12" t="s">
        <v>24</v>
      </c>
      <c r="C113" s="15"/>
      <c r="D113" s="48">
        <f t="shared" si="102"/>
        <v>0</v>
      </c>
      <c r="E113" s="49"/>
      <c r="F113" s="48">
        <f t="shared" si="103"/>
        <v>0</v>
      </c>
      <c r="G113" s="48">
        <f t="shared" si="104"/>
        <v>0</v>
      </c>
      <c r="H113" s="49"/>
      <c r="I113" s="48">
        <f t="shared" si="105"/>
        <v>0</v>
      </c>
      <c r="J113" s="49"/>
      <c r="K113" s="48">
        <f t="shared" si="108"/>
        <v>0</v>
      </c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8">
        <f t="shared" si="109"/>
        <v>0</v>
      </c>
      <c r="AP113" s="48">
        <f t="shared" si="106"/>
        <v>0</v>
      </c>
      <c r="AQ113" s="39"/>
      <c r="AR113" s="48">
        <f t="shared" si="110"/>
        <v>0</v>
      </c>
      <c r="AS113" s="39"/>
      <c r="AT113" s="48">
        <f t="shared" si="107"/>
        <v>0</v>
      </c>
      <c r="AU113" s="39"/>
      <c r="AV113" s="49"/>
      <c r="AW113" s="49"/>
      <c r="AX113" s="39"/>
      <c r="AY113" s="49"/>
      <c r="AZ113" s="3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39"/>
      <c r="BQ113" s="49"/>
      <c r="BR113" s="49"/>
      <c r="BS113" s="39"/>
      <c r="BT113" s="49"/>
      <c r="BU113" s="39"/>
      <c r="BV113" s="39"/>
      <c r="BW113" s="39"/>
      <c r="BX113" s="39"/>
      <c r="BY113" s="40">
        <f t="shared" si="173"/>
        <v>0</v>
      </c>
      <c r="BZ113" s="73">
        <v>0</v>
      </c>
      <c r="CA113" s="15"/>
    </row>
    <row r="114" spans="1:79" ht="39">
      <c r="A114" s="5" t="s">
        <v>28</v>
      </c>
      <c r="B114" s="7" t="s">
        <v>119</v>
      </c>
      <c r="C114" s="10" t="s">
        <v>22</v>
      </c>
      <c r="D114" s="48">
        <f t="shared" si="102"/>
        <v>0</v>
      </c>
      <c r="E114" s="46">
        <v>0</v>
      </c>
      <c r="F114" s="48">
        <f t="shared" si="103"/>
        <v>0</v>
      </c>
      <c r="G114" s="48">
        <f t="shared" si="104"/>
        <v>0</v>
      </c>
      <c r="H114" s="46">
        <v>0</v>
      </c>
      <c r="I114" s="48">
        <f t="shared" si="105"/>
        <v>0</v>
      </c>
      <c r="J114" s="46">
        <v>0</v>
      </c>
      <c r="K114" s="48">
        <f t="shared" si="108"/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8">
        <f t="shared" si="109"/>
        <v>0</v>
      </c>
      <c r="AP114" s="48">
        <f t="shared" si="106"/>
        <v>0</v>
      </c>
      <c r="AQ114" s="37">
        <v>0</v>
      </c>
      <c r="AR114" s="48">
        <f t="shared" si="110"/>
        <v>0</v>
      </c>
      <c r="AS114" s="37">
        <v>0</v>
      </c>
      <c r="AT114" s="48">
        <f t="shared" si="107"/>
        <v>0</v>
      </c>
      <c r="AU114" s="37">
        <v>0</v>
      </c>
      <c r="AV114" s="46">
        <v>0</v>
      </c>
      <c r="AW114" s="46">
        <v>0</v>
      </c>
      <c r="AX114" s="37">
        <v>0</v>
      </c>
      <c r="AY114" s="46">
        <v>0</v>
      </c>
      <c r="AZ114" s="37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37">
        <v>0</v>
      </c>
      <c r="BQ114" s="46">
        <v>0</v>
      </c>
      <c r="BR114" s="46">
        <v>0</v>
      </c>
      <c r="BS114" s="37">
        <v>0</v>
      </c>
      <c r="BT114" s="46">
        <v>0</v>
      </c>
      <c r="BU114" s="37">
        <v>0</v>
      </c>
      <c r="BV114" s="37">
        <v>0</v>
      </c>
      <c r="BW114" s="37">
        <v>0</v>
      </c>
      <c r="BX114" s="37">
        <f>IF(BW114="нд","нд",IFERROR(BW114/E114*100,IF(AN114&gt;0,100,0)))</f>
        <v>0</v>
      </c>
      <c r="BY114" s="40">
        <f t="shared" si="173"/>
        <v>0</v>
      </c>
      <c r="BZ114" s="73">
        <v>0</v>
      </c>
      <c r="CA114" s="10"/>
    </row>
    <row r="115" spans="1:79">
      <c r="A115" s="8" t="s">
        <v>24</v>
      </c>
      <c r="B115" s="12" t="s">
        <v>24</v>
      </c>
      <c r="C115" s="15"/>
      <c r="D115" s="48">
        <f t="shared" si="102"/>
        <v>0</v>
      </c>
      <c r="E115" s="49"/>
      <c r="F115" s="48">
        <f t="shared" si="103"/>
        <v>0</v>
      </c>
      <c r="G115" s="48">
        <f t="shared" si="104"/>
        <v>0</v>
      </c>
      <c r="H115" s="49"/>
      <c r="I115" s="48">
        <f t="shared" si="105"/>
        <v>0</v>
      </c>
      <c r="J115" s="49"/>
      <c r="K115" s="48">
        <f t="shared" si="108"/>
        <v>0</v>
      </c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8">
        <f t="shared" si="109"/>
        <v>0</v>
      </c>
      <c r="AP115" s="48">
        <f t="shared" si="106"/>
        <v>0</v>
      </c>
      <c r="AQ115" s="39"/>
      <c r="AR115" s="48">
        <f t="shared" si="110"/>
        <v>0</v>
      </c>
      <c r="AS115" s="39"/>
      <c r="AT115" s="48">
        <f t="shared" si="107"/>
        <v>0</v>
      </c>
      <c r="AU115" s="39"/>
      <c r="AV115" s="49"/>
      <c r="AW115" s="49"/>
      <c r="AX115" s="39"/>
      <c r="AY115" s="49"/>
      <c r="AZ115" s="3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39"/>
      <c r="BQ115" s="49"/>
      <c r="BR115" s="49"/>
      <c r="BS115" s="39"/>
      <c r="BT115" s="49"/>
      <c r="BU115" s="39"/>
      <c r="BV115" s="39"/>
      <c r="BW115" s="39"/>
      <c r="BX115" s="39"/>
      <c r="BY115" s="40">
        <f t="shared" si="173"/>
        <v>0</v>
      </c>
      <c r="BZ115" s="73">
        <v>0</v>
      </c>
      <c r="CA115" s="15"/>
    </row>
    <row r="116" spans="1:79" ht="25.5">
      <c r="A116" s="5" t="s">
        <v>120</v>
      </c>
      <c r="B116" s="6" t="s">
        <v>121</v>
      </c>
      <c r="C116" s="10" t="s">
        <v>22</v>
      </c>
      <c r="D116" s="48">
        <f t="shared" si="102"/>
        <v>0</v>
      </c>
      <c r="E116" s="46">
        <f t="shared" ref="E116:Z116" si="185">SUM(E117:E117)</f>
        <v>0</v>
      </c>
      <c r="F116" s="48">
        <f t="shared" si="103"/>
        <v>0</v>
      </c>
      <c r="G116" s="48">
        <f t="shared" si="104"/>
        <v>0</v>
      </c>
      <c r="H116" s="46">
        <f t="shared" si="185"/>
        <v>0</v>
      </c>
      <c r="I116" s="48">
        <f t="shared" si="105"/>
        <v>0</v>
      </c>
      <c r="J116" s="46">
        <f t="shared" si="185"/>
        <v>0</v>
      </c>
      <c r="K116" s="48">
        <f t="shared" si="108"/>
        <v>0</v>
      </c>
      <c r="L116" s="46">
        <f t="shared" si="185"/>
        <v>0</v>
      </c>
      <c r="M116" s="46">
        <f t="shared" si="185"/>
        <v>0</v>
      </c>
      <c r="N116" s="46">
        <f t="shared" si="185"/>
        <v>0</v>
      </c>
      <c r="O116" s="46">
        <f t="shared" si="185"/>
        <v>0</v>
      </c>
      <c r="P116" s="46">
        <f t="shared" si="185"/>
        <v>0</v>
      </c>
      <c r="Q116" s="46">
        <f t="shared" si="185"/>
        <v>0</v>
      </c>
      <c r="R116" s="46">
        <f t="shared" si="185"/>
        <v>0</v>
      </c>
      <c r="S116" s="46">
        <f t="shared" si="185"/>
        <v>0</v>
      </c>
      <c r="T116" s="46">
        <f t="shared" si="185"/>
        <v>0</v>
      </c>
      <c r="U116" s="46">
        <f t="shared" si="185"/>
        <v>0</v>
      </c>
      <c r="V116" s="46">
        <f t="shared" si="185"/>
        <v>0</v>
      </c>
      <c r="W116" s="46">
        <f t="shared" si="185"/>
        <v>0</v>
      </c>
      <c r="X116" s="46">
        <f t="shared" si="185"/>
        <v>0</v>
      </c>
      <c r="Y116" s="46">
        <f t="shared" si="185"/>
        <v>0</v>
      </c>
      <c r="Z116" s="46">
        <f t="shared" si="185"/>
        <v>0</v>
      </c>
      <c r="AA116" s="46">
        <f t="shared" ref="AA116:AW116" si="186">SUM(AA117:AA117)</f>
        <v>0</v>
      </c>
      <c r="AB116" s="46">
        <f t="shared" si="186"/>
        <v>0</v>
      </c>
      <c r="AC116" s="46">
        <f t="shared" si="186"/>
        <v>0</v>
      </c>
      <c r="AD116" s="46">
        <f t="shared" si="186"/>
        <v>0</v>
      </c>
      <c r="AE116" s="46">
        <f t="shared" si="186"/>
        <v>0</v>
      </c>
      <c r="AF116" s="46">
        <f t="shared" si="186"/>
        <v>0</v>
      </c>
      <c r="AG116" s="46">
        <f t="shared" si="186"/>
        <v>0</v>
      </c>
      <c r="AH116" s="46">
        <f t="shared" si="186"/>
        <v>0</v>
      </c>
      <c r="AI116" s="46">
        <f t="shared" si="186"/>
        <v>0</v>
      </c>
      <c r="AJ116" s="46">
        <f t="shared" si="186"/>
        <v>0</v>
      </c>
      <c r="AK116" s="46">
        <f t="shared" si="186"/>
        <v>0</v>
      </c>
      <c r="AL116" s="46">
        <f t="shared" si="186"/>
        <v>0</v>
      </c>
      <c r="AM116" s="46">
        <f t="shared" si="186"/>
        <v>0</v>
      </c>
      <c r="AN116" s="46">
        <f t="shared" si="186"/>
        <v>0</v>
      </c>
      <c r="AO116" s="48">
        <f t="shared" si="109"/>
        <v>0</v>
      </c>
      <c r="AP116" s="48">
        <f t="shared" si="106"/>
        <v>0</v>
      </c>
      <c r="AQ116" s="37">
        <f t="shared" si="186"/>
        <v>0</v>
      </c>
      <c r="AR116" s="48">
        <f t="shared" si="110"/>
        <v>0</v>
      </c>
      <c r="AS116" s="37">
        <f t="shared" si="186"/>
        <v>0</v>
      </c>
      <c r="AT116" s="48">
        <f t="shared" si="107"/>
        <v>0</v>
      </c>
      <c r="AU116" s="37">
        <f t="shared" si="186"/>
        <v>0</v>
      </c>
      <c r="AV116" s="46">
        <f t="shared" si="186"/>
        <v>0</v>
      </c>
      <c r="AW116" s="46">
        <f t="shared" si="186"/>
        <v>0</v>
      </c>
      <c r="AX116" s="37">
        <f t="shared" ref="AX116:BT116" si="187">SUM(AX117:AX117)</f>
        <v>0</v>
      </c>
      <c r="AY116" s="46">
        <f t="shared" si="187"/>
        <v>0</v>
      </c>
      <c r="AZ116" s="37">
        <f t="shared" si="187"/>
        <v>0</v>
      </c>
      <c r="BA116" s="46">
        <f t="shared" si="187"/>
        <v>0</v>
      </c>
      <c r="BB116" s="46">
        <f t="shared" si="187"/>
        <v>0</v>
      </c>
      <c r="BC116" s="46">
        <f t="shared" si="187"/>
        <v>0</v>
      </c>
      <c r="BD116" s="46">
        <f t="shared" si="187"/>
        <v>0</v>
      </c>
      <c r="BE116" s="46">
        <f t="shared" si="187"/>
        <v>0</v>
      </c>
      <c r="BF116" s="46">
        <f t="shared" si="187"/>
        <v>0</v>
      </c>
      <c r="BG116" s="46">
        <f t="shared" si="187"/>
        <v>0</v>
      </c>
      <c r="BH116" s="46">
        <f t="shared" si="187"/>
        <v>0</v>
      </c>
      <c r="BI116" s="46">
        <f t="shared" si="187"/>
        <v>0</v>
      </c>
      <c r="BJ116" s="46">
        <f t="shared" si="187"/>
        <v>0</v>
      </c>
      <c r="BK116" s="46">
        <f t="shared" si="187"/>
        <v>0</v>
      </c>
      <c r="BL116" s="46">
        <f t="shared" si="187"/>
        <v>0</v>
      </c>
      <c r="BM116" s="46">
        <f t="shared" si="187"/>
        <v>0</v>
      </c>
      <c r="BN116" s="46">
        <f t="shared" si="187"/>
        <v>0</v>
      </c>
      <c r="BO116" s="46">
        <f t="shared" si="187"/>
        <v>0</v>
      </c>
      <c r="BP116" s="37">
        <f t="shared" si="187"/>
        <v>0</v>
      </c>
      <c r="BQ116" s="46">
        <f t="shared" si="187"/>
        <v>0</v>
      </c>
      <c r="BR116" s="46">
        <f t="shared" si="187"/>
        <v>0</v>
      </c>
      <c r="BS116" s="37">
        <f t="shared" si="187"/>
        <v>0</v>
      </c>
      <c r="BT116" s="46">
        <f t="shared" si="187"/>
        <v>0</v>
      </c>
      <c r="BU116" s="37">
        <f t="shared" ref="BU116:BW116" si="188">SUM(BU117:BU117)</f>
        <v>0</v>
      </c>
      <c r="BV116" s="37">
        <f t="shared" si="188"/>
        <v>0</v>
      </c>
      <c r="BW116" s="37">
        <f t="shared" si="188"/>
        <v>0</v>
      </c>
      <c r="BX116" s="37">
        <f>IF(BW116="нд","нд",IFERROR(BW116/E116*100,IF(AN116&gt;0,100,0)))</f>
        <v>0</v>
      </c>
      <c r="BY116" s="40">
        <f t="shared" si="173"/>
        <v>0</v>
      </c>
      <c r="BZ116" s="73">
        <v>0</v>
      </c>
      <c r="CA116" s="10"/>
    </row>
    <row r="117" spans="1:79">
      <c r="A117" s="8" t="s">
        <v>24</v>
      </c>
      <c r="B117" s="12" t="s">
        <v>24</v>
      </c>
      <c r="C117" s="15"/>
      <c r="D117" s="48">
        <f t="shared" si="102"/>
        <v>0</v>
      </c>
      <c r="E117" s="49"/>
      <c r="F117" s="48">
        <f t="shared" si="103"/>
        <v>0</v>
      </c>
      <c r="G117" s="48">
        <f t="shared" si="104"/>
        <v>0</v>
      </c>
      <c r="H117" s="49"/>
      <c r="I117" s="49"/>
      <c r="J117" s="49"/>
      <c r="K117" s="48">
        <f t="shared" si="108"/>
        <v>0</v>
      </c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8">
        <f t="shared" si="109"/>
        <v>0</v>
      </c>
      <c r="AP117" s="48">
        <f t="shared" si="106"/>
        <v>0</v>
      </c>
      <c r="AQ117" s="39"/>
      <c r="AR117" s="48">
        <f t="shared" si="110"/>
        <v>0</v>
      </c>
      <c r="AS117" s="39"/>
      <c r="AT117" s="48">
        <f t="shared" si="107"/>
        <v>0</v>
      </c>
      <c r="AU117" s="39"/>
      <c r="AV117" s="49"/>
      <c r="AW117" s="49"/>
      <c r="AX117" s="39"/>
      <c r="AY117" s="49"/>
      <c r="AZ117" s="3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39"/>
      <c r="BQ117" s="49"/>
      <c r="BR117" s="49"/>
      <c r="BS117" s="39"/>
      <c r="BT117" s="49"/>
      <c r="BU117" s="39"/>
      <c r="BV117" s="39"/>
      <c r="BW117" s="39"/>
      <c r="BX117" s="39"/>
      <c r="BY117" s="40">
        <f t="shared" si="173"/>
        <v>0</v>
      </c>
      <c r="BZ117" s="73">
        <v>0</v>
      </c>
      <c r="CA117" s="15"/>
    </row>
  </sheetData>
  <mergeCells count="36">
    <mergeCell ref="A4:Y4"/>
    <mergeCell ref="A5:Y5"/>
    <mergeCell ref="A7:Y7"/>
    <mergeCell ref="A10:Y10"/>
    <mergeCell ref="E15:BV15"/>
    <mergeCell ref="A12:Y12"/>
    <mergeCell ref="CA15:CA19"/>
    <mergeCell ref="AN16:BV16"/>
    <mergeCell ref="AN17:AT17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Y18:BZ18"/>
    <mergeCell ref="AA18:AF18"/>
    <mergeCell ref="BW15:BZ17"/>
    <mergeCell ref="A15:A19"/>
    <mergeCell ref="B15:B19"/>
    <mergeCell ref="C15:C19"/>
    <mergeCell ref="D15:D19"/>
    <mergeCell ref="E16:AM16"/>
    <mergeCell ref="E17:K17"/>
    <mergeCell ref="L17:R17"/>
    <mergeCell ref="S17:Y17"/>
    <mergeCell ref="Z17:AF17"/>
    <mergeCell ref="AG17:AM17"/>
    <mergeCell ref="F18:K18"/>
    <mergeCell ref="M18:R18"/>
    <mergeCell ref="T18:Y18"/>
    <mergeCell ref="AH18:AM18"/>
  </mergeCells>
  <conditionalFormatting sqref="AC29:BX30 D29:AA30 BY21:BY83 BZ21:BZ117 D21:BX28 D84:BY117 AO64:BY64 D31:BX83">
    <cfRule type="cellIs" dxfId="4" priority="19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25" max="1048575" man="1"/>
    <brk id="53" max="1048575" man="1"/>
  </colBreaks>
  <ignoredErrors>
    <ignoredError sqref="E85 M113:R116 M108:R111 S72:Y77 H85 T78:Y78 M35:R57 D34:R34 E112 M87:Y106 S79:Y83 S108:Y116 E107 M72:R84 M118:AH118 Z72:AN72 Z87:AN116 S34:BW57 M63:AN63 L112:R112 L107:Y107 J85 J112 J107 H112 H107 AQ72:AQ83 AQ87:AQ116 AQ63 AS72:AS83 AS87:AS116 AS63 AU72:BW72 AU87:BW116 AU63:BW63 BW85 S84:T84 AV84:BO84 AU74:BW83 AU73:BH73 BQ73:BW73 BR84:BW84 Z74:AN83 Z73:AE73 AG73:AN73" formulaRange="1"/>
    <ignoredError sqref="L20:M20 Z20:AF20 S20:T20 N20:R20 U20:Y20 AG20:AM20 AN20:AT20 AU20:BA20 BB20:BH20 BI20:BO20 BP20:BV20" twoDigitTextYear="1"/>
    <ignoredError sqref="BX87:BX116 BX72:BX85 BX34:BX57 BX63" formula="1" formulaRange="1"/>
    <ignoredError sqref="BX23:BX28 BX117 BX33 BX31:BX32" formula="1"/>
    <ignoredError sqref="A21:A30" numberStoredAsText="1"/>
    <ignoredError sqref="A72:A85 A87:A117 A63:A64 A31:A59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2019 I квартал</cp:keywords>
  <cp:lastModifiedBy/>
  <dcterms:created xsi:type="dcterms:W3CDTF">2015-06-05T18:19:34Z</dcterms:created>
  <dcterms:modified xsi:type="dcterms:W3CDTF">2022-05-11T12:03:41Z</dcterms:modified>
  <cp:contentStatus>готова</cp:contentStatus>
</cp:coreProperties>
</file>