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40" windowHeight="1164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I82" i="1" l="1"/>
  <c r="K82" i="1"/>
  <c r="I83" i="1"/>
  <c r="K83" i="1"/>
  <c r="D82" i="1"/>
  <c r="D83" i="1"/>
  <c r="F82" i="1"/>
  <c r="F83" i="1"/>
  <c r="BZ82" i="1"/>
  <c r="BZ83" i="1"/>
  <c r="BY82" i="1"/>
  <c r="BY83" i="1"/>
  <c r="BZ64" i="1"/>
  <c r="BZ65" i="1"/>
  <c r="AO80" i="1"/>
  <c r="AP80" i="1"/>
  <c r="AR80" i="1"/>
  <c r="AT80" i="1"/>
  <c r="AO81" i="1"/>
  <c r="AP81" i="1"/>
  <c r="AR81" i="1"/>
  <c r="AT81" i="1"/>
  <c r="AO82" i="1"/>
  <c r="AP82" i="1"/>
  <c r="AR82" i="1"/>
  <c r="AT82" i="1"/>
  <c r="AO83" i="1"/>
  <c r="AP83" i="1"/>
  <c r="AR83" i="1"/>
  <c r="AT83" i="1"/>
  <c r="AO64" i="1"/>
  <c r="AP64" i="1"/>
  <c r="AR64" i="1"/>
  <c r="AT64" i="1"/>
  <c r="AO65" i="1"/>
  <c r="AP65" i="1"/>
  <c r="AR65" i="1"/>
  <c r="AT65" i="1"/>
  <c r="AO66" i="1"/>
  <c r="AP66" i="1"/>
  <c r="AR66" i="1"/>
  <c r="AT66" i="1"/>
  <c r="AO67" i="1"/>
  <c r="AP67" i="1"/>
  <c r="AR67" i="1"/>
  <c r="AT67" i="1"/>
  <c r="AO68" i="1"/>
  <c r="AP68" i="1"/>
  <c r="AR68" i="1"/>
  <c r="AT68" i="1"/>
  <c r="BY63" i="1"/>
  <c r="BY64" i="1"/>
  <c r="BY65" i="1"/>
  <c r="BY66" i="1"/>
  <c r="BY67" i="1"/>
  <c r="BY68" i="1"/>
  <c r="N70" i="1" l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M70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F64" i="1"/>
  <c r="D64" i="1" s="1"/>
  <c r="F65" i="1"/>
  <c r="D65" i="1" s="1"/>
  <c r="F66" i="1"/>
  <c r="D66" i="1" s="1"/>
  <c r="BZ66" i="1" s="1"/>
  <c r="F67" i="1"/>
  <c r="D67" i="1" s="1"/>
  <c r="BZ67" i="1" s="1"/>
  <c r="F68" i="1"/>
  <c r="D68" i="1" s="1"/>
  <c r="BZ68" i="1" s="1"/>
  <c r="H68" i="1"/>
  <c r="H67" i="1" s="1"/>
  <c r="H66" i="1" s="1"/>
  <c r="H65" i="1" s="1"/>
  <c r="H64" i="1" s="1"/>
  <c r="H63" i="1" s="1"/>
  <c r="H62" i="1" s="1"/>
  <c r="H61" i="1" s="1"/>
  <c r="H60" i="1" s="1"/>
  <c r="H59" i="1" s="1"/>
  <c r="G64" i="1"/>
  <c r="G65" i="1"/>
  <c r="G66" i="1"/>
  <c r="G67" i="1"/>
  <c r="G68" i="1"/>
  <c r="G60" i="1"/>
  <c r="G61" i="1"/>
  <c r="G62" i="1"/>
  <c r="G63" i="1"/>
  <c r="G59" i="1"/>
  <c r="J68" i="1"/>
  <c r="J67" i="1" s="1"/>
  <c r="J66" i="1" s="1"/>
  <c r="J65" i="1" s="1"/>
  <c r="J64" i="1" s="1"/>
  <c r="J63" i="1" s="1"/>
  <c r="J62" i="1" s="1"/>
  <c r="J61" i="1" s="1"/>
  <c r="J60" i="1" s="1"/>
  <c r="J59" i="1" s="1"/>
  <c r="L68" i="1"/>
  <c r="L67" i="1" s="1"/>
  <c r="L66" i="1" s="1"/>
  <c r="L65" i="1" s="1"/>
  <c r="L64" i="1" s="1"/>
  <c r="L63" i="1" s="1"/>
  <c r="L62" i="1" s="1"/>
  <c r="L61" i="1" s="1"/>
  <c r="L60" i="1" s="1"/>
  <c r="L59" i="1" s="1"/>
  <c r="I64" i="1"/>
  <c r="I65" i="1"/>
  <c r="I66" i="1"/>
  <c r="I67" i="1"/>
  <c r="I68" i="1"/>
  <c r="E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BY69" i="1" l="1"/>
  <c r="BY71" i="1"/>
  <c r="BY72" i="1"/>
  <c r="BY73" i="1"/>
  <c r="BY74" i="1"/>
  <c r="BY75" i="1"/>
  <c r="BY76" i="1"/>
  <c r="BY77" i="1"/>
  <c r="BY78" i="1"/>
  <c r="BY79" i="1"/>
  <c r="BY80" i="1"/>
  <c r="BY81" i="1"/>
  <c r="BY84" i="1"/>
  <c r="BY86" i="1"/>
  <c r="BY87" i="1"/>
  <c r="BY88" i="1"/>
  <c r="BY89" i="1"/>
  <c r="BY90" i="1"/>
  <c r="BY91" i="1"/>
  <c r="BY92" i="1"/>
  <c r="BY93" i="1"/>
  <c r="BY94" i="1"/>
  <c r="BY95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61" i="1"/>
  <c r="BY62" i="1"/>
  <c r="BY60" i="1"/>
  <c r="AU97" i="1" l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U96" i="1"/>
  <c r="V96" i="1"/>
  <c r="W96" i="1"/>
  <c r="X96" i="1"/>
  <c r="Z96" i="1"/>
  <c r="AN96" i="1"/>
  <c r="AQ96" i="1"/>
  <c r="AS96" i="1"/>
  <c r="AU96" i="1"/>
  <c r="Y96" i="1"/>
  <c r="AB96" i="1"/>
  <c r="AC96" i="1"/>
  <c r="AD96" i="1"/>
  <c r="AE96" i="1"/>
  <c r="AF97" i="1"/>
  <c r="AF96" i="1" s="1"/>
  <c r="AG97" i="1"/>
  <c r="AG96" i="1" s="1"/>
  <c r="AH97" i="1"/>
  <c r="AH96" i="1" s="1"/>
  <c r="AI97" i="1"/>
  <c r="AI96" i="1" s="1"/>
  <c r="AJ97" i="1"/>
  <c r="AJ96" i="1" s="1"/>
  <c r="AK97" i="1"/>
  <c r="AK96" i="1" s="1"/>
  <c r="AL97" i="1"/>
  <c r="AL96" i="1" s="1"/>
  <c r="AM97" i="1"/>
  <c r="AM96" i="1" s="1"/>
  <c r="AN97" i="1"/>
  <c r="AQ97" i="1"/>
  <c r="AS97" i="1"/>
  <c r="AA96" i="1" l="1"/>
  <c r="AT61" i="1"/>
  <c r="AT62" i="1"/>
  <c r="AT63" i="1"/>
  <c r="AT69" i="1"/>
  <c r="AT71" i="1"/>
  <c r="AT72" i="1"/>
  <c r="AT73" i="1"/>
  <c r="AT74" i="1"/>
  <c r="AT75" i="1"/>
  <c r="AT76" i="1"/>
  <c r="AT77" i="1"/>
  <c r="AT78" i="1"/>
  <c r="AT79" i="1"/>
  <c r="AT84" i="1"/>
  <c r="AT86" i="1"/>
  <c r="AT87" i="1"/>
  <c r="AT88" i="1"/>
  <c r="AT89" i="1"/>
  <c r="AT90" i="1"/>
  <c r="AT91" i="1"/>
  <c r="AT92" i="1"/>
  <c r="AT93" i="1"/>
  <c r="AT94" i="1"/>
  <c r="AT95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60" i="1"/>
  <c r="AR61" i="1"/>
  <c r="AR62" i="1"/>
  <c r="AR63" i="1"/>
  <c r="AR69" i="1"/>
  <c r="AR71" i="1"/>
  <c r="AR72" i="1"/>
  <c r="AR73" i="1"/>
  <c r="AR74" i="1"/>
  <c r="AR75" i="1"/>
  <c r="AR76" i="1"/>
  <c r="AR77" i="1"/>
  <c r="AR78" i="1"/>
  <c r="AR79" i="1"/>
  <c r="AR84" i="1"/>
  <c r="AR86" i="1"/>
  <c r="AR87" i="1"/>
  <c r="AR88" i="1"/>
  <c r="AR89" i="1"/>
  <c r="AR90" i="1"/>
  <c r="AR91" i="1"/>
  <c r="AR92" i="1"/>
  <c r="AR93" i="1"/>
  <c r="AR94" i="1"/>
  <c r="AR95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60" i="1"/>
  <c r="AP61" i="1"/>
  <c r="AP62" i="1"/>
  <c r="AP63" i="1"/>
  <c r="AP69" i="1"/>
  <c r="AP71" i="1"/>
  <c r="AP72" i="1"/>
  <c r="AP73" i="1"/>
  <c r="AP74" i="1"/>
  <c r="AP75" i="1"/>
  <c r="AP76" i="1"/>
  <c r="AP77" i="1"/>
  <c r="AP78" i="1"/>
  <c r="AP79" i="1"/>
  <c r="AP84" i="1"/>
  <c r="AP86" i="1"/>
  <c r="AP87" i="1"/>
  <c r="AP88" i="1"/>
  <c r="AP89" i="1"/>
  <c r="AP90" i="1"/>
  <c r="AP91" i="1"/>
  <c r="AP92" i="1"/>
  <c r="AP93" i="1"/>
  <c r="AP94" i="1"/>
  <c r="AP95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60" i="1"/>
  <c r="AO69" i="1"/>
  <c r="AO71" i="1"/>
  <c r="AO72" i="1"/>
  <c r="AO73" i="1"/>
  <c r="AO74" i="1"/>
  <c r="AO75" i="1"/>
  <c r="AO76" i="1"/>
  <c r="AO77" i="1"/>
  <c r="AO78" i="1"/>
  <c r="AO79" i="1"/>
  <c r="AO84" i="1"/>
  <c r="AO86" i="1"/>
  <c r="AO87" i="1"/>
  <c r="AO88" i="1"/>
  <c r="AO89" i="1"/>
  <c r="AO90" i="1"/>
  <c r="AO91" i="1"/>
  <c r="AO92" i="1"/>
  <c r="AO93" i="1"/>
  <c r="AO94" i="1"/>
  <c r="AO95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61" i="1"/>
  <c r="AO62" i="1"/>
  <c r="AO63" i="1"/>
  <c r="AO60" i="1"/>
  <c r="AO97" i="1" l="1"/>
  <c r="AO96" i="1" s="1"/>
  <c r="AP97" i="1"/>
  <c r="AP96" i="1" s="1"/>
  <c r="AR97" i="1"/>
  <c r="AR96" i="1" s="1"/>
  <c r="AT97" i="1"/>
  <c r="AT96" i="1" s="1"/>
  <c r="E58" i="1"/>
  <c r="H58" i="1"/>
  <c r="J58" i="1"/>
  <c r="L58" i="1"/>
  <c r="AQ70" i="1"/>
  <c r="AS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L70" i="1"/>
  <c r="BN70" i="1"/>
  <c r="BO70" i="1"/>
  <c r="BP70" i="1"/>
  <c r="BQ70" i="1"/>
  <c r="BR70" i="1"/>
  <c r="BS70" i="1"/>
  <c r="BT70" i="1"/>
  <c r="BU70" i="1"/>
  <c r="BV70" i="1"/>
  <c r="BW70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I58" i="1"/>
  <c r="AJ58" i="1"/>
  <c r="AK58" i="1"/>
  <c r="AL58" i="1"/>
  <c r="AM58" i="1"/>
  <c r="AN58" i="1"/>
  <c r="AO59" i="1"/>
  <c r="AP59" i="1"/>
  <c r="AQ59" i="1"/>
  <c r="AQ58" i="1" s="1"/>
  <c r="AR59" i="1"/>
  <c r="AS59" i="1"/>
  <c r="AS58" i="1" s="1"/>
  <c r="AT59" i="1"/>
  <c r="AU59" i="1"/>
  <c r="AU58" i="1" s="1"/>
  <c r="AV59" i="1"/>
  <c r="AV58" i="1" s="1"/>
  <c r="AW59" i="1"/>
  <c r="AW58" i="1" s="1"/>
  <c r="AX59" i="1"/>
  <c r="AX58" i="1" s="1"/>
  <c r="AY59" i="1"/>
  <c r="AY58" i="1" s="1"/>
  <c r="AZ59" i="1"/>
  <c r="AZ58" i="1" s="1"/>
  <c r="BA59" i="1"/>
  <c r="BA58" i="1" s="1"/>
  <c r="BB59" i="1"/>
  <c r="BB58" i="1" s="1"/>
  <c r="BC59" i="1"/>
  <c r="BC58" i="1" s="1"/>
  <c r="BD59" i="1"/>
  <c r="BD58" i="1" s="1"/>
  <c r="BE59" i="1"/>
  <c r="BE58" i="1" s="1"/>
  <c r="BF59" i="1"/>
  <c r="BF58" i="1" s="1"/>
  <c r="BG59" i="1"/>
  <c r="BG58" i="1" s="1"/>
  <c r="BH59" i="1"/>
  <c r="BH58" i="1" s="1"/>
  <c r="BI59" i="1"/>
  <c r="BI58" i="1" s="1"/>
  <c r="BJ59" i="1"/>
  <c r="BK59" i="1"/>
  <c r="BK58" i="1" s="1"/>
  <c r="BL59" i="1"/>
  <c r="BL58" i="1" s="1"/>
  <c r="BM59" i="1"/>
  <c r="BM58" i="1" s="1"/>
  <c r="BN59" i="1"/>
  <c r="BN58" i="1" s="1"/>
  <c r="BO59" i="1"/>
  <c r="BO58" i="1" s="1"/>
  <c r="BP59" i="1"/>
  <c r="BP58" i="1" s="1"/>
  <c r="BQ59" i="1"/>
  <c r="BR59" i="1"/>
  <c r="BS59" i="1"/>
  <c r="BS58" i="1" s="1"/>
  <c r="BT59" i="1"/>
  <c r="BU59" i="1"/>
  <c r="BU58" i="1" s="1"/>
  <c r="BV59" i="1"/>
  <c r="BV58" i="1" s="1"/>
  <c r="BW59" i="1"/>
  <c r="BW58" i="1" s="1"/>
  <c r="BX59" i="1"/>
  <c r="BX58" i="1" s="1"/>
  <c r="F81" i="1"/>
  <c r="D81" i="1" s="1"/>
  <c r="BZ81" i="1" s="1"/>
  <c r="G81" i="1"/>
  <c r="I81" i="1"/>
  <c r="K81" i="1"/>
  <c r="F69" i="1"/>
  <c r="D69" i="1" s="1"/>
  <c r="F71" i="1"/>
  <c r="D71" i="1" s="1"/>
  <c r="BZ71" i="1" s="1"/>
  <c r="F72" i="1"/>
  <c r="D72" i="1" s="1"/>
  <c r="BZ72" i="1" s="1"/>
  <c r="F73" i="1"/>
  <c r="D73" i="1" s="1"/>
  <c r="BZ73" i="1" s="1"/>
  <c r="F74" i="1"/>
  <c r="D74" i="1" s="1"/>
  <c r="BZ74" i="1" s="1"/>
  <c r="F75" i="1"/>
  <c r="D75" i="1" s="1"/>
  <c r="BZ75" i="1" s="1"/>
  <c r="F76" i="1"/>
  <c r="D76" i="1" s="1"/>
  <c r="BZ76" i="1" s="1"/>
  <c r="F77" i="1"/>
  <c r="D77" i="1" s="1"/>
  <c r="BZ77" i="1" s="1"/>
  <c r="F78" i="1"/>
  <c r="D78" i="1" s="1"/>
  <c r="BZ78" i="1" s="1"/>
  <c r="F79" i="1"/>
  <c r="D79" i="1" s="1"/>
  <c r="BZ79" i="1" s="1"/>
  <c r="F80" i="1"/>
  <c r="D80" i="1" s="1"/>
  <c r="BZ80" i="1" s="1"/>
  <c r="F84" i="1"/>
  <c r="D84" i="1" s="1"/>
  <c r="F86" i="1"/>
  <c r="D86" i="1" s="1"/>
  <c r="F87" i="1"/>
  <c r="D87" i="1" s="1"/>
  <c r="F88" i="1"/>
  <c r="D88" i="1" s="1"/>
  <c r="F89" i="1"/>
  <c r="D89" i="1" s="1"/>
  <c r="F90" i="1"/>
  <c r="D90" i="1" s="1"/>
  <c r="F91" i="1"/>
  <c r="D91" i="1" s="1"/>
  <c r="F92" i="1"/>
  <c r="D92" i="1" s="1"/>
  <c r="F93" i="1"/>
  <c r="D93" i="1" s="1"/>
  <c r="F94" i="1"/>
  <c r="D94" i="1" s="1"/>
  <c r="F95" i="1"/>
  <c r="D95" i="1" s="1"/>
  <c r="F98" i="1"/>
  <c r="D98" i="1" s="1"/>
  <c r="BZ98" i="1" s="1"/>
  <c r="F99" i="1"/>
  <c r="D99" i="1" s="1"/>
  <c r="F100" i="1"/>
  <c r="D100" i="1" s="1"/>
  <c r="F101" i="1"/>
  <c r="D101" i="1" s="1"/>
  <c r="F102" i="1"/>
  <c r="D102" i="1" s="1"/>
  <c r="F103" i="1"/>
  <c r="D103" i="1" s="1"/>
  <c r="F104" i="1"/>
  <c r="D104" i="1" s="1"/>
  <c r="F105" i="1"/>
  <c r="D105" i="1" s="1"/>
  <c r="F106" i="1"/>
  <c r="D106" i="1" s="1"/>
  <c r="F107" i="1"/>
  <c r="D107" i="1" s="1"/>
  <c r="F108" i="1"/>
  <c r="D108" i="1" s="1"/>
  <c r="F109" i="1"/>
  <c r="D109" i="1" s="1"/>
  <c r="F110" i="1"/>
  <c r="D110" i="1" s="1"/>
  <c r="F111" i="1"/>
  <c r="D111" i="1" s="1"/>
  <c r="F112" i="1"/>
  <c r="D112" i="1" s="1"/>
  <c r="F113" i="1"/>
  <c r="D113" i="1" s="1"/>
  <c r="F114" i="1"/>
  <c r="D114" i="1" s="1"/>
  <c r="F115" i="1"/>
  <c r="D115" i="1" s="1"/>
  <c r="F116" i="1"/>
  <c r="D116" i="1" s="1"/>
  <c r="F117" i="1"/>
  <c r="D117" i="1" s="1"/>
  <c r="F118" i="1"/>
  <c r="D118" i="1" s="1"/>
  <c r="F119" i="1"/>
  <c r="D119" i="1" s="1"/>
  <c r="F120" i="1"/>
  <c r="D120" i="1" s="1"/>
  <c r="F121" i="1"/>
  <c r="D121" i="1" s="1"/>
  <c r="F122" i="1"/>
  <c r="D122" i="1" s="1"/>
  <c r="F123" i="1"/>
  <c r="D123" i="1" s="1"/>
  <c r="F124" i="1"/>
  <c r="D124" i="1" s="1"/>
  <c r="F125" i="1"/>
  <c r="D125" i="1" s="1"/>
  <c r="F126" i="1"/>
  <c r="D126" i="1" s="1"/>
  <c r="F127" i="1"/>
  <c r="D127" i="1" s="1"/>
  <c r="F128" i="1"/>
  <c r="D128" i="1" s="1"/>
  <c r="F129" i="1"/>
  <c r="D129" i="1" s="1"/>
  <c r="G69" i="1"/>
  <c r="G71" i="1"/>
  <c r="G72" i="1"/>
  <c r="G73" i="1"/>
  <c r="G74" i="1"/>
  <c r="G75" i="1"/>
  <c r="G76" i="1"/>
  <c r="G77" i="1"/>
  <c r="G78" i="1"/>
  <c r="G79" i="1"/>
  <c r="G80" i="1"/>
  <c r="G84" i="1"/>
  <c r="G86" i="1"/>
  <c r="G87" i="1"/>
  <c r="G88" i="1"/>
  <c r="G89" i="1"/>
  <c r="G90" i="1"/>
  <c r="G91" i="1"/>
  <c r="G92" i="1"/>
  <c r="G93" i="1"/>
  <c r="G94" i="1"/>
  <c r="G95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I61" i="1"/>
  <c r="I62" i="1"/>
  <c r="I63" i="1"/>
  <c r="I59" i="1" s="1"/>
  <c r="I69" i="1"/>
  <c r="I71" i="1"/>
  <c r="I72" i="1"/>
  <c r="I73" i="1"/>
  <c r="I74" i="1"/>
  <c r="I75" i="1"/>
  <c r="I76" i="1"/>
  <c r="I77" i="1"/>
  <c r="I78" i="1"/>
  <c r="I79" i="1"/>
  <c r="I80" i="1"/>
  <c r="I84" i="1"/>
  <c r="I86" i="1"/>
  <c r="I87" i="1"/>
  <c r="I88" i="1"/>
  <c r="I89" i="1"/>
  <c r="I90" i="1"/>
  <c r="I91" i="1"/>
  <c r="I92" i="1"/>
  <c r="I93" i="1"/>
  <c r="I94" i="1"/>
  <c r="I95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K69" i="1"/>
  <c r="K71" i="1"/>
  <c r="K72" i="1"/>
  <c r="K73" i="1"/>
  <c r="K74" i="1"/>
  <c r="K75" i="1"/>
  <c r="K76" i="1"/>
  <c r="K77" i="1"/>
  <c r="K78" i="1"/>
  <c r="K79" i="1"/>
  <c r="K80" i="1"/>
  <c r="K84" i="1"/>
  <c r="K86" i="1"/>
  <c r="K87" i="1"/>
  <c r="K88" i="1"/>
  <c r="K89" i="1"/>
  <c r="K90" i="1"/>
  <c r="K91" i="1"/>
  <c r="K92" i="1"/>
  <c r="K93" i="1"/>
  <c r="K94" i="1"/>
  <c r="K95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F61" i="1"/>
  <c r="F62" i="1"/>
  <c r="D62" i="1" s="1"/>
  <c r="BZ62" i="1" s="1"/>
  <c r="F63" i="1"/>
  <c r="D63" i="1" s="1"/>
  <c r="BZ63" i="1" s="1"/>
  <c r="I60" i="1"/>
  <c r="F60" i="1"/>
  <c r="D60" i="1" s="1"/>
  <c r="BZ60" i="1" s="1"/>
  <c r="AT70" i="1" l="1"/>
  <c r="AT58" i="1" s="1"/>
  <c r="BT58" i="1"/>
  <c r="BY70" i="1"/>
  <c r="D61" i="1"/>
  <c r="F59" i="1"/>
  <c r="BR58" i="1"/>
  <c r="BQ58" i="1"/>
  <c r="AH58" i="1"/>
  <c r="BY59" i="1"/>
  <c r="AR70" i="1"/>
  <c r="AR58" i="1" s="1"/>
  <c r="AP70" i="1"/>
  <c r="AP58" i="1" s="1"/>
  <c r="AO70" i="1"/>
  <c r="AO58" i="1" s="1"/>
  <c r="BJ58" i="1"/>
  <c r="M58" i="1"/>
  <c r="BY58" i="1" s="1"/>
  <c r="AB22" i="1"/>
  <c r="J70" i="1"/>
  <c r="L70" i="1"/>
  <c r="BX70" i="1"/>
  <c r="BZ61" i="1" l="1"/>
  <c r="D59" i="1"/>
  <c r="BZ59" i="1" s="1"/>
  <c r="K70" i="1"/>
  <c r="G70" i="1"/>
  <c r="G58" i="1" s="1"/>
  <c r="F70" i="1"/>
  <c r="F58" i="1" s="1"/>
  <c r="I70" i="1"/>
  <c r="I58" i="1" s="1"/>
  <c r="F97" i="1" l="1"/>
  <c r="BY97" i="1"/>
  <c r="K68" i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D97" i="1"/>
  <c r="BZ97" i="1" s="1"/>
  <c r="D70" i="1"/>
  <c r="AH128" i="1"/>
  <c r="AH27" i="1" s="1"/>
  <c r="AH124" i="1"/>
  <c r="AH25" i="1" s="1"/>
  <c r="AH94" i="1"/>
  <c r="AH92" i="1"/>
  <c r="AH89" i="1"/>
  <c r="AH87" i="1"/>
  <c r="AH34" i="1"/>
  <c r="AH32" i="1"/>
  <c r="AH26" i="1"/>
  <c r="AH24" i="1"/>
  <c r="AA128" i="1"/>
  <c r="AA27" i="1" s="1"/>
  <c r="AA124" i="1"/>
  <c r="AA25" i="1" s="1"/>
  <c r="AA94" i="1"/>
  <c r="AA92" i="1"/>
  <c r="AA89" i="1"/>
  <c r="AA87" i="1"/>
  <c r="AA34" i="1"/>
  <c r="AA32" i="1"/>
  <c r="AA26" i="1"/>
  <c r="AA24" i="1"/>
  <c r="T128" i="1"/>
  <c r="T27" i="1" s="1"/>
  <c r="T124" i="1"/>
  <c r="T25" i="1" s="1"/>
  <c r="T96" i="1"/>
  <c r="T94" i="1"/>
  <c r="T92" i="1"/>
  <c r="T89" i="1"/>
  <c r="T87" i="1"/>
  <c r="T34" i="1"/>
  <c r="T32" i="1"/>
  <c r="T26" i="1"/>
  <c r="T24" i="1"/>
  <c r="M128" i="1"/>
  <c r="M27" i="1" s="1"/>
  <c r="M124" i="1"/>
  <c r="M25" i="1" s="1"/>
  <c r="M96" i="1"/>
  <c r="M94" i="1"/>
  <c r="M92" i="1"/>
  <c r="M89" i="1"/>
  <c r="M87" i="1"/>
  <c r="M34" i="1"/>
  <c r="M32" i="1"/>
  <c r="M26" i="1"/>
  <c r="M24" i="1"/>
  <c r="BQ128" i="1"/>
  <c r="BQ27" i="1" s="1"/>
  <c r="BQ124" i="1"/>
  <c r="BQ25" i="1" s="1"/>
  <c r="BQ97" i="1"/>
  <c r="BQ96" i="1" s="1"/>
  <c r="BQ94" i="1"/>
  <c r="BQ92" i="1"/>
  <c r="BQ89" i="1"/>
  <c r="BQ87" i="1"/>
  <c r="BQ34" i="1"/>
  <c r="BQ32" i="1"/>
  <c r="BQ26" i="1"/>
  <c r="BQ24" i="1"/>
  <c r="BJ128" i="1"/>
  <c r="BJ27" i="1" s="1"/>
  <c r="BJ124" i="1"/>
  <c r="BJ25" i="1" s="1"/>
  <c r="BJ96" i="1"/>
  <c r="BJ94" i="1"/>
  <c r="BJ92" i="1"/>
  <c r="BJ89" i="1"/>
  <c r="BJ87" i="1"/>
  <c r="BJ34" i="1"/>
  <c r="BJ32" i="1"/>
  <c r="BJ26" i="1"/>
  <c r="BJ24" i="1"/>
  <c r="BC128" i="1"/>
  <c r="BC27" i="1" s="1"/>
  <c r="BC124" i="1"/>
  <c r="BC25" i="1" s="1"/>
  <c r="BC96" i="1"/>
  <c r="BC94" i="1"/>
  <c r="BC92" i="1"/>
  <c r="BC89" i="1"/>
  <c r="BC87" i="1"/>
  <c r="BC34" i="1"/>
  <c r="BC32" i="1"/>
  <c r="BC26" i="1"/>
  <c r="BC24" i="1"/>
  <c r="AV128" i="1"/>
  <c r="AV27" i="1" s="1"/>
  <c r="AV124" i="1"/>
  <c r="AV25" i="1" s="1"/>
  <c r="AV96" i="1"/>
  <c r="AV94" i="1"/>
  <c r="AV92" i="1"/>
  <c r="AV89" i="1"/>
  <c r="AV87" i="1"/>
  <c r="AV34" i="1"/>
  <c r="AV32" i="1"/>
  <c r="AV26" i="1"/>
  <c r="AV24" i="1"/>
  <c r="F96" i="1" l="1"/>
  <c r="D96" i="1" s="1"/>
  <c r="BY96" i="1"/>
  <c r="D58" i="1"/>
  <c r="BZ58" i="1" s="1"/>
  <c r="BZ70" i="1"/>
  <c r="BJ91" i="1"/>
  <c r="M31" i="1"/>
  <c r="M30" i="1" s="1"/>
  <c r="AA86" i="1"/>
  <c r="T91" i="1"/>
  <c r="AA31" i="1"/>
  <c r="AA91" i="1"/>
  <c r="AA85" i="1" s="1"/>
  <c r="AH91" i="1"/>
  <c r="T31" i="1"/>
  <c r="T30" i="1" s="1"/>
  <c r="AH31" i="1"/>
  <c r="AH30" i="1" s="1"/>
  <c r="T86" i="1"/>
  <c r="BQ31" i="1"/>
  <c r="BQ30" i="1" s="1"/>
  <c r="M86" i="1"/>
  <c r="M91" i="1"/>
  <c r="AH86" i="1"/>
  <c r="BC86" i="1"/>
  <c r="BJ86" i="1"/>
  <c r="BJ23" i="1" s="1"/>
  <c r="AV86" i="1"/>
  <c r="BQ86" i="1"/>
  <c r="AV31" i="1"/>
  <c r="AV30" i="1" s="1"/>
  <c r="AV91" i="1"/>
  <c r="BJ31" i="1"/>
  <c r="BJ30" i="1" s="1"/>
  <c r="BC31" i="1"/>
  <c r="BC30" i="1" s="1"/>
  <c r="BC91" i="1"/>
  <c r="BQ91" i="1"/>
  <c r="BZ96" i="1" l="1"/>
  <c r="AA23" i="1"/>
  <c r="BC22" i="1"/>
  <c r="M22" i="1"/>
  <c r="M85" i="1"/>
  <c r="M23" i="1" s="1"/>
  <c r="T22" i="1"/>
  <c r="BJ29" i="1"/>
  <c r="BJ22" i="1"/>
  <c r="BJ21" i="1" s="1"/>
  <c r="AH22" i="1"/>
  <c r="AV22" i="1"/>
  <c r="BQ22" i="1"/>
  <c r="T85" i="1"/>
  <c r="AH85" i="1"/>
  <c r="AH23" i="1" s="1"/>
  <c r="BC85" i="1"/>
  <c r="BC23" i="1" s="1"/>
  <c r="BQ85" i="1"/>
  <c r="BQ23" i="1" s="1"/>
  <c r="AV85" i="1"/>
  <c r="BY85" i="1" l="1"/>
  <c r="AV23" i="1"/>
  <c r="AO85" i="1"/>
  <c r="T23" i="1"/>
  <c r="F85" i="1"/>
  <c r="D85" i="1" s="1"/>
  <c r="BZ85" i="1" s="1"/>
  <c r="AH21" i="1"/>
  <c r="AH29" i="1"/>
  <c r="T29" i="1"/>
  <c r="BQ29" i="1"/>
  <c r="T21" i="1"/>
  <c r="M29" i="1"/>
  <c r="M21" i="1"/>
  <c r="BQ21" i="1"/>
  <c r="AV21" i="1"/>
  <c r="BC29" i="1"/>
  <c r="BC21" i="1"/>
  <c r="AV29" i="1"/>
  <c r="BW119" i="1"/>
  <c r="BX119" i="1"/>
  <c r="BX126" i="1"/>
  <c r="BV128" i="1" l="1"/>
  <c r="BV27" i="1" s="1"/>
  <c r="BV124" i="1"/>
  <c r="BV25" i="1" s="1"/>
  <c r="BV119" i="1"/>
  <c r="BV24" i="1" s="1"/>
  <c r="BV97" i="1"/>
  <c r="BV96" i="1" s="1"/>
  <c r="BV94" i="1"/>
  <c r="BV92" i="1"/>
  <c r="BV89" i="1"/>
  <c r="BV87" i="1"/>
  <c r="BV34" i="1"/>
  <c r="BV32" i="1"/>
  <c r="BV26" i="1"/>
  <c r="BO128" i="1"/>
  <c r="BO27" i="1" s="1"/>
  <c r="BO124" i="1"/>
  <c r="BO25" i="1" s="1"/>
  <c r="BO119" i="1"/>
  <c r="BO24" i="1" s="1"/>
  <c r="BO96" i="1"/>
  <c r="BO94" i="1"/>
  <c r="BO92" i="1"/>
  <c r="BO89" i="1"/>
  <c r="BO87" i="1"/>
  <c r="BO34" i="1"/>
  <c r="BO32" i="1"/>
  <c r="BO26" i="1"/>
  <c r="BH128" i="1"/>
  <c r="BH27" i="1" s="1"/>
  <c r="BH124" i="1"/>
  <c r="BH25" i="1" s="1"/>
  <c r="BH119" i="1"/>
  <c r="BH24" i="1" s="1"/>
  <c r="BH96" i="1"/>
  <c r="BH94" i="1"/>
  <c r="BH92" i="1"/>
  <c r="BH89" i="1"/>
  <c r="BH87" i="1"/>
  <c r="BH34" i="1"/>
  <c r="BH32" i="1"/>
  <c r="BH26" i="1"/>
  <c r="BA128" i="1"/>
  <c r="BA27" i="1" s="1"/>
  <c r="BA124" i="1"/>
  <c r="BA25" i="1" s="1"/>
  <c r="BA119" i="1"/>
  <c r="BA24" i="1" s="1"/>
  <c r="BA96" i="1"/>
  <c r="BA94" i="1"/>
  <c r="BA92" i="1"/>
  <c r="BA89" i="1"/>
  <c r="BA87" i="1"/>
  <c r="BA34" i="1"/>
  <c r="BA32" i="1"/>
  <c r="BA26" i="1"/>
  <c r="AT27" i="1"/>
  <c r="AT25" i="1"/>
  <c r="AT24" i="1"/>
  <c r="AT34" i="1"/>
  <c r="AT32" i="1"/>
  <c r="AT26" i="1"/>
  <c r="AM128" i="1"/>
  <c r="AM27" i="1" s="1"/>
  <c r="AM124" i="1"/>
  <c r="AM25" i="1" s="1"/>
  <c r="AM119" i="1"/>
  <c r="AM24" i="1" s="1"/>
  <c r="AM94" i="1"/>
  <c r="AM92" i="1"/>
  <c r="AM89" i="1"/>
  <c r="AM87" i="1"/>
  <c r="AM34" i="1"/>
  <c r="AM32" i="1"/>
  <c r="AM26" i="1"/>
  <c r="AF128" i="1"/>
  <c r="AF27" i="1" s="1"/>
  <c r="AF124" i="1"/>
  <c r="AF25" i="1" s="1"/>
  <c r="AF119" i="1"/>
  <c r="AF24" i="1" s="1"/>
  <c r="AF94" i="1"/>
  <c r="AF92" i="1"/>
  <c r="AF89" i="1"/>
  <c r="AF87" i="1"/>
  <c r="AF34" i="1"/>
  <c r="AF32" i="1"/>
  <c r="AF26" i="1"/>
  <c r="Y128" i="1"/>
  <c r="Y27" i="1" s="1"/>
  <c r="Y124" i="1"/>
  <c r="Y25" i="1" s="1"/>
  <c r="Y119" i="1"/>
  <c r="Y24" i="1" s="1"/>
  <c r="Y94" i="1"/>
  <c r="Y92" i="1"/>
  <c r="Y89" i="1"/>
  <c r="Y87" i="1"/>
  <c r="Y34" i="1"/>
  <c r="Y32" i="1"/>
  <c r="Y26" i="1"/>
  <c r="E26" i="1"/>
  <c r="F26" i="1"/>
  <c r="G26" i="1"/>
  <c r="H26" i="1"/>
  <c r="I26" i="1"/>
  <c r="J26" i="1"/>
  <c r="K26" i="1"/>
  <c r="L26" i="1"/>
  <c r="N26" i="1"/>
  <c r="O26" i="1"/>
  <c r="P26" i="1"/>
  <c r="Q26" i="1"/>
  <c r="R26" i="1"/>
  <c r="S26" i="1"/>
  <c r="U26" i="1"/>
  <c r="V26" i="1"/>
  <c r="W26" i="1"/>
  <c r="X26" i="1"/>
  <c r="Z26" i="1"/>
  <c r="AB26" i="1"/>
  <c r="AC26" i="1"/>
  <c r="AD26" i="1"/>
  <c r="AE26" i="1"/>
  <c r="AG26" i="1"/>
  <c r="AI26" i="1"/>
  <c r="AJ26" i="1"/>
  <c r="AK26" i="1"/>
  <c r="AL26" i="1"/>
  <c r="AN26" i="1"/>
  <c r="AO26" i="1"/>
  <c r="AP26" i="1"/>
  <c r="AQ26" i="1"/>
  <c r="AR26" i="1"/>
  <c r="AS26" i="1"/>
  <c r="AU26" i="1"/>
  <c r="AW26" i="1"/>
  <c r="AX26" i="1"/>
  <c r="AY26" i="1"/>
  <c r="AZ26" i="1"/>
  <c r="BB26" i="1"/>
  <c r="BD26" i="1"/>
  <c r="BE26" i="1"/>
  <c r="BF26" i="1"/>
  <c r="BG26" i="1"/>
  <c r="BI26" i="1"/>
  <c r="BK26" i="1"/>
  <c r="BL26" i="1"/>
  <c r="BM26" i="1"/>
  <c r="BN26" i="1"/>
  <c r="BP26" i="1"/>
  <c r="BR26" i="1"/>
  <c r="BS26" i="1"/>
  <c r="BT26" i="1"/>
  <c r="BU26" i="1"/>
  <c r="BW26" i="1"/>
  <c r="BY26" i="1"/>
  <c r="E32" i="1"/>
  <c r="F32" i="1"/>
  <c r="G32" i="1"/>
  <c r="H32" i="1"/>
  <c r="I32" i="1"/>
  <c r="J32" i="1"/>
  <c r="K32" i="1"/>
  <c r="L32" i="1"/>
  <c r="N32" i="1"/>
  <c r="O32" i="1"/>
  <c r="P32" i="1"/>
  <c r="Q32" i="1"/>
  <c r="R32" i="1"/>
  <c r="S32" i="1"/>
  <c r="U32" i="1"/>
  <c r="V32" i="1"/>
  <c r="W32" i="1"/>
  <c r="X32" i="1"/>
  <c r="Z32" i="1"/>
  <c r="AB32" i="1"/>
  <c r="AC32" i="1"/>
  <c r="AD32" i="1"/>
  <c r="AE32" i="1"/>
  <c r="AG32" i="1"/>
  <c r="AI32" i="1"/>
  <c r="AJ32" i="1"/>
  <c r="AK32" i="1"/>
  <c r="AL32" i="1"/>
  <c r="AN32" i="1"/>
  <c r="AO32" i="1"/>
  <c r="AP32" i="1"/>
  <c r="AQ32" i="1"/>
  <c r="AR32" i="1"/>
  <c r="AS32" i="1"/>
  <c r="AU32" i="1"/>
  <c r="AW32" i="1"/>
  <c r="AX32" i="1"/>
  <c r="AY32" i="1"/>
  <c r="AZ32" i="1"/>
  <c r="BB32" i="1"/>
  <c r="BD32" i="1"/>
  <c r="BE32" i="1"/>
  <c r="BF32" i="1"/>
  <c r="BG32" i="1"/>
  <c r="BI32" i="1"/>
  <c r="BK32" i="1"/>
  <c r="BL32" i="1"/>
  <c r="BM32" i="1"/>
  <c r="BN32" i="1"/>
  <c r="BP32" i="1"/>
  <c r="BR32" i="1"/>
  <c r="BS32" i="1"/>
  <c r="BT32" i="1"/>
  <c r="BU32" i="1"/>
  <c r="BW32" i="1"/>
  <c r="BY32" i="1"/>
  <c r="E34" i="1"/>
  <c r="F34" i="1"/>
  <c r="G34" i="1"/>
  <c r="H34" i="1"/>
  <c r="I34" i="1"/>
  <c r="J34" i="1"/>
  <c r="K34" i="1"/>
  <c r="L34" i="1"/>
  <c r="N34" i="1"/>
  <c r="O34" i="1"/>
  <c r="P34" i="1"/>
  <c r="Q34" i="1"/>
  <c r="R34" i="1"/>
  <c r="S34" i="1"/>
  <c r="U34" i="1"/>
  <c r="V34" i="1"/>
  <c r="W34" i="1"/>
  <c r="X34" i="1"/>
  <c r="Z34" i="1"/>
  <c r="AB34" i="1"/>
  <c r="AC34" i="1"/>
  <c r="AD34" i="1"/>
  <c r="AE34" i="1"/>
  <c r="AG34" i="1"/>
  <c r="AI34" i="1"/>
  <c r="AJ34" i="1"/>
  <c r="AK34" i="1"/>
  <c r="AL34" i="1"/>
  <c r="AN34" i="1"/>
  <c r="AO34" i="1"/>
  <c r="AP34" i="1"/>
  <c r="AQ34" i="1"/>
  <c r="AR34" i="1"/>
  <c r="AS34" i="1"/>
  <c r="AU34" i="1"/>
  <c r="AW34" i="1"/>
  <c r="AX34" i="1"/>
  <c r="AY34" i="1"/>
  <c r="AZ34" i="1"/>
  <c r="BB34" i="1"/>
  <c r="BD34" i="1"/>
  <c r="BE34" i="1"/>
  <c r="BF34" i="1"/>
  <c r="BG34" i="1"/>
  <c r="BI34" i="1"/>
  <c r="BK34" i="1"/>
  <c r="BL34" i="1"/>
  <c r="BM34" i="1"/>
  <c r="BN34" i="1"/>
  <c r="BP34" i="1"/>
  <c r="BR34" i="1"/>
  <c r="BS34" i="1"/>
  <c r="BT34" i="1"/>
  <c r="BU34" i="1"/>
  <c r="BW34" i="1"/>
  <c r="BY34" i="1"/>
  <c r="E87" i="1"/>
  <c r="H87" i="1"/>
  <c r="J87" i="1"/>
  <c r="L87" i="1"/>
  <c r="N87" i="1"/>
  <c r="O87" i="1"/>
  <c r="P87" i="1"/>
  <c r="Q87" i="1"/>
  <c r="R87" i="1"/>
  <c r="S87" i="1"/>
  <c r="U87" i="1"/>
  <c r="V87" i="1"/>
  <c r="W87" i="1"/>
  <c r="X87" i="1"/>
  <c r="Z87" i="1"/>
  <c r="AB87" i="1"/>
  <c r="AC87" i="1"/>
  <c r="AD87" i="1"/>
  <c r="AE87" i="1"/>
  <c r="AG87" i="1"/>
  <c r="AI87" i="1"/>
  <c r="AJ87" i="1"/>
  <c r="AK87" i="1"/>
  <c r="AL87" i="1"/>
  <c r="AN87" i="1"/>
  <c r="AQ87" i="1"/>
  <c r="AS87" i="1"/>
  <c r="AU87" i="1"/>
  <c r="AW87" i="1"/>
  <c r="AX87" i="1"/>
  <c r="AY87" i="1"/>
  <c r="AZ87" i="1"/>
  <c r="BB87" i="1"/>
  <c r="BD87" i="1"/>
  <c r="BE87" i="1"/>
  <c r="BF87" i="1"/>
  <c r="BG87" i="1"/>
  <c r="BI87" i="1"/>
  <c r="BK87" i="1"/>
  <c r="BL87" i="1"/>
  <c r="BM87" i="1"/>
  <c r="BN87" i="1"/>
  <c r="BP87" i="1"/>
  <c r="BR87" i="1"/>
  <c r="BS87" i="1"/>
  <c r="BT87" i="1"/>
  <c r="BU87" i="1"/>
  <c r="BW87" i="1"/>
  <c r="E89" i="1"/>
  <c r="H89" i="1"/>
  <c r="J89" i="1"/>
  <c r="L89" i="1"/>
  <c r="N89" i="1"/>
  <c r="O89" i="1"/>
  <c r="P89" i="1"/>
  <c r="Q89" i="1"/>
  <c r="R89" i="1"/>
  <c r="S89" i="1"/>
  <c r="U89" i="1"/>
  <c r="V89" i="1"/>
  <c r="W89" i="1"/>
  <c r="X89" i="1"/>
  <c r="Z89" i="1"/>
  <c r="AB89" i="1"/>
  <c r="AC89" i="1"/>
  <c r="AD89" i="1"/>
  <c r="AE89" i="1"/>
  <c r="AG89" i="1"/>
  <c r="AI89" i="1"/>
  <c r="AJ89" i="1"/>
  <c r="AK89" i="1"/>
  <c r="AL89" i="1"/>
  <c r="AN89" i="1"/>
  <c r="AQ89" i="1"/>
  <c r="AS89" i="1"/>
  <c r="AU89" i="1"/>
  <c r="AW89" i="1"/>
  <c r="AX89" i="1"/>
  <c r="AY89" i="1"/>
  <c r="AZ89" i="1"/>
  <c r="BB89" i="1"/>
  <c r="BD89" i="1"/>
  <c r="BE89" i="1"/>
  <c r="BF89" i="1"/>
  <c r="BG89" i="1"/>
  <c r="BI89" i="1"/>
  <c r="BK89" i="1"/>
  <c r="BL89" i="1"/>
  <c r="BM89" i="1"/>
  <c r="BN89" i="1"/>
  <c r="BP89" i="1"/>
  <c r="BR89" i="1"/>
  <c r="BS89" i="1"/>
  <c r="BT89" i="1"/>
  <c r="BU89" i="1"/>
  <c r="BW89" i="1"/>
  <c r="E92" i="1"/>
  <c r="H92" i="1"/>
  <c r="J92" i="1"/>
  <c r="L92" i="1"/>
  <c r="N92" i="1"/>
  <c r="O92" i="1"/>
  <c r="P92" i="1"/>
  <c r="Q92" i="1"/>
  <c r="R92" i="1"/>
  <c r="S92" i="1"/>
  <c r="U92" i="1"/>
  <c r="V92" i="1"/>
  <c r="W92" i="1"/>
  <c r="X92" i="1"/>
  <c r="Z92" i="1"/>
  <c r="AB92" i="1"/>
  <c r="AC92" i="1"/>
  <c r="AD92" i="1"/>
  <c r="AE92" i="1"/>
  <c r="AG92" i="1"/>
  <c r="AI92" i="1"/>
  <c r="AJ92" i="1"/>
  <c r="AK92" i="1"/>
  <c r="AL92" i="1"/>
  <c r="AN92" i="1"/>
  <c r="AQ92" i="1"/>
  <c r="AS92" i="1"/>
  <c r="AU92" i="1"/>
  <c r="AW92" i="1"/>
  <c r="AX92" i="1"/>
  <c r="AY92" i="1"/>
  <c r="AZ92" i="1"/>
  <c r="BB92" i="1"/>
  <c r="BD92" i="1"/>
  <c r="BE92" i="1"/>
  <c r="BF92" i="1"/>
  <c r="BG92" i="1"/>
  <c r="BI92" i="1"/>
  <c r="BK92" i="1"/>
  <c r="BL92" i="1"/>
  <c r="BM92" i="1"/>
  <c r="BN92" i="1"/>
  <c r="BP92" i="1"/>
  <c r="BR92" i="1"/>
  <c r="BS92" i="1"/>
  <c r="BT92" i="1"/>
  <c r="BU92" i="1"/>
  <c r="BW92" i="1"/>
  <c r="E94" i="1"/>
  <c r="H94" i="1"/>
  <c r="J94" i="1"/>
  <c r="L94" i="1"/>
  <c r="N94" i="1"/>
  <c r="O94" i="1"/>
  <c r="P94" i="1"/>
  <c r="Q94" i="1"/>
  <c r="R94" i="1"/>
  <c r="S94" i="1"/>
  <c r="U94" i="1"/>
  <c r="V94" i="1"/>
  <c r="W94" i="1"/>
  <c r="X94" i="1"/>
  <c r="Z94" i="1"/>
  <c r="AB94" i="1"/>
  <c r="AC94" i="1"/>
  <c r="AD94" i="1"/>
  <c r="AE94" i="1"/>
  <c r="AG94" i="1"/>
  <c r="AI94" i="1"/>
  <c r="AJ94" i="1"/>
  <c r="AK94" i="1"/>
  <c r="AL94" i="1"/>
  <c r="AN94" i="1"/>
  <c r="AQ94" i="1"/>
  <c r="AS94" i="1"/>
  <c r="AU94" i="1"/>
  <c r="AW94" i="1"/>
  <c r="AX94" i="1"/>
  <c r="AY94" i="1"/>
  <c r="AZ94" i="1"/>
  <c r="BB94" i="1"/>
  <c r="BD94" i="1"/>
  <c r="BE94" i="1"/>
  <c r="BF94" i="1"/>
  <c r="BG94" i="1"/>
  <c r="BI94" i="1"/>
  <c r="BK94" i="1"/>
  <c r="BL94" i="1"/>
  <c r="BM94" i="1"/>
  <c r="BN94" i="1"/>
  <c r="BP94" i="1"/>
  <c r="BR94" i="1"/>
  <c r="BS94" i="1"/>
  <c r="BT94" i="1"/>
  <c r="BU94" i="1"/>
  <c r="BW94" i="1"/>
  <c r="E97" i="1"/>
  <c r="E96" i="1" s="1"/>
  <c r="H97" i="1"/>
  <c r="H96" i="1" s="1"/>
  <c r="J97" i="1"/>
  <c r="J96" i="1" s="1"/>
  <c r="L96" i="1"/>
  <c r="N96" i="1"/>
  <c r="O96" i="1"/>
  <c r="P96" i="1"/>
  <c r="Q96" i="1"/>
  <c r="R96" i="1"/>
  <c r="K96" i="1" s="1"/>
  <c r="S96" i="1"/>
  <c r="AW96" i="1"/>
  <c r="AX96" i="1"/>
  <c r="AY96" i="1"/>
  <c r="AZ96" i="1"/>
  <c r="BB96" i="1"/>
  <c r="BD96" i="1"/>
  <c r="BE96" i="1"/>
  <c r="BF96" i="1"/>
  <c r="BG96" i="1"/>
  <c r="BI96" i="1"/>
  <c r="BK96" i="1"/>
  <c r="BL96" i="1"/>
  <c r="BM96" i="1"/>
  <c r="BN96" i="1"/>
  <c r="BP97" i="1"/>
  <c r="BP96" i="1" s="1"/>
  <c r="BR97" i="1"/>
  <c r="BR96" i="1" s="1"/>
  <c r="BS97" i="1"/>
  <c r="BS96" i="1" s="1"/>
  <c r="BT97" i="1"/>
  <c r="BT96" i="1" s="1"/>
  <c r="BU97" i="1"/>
  <c r="BU96" i="1" s="1"/>
  <c r="BW97" i="1"/>
  <c r="E119" i="1"/>
  <c r="E24" i="1" s="1"/>
  <c r="F24" i="1"/>
  <c r="G24" i="1"/>
  <c r="H119" i="1"/>
  <c r="H24" i="1" s="1"/>
  <c r="I24" i="1"/>
  <c r="J119" i="1"/>
  <c r="J24" i="1" s="1"/>
  <c r="K24" i="1"/>
  <c r="L119" i="1"/>
  <c r="L24" i="1" s="1"/>
  <c r="N119" i="1"/>
  <c r="N24" i="1" s="1"/>
  <c r="O119" i="1"/>
  <c r="O24" i="1" s="1"/>
  <c r="P119" i="1"/>
  <c r="P24" i="1" s="1"/>
  <c r="Q119" i="1"/>
  <c r="Q24" i="1" s="1"/>
  <c r="R119" i="1"/>
  <c r="R24" i="1" s="1"/>
  <c r="S119" i="1"/>
  <c r="S24" i="1" s="1"/>
  <c r="U119" i="1"/>
  <c r="U24" i="1" s="1"/>
  <c r="V119" i="1"/>
  <c r="V24" i="1" s="1"/>
  <c r="W119" i="1"/>
  <c r="W24" i="1" s="1"/>
  <c r="X119" i="1"/>
  <c r="X24" i="1" s="1"/>
  <c r="Z119" i="1"/>
  <c r="Z24" i="1" s="1"/>
  <c r="AB119" i="1"/>
  <c r="AB24" i="1" s="1"/>
  <c r="AC119" i="1"/>
  <c r="AC24" i="1" s="1"/>
  <c r="AD119" i="1"/>
  <c r="AD24" i="1" s="1"/>
  <c r="AE119" i="1"/>
  <c r="AE24" i="1" s="1"/>
  <c r="AG119" i="1"/>
  <c r="AG24" i="1" s="1"/>
  <c r="AI119" i="1"/>
  <c r="AI24" i="1" s="1"/>
  <c r="AJ119" i="1"/>
  <c r="AJ24" i="1" s="1"/>
  <c r="AK119" i="1"/>
  <c r="AK24" i="1" s="1"/>
  <c r="AL119" i="1"/>
  <c r="AL24" i="1" s="1"/>
  <c r="AN119" i="1"/>
  <c r="AN24" i="1" s="1"/>
  <c r="AO24" i="1"/>
  <c r="AP24" i="1"/>
  <c r="AQ119" i="1"/>
  <c r="AQ24" i="1" s="1"/>
  <c r="AR24" i="1"/>
  <c r="AS119" i="1"/>
  <c r="AS24" i="1" s="1"/>
  <c r="AU119" i="1"/>
  <c r="AU24" i="1" s="1"/>
  <c r="AW119" i="1"/>
  <c r="AW24" i="1" s="1"/>
  <c r="AX119" i="1"/>
  <c r="AX24" i="1" s="1"/>
  <c r="AY119" i="1"/>
  <c r="AY24" i="1" s="1"/>
  <c r="AZ119" i="1"/>
  <c r="AZ24" i="1" s="1"/>
  <c r="BB119" i="1"/>
  <c r="BB24" i="1" s="1"/>
  <c r="BD119" i="1"/>
  <c r="BD24" i="1" s="1"/>
  <c r="BE119" i="1"/>
  <c r="BE24" i="1" s="1"/>
  <c r="BF119" i="1"/>
  <c r="BF24" i="1" s="1"/>
  <c r="BG119" i="1"/>
  <c r="BG24" i="1" s="1"/>
  <c r="BI119" i="1"/>
  <c r="BI24" i="1" s="1"/>
  <c r="BK119" i="1"/>
  <c r="BK24" i="1" s="1"/>
  <c r="BL119" i="1"/>
  <c r="BL24" i="1" s="1"/>
  <c r="BM119" i="1"/>
  <c r="BM24" i="1" s="1"/>
  <c r="BN119" i="1"/>
  <c r="BN24" i="1" s="1"/>
  <c r="BP119" i="1"/>
  <c r="BP24" i="1" s="1"/>
  <c r="BR119" i="1"/>
  <c r="BR24" i="1" s="1"/>
  <c r="BS119" i="1"/>
  <c r="BS24" i="1" s="1"/>
  <c r="BT119" i="1"/>
  <c r="BT24" i="1" s="1"/>
  <c r="BU119" i="1"/>
  <c r="BU24" i="1" s="1"/>
  <c r="BW24" i="1"/>
  <c r="BY24" i="1"/>
  <c r="E124" i="1"/>
  <c r="E25" i="1" s="1"/>
  <c r="F25" i="1"/>
  <c r="G25" i="1"/>
  <c r="H124" i="1"/>
  <c r="H25" i="1" s="1"/>
  <c r="I25" i="1"/>
  <c r="J124" i="1"/>
  <c r="J25" i="1" s="1"/>
  <c r="K25" i="1"/>
  <c r="L124" i="1"/>
  <c r="L25" i="1" s="1"/>
  <c r="N124" i="1"/>
  <c r="N25" i="1" s="1"/>
  <c r="O124" i="1"/>
  <c r="O25" i="1" s="1"/>
  <c r="P124" i="1"/>
  <c r="P25" i="1" s="1"/>
  <c r="Q124" i="1"/>
  <c r="Q25" i="1" s="1"/>
  <c r="R124" i="1"/>
  <c r="R25" i="1" s="1"/>
  <c r="S124" i="1"/>
  <c r="S25" i="1" s="1"/>
  <c r="U124" i="1"/>
  <c r="U25" i="1" s="1"/>
  <c r="V124" i="1"/>
  <c r="V25" i="1" s="1"/>
  <c r="W124" i="1"/>
  <c r="W25" i="1" s="1"/>
  <c r="X124" i="1"/>
  <c r="X25" i="1" s="1"/>
  <c r="Z124" i="1"/>
  <c r="Z25" i="1" s="1"/>
  <c r="AB124" i="1"/>
  <c r="AB25" i="1" s="1"/>
  <c r="AC124" i="1"/>
  <c r="AC25" i="1" s="1"/>
  <c r="AD124" i="1"/>
  <c r="AD25" i="1" s="1"/>
  <c r="AE124" i="1"/>
  <c r="AE25" i="1" s="1"/>
  <c r="AG124" i="1"/>
  <c r="AG25" i="1" s="1"/>
  <c r="AI124" i="1"/>
  <c r="AI25" i="1" s="1"/>
  <c r="AJ124" i="1"/>
  <c r="AJ25" i="1" s="1"/>
  <c r="AK124" i="1"/>
  <c r="AK25" i="1" s="1"/>
  <c r="AL124" i="1"/>
  <c r="AL25" i="1" s="1"/>
  <c r="AN124" i="1"/>
  <c r="AN25" i="1" s="1"/>
  <c r="AO25" i="1"/>
  <c r="AP25" i="1"/>
  <c r="AQ124" i="1"/>
  <c r="AQ25" i="1" s="1"/>
  <c r="AR25" i="1"/>
  <c r="AS124" i="1"/>
  <c r="AS25" i="1" s="1"/>
  <c r="AU124" i="1"/>
  <c r="AU25" i="1" s="1"/>
  <c r="AW124" i="1"/>
  <c r="AW25" i="1" s="1"/>
  <c r="AX124" i="1"/>
  <c r="AX25" i="1" s="1"/>
  <c r="AY124" i="1"/>
  <c r="AY25" i="1" s="1"/>
  <c r="AZ124" i="1"/>
  <c r="AZ25" i="1" s="1"/>
  <c r="BB124" i="1"/>
  <c r="BB25" i="1" s="1"/>
  <c r="BD124" i="1"/>
  <c r="BD25" i="1" s="1"/>
  <c r="BE124" i="1"/>
  <c r="BE25" i="1" s="1"/>
  <c r="BF124" i="1"/>
  <c r="BF25" i="1" s="1"/>
  <c r="BG124" i="1"/>
  <c r="BG25" i="1" s="1"/>
  <c r="BI124" i="1"/>
  <c r="BI25" i="1" s="1"/>
  <c r="BK124" i="1"/>
  <c r="BK25" i="1" s="1"/>
  <c r="BL124" i="1"/>
  <c r="BL25" i="1" s="1"/>
  <c r="BM124" i="1"/>
  <c r="BM25" i="1" s="1"/>
  <c r="BN124" i="1"/>
  <c r="BN25" i="1" s="1"/>
  <c r="BP124" i="1"/>
  <c r="BP25" i="1" s="1"/>
  <c r="BR124" i="1"/>
  <c r="BR25" i="1" s="1"/>
  <c r="BS124" i="1"/>
  <c r="BS25" i="1" s="1"/>
  <c r="BT124" i="1"/>
  <c r="BT25" i="1" s="1"/>
  <c r="BU124" i="1"/>
  <c r="BU25" i="1" s="1"/>
  <c r="BW124" i="1"/>
  <c r="E128" i="1"/>
  <c r="E27" i="1" s="1"/>
  <c r="F27" i="1"/>
  <c r="G27" i="1"/>
  <c r="H128" i="1"/>
  <c r="H27" i="1" s="1"/>
  <c r="I27" i="1"/>
  <c r="J128" i="1"/>
  <c r="J27" i="1" s="1"/>
  <c r="K27" i="1"/>
  <c r="L128" i="1"/>
  <c r="L27" i="1" s="1"/>
  <c r="N128" i="1"/>
  <c r="N27" i="1" s="1"/>
  <c r="O128" i="1"/>
  <c r="O27" i="1" s="1"/>
  <c r="P128" i="1"/>
  <c r="P27" i="1" s="1"/>
  <c r="Q128" i="1"/>
  <c r="Q27" i="1" s="1"/>
  <c r="R128" i="1"/>
  <c r="R27" i="1" s="1"/>
  <c r="S128" i="1"/>
  <c r="S27" i="1" s="1"/>
  <c r="U128" i="1"/>
  <c r="U27" i="1" s="1"/>
  <c r="V128" i="1"/>
  <c r="V27" i="1" s="1"/>
  <c r="W128" i="1"/>
  <c r="W27" i="1" s="1"/>
  <c r="X128" i="1"/>
  <c r="X27" i="1" s="1"/>
  <c r="Z128" i="1"/>
  <c r="Z27" i="1" s="1"/>
  <c r="AB128" i="1"/>
  <c r="AB27" i="1" s="1"/>
  <c r="AC128" i="1"/>
  <c r="AC27" i="1" s="1"/>
  <c r="AD128" i="1"/>
  <c r="AD27" i="1" s="1"/>
  <c r="AE128" i="1"/>
  <c r="AE27" i="1" s="1"/>
  <c r="AG128" i="1"/>
  <c r="AG27" i="1" s="1"/>
  <c r="AI128" i="1"/>
  <c r="AI27" i="1" s="1"/>
  <c r="AJ128" i="1"/>
  <c r="AJ27" i="1" s="1"/>
  <c r="AK128" i="1"/>
  <c r="AK27" i="1" s="1"/>
  <c r="AL128" i="1"/>
  <c r="AL27" i="1" s="1"/>
  <c r="AN128" i="1"/>
  <c r="AN27" i="1" s="1"/>
  <c r="AO27" i="1"/>
  <c r="AP27" i="1"/>
  <c r="AQ128" i="1"/>
  <c r="AQ27" i="1" s="1"/>
  <c r="AR27" i="1"/>
  <c r="AS128" i="1"/>
  <c r="AS27" i="1" s="1"/>
  <c r="AU128" i="1"/>
  <c r="AU27" i="1" s="1"/>
  <c r="AW128" i="1"/>
  <c r="AW27" i="1" s="1"/>
  <c r="AX128" i="1"/>
  <c r="AX27" i="1" s="1"/>
  <c r="AY128" i="1"/>
  <c r="AY27" i="1" s="1"/>
  <c r="AZ128" i="1"/>
  <c r="AZ27" i="1" s="1"/>
  <c r="BB128" i="1"/>
  <c r="BB27" i="1" s="1"/>
  <c r="BD128" i="1"/>
  <c r="BD27" i="1" s="1"/>
  <c r="BE128" i="1"/>
  <c r="BE27" i="1" s="1"/>
  <c r="BF128" i="1"/>
  <c r="BF27" i="1" s="1"/>
  <c r="BG128" i="1"/>
  <c r="BG27" i="1" s="1"/>
  <c r="BI128" i="1"/>
  <c r="BI27" i="1" s="1"/>
  <c r="BK128" i="1"/>
  <c r="BK27" i="1" s="1"/>
  <c r="BL128" i="1"/>
  <c r="BL27" i="1" s="1"/>
  <c r="BM128" i="1"/>
  <c r="BM27" i="1" s="1"/>
  <c r="BN128" i="1"/>
  <c r="BN27" i="1" s="1"/>
  <c r="BP128" i="1"/>
  <c r="BP27" i="1" s="1"/>
  <c r="BR128" i="1"/>
  <c r="BR27" i="1" s="1"/>
  <c r="BS128" i="1"/>
  <c r="BS27" i="1" s="1"/>
  <c r="BT128" i="1"/>
  <c r="BT27" i="1" s="1"/>
  <c r="BU128" i="1"/>
  <c r="BU27" i="1" s="1"/>
  <c r="BW128" i="1"/>
  <c r="D27" i="1"/>
  <c r="D25" i="1"/>
  <c r="D24" i="1"/>
  <c r="D34" i="1"/>
  <c r="D32" i="1"/>
  <c r="D26" i="1"/>
  <c r="I96" i="1" l="1"/>
  <c r="G96" i="1"/>
  <c r="BX26" i="1"/>
  <c r="BX24" i="1"/>
  <c r="BX89" i="1"/>
  <c r="J86" i="1"/>
  <c r="BX92" i="1"/>
  <c r="BX94" i="1"/>
  <c r="BY27" i="1"/>
  <c r="BW27" i="1"/>
  <c r="BX27" i="1" s="1"/>
  <c r="BX128" i="1"/>
  <c r="BY25" i="1"/>
  <c r="BW25" i="1"/>
  <c r="BX25" i="1" s="1"/>
  <c r="BX124" i="1"/>
  <c r="BW96" i="1"/>
  <c r="BX96" i="1" s="1"/>
  <c r="BX97" i="1"/>
  <c r="AF91" i="1"/>
  <c r="AB91" i="1"/>
  <c r="AB86" i="1"/>
  <c r="AM86" i="1"/>
  <c r="BX87" i="1"/>
  <c r="AB31" i="1"/>
  <c r="AA30" i="1" s="1"/>
  <c r="X31" i="1"/>
  <c r="X30" i="1" s="1"/>
  <c r="O31" i="1"/>
  <c r="O30" i="1" s="1"/>
  <c r="BO31" i="1"/>
  <c r="BO30" i="1" s="1"/>
  <c r="BX34" i="1"/>
  <c r="AM31" i="1"/>
  <c r="AM30" i="1" s="1"/>
  <c r="BD31" i="1"/>
  <c r="BD30" i="1" s="1"/>
  <c r="AR31" i="1"/>
  <c r="AR30" i="1" s="1"/>
  <c r="BX32" i="1"/>
  <c r="AN31" i="1"/>
  <c r="AN30" i="1" s="1"/>
  <c r="D31" i="1"/>
  <c r="D30" i="1" s="1"/>
  <c r="Y91" i="1"/>
  <c r="BH91" i="1"/>
  <c r="BV91" i="1"/>
  <c r="AZ86" i="1"/>
  <c r="AN86" i="1"/>
  <c r="AJ86" i="1"/>
  <c r="BO86" i="1"/>
  <c r="Y31" i="1"/>
  <c r="Y30" i="1" s="1"/>
  <c r="AF31" i="1"/>
  <c r="AF30" i="1" s="1"/>
  <c r="BV31" i="1"/>
  <c r="BV30" i="1" s="1"/>
  <c r="BF91" i="1"/>
  <c r="BB91" i="1"/>
  <c r="AD91" i="1"/>
  <c r="V91" i="1"/>
  <c r="H91" i="1"/>
  <c r="BI91" i="1"/>
  <c r="BE91" i="1"/>
  <c r="AW91" i="1"/>
  <c r="AS91" i="1"/>
  <c r="AK91" i="1"/>
  <c r="AG91" i="1"/>
  <c r="U91" i="1"/>
  <c r="P91" i="1"/>
  <c r="AX91" i="1"/>
  <c r="AL91" i="1"/>
  <c r="Z91" i="1"/>
  <c r="Q91" i="1"/>
  <c r="AC91" i="1"/>
  <c r="L91" i="1"/>
  <c r="AM91" i="1"/>
  <c r="BA91" i="1"/>
  <c r="BD91" i="1"/>
  <c r="AZ91" i="1"/>
  <c r="AN91" i="1"/>
  <c r="AJ91" i="1"/>
  <c r="X91" i="1"/>
  <c r="O91" i="1"/>
  <c r="J91" i="1"/>
  <c r="BO91" i="1"/>
  <c r="BG86" i="1"/>
  <c r="AY86" i="1"/>
  <c r="AU86" i="1"/>
  <c r="AQ86" i="1"/>
  <c r="AI86" i="1"/>
  <c r="AE86" i="1"/>
  <c r="W86" i="1"/>
  <c r="S86" i="1"/>
  <c r="R86" i="1"/>
  <c r="N86" i="1"/>
  <c r="E86" i="1"/>
  <c r="Y86" i="1"/>
  <c r="AF86" i="1"/>
  <c r="BA86" i="1"/>
  <c r="BH86" i="1"/>
  <c r="BD86" i="1"/>
  <c r="X86" i="1"/>
  <c r="O86" i="1"/>
  <c r="BV86" i="1"/>
  <c r="AJ31" i="1"/>
  <c r="AJ30" i="1" s="1"/>
  <c r="F31" i="1"/>
  <c r="F30" i="1" s="1"/>
  <c r="BG31" i="1"/>
  <c r="BG30" i="1" s="1"/>
  <c r="AY31" i="1"/>
  <c r="AY30" i="1" s="1"/>
  <c r="AU31" i="1"/>
  <c r="AU30" i="1" s="1"/>
  <c r="AI31" i="1"/>
  <c r="AI30" i="1" s="1"/>
  <c r="W31" i="1"/>
  <c r="W30" i="1" s="1"/>
  <c r="R31" i="1"/>
  <c r="R30" i="1" s="1"/>
  <c r="I31" i="1"/>
  <c r="I30" i="1" s="1"/>
  <c r="AZ31" i="1"/>
  <c r="AZ30" i="1" s="1"/>
  <c r="J31" i="1"/>
  <c r="J30" i="1" s="1"/>
  <c r="AQ31" i="1"/>
  <c r="AQ30" i="1" s="1"/>
  <c r="AE31" i="1"/>
  <c r="AE30" i="1" s="1"/>
  <c r="S31" i="1"/>
  <c r="S30" i="1" s="1"/>
  <c r="N31" i="1"/>
  <c r="N30" i="1" s="1"/>
  <c r="E31" i="1"/>
  <c r="AT31" i="1"/>
  <c r="AT30" i="1" s="1"/>
  <c r="BA31" i="1"/>
  <c r="BA30" i="1" s="1"/>
  <c r="BH31" i="1"/>
  <c r="BH30" i="1" s="1"/>
  <c r="BT31" i="1"/>
  <c r="BT30" i="1" s="1"/>
  <c r="BP86" i="1"/>
  <c r="BL86" i="1"/>
  <c r="BT86" i="1"/>
  <c r="BW86" i="1"/>
  <c r="BU91" i="1"/>
  <c r="BM91" i="1"/>
  <c r="BP91" i="1"/>
  <c r="BP31" i="1"/>
  <c r="BP30" i="1" s="1"/>
  <c r="BL31" i="1"/>
  <c r="BL30" i="1" s="1"/>
  <c r="BS86" i="1"/>
  <c r="BK86" i="1"/>
  <c r="BT91" i="1"/>
  <c r="BL91" i="1"/>
  <c r="BW31" i="1"/>
  <c r="BW30" i="1" s="1"/>
  <c r="BS31" i="1"/>
  <c r="BS30" i="1" s="1"/>
  <c r="BK31" i="1"/>
  <c r="BK30" i="1" s="1"/>
  <c r="BR91" i="1"/>
  <c r="BN91" i="1"/>
  <c r="BW91" i="1"/>
  <c r="BS91" i="1"/>
  <c r="BK91" i="1"/>
  <c r="BG91" i="1"/>
  <c r="AY91" i="1"/>
  <c r="AU91" i="1"/>
  <c r="AQ91" i="1"/>
  <c r="AI91" i="1"/>
  <c r="AE91" i="1"/>
  <c r="W91" i="1"/>
  <c r="S91" i="1"/>
  <c r="R91" i="1"/>
  <c r="N91" i="1"/>
  <c r="E91" i="1"/>
  <c r="BU86" i="1"/>
  <c r="BM86" i="1"/>
  <c r="BI86" i="1"/>
  <c r="BE86" i="1"/>
  <c r="AW86" i="1"/>
  <c r="AS86" i="1"/>
  <c r="AK86" i="1"/>
  <c r="AG86" i="1"/>
  <c r="AC86" i="1"/>
  <c r="U86" i="1"/>
  <c r="P86" i="1"/>
  <c r="L86" i="1"/>
  <c r="BR31" i="1"/>
  <c r="BR30" i="1" s="1"/>
  <c r="BN31" i="1"/>
  <c r="BN30" i="1" s="1"/>
  <c r="BF31" i="1"/>
  <c r="BF30" i="1" s="1"/>
  <c r="BB31" i="1"/>
  <c r="BB30" i="1" s="1"/>
  <c r="AX31" i="1"/>
  <c r="AX30" i="1" s="1"/>
  <c r="AP31" i="1"/>
  <c r="AP30" i="1" s="1"/>
  <c r="AL31" i="1"/>
  <c r="AL30" i="1" s="1"/>
  <c r="AD31" i="1"/>
  <c r="AD30" i="1" s="1"/>
  <c r="Z31" i="1"/>
  <c r="Z30" i="1" s="1"/>
  <c r="V31" i="1"/>
  <c r="V30" i="1" s="1"/>
  <c r="Q31" i="1"/>
  <c r="Q30" i="1" s="1"/>
  <c r="H31" i="1"/>
  <c r="BR86" i="1"/>
  <c r="BN86" i="1"/>
  <c r="BF86" i="1"/>
  <c r="BB86" i="1"/>
  <c r="AX86" i="1"/>
  <c r="AL86" i="1"/>
  <c r="AD86" i="1"/>
  <c r="Z86" i="1"/>
  <c r="V86" i="1"/>
  <c r="Q86" i="1"/>
  <c r="H86" i="1"/>
  <c r="BY31" i="1"/>
  <c r="BY30" i="1" s="1"/>
  <c r="BU31" i="1"/>
  <c r="BU30" i="1" s="1"/>
  <c r="BM31" i="1"/>
  <c r="BM30" i="1" s="1"/>
  <c r="BI31" i="1"/>
  <c r="BI30" i="1" s="1"/>
  <c r="BE31" i="1"/>
  <c r="BE30" i="1" s="1"/>
  <c r="AW31" i="1"/>
  <c r="AW30" i="1" s="1"/>
  <c r="AS31" i="1"/>
  <c r="AS30" i="1" s="1"/>
  <c r="AO31" i="1"/>
  <c r="AO30" i="1" s="1"/>
  <c r="AK31" i="1"/>
  <c r="AK30" i="1" s="1"/>
  <c r="AG31" i="1"/>
  <c r="AG30" i="1" s="1"/>
  <c r="AC31" i="1"/>
  <c r="AC30" i="1" s="1"/>
  <c r="U31" i="1"/>
  <c r="U30" i="1" s="1"/>
  <c r="P31" i="1"/>
  <c r="P30" i="1" s="1"/>
  <c r="L31" i="1"/>
  <c r="L30" i="1" s="1"/>
  <c r="K31" i="1"/>
  <c r="K30" i="1" s="1"/>
  <c r="G31" i="1"/>
  <c r="G30" i="1" s="1"/>
  <c r="BZ30" i="1" l="1"/>
  <c r="D23" i="1"/>
  <c r="AF85" i="1"/>
  <c r="AF23" i="1" s="1"/>
  <c r="L22" i="1"/>
  <c r="AO22" i="1"/>
  <c r="BY22" i="1"/>
  <c r="BH22" i="1"/>
  <c r="AQ22" i="1"/>
  <c r="R22" i="1"/>
  <c r="AR22" i="1"/>
  <c r="U22" i="1"/>
  <c r="V22" i="1"/>
  <c r="BF22" i="1"/>
  <c r="AE22" i="1"/>
  <c r="I22" i="1"/>
  <c r="F22" i="1"/>
  <c r="G22" i="1"/>
  <c r="AG22" i="1"/>
  <c r="AW22" i="1"/>
  <c r="AL22" i="1"/>
  <c r="BL22" i="1"/>
  <c r="AT22" i="1"/>
  <c r="S22" i="1"/>
  <c r="AI22" i="1"/>
  <c r="BG22" i="1"/>
  <c r="Y22" i="1"/>
  <c r="X22" i="1"/>
  <c r="P22" i="1"/>
  <c r="AC22" i="1"/>
  <c r="AS22" i="1"/>
  <c r="BI22" i="1"/>
  <c r="Q22" i="1"/>
  <c r="AD22" i="1"/>
  <c r="AX22" i="1"/>
  <c r="BR22" i="1"/>
  <c r="BW22" i="1"/>
  <c r="BT22" i="1"/>
  <c r="BA22" i="1"/>
  <c r="N22" i="1"/>
  <c r="J22" i="1"/>
  <c r="W22" i="1"/>
  <c r="AY22" i="1"/>
  <c r="AJ22" i="1"/>
  <c r="AF22" i="1"/>
  <c r="AN22" i="1"/>
  <c r="BD22" i="1"/>
  <c r="O22" i="1"/>
  <c r="BE22" i="1"/>
  <c r="Z22" i="1"/>
  <c r="BN22" i="1"/>
  <c r="BS22" i="1"/>
  <c r="AU22" i="1"/>
  <c r="AM22" i="1"/>
  <c r="K22" i="1"/>
  <c r="AK22" i="1"/>
  <c r="BU22" i="1"/>
  <c r="AP22" i="1"/>
  <c r="BP22" i="1"/>
  <c r="AZ22" i="1"/>
  <c r="BV22" i="1"/>
  <c r="AA22" i="1"/>
  <c r="AA21" i="1" s="1"/>
  <c r="BM22" i="1"/>
  <c r="BB22" i="1"/>
  <c r="BK22" i="1"/>
  <c r="BO22" i="1"/>
  <c r="D22" i="1"/>
  <c r="BZ22" i="1" s="1"/>
  <c r="Y85" i="1"/>
  <c r="BO23" i="1"/>
  <c r="BH85" i="1"/>
  <c r="BH23" i="1" s="1"/>
  <c r="J85" i="1"/>
  <c r="J23" i="1" s="1"/>
  <c r="BV85" i="1"/>
  <c r="BV23" i="1" s="1"/>
  <c r="BA85" i="1"/>
  <c r="AS85" i="1"/>
  <c r="AS23" i="1" s="1"/>
  <c r="AW85" i="1"/>
  <c r="BX91" i="1"/>
  <c r="AB85" i="1"/>
  <c r="AB23" i="1" s="1"/>
  <c r="AB21" i="1" s="1"/>
  <c r="F23" i="1"/>
  <c r="AQ85" i="1"/>
  <c r="AQ23" i="1" s="1"/>
  <c r="BG85" i="1"/>
  <c r="BG23" i="1" s="1"/>
  <c r="AZ85" i="1"/>
  <c r="AZ23" i="1" s="1"/>
  <c r="AN85" i="1"/>
  <c r="AN23" i="1" s="1"/>
  <c r="AM85" i="1"/>
  <c r="AM23" i="1" s="1"/>
  <c r="N85" i="1"/>
  <c r="N23" i="1" s="1"/>
  <c r="BX86" i="1"/>
  <c r="BX31" i="1"/>
  <c r="BX30" i="1" s="1"/>
  <c r="AG85" i="1"/>
  <c r="AG23" i="1" s="1"/>
  <c r="AD85" i="1"/>
  <c r="AD23" i="1" s="1"/>
  <c r="Z85" i="1"/>
  <c r="Z23" i="1" s="1"/>
  <c r="BF85" i="1"/>
  <c r="BF23" i="1" s="1"/>
  <c r="BE85" i="1"/>
  <c r="BE23" i="1" s="1"/>
  <c r="Q85" i="1"/>
  <c r="Q23" i="1" s="1"/>
  <c r="BY29" i="1"/>
  <c r="O85" i="1"/>
  <c r="O23" i="1" s="1"/>
  <c r="AC85" i="1"/>
  <c r="AC23" i="1" s="1"/>
  <c r="AK85" i="1"/>
  <c r="AK23" i="1" s="1"/>
  <c r="P85" i="1"/>
  <c r="P23" i="1" s="1"/>
  <c r="BI85" i="1"/>
  <c r="BI23" i="1" s="1"/>
  <c r="AJ85" i="1"/>
  <c r="AJ23" i="1" s="1"/>
  <c r="BD85" i="1"/>
  <c r="BD23" i="1" s="1"/>
  <c r="AY85" i="1"/>
  <c r="X85" i="1"/>
  <c r="X23" i="1" s="1"/>
  <c r="H85" i="1"/>
  <c r="U85" i="1"/>
  <c r="V85" i="1"/>
  <c r="V23" i="1" s="1"/>
  <c r="AL85" i="1"/>
  <c r="AL23" i="1" s="1"/>
  <c r="BB85" i="1"/>
  <c r="BB23" i="1" s="1"/>
  <c r="L85" i="1"/>
  <c r="L23" i="1" s="1"/>
  <c r="AO23" i="1"/>
  <c r="AX85" i="1"/>
  <c r="AX23" i="1" s="1"/>
  <c r="W85" i="1"/>
  <c r="E85" i="1"/>
  <c r="R85" i="1"/>
  <c r="R23" i="1" s="1"/>
  <c r="AE85" i="1"/>
  <c r="AE23" i="1" s="1"/>
  <c r="AU85" i="1"/>
  <c r="AU23" i="1" s="1"/>
  <c r="S85" i="1"/>
  <c r="S23" i="1" s="1"/>
  <c r="AI85" i="1"/>
  <c r="AI23" i="1" s="1"/>
  <c r="BL85" i="1"/>
  <c r="BL23" i="1" s="1"/>
  <c r="BP85" i="1"/>
  <c r="BP23" i="1" s="1"/>
  <c r="BM85" i="1"/>
  <c r="BM23" i="1" s="1"/>
  <c r="BT85" i="1"/>
  <c r="BT23" i="1" s="1"/>
  <c r="BU85" i="1"/>
  <c r="BU23" i="1" s="1"/>
  <c r="BW85" i="1"/>
  <c r="BW29" i="1" s="1"/>
  <c r="BN85" i="1"/>
  <c r="BN23" i="1" s="1"/>
  <c r="BS85" i="1"/>
  <c r="BS23" i="1" s="1"/>
  <c r="BR85" i="1"/>
  <c r="BR23" i="1" s="1"/>
  <c r="BK85" i="1"/>
  <c r="BK23" i="1" s="1"/>
  <c r="AY23" i="1" l="1"/>
  <c r="AR85" i="1"/>
  <c r="AR23" i="1" s="1"/>
  <c r="AW23" i="1"/>
  <c r="AP85" i="1"/>
  <c r="AP23" i="1" s="1"/>
  <c r="BA23" i="1"/>
  <c r="AT85" i="1"/>
  <c r="AT23" i="1" s="1"/>
  <c r="W23" i="1"/>
  <c r="I85" i="1"/>
  <c r="I23" i="1" s="1"/>
  <c r="U23" i="1"/>
  <c r="G85" i="1"/>
  <c r="G23" i="1" s="1"/>
  <c r="Y23" i="1"/>
  <c r="K85" i="1"/>
  <c r="K23" i="1" s="1"/>
  <c r="D21" i="1"/>
  <c r="D29" i="1"/>
  <c r="BZ29" i="1" s="1"/>
  <c r="AF21" i="1"/>
  <c r="AD29" i="1"/>
  <c r="AD21" i="1"/>
  <c r="AS21" i="1"/>
  <c r="BV29" i="1"/>
  <c r="AP21" i="1"/>
  <c r="BB21" i="1"/>
  <c r="BS29" i="1"/>
  <c r="BF21" i="1"/>
  <c r="BB29" i="1"/>
  <c r="AN21" i="1"/>
  <c r="BG21" i="1"/>
  <c r="AT21" i="1"/>
  <c r="AL21" i="1"/>
  <c r="V21" i="1"/>
  <c r="AU21" i="1"/>
  <c r="BS21" i="1"/>
  <c r="BD21" i="1"/>
  <c r="W29" i="1"/>
  <c r="N21" i="1"/>
  <c r="BT21" i="1"/>
  <c r="AX21" i="1"/>
  <c r="BI21" i="1"/>
  <c r="P21" i="1"/>
  <c r="Y29" i="1"/>
  <c r="F21" i="1"/>
  <c r="BH29" i="1"/>
  <c r="BK29" i="1"/>
  <c r="BM21" i="1"/>
  <c r="AK21" i="1"/>
  <c r="BD29" i="1"/>
  <c r="AF29" i="1"/>
  <c r="W21" i="1"/>
  <c r="BT29" i="1"/>
  <c r="Q21" i="1"/>
  <c r="AC29" i="1"/>
  <c r="Y21" i="1"/>
  <c r="BL21" i="1"/>
  <c r="AG21" i="1"/>
  <c r="AE21" i="1"/>
  <c r="BF29" i="1"/>
  <c r="U21" i="1"/>
  <c r="BN21" i="1"/>
  <c r="I29" i="1"/>
  <c r="R21" i="1"/>
  <c r="AO29" i="1"/>
  <c r="BO29" i="1"/>
  <c r="AZ21" i="1"/>
  <c r="AM21" i="1"/>
  <c r="O21" i="1"/>
  <c r="AY21" i="1"/>
  <c r="L21" i="1"/>
  <c r="BU29" i="1"/>
  <c r="K29" i="1"/>
  <c r="Z29" i="1"/>
  <c r="BA21" i="1"/>
  <c r="BR21" i="1"/>
  <c r="X29" i="1"/>
  <c r="AI29" i="1"/>
  <c r="S29" i="1"/>
  <c r="G29" i="1"/>
  <c r="AR29" i="1"/>
  <c r="AQ29" i="1"/>
  <c r="BM29" i="1"/>
  <c r="BP29" i="1"/>
  <c r="BU21" i="1"/>
  <c r="Z21" i="1"/>
  <c r="AJ21" i="1"/>
  <c r="J21" i="1"/>
  <c r="BA29" i="1"/>
  <c r="BR29" i="1"/>
  <c r="BI29" i="1"/>
  <c r="AC21" i="1"/>
  <c r="X21" i="1"/>
  <c r="AI21" i="1"/>
  <c r="S21" i="1"/>
  <c r="AW21" i="1"/>
  <c r="G21" i="1"/>
  <c r="I21" i="1"/>
  <c r="AR21" i="1"/>
  <c r="AQ21" i="1"/>
  <c r="AO21" i="1"/>
  <c r="BO21" i="1"/>
  <c r="BK21" i="1"/>
  <c r="BV21" i="1"/>
  <c r="AZ29" i="1"/>
  <c r="AP29" i="1"/>
  <c r="AK29" i="1"/>
  <c r="AM29" i="1"/>
  <c r="AU29" i="1"/>
  <c r="BN29" i="1"/>
  <c r="BE29" i="1"/>
  <c r="O29" i="1"/>
  <c r="AN29" i="1"/>
  <c r="AY29" i="1"/>
  <c r="N29" i="1"/>
  <c r="AX29" i="1"/>
  <c r="Q29" i="1"/>
  <c r="AS29" i="1"/>
  <c r="P29" i="1"/>
  <c r="BG29" i="1"/>
  <c r="AT29" i="1"/>
  <c r="BL29" i="1"/>
  <c r="AL29" i="1"/>
  <c r="AG29" i="1"/>
  <c r="F29" i="1"/>
  <c r="AE29" i="1"/>
  <c r="V29" i="1"/>
  <c r="U29" i="1"/>
  <c r="R29" i="1"/>
  <c r="BH21" i="1"/>
  <c r="L29" i="1"/>
  <c r="E23" i="1"/>
  <c r="E79" i="1"/>
  <c r="E78" i="1" s="1"/>
  <c r="E77" i="1" s="1"/>
  <c r="E76" i="1" s="1"/>
  <c r="E75" i="1" s="1"/>
  <c r="E74" i="1" s="1"/>
  <c r="E73" i="1" s="1"/>
  <c r="E72" i="1" s="1"/>
  <c r="E71" i="1" s="1"/>
  <c r="E70" i="1" s="1"/>
  <c r="E30" i="1" s="1"/>
  <c r="BX22" i="1"/>
  <c r="H23" i="1"/>
  <c r="H79" i="1"/>
  <c r="H78" i="1" s="1"/>
  <c r="H77" i="1" s="1"/>
  <c r="H76" i="1" s="1"/>
  <c r="H75" i="1" s="1"/>
  <c r="H74" i="1" s="1"/>
  <c r="H73" i="1" s="1"/>
  <c r="H72" i="1" s="1"/>
  <c r="H71" i="1" s="1"/>
  <c r="H70" i="1" s="1"/>
  <c r="H30" i="1" s="1"/>
  <c r="BE21" i="1"/>
  <c r="AA29" i="1"/>
  <c r="BP21" i="1"/>
  <c r="AJ29" i="1"/>
  <c r="J29" i="1"/>
  <c r="AW29" i="1"/>
  <c r="K21" i="1"/>
  <c r="BW23" i="1"/>
  <c r="BW21" i="1" s="1"/>
  <c r="BX85" i="1"/>
  <c r="BX29" i="1" s="1"/>
  <c r="BY23" i="1"/>
  <c r="BZ23" i="1" s="1"/>
  <c r="H29" i="1" l="1"/>
  <c r="H22" i="1"/>
  <c r="H21" i="1" s="1"/>
  <c r="BY21" i="1"/>
  <c r="BZ21" i="1" s="1"/>
  <c r="E29" i="1"/>
  <c r="E22" i="1"/>
  <c r="E21" i="1" s="1"/>
  <c r="BX23" i="1"/>
  <c r="BX21" i="1" s="1"/>
</calcChain>
</file>

<file path=xl/sharedStrings.xml><?xml version="1.0" encoding="utf-8"?>
<sst xmlns="http://schemas.openxmlformats.org/spreadsheetml/2006/main" count="488" uniqueCount="272">
  <si>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</si>
  <si>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</si>
  <si>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</si>
  <si>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</si>
  <si>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</si>
  <si>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</si>
  <si>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</si>
  <si>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</si>
  <si>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</si>
  <si>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</si>
  <si>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</si>
  <si>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</si>
  <si>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</si>
  <si>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</si>
  <si>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</si>
  <si>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</si>
  <si>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</si>
  <si>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</si>
  <si>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</si>
  <si>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</si>
  <si>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</si>
  <si>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</si>
  <si>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</si>
  <si>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</si>
  <si>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</si>
  <si>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</si>
  <si>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</si>
  <si>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1.4</t>
  </si>
  <si>
    <t>1.5</t>
  </si>
  <si>
    <t>к приказу Минэнерго России</t>
  </si>
  <si>
    <t>от 25 апреля 2018 г. N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</si>
  <si>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</si>
  <si>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</si>
  <si>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</si>
  <si>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</si>
  <si>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</si>
  <si>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</si>
  <si>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</si>
  <si>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</si>
  <si>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</si>
  <si>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</si>
  <si>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</si>
  <si>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</si>
  <si>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</si>
  <si>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</si>
  <si>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</si>
  <si>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</si>
  <si>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</si>
  <si>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</si>
  <si>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</si>
  <si>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</si>
  <si>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</si>
  <si>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</si>
  <si>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</si>
  <si>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</si>
  <si>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</si>
  <si>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</si>
  <si>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</si>
  <si>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</si>
  <si>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</si>
  <si>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</si>
  <si>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</si>
  <si>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</si>
  <si>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</si>
  <si>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</si>
  <si>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</si>
  <si>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</si>
  <si>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</si>
  <si>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</si>
  <si>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</si>
  <si>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</si>
  <si>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</si>
  <si>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</si>
  <si>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</si>
  <si>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</si>
  <si>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</si>
  <si>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</si>
  <si>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</si>
  <si>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</si>
  <si>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</si>
  <si>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</si>
  <si>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</si>
  <si>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</si>
  <si>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</si>
  <si>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</si>
  <si>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</si>
  <si>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</si>
  <si>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</si>
  <si>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</si>
  <si>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</si>
  <si>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</si>
  <si>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</si>
  <si>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</si>
  <si>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</si>
  <si>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</si>
  <si>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</si>
  <si>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</si>
  <si>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</si>
  <si>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</si>
  <si>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</si>
  <si>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</si>
  <si>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</si>
  <si>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</si>
  <si>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</si>
  <si>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</si>
  <si>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</si>
  <si>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</si>
  <si>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</si>
  <si>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</si>
  <si>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</si>
  <si>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</si>
  <si>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</si>
  <si>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</si>
  <si>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</si>
  <si>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</si>
  <si>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</si>
  <si>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</si>
  <si>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</si>
  <si>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</si>
  <si>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</si>
  <si>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</si>
  <si>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</si>
  <si>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приборы учета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</si>
  <si>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</si>
  <si>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</si>
  <si>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</si>
  <si>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</si>
  <si>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</si>
  <si>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</si>
  <si>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</si>
  <si>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</si>
  <si>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</si>
  <si>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</si>
  <si>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</si>
  <si>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</si>
  <si>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</si>
  <si>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</si>
  <si>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</si>
  <si>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</si>
  <si>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</si>
  <si>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</si>
  <si>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</si>
  <si>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</si>
  <si>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</si>
  <si>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</si>
  <si>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</si>
  <si>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</si>
  <si>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</si>
  <si>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</si>
  <si>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</si>
  <si>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</si>
  <si>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</si>
  <si>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</si>
  <si>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</si>
  <si>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</si>
  <si>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</si>
  <si>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</si>
  <si>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</si>
  <si>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</si>
  <si>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</si>
  <si>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</si>
  <si>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</si>
  <si>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</si>
  <si>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</si>
  <si>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</si>
  <si>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</si>
  <si>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</si>
  <si>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</si>
  <si>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</si>
  <si>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</si>
  <si>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</si>
  <si>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</si>
  <si>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</si>
  <si>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</si>
  <si>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</si>
  <si>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</si>
  <si>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</si>
  <si>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</si>
  <si>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</si>
  <si>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</si>
  <si>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</si>
  <si>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</si>
  <si>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</si>
  <si>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</si>
  <si>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</si>
  <si>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</si>
  <si>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</si>
  <si>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</si>
  <si>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</si>
  <si>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</si>
  <si>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</si>
  <si>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</si>
  <si>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</si>
  <si>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</si>
  <si>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</si>
  <si>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</si>
  <si>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</si>
  <si>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</si>
  <si>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t>Принятие основных средств и нематериальных активов к бухгалтерскому учету в 2019 год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</si>
  <si>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</si>
  <si>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 компания"</t>
  </si>
  <si>
    <t>АИИСКУЭ</t>
  </si>
  <si>
    <t>1.2.3.1.1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</si>
  <si>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</si>
  <si>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</si>
  <si>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</si>
  <si>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</si>
  <si>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</si>
  <si>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</si>
  <si>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</si>
  <si>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</si>
  <si>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</si>
  <si>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Утвержденные плановые значения показателей приведены в соответствии с приказом МПИП РБ №358-О от 27.12.2016 г.</t>
  </si>
  <si>
    <t>1.1.4.1.1</t>
  </si>
  <si>
    <t>1.1.4.1.2</t>
  </si>
  <si>
    <t>1.1.4.1.3</t>
  </si>
  <si>
    <t>1.1.4.1.4</t>
  </si>
  <si>
    <t>1.1.4.2.10</t>
  </si>
  <si>
    <t>1.1.4.2.11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</si>
  <si>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</si>
  <si>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</si>
  <si>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1.1.4.1.5</t>
  </si>
  <si>
    <t>1.1.4.1.6</t>
  </si>
  <si>
    <t>1.1.4.1.7</t>
  </si>
  <si>
    <t>1.1.4.1.8</t>
  </si>
  <si>
    <t>1.1.4.1.9</t>
  </si>
  <si>
    <t>Строительство ВЛИ-0,4кВ от ТП-150  по ул.Творческая</t>
  </si>
  <si>
    <t>I_CK1352021</t>
  </si>
  <si>
    <t>Строительство ВЛИ-0,4кВ от ТП-153 по ул.М.Карима</t>
  </si>
  <si>
    <t>I_CK1362021</t>
  </si>
  <si>
    <t>I_CK1372021</t>
  </si>
  <si>
    <t>Строительство ВЛИ-0,4кВ от ТП-175 по ул.Жуковского</t>
  </si>
  <si>
    <t>I_CK1382021</t>
  </si>
  <si>
    <t>Строительство ВЛИ-0,4кВ от ТП-222по ул.Пугачева</t>
  </si>
  <si>
    <t>I_CK1392021</t>
  </si>
  <si>
    <t>Строительство ВЛИ-0,4кВ от ТП-222 по ул.Жуковского</t>
  </si>
  <si>
    <t>I_CK1402021</t>
  </si>
  <si>
    <t>Строительство ВЛИ-0,4кВ от ТП-223 по ул.Кулибина</t>
  </si>
  <si>
    <t>I_CK1412021</t>
  </si>
  <si>
    <t>Строительство ВЛЗ-10 кВ (L-500 м) Иглино, ул. Победы</t>
  </si>
  <si>
    <t>I_CK1312021</t>
  </si>
  <si>
    <t xml:space="preserve"> Установка КТПК 10/0,4/250 кВА с.Иглино,ул.Победы</t>
  </si>
  <si>
    <t>I_CK1322021</t>
  </si>
  <si>
    <t>1.1.4.2.12</t>
  </si>
  <si>
    <t>1.1.4.2.13</t>
  </si>
  <si>
    <t xml:space="preserve">Реконструкция участка  ВЛ -0,4 кВ (L-0,42км) от ТП-192 замена провода А-16 на СИП 4*50 по  ул.Восточная, с. Иглино </t>
  </si>
  <si>
    <t>I_СК1512021</t>
  </si>
  <si>
    <t xml:space="preserve">Реконструкция участка  ВЛ-0,4 кВ (L-0,5км) от ТП-186 замена провода А-16 на СИП 4*70 по  ул.Олимпийская, с. Иглино </t>
  </si>
  <si>
    <t>I_СК1502021</t>
  </si>
  <si>
    <t xml:space="preserve">Реконструкция участка  ВЛ -0,4 кВ (L-0,26км) от ТП-185 замена провода А-16 на СИП 4*70 по  ул.Ленина, с. Иглино </t>
  </si>
  <si>
    <t>I_СК1492021</t>
  </si>
  <si>
    <t xml:space="preserve">Реконструкция участка  ВЛ -0,4 кВ (L-0,15км) от ТП-01635 замена провода А-16 на СИП 4*70 по  ул.Революционная, с. Иглино </t>
  </si>
  <si>
    <t>I_СК1342021</t>
  </si>
  <si>
    <t xml:space="preserve">Реконструкция участка  ВЛ -0,4 кВ (L-0,33км) от ТП-185 замена провода А-16 на СИП 4*50 по  ул.Береговая, с. Иглино </t>
  </si>
  <si>
    <t>I_СК1482021</t>
  </si>
  <si>
    <t xml:space="preserve">Реконструкция участка  ВЛ -0,4 кВ (L-0,42км) от ТП-201 замена провода А-16 на СИП 4*70 по  пер.Горького, с. Иглино </t>
  </si>
  <si>
    <t>I_СК1522021</t>
  </si>
  <si>
    <t xml:space="preserve">Реконструкция участка  ВЛ -0,4 кВ (L-0,25км) от ТП-204 замена провода А-16 на СИП 4*70  по  ул.Мира, с.Кудеевский </t>
  </si>
  <si>
    <t>I_СК1332021</t>
  </si>
  <si>
    <t xml:space="preserve">Реконструкция участка  ВЛ-0,4 кВ (L-0,31км) от ТП-160 замена провода А-16 на СИП 4*70 по  ул.Чапаева, с.Кудеевский </t>
  </si>
  <si>
    <t>I_СК1472021</t>
  </si>
  <si>
    <t>Реконструкция ТП-213 замена силового трансформатора (250 на 400 кВА) с.Иглино, ул. Якутова</t>
  </si>
  <si>
    <t>I_СК1452021</t>
  </si>
  <si>
    <t xml:space="preserve">Реконструкция ТП-222 замена силового трансформатора (100 на 250 кВА) с.Иглино, ул. С.Разина </t>
  </si>
  <si>
    <t>I_СК1462021</t>
  </si>
  <si>
    <t>Реконструкция ТП-182 замена силового трансформатора (630 на 400 кВА) с.Иглино, 
ул. Ворошилова</t>
  </si>
  <si>
    <t>I_СК1442021</t>
  </si>
  <si>
    <t>Реконструкция ТП-172 замена силового трансформатора (250 на 400 кВА) ДНП "Нагаевский парк" ул.Преображенская</t>
  </si>
  <si>
    <t>I_СК1422021</t>
  </si>
  <si>
    <t>Реконструкция ТП-175 замена силового трансформатора (250 на 400 кВА) с.Иглино, ул. Жуковского</t>
  </si>
  <si>
    <t>I_СК1432021</t>
  </si>
  <si>
    <t xml:space="preserve">Строительство ВЛИ-0,4кВ от ТП-160 ул.Буденного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</si>
</sst>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1" fillId="0" borderId="0"/>
    <xf numFmtId="0" fontId="12" fillId="0" borderId="0"/>
  </cellStyleXfs>
  <cellXfs count="82">
    <xf numFmtId="0" fontId="0" fillId="0" borderId="0" xfId="0"/>
    <xf numFmtId="0" fontId="0" fillId="0" borderId="0" xfId="0" applyFill="1"/>
    <xf numFmtId="0" fontId="5" fillId="0" borderId="0" xfId="0" applyFont="1" applyFill="1"/>
    <xf numFmtId="0" fontId="8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5" fillId="0" borderId="0" xfId="0" applyNumberFormat="1" applyFont="1" applyFill="1"/>
    <xf numFmtId="165" fontId="8" fillId="0" borderId="0" xfId="0" applyNumberFormat="1" applyFont="1" applyFill="1"/>
    <xf numFmtId="165" fontId="0" fillId="0" borderId="0" xfId="0" applyNumberFormat="1" applyFill="1"/>
    <xf numFmtId="164" fontId="5" fillId="0" borderId="0" xfId="0" applyNumberFormat="1" applyFont="1" applyFill="1"/>
    <xf numFmtId="164" fontId="8" fillId="0" borderId="0" xfId="0" applyNumberFormat="1" applyFont="1" applyFill="1"/>
    <xf numFmtId="164" fontId="0" fillId="0" borderId="0" xfId="0" applyNumberForma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5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13" fillId="0" borderId="1" xfId="3" applyNumberFormat="1" applyFont="1" applyFill="1" applyBorder="1" applyAlignment="1">
      <alignment horizontal="center" vertical="center" textRotation="90" wrapText="1"/>
    </xf>
    <xf numFmtId="0" fontId="10" fillId="0" borderId="0" xfId="0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12" fontId="5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8" fillId="2" borderId="0" xfId="0" applyNumberFormat="1" applyFont="1" applyFill="1"/>
    <xf numFmtId="49" fontId="5" fillId="2" borderId="0" xfId="0" applyNumberFormat="1" applyFont="1" applyFill="1"/>
    <xf numFmtId="49" fontId="4" fillId="2" borderId="1" xfId="0" applyNumberFormat="1" applyFont="1" applyFill="1" applyBorder="1" applyAlignment="1">
      <alignment horizontal="center" vertical="center" textRotation="90" wrapText="1"/>
    </xf>
    <xf numFmtId="49" fontId="4" fillId="2" borderId="1" xfId="0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/>
    <xf numFmtId="165" fontId="0" fillId="2" borderId="0" xfId="0" applyNumberFormat="1" applyFill="1"/>
    <xf numFmtId="0" fontId="5" fillId="2" borderId="0" xfId="0" applyFont="1" applyFill="1"/>
    <xf numFmtId="0" fontId="8" fillId="2" borderId="0" xfId="0" applyFont="1" applyFill="1"/>
    <xf numFmtId="0" fontId="0" fillId="2" borderId="0" xfId="0" applyFill="1"/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top"/>
    </xf>
    <xf numFmtId="0" fontId="6" fillId="2" borderId="0" xfId="0" applyFont="1" applyFill="1" applyAlignment="1">
      <alignment horizontal="center" wrapText="1"/>
    </xf>
    <xf numFmtId="49" fontId="10" fillId="2" borderId="0" xfId="0" applyNumberFormat="1" applyFont="1" applyFill="1" applyAlignment="1">
      <alignment vertical="top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164" fontId="8" fillId="2" borderId="0" xfId="0" applyNumberFormat="1" applyFont="1" applyFill="1"/>
    <xf numFmtId="164" fontId="5" fillId="2" borderId="0" xfId="0" applyNumberFormat="1" applyFont="1" applyFill="1"/>
    <xf numFmtId="49" fontId="13" fillId="2" borderId="1" xfId="3" applyNumberFormat="1" applyFont="1" applyFill="1" applyBorder="1" applyAlignment="1">
      <alignment horizontal="center" vertical="center" textRotation="90" wrapText="1"/>
    </xf>
    <xf numFmtId="164" fontId="0" fillId="2" borderId="0" xfId="0" applyNumberFormat="1" applyFill="1"/>
    <xf numFmtId="166" fontId="5" fillId="2" borderId="0" xfId="0" applyNumberFormat="1" applyFont="1" applyFill="1" applyAlignment="1">
      <alignment horizontal="right" vertical="center"/>
    </xf>
    <xf numFmtId="166" fontId="0" fillId="2" borderId="1" xfId="0" applyNumberFormat="1" applyFill="1" applyBorder="1"/>
    <xf numFmtId="166" fontId="5" fillId="2" borderId="2" xfId="1" applyNumberFormat="1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wrapText="1"/>
    </xf>
    <xf numFmtId="165" fontId="7" fillId="2" borderId="0" xfId="0" applyNumberFormat="1" applyFont="1" applyFill="1" applyAlignment="1">
      <alignment horizontal="center" vertical="center" wrapText="1"/>
    </xf>
    <xf numFmtId="165" fontId="6" fillId="2" borderId="0" xfId="0" applyNumberFormat="1" applyFont="1" applyFill="1" applyAlignment="1">
      <alignment horizontal="center" wrapText="1"/>
    </xf>
    <xf numFmtId="49" fontId="1" fillId="0" borderId="1" xfId="2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49" fontId="4" fillId="3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9"/>
  <sheetViews>
    <sheetView tabSelected="1" topLeftCell="D88" zoomScale="70" zoomScaleNormal="70" zoomScaleSheetLayoutView="25" workbookViewId="0">
      <selection activeCell="S67" sqref="S67:Z68"/>
    </sheetView>
  </sheetViews>
  <sheetFormatPr defaultRowHeight="15" x14ac:dyDescent="0.25"/>
  <cols>
    <col min="1" max="1" width="15" style="20" customWidth="1"/>
    <col min="2" max="2" width="35.5703125" style="1" customWidth="1"/>
    <col min="3" max="3" width="15.5703125" style="20" customWidth="1"/>
    <col min="4" max="4" width="15" style="56" customWidth="1"/>
    <col min="5" max="6" width="7.7109375" style="56" customWidth="1"/>
    <col min="7" max="10" width="7.7109375" style="53" customWidth="1"/>
    <col min="11" max="11" width="7.7109375" style="67" customWidth="1"/>
    <col min="12" max="13" width="7.7109375" style="56" customWidth="1"/>
    <col min="14" max="17" width="7.7109375" style="53" customWidth="1"/>
    <col min="18" max="18" width="7.7109375" style="67" customWidth="1"/>
    <col min="19" max="20" width="7.7109375" style="56" customWidth="1"/>
    <col min="21" max="24" width="7.7109375" style="53" customWidth="1"/>
    <col min="25" max="25" width="7.7109375" style="67" customWidth="1"/>
    <col min="26" max="27" width="7.7109375" style="56" customWidth="1"/>
    <col min="28" max="31" width="7.7109375" style="53" customWidth="1"/>
    <col min="32" max="32" width="7.7109375" style="67" customWidth="1"/>
    <col min="33" max="34" width="7.7109375" style="56" customWidth="1"/>
    <col min="35" max="38" width="7.7109375" style="53" customWidth="1"/>
    <col min="39" max="39" width="7.7109375" style="67" customWidth="1"/>
    <col min="40" max="41" width="7.7109375" style="56" customWidth="1"/>
    <col min="42" max="42" width="7.7109375" style="53" customWidth="1"/>
    <col min="43" max="43" width="7.7109375" style="23" customWidth="1"/>
    <col min="44" max="44" width="7.7109375" style="53" customWidth="1"/>
    <col min="45" max="45" width="7.7109375" style="23" customWidth="1"/>
    <col min="46" max="46" width="7.7109375" style="67" customWidth="1"/>
    <col min="47" max="47" width="7.7109375" style="1" customWidth="1"/>
    <col min="48" max="48" width="7.7109375" style="56" customWidth="1"/>
    <col min="49" max="49" width="7.7109375" style="53" customWidth="1"/>
    <col min="50" max="50" width="7.7109375" style="23" customWidth="1"/>
    <col min="51" max="51" width="7.7109375" style="53" customWidth="1"/>
    <col min="52" max="52" width="7.7109375" style="23" customWidth="1"/>
    <col min="53" max="53" width="7.7109375" style="67" customWidth="1"/>
    <col min="54" max="54" width="7.7109375" style="1" customWidth="1"/>
    <col min="55" max="55" width="7.7109375" style="56" customWidth="1"/>
    <col min="56" max="56" width="7.7109375" style="53" customWidth="1"/>
    <col min="57" max="57" width="7.7109375" style="23" customWidth="1"/>
    <col min="58" max="58" width="7.7109375" style="53" customWidth="1"/>
    <col min="59" max="59" width="7.85546875" style="23" customWidth="1"/>
    <col min="60" max="60" width="7.7109375" style="67" customWidth="1"/>
    <col min="61" max="61" width="7.7109375" style="1" customWidth="1"/>
    <col min="62" max="62" width="7.7109375" style="56" customWidth="1"/>
    <col min="63" max="63" width="7.7109375" style="53" customWidth="1"/>
    <col min="64" max="64" width="7.7109375" style="23" customWidth="1"/>
    <col min="65" max="65" width="7.7109375" style="53" customWidth="1"/>
    <col min="66" max="66" width="7.7109375" style="23" customWidth="1"/>
    <col min="67" max="67" width="7.7109375" style="67" customWidth="1"/>
    <col min="68" max="68" width="7.7109375" style="1" customWidth="1"/>
    <col min="69" max="69" width="7.7109375" style="56" customWidth="1"/>
    <col min="70" max="70" width="7.7109375" style="53" customWidth="1"/>
    <col min="71" max="71" width="7.7109375" style="23" customWidth="1"/>
    <col min="72" max="72" width="7.7109375" style="53" customWidth="1"/>
    <col min="73" max="73" width="7.7109375" style="23" customWidth="1"/>
    <col min="74" max="74" width="7.7109375" style="26" customWidth="1"/>
    <col min="75" max="75" width="7.7109375" style="1" customWidth="1"/>
    <col min="76" max="76" width="7.7109375" style="26" customWidth="1"/>
    <col min="77" max="77" width="7.7109375" style="1" customWidth="1"/>
    <col min="78" max="78" width="10.7109375" style="26" customWidth="1"/>
    <col min="79" max="79" width="19.42578125" style="1" customWidth="1"/>
    <col min="80" max="16384" width="9.140625" style="1"/>
  </cols>
  <sheetData>
    <row r="1" spans="1:79" s="2" customFormat="1" ht="15" customHeight="1" x14ac:dyDescent="0.2">
      <c r="A1" s="4"/>
      <c r="C1" s="16"/>
      <c r="D1" s="54"/>
      <c r="E1" s="54"/>
      <c r="F1" s="54"/>
      <c r="G1" s="44"/>
      <c r="H1" s="44"/>
      <c r="I1" s="44"/>
      <c r="J1" s="44"/>
      <c r="K1" s="65"/>
      <c r="L1" s="54"/>
      <c r="M1" s="54"/>
      <c r="N1" s="44"/>
      <c r="O1" s="44"/>
      <c r="P1" s="44"/>
      <c r="Q1" s="44"/>
      <c r="R1" s="65"/>
      <c r="S1" s="54"/>
      <c r="T1" s="54"/>
      <c r="U1" s="44"/>
      <c r="V1" s="44"/>
      <c r="W1" s="44"/>
      <c r="X1" s="44"/>
      <c r="Y1" s="68" t="s">
        <v>197</v>
      </c>
      <c r="Z1" s="54"/>
      <c r="AA1" s="54"/>
      <c r="AB1" s="44"/>
      <c r="AC1" s="44"/>
      <c r="AD1" s="44"/>
      <c r="AE1" s="44"/>
      <c r="AF1" s="65"/>
      <c r="AG1" s="54"/>
      <c r="AH1" s="54"/>
      <c r="AI1" s="44"/>
      <c r="AJ1" s="44"/>
      <c r="AK1" s="44"/>
      <c r="AL1" s="44"/>
      <c r="AM1" s="65"/>
      <c r="AN1" s="54"/>
      <c r="AO1" s="54"/>
      <c r="AP1" s="44"/>
      <c r="AQ1" s="21"/>
      <c r="AR1" s="44"/>
      <c r="AS1" s="21"/>
      <c r="AT1" s="65"/>
      <c r="AV1" s="54"/>
      <c r="AW1" s="44"/>
      <c r="AX1" s="21"/>
      <c r="AY1" s="44"/>
      <c r="AZ1" s="21"/>
      <c r="BA1" s="65"/>
      <c r="BC1" s="54"/>
      <c r="BD1" s="44"/>
      <c r="BE1" s="21"/>
      <c r="BF1" s="44"/>
      <c r="BG1" s="21"/>
      <c r="BH1" s="65"/>
      <c r="BJ1" s="54"/>
      <c r="BK1" s="44"/>
      <c r="BL1" s="21"/>
      <c r="BM1" s="44"/>
      <c r="BN1" s="21"/>
      <c r="BO1" s="65"/>
      <c r="BQ1" s="54"/>
      <c r="BR1" s="44"/>
      <c r="BS1" s="21"/>
      <c r="BT1" s="44"/>
      <c r="BU1" s="21"/>
      <c r="BV1" s="24"/>
      <c r="BX1" s="24"/>
      <c r="BZ1" s="24"/>
    </row>
    <row r="2" spans="1:79" s="2" customFormat="1" ht="15" customHeight="1" x14ac:dyDescent="0.2">
      <c r="A2" s="4"/>
      <c r="B2" s="17"/>
      <c r="C2" s="17"/>
      <c r="D2" s="57"/>
      <c r="E2" s="57"/>
      <c r="F2" s="57"/>
      <c r="G2" s="71"/>
      <c r="H2" s="44"/>
      <c r="I2" s="44"/>
      <c r="J2" s="44"/>
      <c r="K2" s="65"/>
      <c r="L2" s="54"/>
      <c r="M2" s="54"/>
      <c r="N2" s="44"/>
      <c r="O2" s="44"/>
      <c r="P2" s="44"/>
      <c r="Q2" s="44"/>
      <c r="R2" s="65"/>
      <c r="S2" s="54"/>
      <c r="T2" s="54"/>
      <c r="U2" s="44"/>
      <c r="V2" s="44"/>
      <c r="W2" s="44"/>
      <c r="X2" s="44"/>
      <c r="Y2" s="68" t="s">
        <v>29</v>
      </c>
      <c r="Z2" s="54"/>
      <c r="AA2" s="54"/>
      <c r="AB2" s="44"/>
      <c r="AC2" s="44"/>
      <c r="AD2" s="44"/>
      <c r="AE2" s="44"/>
      <c r="AF2" s="65"/>
      <c r="AG2" s="54"/>
      <c r="AH2" s="54"/>
      <c r="AI2" s="44"/>
      <c r="AJ2" s="44"/>
      <c r="AK2" s="44"/>
      <c r="AL2" s="44"/>
      <c r="AM2" s="65"/>
      <c r="AN2" s="54"/>
      <c r="AO2" s="54"/>
      <c r="AP2" s="44"/>
      <c r="AQ2" s="21"/>
      <c r="AR2" s="44"/>
      <c r="AS2" s="21"/>
      <c r="AT2" s="65"/>
      <c r="AV2" s="54"/>
      <c r="AW2" s="44"/>
      <c r="AX2" s="21"/>
      <c r="AY2" s="44"/>
      <c r="AZ2" s="21"/>
      <c r="BA2" s="65"/>
      <c r="BC2" s="54"/>
      <c r="BD2" s="44"/>
      <c r="BE2" s="21"/>
      <c r="BF2" s="44"/>
      <c r="BG2" s="21"/>
      <c r="BH2" s="65"/>
      <c r="BJ2" s="54"/>
      <c r="BK2" s="44"/>
      <c r="BL2" s="21"/>
      <c r="BM2" s="44"/>
      <c r="BN2" s="21"/>
      <c r="BO2" s="65"/>
      <c r="BQ2" s="54"/>
      <c r="BR2" s="44"/>
      <c r="BS2" s="21"/>
      <c r="BT2" s="44"/>
      <c r="BU2" s="21"/>
      <c r="BV2" s="24"/>
      <c r="BX2" s="24"/>
      <c r="BZ2" s="24"/>
    </row>
    <row r="3" spans="1:79" s="2" customFormat="1" ht="15" customHeight="1" x14ac:dyDescent="0.2">
      <c r="A3" s="17"/>
      <c r="B3" s="17"/>
      <c r="C3" s="17"/>
      <c r="D3" s="57"/>
      <c r="E3" s="57"/>
      <c r="F3" s="57"/>
      <c r="G3" s="71"/>
      <c r="H3" s="44"/>
      <c r="I3" s="44"/>
      <c r="J3" s="44"/>
      <c r="K3" s="65"/>
      <c r="L3" s="54"/>
      <c r="M3" s="54"/>
      <c r="N3" s="44"/>
      <c r="O3" s="44"/>
      <c r="P3" s="44"/>
      <c r="Q3" s="44"/>
      <c r="R3" s="65"/>
      <c r="S3" s="54"/>
      <c r="T3" s="54"/>
      <c r="U3" s="44"/>
      <c r="V3" s="44"/>
      <c r="W3" s="44"/>
      <c r="X3" s="44"/>
      <c r="Y3" s="68" t="s">
        <v>30</v>
      </c>
      <c r="Z3" s="54"/>
      <c r="AA3" s="54"/>
      <c r="AB3" s="44"/>
      <c r="AC3" s="44"/>
      <c r="AD3" s="44"/>
      <c r="AE3" s="44"/>
      <c r="AF3" s="65"/>
      <c r="AG3" s="54"/>
      <c r="AH3" s="54"/>
      <c r="AI3" s="44"/>
      <c r="AJ3" s="44"/>
      <c r="AK3" s="44"/>
      <c r="AL3" s="44"/>
      <c r="AM3" s="65"/>
      <c r="AN3" s="54"/>
      <c r="AO3" s="54"/>
      <c r="AP3" s="44"/>
      <c r="AQ3" s="21"/>
      <c r="AR3" s="44"/>
      <c r="AS3" s="21"/>
      <c r="AT3" s="65"/>
      <c r="AV3" s="54"/>
      <c r="AW3" s="44"/>
      <c r="AX3" s="21"/>
      <c r="AY3" s="44"/>
      <c r="AZ3" s="21"/>
      <c r="BA3" s="65"/>
      <c r="BC3" s="54"/>
      <c r="BD3" s="44"/>
      <c r="BE3" s="21"/>
      <c r="BF3" s="44"/>
      <c r="BG3" s="21"/>
      <c r="BH3" s="65"/>
      <c r="BJ3" s="54"/>
      <c r="BK3" s="44"/>
      <c r="BL3" s="21"/>
      <c r="BM3" s="44"/>
      <c r="BN3" s="21"/>
      <c r="BO3" s="65"/>
      <c r="BQ3" s="54"/>
      <c r="BR3" s="44"/>
      <c r="BS3" s="21"/>
      <c r="BT3" s="44"/>
      <c r="BU3" s="21"/>
      <c r="BV3" s="24"/>
      <c r="BX3" s="24"/>
      <c r="BZ3" s="24"/>
    </row>
    <row r="4" spans="1:79" s="3" customFormat="1" ht="15.75" customHeight="1" x14ac:dyDescent="0.25">
      <c r="A4" s="77" t="s">
        <v>31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8"/>
      <c r="Z4" s="55"/>
      <c r="AA4" s="55"/>
      <c r="AB4" s="45"/>
      <c r="AC4" s="45"/>
      <c r="AD4" s="45"/>
      <c r="AE4" s="45"/>
      <c r="AF4" s="45"/>
      <c r="AG4" s="55"/>
      <c r="AH4" s="55"/>
      <c r="AI4" s="45"/>
      <c r="AJ4" s="45"/>
      <c r="AK4" s="45"/>
      <c r="AL4" s="45"/>
      <c r="AM4" s="45"/>
      <c r="AN4" s="55"/>
      <c r="AO4" s="55"/>
      <c r="AP4" s="45"/>
      <c r="AQ4" s="22"/>
      <c r="AR4" s="45"/>
      <c r="AS4" s="22"/>
      <c r="AT4" s="45"/>
      <c r="AV4" s="55"/>
      <c r="AW4" s="45"/>
      <c r="AX4" s="22"/>
      <c r="AY4" s="45"/>
      <c r="AZ4" s="22"/>
      <c r="BA4" s="45"/>
      <c r="BC4" s="55"/>
      <c r="BD4" s="45"/>
      <c r="BE4" s="22"/>
      <c r="BF4" s="45"/>
      <c r="BG4" s="22"/>
      <c r="BH4" s="45"/>
      <c r="BJ4" s="55"/>
      <c r="BK4" s="45"/>
      <c r="BL4" s="22"/>
      <c r="BM4" s="45"/>
      <c r="BN4" s="22"/>
      <c r="BO4" s="45"/>
      <c r="BQ4" s="55"/>
      <c r="BR4" s="45"/>
      <c r="BS4" s="22"/>
      <c r="BT4" s="45"/>
      <c r="BU4" s="22"/>
      <c r="BV4" s="22"/>
      <c r="BX4" s="25"/>
      <c r="BZ4" s="25"/>
    </row>
    <row r="5" spans="1:79" s="3" customFormat="1" ht="15" customHeight="1" x14ac:dyDescent="0.25">
      <c r="A5" s="77" t="s">
        <v>219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8"/>
      <c r="Z5" s="55"/>
      <c r="AA5" s="55"/>
      <c r="AB5" s="45"/>
      <c r="AC5" s="45"/>
      <c r="AD5" s="45"/>
      <c r="AE5" s="45"/>
      <c r="AF5" s="45"/>
      <c r="AG5" s="55"/>
      <c r="AH5" s="55"/>
      <c r="AI5" s="45"/>
      <c r="AJ5" s="45"/>
      <c r="AK5" s="45"/>
      <c r="AL5" s="45"/>
      <c r="AM5" s="45"/>
      <c r="AN5" s="55"/>
      <c r="AO5" s="55"/>
      <c r="AP5" s="45"/>
      <c r="AQ5" s="22"/>
      <c r="AR5" s="45"/>
      <c r="AS5" s="22"/>
      <c r="AT5" s="45"/>
      <c r="AV5" s="55"/>
      <c r="AW5" s="45"/>
      <c r="AX5" s="22"/>
      <c r="AY5" s="45"/>
      <c r="AZ5" s="22"/>
      <c r="BA5" s="45"/>
      <c r="BC5" s="55"/>
      <c r="BD5" s="45"/>
      <c r="BE5" s="22"/>
      <c r="BF5" s="45"/>
      <c r="BG5" s="22"/>
      <c r="BH5" s="45"/>
      <c r="BJ5" s="55"/>
      <c r="BK5" s="45"/>
      <c r="BL5" s="22"/>
      <c r="BM5" s="45"/>
      <c r="BN5" s="22"/>
      <c r="BO5" s="45"/>
      <c r="BQ5" s="55"/>
      <c r="BR5" s="45"/>
      <c r="BS5" s="22"/>
      <c r="BT5" s="45"/>
      <c r="BU5" s="22"/>
      <c r="BV5" s="22"/>
      <c r="BX5" s="25"/>
      <c r="BZ5" s="25"/>
    </row>
    <row r="6" spans="1:79" s="3" customFormat="1" ht="15" customHeight="1" x14ac:dyDescent="0.25">
      <c r="A6" s="18"/>
      <c r="B6" s="18"/>
      <c r="C6" s="18"/>
      <c r="D6" s="58"/>
      <c r="E6" s="58"/>
      <c r="F6" s="58"/>
      <c r="G6" s="72"/>
      <c r="H6" s="72"/>
      <c r="I6" s="45"/>
      <c r="J6" s="45"/>
      <c r="K6" s="64"/>
      <c r="L6" s="55"/>
      <c r="M6" s="55"/>
      <c r="N6" s="45"/>
      <c r="O6" s="45"/>
      <c r="P6" s="45"/>
      <c r="Q6" s="45"/>
      <c r="R6" s="64"/>
      <c r="S6" s="55"/>
      <c r="T6" s="55"/>
      <c r="U6" s="45"/>
      <c r="V6" s="45"/>
      <c r="W6" s="45"/>
      <c r="X6" s="45"/>
      <c r="Y6" s="64"/>
      <c r="Z6" s="55"/>
      <c r="AA6" s="55"/>
      <c r="AB6" s="45"/>
      <c r="AC6" s="45"/>
      <c r="AD6" s="45"/>
      <c r="AE6" s="45"/>
      <c r="AF6" s="64"/>
      <c r="AG6" s="55"/>
      <c r="AH6" s="55"/>
      <c r="AI6" s="45"/>
      <c r="AJ6" s="45"/>
      <c r="AK6" s="45"/>
      <c r="AL6" s="45"/>
      <c r="AM6" s="64"/>
      <c r="AN6" s="55"/>
      <c r="AO6" s="55"/>
      <c r="AP6" s="45"/>
      <c r="AQ6" s="22"/>
      <c r="AR6" s="45"/>
      <c r="AS6" s="22"/>
      <c r="AT6" s="64"/>
      <c r="AV6" s="55"/>
      <c r="AW6" s="45"/>
      <c r="AX6" s="22"/>
      <c r="AY6" s="45"/>
      <c r="AZ6" s="22"/>
      <c r="BA6" s="64"/>
      <c r="BC6" s="55"/>
      <c r="BD6" s="45"/>
      <c r="BE6" s="22"/>
      <c r="BF6" s="45"/>
      <c r="BG6" s="22"/>
      <c r="BH6" s="64"/>
      <c r="BJ6" s="55"/>
      <c r="BK6" s="45"/>
      <c r="BL6" s="22"/>
      <c r="BM6" s="45"/>
      <c r="BN6" s="22"/>
      <c r="BO6" s="64"/>
      <c r="BQ6" s="55"/>
      <c r="BR6" s="45"/>
      <c r="BS6" s="22"/>
      <c r="BT6" s="45"/>
      <c r="BU6" s="22"/>
      <c r="BV6" s="25"/>
      <c r="BX6" s="25"/>
      <c r="BZ6" s="25"/>
    </row>
    <row r="7" spans="1:79" s="3" customFormat="1" ht="15" customHeight="1" x14ac:dyDescent="0.25">
      <c r="A7" s="79" t="s">
        <v>199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80"/>
      <c r="Z7" s="55"/>
      <c r="AA7" s="55"/>
      <c r="AB7" s="45"/>
      <c r="AC7" s="45"/>
      <c r="AD7" s="45"/>
      <c r="AE7" s="45"/>
      <c r="AF7" s="45"/>
      <c r="AG7" s="55"/>
      <c r="AH7" s="55"/>
      <c r="AI7" s="45"/>
      <c r="AJ7" s="45"/>
      <c r="AK7" s="45"/>
      <c r="AL7" s="45"/>
      <c r="AM7" s="45"/>
      <c r="AN7" s="55"/>
      <c r="AO7" s="55"/>
      <c r="AP7" s="45"/>
      <c r="AQ7" s="22"/>
      <c r="AR7" s="45"/>
      <c r="AS7" s="22"/>
      <c r="AT7" s="45"/>
      <c r="AV7" s="55"/>
      <c r="AW7" s="45"/>
      <c r="AX7" s="22"/>
      <c r="AY7" s="45"/>
      <c r="AZ7" s="22"/>
      <c r="BA7" s="45"/>
      <c r="BC7" s="55"/>
      <c r="BD7" s="45"/>
      <c r="BE7" s="22"/>
      <c r="BF7" s="45"/>
      <c r="BG7" s="22"/>
      <c r="BH7" s="45"/>
      <c r="BJ7" s="55"/>
      <c r="BK7" s="45"/>
      <c r="BL7" s="22"/>
      <c r="BM7" s="45"/>
      <c r="BN7" s="22"/>
      <c r="BO7" s="45"/>
      <c r="BQ7" s="55"/>
      <c r="BR7" s="45"/>
      <c r="BS7" s="22"/>
      <c r="BT7" s="45"/>
      <c r="BU7" s="22"/>
      <c r="BV7" s="22"/>
      <c r="BX7" s="25"/>
      <c r="BZ7" s="25"/>
    </row>
    <row r="8" spans="1:79" s="2" customFormat="1" ht="15" customHeight="1" x14ac:dyDescent="0.2">
      <c r="A8" s="34" t="s">
        <v>193</v>
      </c>
      <c r="B8" s="34"/>
      <c r="C8" s="34"/>
      <c r="D8" s="59"/>
      <c r="E8" s="59"/>
      <c r="F8" s="59"/>
      <c r="G8" s="59"/>
      <c r="H8" s="59"/>
      <c r="I8" s="59"/>
      <c r="J8" s="59"/>
      <c r="K8" s="59"/>
      <c r="L8" s="59"/>
      <c r="M8" s="59" t="s">
        <v>194</v>
      </c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4"/>
      <c r="AA8" s="54"/>
      <c r="AB8" s="44"/>
      <c r="AC8" s="44"/>
      <c r="AD8" s="44"/>
      <c r="AE8" s="44"/>
      <c r="AF8" s="44"/>
      <c r="AG8" s="54"/>
      <c r="AH8" s="54"/>
      <c r="AI8" s="44"/>
      <c r="AJ8" s="44"/>
      <c r="AK8" s="44"/>
      <c r="AL8" s="44"/>
      <c r="AM8" s="44"/>
      <c r="AN8" s="54"/>
      <c r="AO8" s="54"/>
      <c r="AP8" s="44"/>
      <c r="AQ8" s="21"/>
      <c r="AR8" s="44"/>
      <c r="AS8" s="21"/>
      <c r="AT8" s="44"/>
      <c r="AV8" s="54"/>
      <c r="AW8" s="44"/>
      <c r="AX8" s="21"/>
      <c r="AY8" s="44"/>
      <c r="AZ8" s="21"/>
      <c r="BA8" s="44"/>
      <c r="BC8" s="54"/>
      <c r="BD8" s="44"/>
      <c r="BE8" s="21"/>
      <c r="BF8" s="44"/>
      <c r="BG8" s="21"/>
      <c r="BH8" s="44"/>
      <c r="BJ8" s="54"/>
      <c r="BK8" s="44"/>
      <c r="BL8" s="21"/>
      <c r="BM8" s="44"/>
      <c r="BN8" s="21"/>
      <c r="BO8" s="44"/>
      <c r="BQ8" s="54"/>
      <c r="BR8" s="44"/>
      <c r="BS8" s="21"/>
      <c r="BT8" s="44"/>
      <c r="BU8" s="21"/>
      <c r="BV8" s="21"/>
      <c r="BX8" s="24"/>
      <c r="BZ8" s="24"/>
    </row>
    <row r="9" spans="1:79" s="2" customFormat="1" ht="15" customHeight="1" x14ac:dyDescent="0.2">
      <c r="A9" s="19"/>
      <c r="B9" s="19"/>
      <c r="C9" s="19"/>
      <c r="D9" s="60"/>
      <c r="E9" s="60"/>
      <c r="F9" s="60"/>
      <c r="G9" s="73"/>
      <c r="H9" s="73"/>
      <c r="I9" s="44"/>
      <c r="J9" s="44"/>
      <c r="K9" s="65"/>
      <c r="L9" s="54"/>
      <c r="M9" s="54"/>
      <c r="N9" s="44"/>
      <c r="O9" s="44"/>
      <c r="P9" s="44"/>
      <c r="Q9" s="44"/>
      <c r="R9" s="65"/>
      <c r="S9" s="54"/>
      <c r="T9" s="54"/>
      <c r="U9" s="44"/>
      <c r="V9" s="44"/>
      <c r="W9" s="44"/>
      <c r="X9" s="44"/>
      <c r="Y9" s="65"/>
      <c r="Z9" s="54"/>
      <c r="AA9" s="54"/>
      <c r="AB9" s="44"/>
      <c r="AC9" s="44"/>
      <c r="AD9" s="44"/>
      <c r="AE9" s="44"/>
      <c r="AF9" s="65"/>
      <c r="AG9" s="54"/>
      <c r="AH9" s="54"/>
      <c r="AI9" s="44"/>
      <c r="AJ9" s="44"/>
      <c r="AK9" s="44"/>
      <c r="AL9" s="44"/>
      <c r="AM9" s="65"/>
      <c r="AN9" s="54"/>
      <c r="AO9" s="54"/>
      <c r="AP9" s="44"/>
      <c r="AQ9" s="21"/>
      <c r="AR9" s="44"/>
      <c r="AS9" s="21"/>
      <c r="AT9" s="65"/>
      <c r="AV9" s="54"/>
      <c r="AW9" s="44"/>
      <c r="AX9" s="21"/>
      <c r="AY9" s="44"/>
      <c r="AZ9" s="21"/>
      <c r="BA9" s="65"/>
      <c r="BC9" s="54"/>
      <c r="BD9" s="44"/>
      <c r="BE9" s="21"/>
      <c r="BF9" s="44"/>
      <c r="BG9" s="21"/>
      <c r="BH9" s="65"/>
      <c r="BJ9" s="54"/>
      <c r="BK9" s="44"/>
      <c r="BL9" s="21"/>
      <c r="BM9" s="44"/>
      <c r="BN9" s="21"/>
      <c r="BO9" s="65"/>
      <c r="BQ9" s="54"/>
      <c r="BR9" s="44"/>
      <c r="BS9" s="21"/>
      <c r="BT9" s="44"/>
      <c r="BU9" s="21"/>
      <c r="BV9" s="24"/>
      <c r="BX9" s="24"/>
      <c r="BZ9" s="24"/>
    </row>
    <row r="10" spans="1:79" s="3" customFormat="1" ht="15" customHeight="1" x14ac:dyDescent="0.25">
      <c r="A10" s="79" t="s">
        <v>220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80"/>
      <c r="Z10" s="55"/>
      <c r="AA10" s="55"/>
      <c r="AB10" s="45"/>
      <c r="AC10" s="45"/>
      <c r="AD10" s="45"/>
      <c r="AE10" s="45"/>
      <c r="AF10" s="45"/>
      <c r="AG10" s="55"/>
      <c r="AH10" s="55"/>
      <c r="AI10" s="45"/>
      <c r="AJ10" s="45"/>
      <c r="AK10" s="45"/>
      <c r="AL10" s="45"/>
      <c r="AM10" s="45"/>
      <c r="AN10" s="55"/>
      <c r="AO10" s="55"/>
      <c r="AP10" s="45"/>
      <c r="AQ10" s="22"/>
      <c r="AR10" s="45"/>
      <c r="AS10" s="22"/>
      <c r="AT10" s="45"/>
      <c r="AV10" s="55"/>
      <c r="AW10" s="45"/>
      <c r="AX10" s="22"/>
      <c r="AY10" s="45"/>
      <c r="AZ10" s="22"/>
      <c r="BA10" s="45"/>
      <c r="BC10" s="55"/>
      <c r="BD10" s="45"/>
      <c r="BE10" s="22"/>
      <c r="BF10" s="45"/>
      <c r="BG10" s="22"/>
      <c r="BH10" s="45"/>
      <c r="BJ10" s="55"/>
      <c r="BK10" s="45"/>
      <c r="BL10" s="22"/>
      <c r="BM10" s="45"/>
      <c r="BN10" s="22"/>
      <c r="BO10" s="45"/>
      <c r="BQ10" s="55"/>
      <c r="BR10" s="45"/>
      <c r="BS10" s="22"/>
      <c r="BT10" s="45"/>
      <c r="BU10" s="22"/>
      <c r="BV10" s="22"/>
      <c r="BX10" s="25"/>
      <c r="BZ10" s="25"/>
    </row>
    <row r="11" spans="1:79" s="55" customFormat="1" ht="15" customHeight="1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AB11" s="45"/>
      <c r="AC11" s="45"/>
      <c r="AD11" s="45"/>
      <c r="AE11" s="45"/>
      <c r="AF11" s="45"/>
      <c r="AI11" s="45"/>
      <c r="AJ11" s="45"/>
      <c r="AK11" s="45"/>
      <c r="AL11" s="45"/>
      <c r="AM11" s="45"/>
      <c r="AP11" s="45"/>
      <c r="AQ11" s="45"/>
      <c r="AR11" s="45"/>
      <c r="AS11" s="45"/>
      <c r="AT11" s="45"/>
      <c r="AW11" s="45"/>
      <c r="AX11" s="45"/>
      <c r="AY11" s="45"/>
      <c r="AZ11" s="45"/>
      <c r="BA11" s="45"/>
      <c r="BD11" s="45"/>
      <c r="BE11" s="45"/>
      <c r="BF11" s="45"/>
      <c r="BG11" s="45"/>
      <c r="BH11" s="45"/>
      <c r="BK11" s="45"/>
      <c r="BL11" s="45"/>
      <c r="BM11" s="45"/>
      <c r="BN11" s="45"/>
      <c r="BO11" s="45"/>
      <c r="BR11" s="45"/>
      <c r="BS11" s="45"/>
      <c r="BT11" s="45"/>
      <c r="BU11" s="45"/>
      <c r="BV11" s="45"/>
      <c r="BX11" s="64"/>
      <c r="BZ11" s="64"/>
    </row>
    <row r="12" spans="1:79" s="55" customFormat="1" ht="15.75" customHeight="1" x14ac:dyDescent="0.25">
      <c r="A12" s="80" t="s">
        <v>212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AB12" s="45"/>
      <c r="AC12" s="45"/>
      <c r="AD12" s="45"/>
      <c r="AE12" s="45"/>
      <c r="AF12" s="45"/>
      <c r="AI12" s="45"/>
      <c r="AJ12" s="45"/>
      <c r="AK12" s="45"/>
      <c r="AL12" s="45"/>
      <c r="AM12" s="45"/>
      <c r="AP12" s="45"/>
      <c r="AQ12" s="45"/>
      <c r="AR12" s="45"/>
      <c r="AS12" s="45"/>
      <c r="AT12" s="45"/>
      <c r="AW12" s="45"/>
      <c r="AX12" s="45"/>
      <c r="AY12" s="45"/>
      <c r="AZ12" s="45"/>
      <c r="BA12" s="45"/>
      <c r="BD12" s="45"/>
      <c r="BE12" s="45"/>
      <c r="BF12" s="45"/>
      <c r="BG12" s="45"/>
      <c r="BH12" s="45"/>
      <c r="BK12" s="45"/>
      <c r="BL12" s="45"/>
      <c r="BM12" s="45"/>
      <c r="BN12" s="45"/>
      <c r="BO12" s="45"/>
      <c r="BR12" s="45"/>
      <c r="BS12" s="45"/>
      <c r="BT12" s="45"/>
      <c r="BU12" s="45"/>
      <c r="BV12" s="45"/>
      <c r="BX12" s="64"/>
      <c r="BZ12" s="64"/>
    </row>
    <row r="13" spans="1:79" s="29" customFormat="1" ht="12.75" x14ac:dyDescent="0.2">
      <c r="A13" s="35" t="s">
        <v>195</v>
      </c>
      <c r="B13" s="35"/>
      <c r="C13" s="35"/>
      <c r="D13" s="61"/>
      <c r="E13" s="61"/>
      <c r="F13" s="61"/>
      <c r="G13" s="61"/>
      <c r="H13" s="61"/>
      <c r="I13" s="61"/>
      <c r="J13" s="61"/>
      <c r="K13" s="61"/>
      <c r="L13" s="61"/>
      <c r="M13" s="61" t="s">
        <v>196</v>
      </c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R13" s="46"/>
      <c r="AT13" s="46"/>
      <c r="AV13" s="46"/>
      <c r="AW13" s="46"/>
      <c r="AY13" s="46"/>
      <c r="BA13" s="46"/>
      <c r="BC13" s="46"/>
      <c r="BD13" s="46"/>
      <c r="BF13" s="46"/>
      <c r="BH13" s="46"/>
      <c r="BJ13" s="46"/>
      <c r="BK13" s="46"/>
      <c r="BM13" s="46"/>
      <c r="BO13" s="46"/>
      <c r="BQ13" s="46"/>
      <c r="BR13" s="46"/>
      <c r="BT13" s="46"/>
    </row>
    <row r="14" spans="1:79" s="29" customFormat="1" ht="15" customHeight="1" x14ac:dyDescent="0.2">
      <c r="A14" s="30"/>
      <c r="C14" s="31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R14" s="46"/>
      <c r="AT14" s="46"/>
      <c r="AV14" s="46"/>
      <c r="AW14" s="46"/>
      <c r="AY14" s="46"/>
      <c r="BA14" s="46"/>
      <c r="BC14" s="46"/>
      <c r="BD14" s="46"/>
      <c r="BF14" s="46"/>
      <c r="BH14" s="46"/>
      <c r="BJ14" s="46"/>
      <c r="BK14" s="46"/>
      <c r="BM14" s="46"/>
      <c r="BO14" s="46"/>
      <c r="BQ14" s="46"/>
      <c r="BR14" s="46"/>
      <c r="BT14" s="46"/>
    </row>
    <row r="15" spans="1:79" s="28" customFormat="1" ht="15.75" customHeight="1" x14ac:dyDescent="0.25">
      <c r="A15" s="76" t="s">
        <v>0</v>
      </c>
      <c r="B15" s="76" t="s">
        <v>1</v>
      </c>
      <c r="C15" s="76" t="s">
        <v>2</v>
      </c>
      <c r="D15" s="75" t="s">
        <v>14</v>
      </c>
      <c r="E15" s="76" t="s">
        <v>198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5"/>
      <c r="Z15" s="76"/>
      <c r="AA15" s="75"/>
      <c r="AB15" s="75"/>
      <c r="AC15" s="76"/>
      <c r="AD15" s="81"/>
      <c r="AE15" s="76"/>
      <c r="AF15" s="81"/>
      <c r="AG15" s="76"/>
      <c r="AH15" s="81"/>
      <c r="AI15" s="81"/>
      <c r="AJ15" s="76"/>
      <c r="AK15" s="81"/>
      <c r="AL15" s="76"/>
      <c r="AM15" s="81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 t="s">
        <v>21</v>
      </c>
      <c r="BX15" s="76"/>
      <c r="BY15" s="76"/>
      <c r="BZ15" s="76"/>
      <c r="CA15" s="76" t="s">
        <v>3</v>
      </c>
    </row>
    <row r="16" spans="1:79" s="28" customFormat="1" x14ac:dyDescent="0.25">
      <c r="A16" s="76"/>
      <c r="B16" s="76"/>
      <c r="C16" s="76"/>
      <c r="D16" s="75"/>
      <c r="E16" s="75" t="s">
        <v>5</v>
      </c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6" t="s">
        <v>6</v>
      </c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</row>
    <row r="17" spans="1:79" s="28" customFormat="1" x14ac:dyDescent="0.25">
      <c r="A17" s="76"/>
      <c r="B17" s="76"/>
      <c r="C17" s="76"/>
      <c r="D17" s="75"/>
      <c r="E17" s="75" t="s">
        <v>8</v>
      </c>
      <c r="F17" s="75"/>
      <c r="G17" s="75"/>
      <c r="H17" s="75"/>
      <c r="I17" s="75"/>
      <c r="J17" s="75"/>
      <c r="K17" s="75"/>
      <c r="L17" s="75" t="s">
        <v>9</v>
      </c>
      <c r="M17" s="75"/>
      <c r="N17" s="75"/>
      <c r="O17" s="75"/>
      <c r="P17" s="75"/>
      <c r="Q17" s="75"/>
      <c r="R17" s="75"/>
      <c r="S17" s="75" t="s">
        <v>10</v>
      </c>
      <c r="T17" s="75"/>
      <c r="U17" s="75"/>
      <c r="V17" s="75"/>
      <c r="W17" s="75"/>
      <c r="X17" s="75"/>
      <c r="Y17" s="75"/>
      <c r="Z17" s="75" t="s">
        <v>11</v>
      </c>
      <c r="AA17" s="75"/>
      <c r="AB17" s="75"/>
      <c r="AC17" s="75"/>
      <c r="AD17" s="75"/>
      <c r="AE17" s="75"/>
      <c r="AF17" s="75"/>
      <c r="AG17" s="75" t="s">
        <v>12</v>
      </c>
      <c r="AH17" s="75"/>
      <c r="AI17" s="75"/>
      <c r="AJ17" s="75"/>
      <c r="AK17" s="75"/>
      <c r="AL17" s="75"/>
      <c r="AM17" s="75"/>
      <c r="AN17" s="76" t="s">
        <v>8</v>
      </c>
      <c r="AO17" s="76"/>
      <c r="AP17" s="76"/>
      <c r="AQ17" s="76"/>
      <c r="AR17" s="76"/>
      <c r="AS17" s="76"/>
      <c r="AT17" s="76"/>
      <c r="AU17" s="76" t="s">
        <v>9</v>
      </c>
      <c r="AV17" s="76"/>
      <c r="AW17" s="76"/>
      <c r="AX17" s="76"/>
      <c r="AY17" s="76"/>
      <c r="AZ17" s="76"/>
      <c r="BA17" s="76"/>
      <c r="BB17" s="76" t="s">
        <v>10</v>
      </c>
      <c r="BC17" s="76"/>
      <c r="BD17" s="76"/>
      <c r="BE17" s="76"/>
      <c r="BF17" s="76"/>
      <c r="BG17" s="76"/>
      <c r="BH17" s="76"/>
      <c r="BI17" s="76" t="s">
        <v>11</v>
      </c>
      <c r="BJ17" s="76"/>
      <c r="BK17" s="76"/>
      <c r="BL17" s="76"/>
      <c r="BM17" s="76"/>
      <c r="BN17" s="76"/>
      <c r="BO17" s="76"/>
      <c r="BP17" s="76" t="s">
        <v>12</v>
      </c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</row>
    <row r="18" spans="1:79" s="28" customFormat="1" ht="38.25" x14ac:dyDescent="0.25">
      <c r="A18" s="76"/>
      <c r="B18" s="76"/>
      <c r="C18" s="76"/>
      <c r="D18" s="75"/>
      <c r="E18" s="62" t="s">
        <v>15</v>
      </c>
      <c r="F18" s="75" t="s">
        <v>16</v>
      </c>
      <c r="G18" s="75"/>
      <c r="H18" s="75"/>
      <c r="I18" s="75"/>
      <c r="J18" s="75"/>
      <c r="K18" s="75"/>
      <c r="L18" s="62" t="s">
        <v>15</v>
      </c>
      <c r="M18" s="75" t="s">
        <v>16</v>
      </c>
      <c r="N18" s="75"/>
      <c r="O18" s="75"/>
      <c r="P18" s="75"/>
      <c r="Q18" s="75"/>
      <c r="R18" s="75"/>
      <c r="S18" s="62" t="s">
        <v>15</v>
      </c>
      <c r="T18" s="75" t="s">
        <v>16</v>
      </c>
      <c r="U18" s="75"/>
      <c r="V18" s="75"/>
      <c r="W18" s="75"/>
      <c r="X18" s="75"/>
      <c r="Y18" s="75"/>
      <c r="Z18" s="62" t="s">
        <v>15</v>
      </c>
      <c r="AA18" s="75" t="s">
        <v>16</v>
      </c>
      <c r="AB18" s="75"/>
      <c r="AC18" s="75"/>
      <c r="AD18" s="75"/>
      <c r="AE18" s="75"/>
      <c r="AF18" s="75"/>
      <c r="AG18" s="62" t="s">
        <v>15</v>
      </c>
      <c r="AH18" s="75" t="s">
        <v>16</v>
      </c>
      <c r="AI18" s="75"/>
      <c r="AJ18" s="75"/>
      <c r="AK18" s="75"/>
      <c r="AL18" s="75"/>
      <c r="AM18" s="75"/>
      <c r="AN18" s="62" t="s">
        <v>15</v>
      </c>
      <c r="AO18" s="76" t="s">
        <v>16</v>
      </c>
      <c r="AP18" s="76"/>
      <c r="AQ18" s="76"/>
      <c r="AR18" s="76"/>
      <c r="AS18" s="76"/>
      <c r="AT18" s="76"/>
      <c r="AU18" s="27" t="s">
        <v>15</v>
      </c>
      <c r="AV18" s="76" t="s">
        <v>16</v>
      </c>
      <c r="AW18" s="76"/>
      <c r="AX18" s="76"/>
      <c r="AY18" s="76"/>
      <c r="AZ18" s="76"/>
      <c r="BA18" s="76"/>
      <c r="BB18" s="27" t="s">
        <v>15</v>
      </c>
      <c r="BC18" s="76" t="s">
        <v>16</v>
      </c>
      <c r="BD18" s="76"/>
      <c r="BE18" s="76"/>
      <c r="BF18" s="76"/>
      <c r="BG18" s="76"/>
      <c r="BH18" s="76"/>
      <c r="BI18" s="27" t="s">
        <v>15</v>
      </c>
      <c r="BJ18" s="76" t="s">
        <v>16</v>
      </c>
      <c r="BK18" s="76"/>
      <c r="BL18" s="76"/>
      <c r="BM18" s="76"/>
      <c r="BN18" s="76"/>
      <c r="BO18" s="76"/>
      <c r="BP18" s="27" t="s">
        <v>15</v>
      </c>
      <c r="BQ18" s="76" t="s">
        <v>16</v>
      </c>
      <c r="BR18" s="76"/>
      <c r="BS18" s="76"/>
      <c r="BT18" s="76"/>
      <c r="BU18" s="76"/>
      <c r="BV18" s="76"/>
      <c r="BW18" s="76" t="s">
        <v>15</v>
      </c>
      <c r="BX18" s="76"/>
      <c r="BY18" s="76" t="s">
        <v>16</v>
      </c>
      <c r="BZ18" s="76"/>
      <c r="CA18" s="76"/>
    </row>
    <row r="19" spans="1:79" s="28" customFormat="1" ht="61.5" customHeight="1" x14ac:dyDescent="0.25">
      <c r="A19" s="76"/>
      <c r="B19" s="76"/>
      <c r="C19" s="76"/>
      <c r="D19" s="75"/>
      <c r="E19" s="47" t="s">
        <v>13</v>
      </c>
      <c r="F19" s="47" t="s">
        <v>13</v>
      </c>
      <c r="G19" s="47" t="s">
        <v>17</v>
      </c>
      <c r="H19" s="47" t="s">
        <v>18</v>
      </c>
      <c r="I19" s="47" t="s">
        <v>19</v>
      </c>
      <c r="J19" s="47" t="s">
        <v>20</v>
      </c>
      <c r="K19" s="66" t="s">
        <v>122</v>
      </c>
      <c r="L19" s="47" t="s">
        <v>13</v>
      </c>
      <c r="M19" s="47" t="s">
        <v>13</v>
      </c>
      <c r="N19" s="47" t="s">
        <v>17</v>
      </c>
      <c r="O19" s="47" t="s">
        <v>18</v>
      </c>
      <c r="P19" s="47" t="s">
        <v>19</v>
      </c>
      <c r="Q19" s="47" t="s">
        <v>20</v>
      </c>
      <c r="R19" s="66" t="s">
        <v>122</v>
      </c>
      <c r="S19" s="47" t="s">
        <v>13</v>
      </c>
      <c r="T19" s="47" t="s">
        <v>13</v>
      </c>
      <c r="U19" s="47" t="s">
        <v>17</v>
      </c>
      <c r="V19" s="47" t="s">
        <v>18</v>
      </c>
      <c r="W19" s="47" t="s">
        <v>19</v>
      </c>
      <c r="X19" s="47" t="s">
        <v>20</v>
      </c>
      <c r="Y19" s="66" t="s">
        <v>122</v>
      </c>
      <c r="Z19" s="47" t="s">
        <v>13</v>
      </c>
      <c r="AA19" s="47" t="s">
        <v>13</v>
      </c>
      <c r="AB19" s="47" t="s">
        <v>17</v>
      </c>
      <c r="AC19" s="47" t="s">
        <v>18</v>
      </c>
      <c r="AD19" s="47" t="s">
        <v>19</v>
      </c>
      <c r="AE19" s="47" t="s">
        <v>20</v>
      </c>
      <c r="AF19" s="66" t="s">
        <v>122</v>
      </c>
      <c r="AG19" s="47" t="s">
        <v>13</v>
      </c>
      <c r="AH19" s="47" t="s">
        <v>13</v>
      </c>
      <c r="AI19" s="47" t="s">
        <v>17</v>
      </c>
      <c r="AJ19" s="47" t="s">
        <v>18</v>
      </c>
      <c r="AK19" s="47" t="s">
        <v>19</v>
      </c>
      <c r="AL19" s="47" t="s">
        <v>20</v>
      </c>
      <c r="AM19" s="66" t="s">
        <v>122</v>
      </c>
      <c r="AN19" s="47" t="s">
        <v>13</v>
      </c>
      <c r="AO19" s="47" t="s">
        <v>13</v>
      </c>
      <c r="AP19" s="47" t="s">
        <v>17</v>
      </c>
      <c r="AQ19" s="32" t="s">
        <v>18</v>
      </c>
      <c r="AR19" s="47" t="s">
        <v>19</v>
      </c>
      <c r="AS19" s="32" t="s">
        <v>20</v>
      </c>
      <c r="AT19" s="66" t="s">
        <v>122</v>
      </c>
      <c r="AU19" s="32" t="s">
        <v>13</v>
      </c>
      <c r="AV19" s="47" t="s">
        <v>13</v>
      </c>
      <c r="AW19" s="47" t="s">
        <v>17</v>
      </c>
      <c r="AX19" s="32" t="s">
        <v>18</v>
      </c>
      <c r="AY19" s="47" t="s">
        <v>19</v>
      </c>
      <c r="AZ19" s="32" t="s">
        <v>20</v>
      </c>
      <c r="BA19" s="66" t="s">
        <v>122</v>
      </c>
      <c r="BB19" s="32" t="s">
        <v>13</v>
      </c>
      <c r="BC19" s="47" t="s">
        <v>13</v>
      </c>
      <c r="BD19" s="47" t="s">
        <v>17</v>
      </c>
      <c r="BE19" s="32" t="s">
        <v>18</v>
      </c>
      <c r="BF19" s="47" t="s">
        <v>19</v>
      </c>
      <c r="BG19" s="32" t="s">
        <v>20</v>
      </c>
      <c r="BH19" s="66" t="s">
        <v>122</v>
      </c>
      <c r="BI19" s="32" t="s">
        <v>13</v>
      </c>
      <c r="BJ19" s="47" t="s">
        <v>13</v>
      </c>
      <c r="BK19" s="47" t="s">
        <v>17</v>
      </c>
      <c r="BL19" s="32" t="s">
        <v>18</v>
      </c>
      <c r="BM19" s="47" t="s">
        <v>19</v>
      </c>
      <c r="BN19" s="32" t="s">
        <v>20</v>
      </c>
      <c r="BO19" s="66" t="s">
        <v>122</v>
      </c>
      <c r="BP19" s="32" t="s">
        <v>13</v>
      </c>
      <c r="BQ19" s="47" t="s">
        <v>13</v>
      </c>
      <c r="BR19" s="47" t="s">
        <v>17</v>
      </c>
      <c r="BS19" s="32" t="s">
        <v>18</v>
      </c>
      <c r="BT19" s="47" t="s">
        <v>19</v>
      </c>
      <c r="BU19" s="32" t="s">
        <v>20</v>
      </c>
      <c r="BV19" s="33" t="s">
        <v>122</v>
      </c>
      <c r="BW19" s="32" t="s">
        <v>13</v>
      </c>
      <c r="BX19" s="32" t="s">
        <v>4</v>
      </c>
      <c r="BY19" s="32" t="s">
        <v>13</v>
      </c>
      <c r="BZ19" s="32" t="s">
        <v>4</v>
      </c>
      <c r="CA19" s="76"/>
    </row>
    <row r="20" spans="1:79" s="28" customFormat="1" x14ac:dyDescent="0.25">
      <c r="A20" s="27">
        <v>1</v>
      </c>
      <c r="B20" s="27">
        <v>2</v>
      </c>
      <c r="C20" s="27">
        <v>3</v>
      </c>
      <c r="D20" s="62">
        <v>4</v>
      </c>
      <c r="E20" s="62" t="s">
        <v>123</v>
      </c>
      <c r="F20" s="62" t="s">
        <v>124</v>
      </c>
      <c r="G20" s="62" t="s">
        <v>125</v>
      </c>
      <c r="H20" s="62" t="s">
        <v>126</v>
      </c>
      <c r="I20" s="62" t="s">
        <v>127</v>
      </c>
      <c r="J20" s="62" t="s">
        <v>128</v>
      </c>
      <c r="K20" s="62" t="s">
        <v>129</v>
      </c>
      <c r="L20" s="62" t="s">
        <v>130</v>
      </c>
      <c r="M20" s="62" t="s">
        <v>131</v>
      </c>
      <c r="N20" s="62" t="s">
        <v>132</v>
      </c>
      <c r="O20" s="62" t="s">
        <v>133</v>
      </c>
      <c r="P20" s="62" t="s">
        <v>134</v>
      </c>
      <c r="Q20" s="62" t="s">
        <v>135</v>
      </c>
      <c r="R20" s="62" t="s">
        <v>136</v>
      </c>
      <c r="S20" s="62" t="s">
        <v>137</v>
      </c>
      <c r="T20" s="62" t="s">
        <v>138</v>
      </c>
      <c r="U20" s="62" t="s">
        <v>139</v>
      </c>
      <c r="V20" s="62" t="s">
        <v>140</v>
      </c>
      <c r="W20" s="62" t="s">
        <v>141</v>
      </c>
      <c r="X20" s="62" t="s">
        <v>142</v>
      </c>
      <c r="Y20" s="62" t="s">
        <v>143</v>
      </c>
      <c r="Z20" s="62" t="s">
        <v>144</v>
      </c>
      <c r="AA20" s="62" t="s">
        <v>145</v>
      </c>
      <c r="AB20" s="62" t="s">
        <v>146</v>
      </c>
      <c r="AC20" s="62" t="s">
        <v>147</v>
      </c>
      <c r="AD20" s="62" t="s">
        <v>148</v>
      </c>
      <c r="AE20" s="62" t="s">
        <v>149</v>
      </c>
      <c r="AF20" s="62" t="s">
        <v>150</v>
      </c>
      <c r="AG20" s="62" t="s">
        <v>151</v>
      </c>
      <c r="AH20" s="62" t="s">
        <v>152</v>
      </c>
      <c r="AI20" s="62" t="s">
        <v>153</v>
      </c>
      <c r="AJ20" s="62" t="s">
        <v>154</v>
      </c>
      <c r="AK20" s="62" t="s">
        <v>155</v>
      </c>
      <c r="AL20" s="62" t="s">
        <v>156</v>
      </c>
      <c r="AM20" s="62" t="s">
        <v>157</v>
      </c>
      <c r="AN20" s="62" t="s">
        <v>158</v>
      </c>
      <c r="AO20" s="62" t="s">
        <v>159</v>
      </c>
      <c r="AP20" s="62" t="s">
        <v>160</v>
      </c>
      <c r="AQ20" s="27" t="s">
        <v>161</v>
      </c>
      <c r="AR20" s="62" t="s">
        <v>162</v>
      </c>
      <c r="AS20" s="27" t="s">
        <v>163</v>
      </c>
      <c r="AT20" s="62" t="s">
        <v>164</v>
      </c>
      <c r="AU20" s="27" t="s">
        <v>165</v>
      </c>
      <c r="AV20" s="62" t="s">
        <v>166</v>
      </c>
      <c r="AW20" s="62" t="s">
        <v>167</v>
      </c>
      <c r="AX20" s="27" t="s">
        <v>168</v>
      </c>
      <c r="AY20" s="62" t="s">
        <v>169</v>
      </c>
      <c r="AZ20" s="27" t="s">
        <v>170</v>
      </c>
      <c r="BA20" s="62" t="s">
        <v>171</v>
      </c>
      <c r="BB20" s="27" t="s">
        <v>172</v>
      </c>
      <c r="BC20" s="62" t="s">
        <v>173</v>
      </c>
      <c r="BD20" s="62" t="s">
        <v>174</v>
      </c>
      <c r="BE20" s="27" t="s">
        <v>175</v>
      </c>
      <c r="BF20" s="62" t="s">
        <v>176</v>
      </c>
      <c r="BG20" s="27" t="s">
        <v>177</v>
      </c>
      <c r="BH20" s="62" t="s">
        <v>178</v>
      </c>
      <c r="BI20" s="27" t="s">
        <v>179</v>
      </c>
      <c r="BJ20" s="62" t="s">
        <v>180</v>
      </c>
      <c r="BK20" s="62" t="s">
        <v>181</v>
      </c>
      <c r="BL20" s="27" t="s">
        <v>182</v>
      </c>
      <c r="BM20" s="62" t="s">
        <v>183</v>
      </c>
      <c r="BN20" s="27" t="s">
        <v>184</v>
      </c>
      <c r="BO20" s="62" t="s">
        <v>185</v>
      </c>
      <c r="BP20" s="27" t="s">
        <v>186</v>
      </c>
      <c r="BQ20" s="48" t="s">
        <v>187</v>
      </c>
      <c r="BR20" s="48" t="s">
        <v>188</v>
      </c>
      <c r="BS20" s="27" t="s">
        <v>189</v>
      </c>
      <c r="BT20" s="48" t="s">
        <v>190</v>
      </c>
      <c r="BU20" s="27" t="s">
        <v>191</v>
      </c>
      <c r="BV20" s="27" t="s">
        <v>192</v>
      </c>
      <c r="BW20" s="27">
        <v>7</v>
      </c>
      <c r="BX20" s="27">
        <v>8</v>
      </c>
      <c r="BY20" s="27">
        <v>9</v>
      </c>
      <c r="BZ20" s="27">
        <v>10</v>
      </c>
      <c r="CA20" s="27">
        <v>11</v>
      </c>
    </row>
    <row r="21" spans="1:79" ht="25.5" x14ac:dyDescent="0.25">
      <c r="A21" s="10" t="s">
        <v>32</v>
      </c>
      <c r="B21" s="13" t="s">
        <v>7</v>
      </c>
      <c r="C21" s="10" t="s">
        <v>22</v>
      </c>
      <c r="D21" s="49">
        <f>SUM(D22:D28)</f>
        <v>10.446778999999999</v>
      </c>
      <c r="E21" s="49">
        <f t="shared" ref="E21:AX21" si="0">SUM(E22:E28)</f>
        <v>0</v>
      </c>
      <c r="F21" s="49">
        <f t="shared" si="0"/>
        <v>10.446778999999999</v>
      </c>
      <c r="G21" s="49">
        <f t="shared" si="0"/>
        <v>2.1</v>
      </c>
      <c r="H21" s="49">
        <f t="shared" si="0"/>
        <v>0</v>
      </c>
      <c r="I21" s="49">
        <f t="shared" si="0"/>
        <v>5.52</v>
      </c>
      <c r="J21" s="49">
        <f t="shared" si="0"/>
        <v>0</v>
      </c>
      <c r="K21" s="49">
        <f t="shared" si="0"/>
        <v>267</v>
      </c>
      <c r="L21" s="49">
        <f t="shared" si="0"/>
        <v>0</v>
      </c>
      <c r="M21" s="49">
        <f t="shared" si="0"/>
        <v>0.92812899999999998</v>
      </c>
      <c r="N21" s="49">
        <f t="shared" si="0"/>
        <v>0.4</v>
      </c>
      <c r="O21" s="49">
        <f t="shared" si="0"/>
        <v>0</v>
      </c>
      <c r="P21" s="49">
        <f t="shared" si="0"/>
        <v>1.17</v>
      </c>
      <c r="Q21" s="49">
        <f t="shared" si="0"/>
        <v>0</v>
      </c>
      <c r="R21" s="49">
        <f t="shared" si="0"/>
        <v>0</v>
      </c>
      <c r="S21" s="49">
        <f t="shared" si="0"/>
        <v>0</v>
      </c>
      <c r="T21" s="49">
        <f t="shared" si="0"/>
        <v>1.866903</v>
      </c>
      <c r="U21" s="49">
        <f t="shared" si="0"/>
        <v>1.05</v>
      </c>
      <c r="V21" s="49">
        <f t="shared" si="0"/>
        <v>0</v>
      </c>
      <c r="W21" s="49">
        <f t="shared" si="0"/>
        <v>1.32</v>
      </c>
      <c r="X21" s="49">
        <f t="shared" si="0"/>
        <v>0</v>
      </c>
      <c r="Y21" s="49">
        <f t="shared" si="0"/>
        <v>0</v>
      </c>
      <c r="Z21" s="49">
        <f t="shared" si="0"/>
        <v>0</v>
      </c>
      <c r="AA21" s="49">
        <f t="shared" si="0"/>
        <v>7.6517469999999994</v>
      </c>
      <c r="AB21" s="49">
        <f t="shared" si="0"/>
        <v>0</v>
      </c>
      <c r="AC21" s="49">
        <f t="shared" si="0"/>
        <v>0</v>
      </c>
      <c r="AD21" s="49">
        <f t="shared" si="0"/>
        <v>3.03</v>
      </c>
      <c r="AE21" s="49">
        <f t="shared" si="0"/>
        <v>0</v>
      </c>
      <c r="AF21" s="49">
        <f t="shared" si="0"/>
        <v>267</v>
      </c>
      <c r="AG21" s="49">
        <f t="shared" si="0"/>
        <v>0</v>
      </c>
      <c r="AH21" s="49">
        <f t="shared" si="0"/>
        <v>0</v>
      </c>
      <c r="AI21" s="49">
        <f t="shared" si="0"/>
        <v>0</v>
      </c>
      <c r="AJ21" s="49">
        <f t="shared" si="0"/>
        <v>0</v>
      </c>
      <c r="AK21" s="49">
        <f t="shared" si="0"/>
        <v>0</v>
      </c>
      <c r="AL21" s="49">
        <f t="shared" si="0"/>
        <v>0</v>
      </c>
      <c r="AM21" s="49">
        <f t="shared" si="0"/>
        <v>0</v>
      </c>
      <c r="AN21" s="49">
        <f t="shared" si="0"/>
        <v>0</v>
      </c>
      <c r="AO21" s="49">
        <f t="shared" si="0"/>
        <v>0.99586600000000003</v>
      </c>
      <c r="AP21" s="49">
        <f t="shared" si="0"/>
        <v>0</v>
      </c>
      <c r="AQ21" s="40">
        <f t="shared" si="0"/>
        <v>0</v>
      </c>
      <c r="AR21" s="49">
        <f t="shared" si="0"/>
        <v>0.86</v>
      </c>
      <c r="AS21" s="40">
        <f t="shared" si="0"/>
        <v>0</v>
      </c>
      <c r="AT21" s="49">
        <f t="shared" si="0"/>
        <v>43</v>
      </c>
      <c r="AU21" s="40">
        <f t="shared" si="0"/>
        <v>0</v>
      </c>
      <c r="AV21" s="49">
        <f t="shared" si="0"/>
        <v>0.99586600000000003</v>
      </c>
      <c r="AW21" s="49">
        <f t="shared" si="0"/>
        <v>0</v>
      </c>
      <c r="AX21" s="40">
        <f t="shared" si="0"/>
        <v>0</v>
      </c>
      <c r="AY21" s="49">
        <f t="shared" ref="AY21:BY21" si="1">SUM(AY22:AY28)</f>
        <v>0.86</v>
      </c>
      <c r="AZ21" s="40">
        <f t="shared" si="1"/>
        <v>0</v>
      </c>
      <c r="BA21" s="49">
        <f t="shared" si="1"/>
        <v>43</v>
      </c>
      <c r="BB21" s="40">
        <f t="shared" si="1"/>
        <v>0</v>
      </c>
      <c r="BC21" s="49">
        <f t="shared" si="1"/>
        <v>0</v>
      </c>
      <c r="BD21" s="49">
        <f t="shared" si="1"/>
        <v>0</v>
      </c>
      <c r="BE21" s="40">
        <f t="shared" si="1"/>
        <v>0</v>
      </c>
      <c r="BF21" s="49">
        <f t="shared" si="1"/>
        <v>0</v>
      </c>
      <c r="BG21" s="40">
        <f t="shared" si="1"/>
        <v>0</v>
      </c>
      <c r="BH21" s="49">
        <f t="shared" si="1"/>
        <v>0</v>
      </c>
      <c r="BI21" s="40">
        <f t="shared" si="1"/>
        <v>0</v>
      </c>
      <c r="BJ21" s="49">
        <f t="shared" si="1"/>
        <v>0</v>
      </c>
      <c r="BK21" s="49">
        <f t="shared" si="1"/>
        <v>0</v>
      </c>
      <c r="BL21" s="40">
        <f t="shared" si="1"/>
        <v>0</v>
      </c>
      <c r="BM21" s="49">
        <f t="shared" si="1"/>
        <v>0</v>
      </c>
      <c r="BN21" s="40">
        <f t="shared" si="1"/>
        <v>0</v>
      </c>
      <c r="BO21" s="49">
        <f t="shared" si="1"/>
        <v>0</v>
      </c>
      <c r="BP21" s="40">
        <f t="shared" si="1"/>
        <v>0</v>
      </c>
      <c r="BQ21" s="49">
        <f t="shared" si="1"/>
        <v>0</v>
      </c>
      <c r="BR21" s="49">
        <f t="shared" si="1"/>
        <v>0</v>
      </c>
      <c r="BS21" s="40">
        <f t="shared" si="1"/>
        <v>0</v>
      </c>
      <c r="BT21" s="49">
        <f t="shared" si="1"/>
        <v>0</v>
      </c>
      <c r="BU21" s="40">
        <f t="shared" si="1"/>
        <v>0</v>
      </c>
      <c r="BV21" s="40">
        <f t="shared" si="1"/>
        <v>0</v>
      </c>
      <c r="BW21" s="40">
        <f t="shared" si="1"/>
        <v>0</v>
      </c>
      <c r="BX21" s="40">
        <f t="shared" si="1"/>
        <v>0</v>
      </c>
      <c r="BY21" s="40">
        <f t="shared" si="1"/>
        <v>9.4509129999999999</v>
      </c>
      <c r="BZ21" s="43">
        <f t="shared" ref="BZ21:BZ30" si="2">BY21/D21*100</f>
        <v>90.467243539850912</v>
      </c>
      <c r="CA21" s="10"/>
    </row>
    <row r="22" spans="1:79" x14ac:dyDescent="0.25">
      <c r="A22" s="10" t="s">
        <v>33</v>
      </c>
      <c r="B22" s="13" t="s">
        <v>34</v>
      </c>
      <c r="C22" s="10" t="s">
        <v>22</v>
      </c>
      <c r="D22" s="50">
        <f>D30</f>
        <v>5.9607609999999998</v>
      </c>
      <c r="E22" s="50">
        <f t="shared" ref="E22:AX22" si="3">E30</f>
        <v>0</v>
      </c>
      <c r="F22" s="50">
        <f t="shared" si="3"/>
        <v>5.9607609999999998</v>
      </c>
      <c r="G22" s="50">
        <f t="shared" si="3"/>
        <v>2.1</v>
      </c>
      <c r="H22" s="50">
        <f t="shared" si="3"/>
        <v>0</v>
      </c>
      <c r="I22" s="50">
        <f t="shared" si="3"/>
        <v>5.52</v>
      </c>
      <c r="J22" s="50">
        <f t="shared" si="3"/>
        <v>0</v>
      </c>
      <c r="K22" s="50">
        <f t="shared" si="3"/>
        <v>0</v>
      </c>
      <c r="L22" s="50">
        <f t="shared" si="3"/>
        <v>0</v>
      </c>
      <c r="M22" s="50">
        <f t="shared" si="3"/>
        <v>0.92812899999999998</v>
      </c>
      <c r="N22" s="50">
        <f t="shared" si="3"/>
        <v>0.4</v>
      </c>
      <c r="O22" s="50">
        <f t="shared" si="3"/>
        <v>0</v>
      </c>
      <c r="P22" s="50">
        <f t="shared" si="3"/>
        <v>1.17</v>
      </c>
      <c r="Q22" s="50">
        <f t="shared" si="3"/>
        <v>0</v>
      </c>
      <c r="R22" s="50">
        <f t="shared" si="3"/>
        <v>0</v>
      </c>
      <c r="S22" s="50">
        <f t="shared" si="3"/>
        <v>0</v>
      </c>
      <c r="T22" s="50">
        <f t="shared" si="3"/>
        <v>1.866903</v>
      </c>
      <c r="U22" s="50">
        <f t="shared" si="3"/>
        <v>1.05</v>
      </c>
      <c r="V22" s="50">
        <f t="shared" si="3"/>
        <v>0</v>
      </c>
      <c r="W22" s="50">
        <f t="shared" si="3"/>
        <v>1.32</v>
      </c>
      <c r="X22" s="50">
        <f t="shared" si="3"/>
        <v>0</v>
      </c>
      <c r="Y22" s="50">
        <f t="shared" si="3"/>
        <v>0</v>
      </c>
      <c r="Z22" s="50">
        <f t="shared" si="3"/>
        <v>0</v>
      </c>
      <c r="AA22" s="50">
        <f t="shared" si="3"/>
        <v>3.1657289999999998</v>
      </c>
      <c r="AB22" s="50">
        <f t="shared" si="3"/>
        <v>0</v>
      </c>
      <c r="AC22" s="50">
        <f t="shared" si="3"/>
        <v>0</v>
      </c>
      <c r="AD22" s="50">
        <f t="shared" si="3"/>
        <v>3.03</v>
      </c>
      <c r="AE22" s="50">
        <f t="shared" si="3"/>
        <v>0</v>
      </c>
      <c r="AF22" s="50">
        <f t="shared" si="3"/>
        <v>0</v>
      </c>
      <c r="AG22" s="50">
        <f t="shared" si="3"/>
        <v>0</v>
      </c>
      <c r="AH22" s="50">
        <f t="shared" si="3"/>
        <v>0</v>
      </c>
      <c r="AI22" s="50">
        <f t="shared" si="3"/>
        <v>0</v>
      </c>
      <c r="AJ22" s="50">
        <f t="shared" si="3"/>
        <v>0</v>
      </c>
      <c r="AK22" s="50">
        <f t="shared" si="3"/>
        <v>0</v>
      </c>
      <c r="AL22" s="50">
        <f t="shared" si="3"/>
        <v>0</v>
      </c>
      <c r="AM22" s="50">
        <f t="shared" si="3"/>
        <v>0</v>
      </c>
      <c r="AN22" s="50">
        <f t="shared" si="3"/>
        <v>0</v>
      </c>
      <c r="AO22" s="50">
        <f t="shared" si="3"/>
        <v>0.31397600000000003</v>
      </c>
      <c r="AP22" s="50">
        <f t="shared" si="3"/>
        <v>0</v>
      </c>
      <c r="AQ22" s="41">
        <f t="shared" si="3"/>
        <v>0</v>
      </c>
      <c r="AR22" s="50">
        <f t="shared" si="3"/>
        <v>0.86</v>
      </c>
      <c r="AS22" s="41">
        <f t="shared" si="3"/>
        <v>0</v>
      </c>
      <c r="AT22" s="50">
        <f t="shared" si="3"/>
        <v>0</v>
      </c>
      <c r="AU22" s="41">
        <f t="shared" si="3"/>
        <v>0</v>
      </c>
      <c r="AV22" s="50">
        <f t="shared" si="3"/>
        <v>0.31397600000000003</v>
      </c>
      <c r="AW22" s="50">
        <f t="shared" si="3"/>
        <v>0</v>
      </c>
      <c r="AX22" s="41">
        <f t="shared" si="3"/>
        <v>0</v>
      </c>
      <c r="AY22" s="50">
        <f t="shared" ref="AY22:BY22" si="4">AY30</f>
        <v>0.86</v>
      </c>
      <c r="AZ22" s="41">
        <f t="shared" si="4"/>
        <v>0</v>
      </c>
      <c r="BA22" s="50">
        <f t="shared" si="4"/>
        <v>0</v>
      </c>
      <c r="BB22" s="41">
        <f t="shared" si="4"/>
        <v>0</v>
      </c>
      <c r="BC22" s="50">
        <f t="shared" si="4"/>
        <v>0</v>
      </c>
      <c r="BD22" s="50">
        <f t="shared" si="4"/>
        <v>0</v>
      </c>
      <c r="BE22" s="41">
        <f t="shared" si="4"/>
        <v>0</v>
      </c>
      <c r="BF22" s="50">
        <f t="shared" si="4"/>
        <v>0</v>
      </c>
      <c r="BG22" s="41">
        <f t="shared" si="4"/>
        <v>0</v>
      </c>
      <c r="BH22" s="50">
        <f t="shared" si="4"/>
        <v>0</v>
      </c>
      <c r="BI22" s="41">
        <f t="shared" si="4"/>
        <v>0</v>
      </c>
      <c r="BJ22" s="50">
        <f t="shared" si="4"/>
        <v>0</v>
      </c>
      <c r="BK22" s="50">
        <f t="shared" si="4"/>
        <v>0</v>
      </c>
      <c r="BL22" s="41">
        <f t="shared" si="4"/>
        <v>0</v>
      </c>
      <c r="BM22" s="50">
        <f t="shared" si="4"/>
        <v>0</v>
      </c>
      <c r="BN22" s="41">
        <f t="shared" si="4"/>
        <v>0</v>
      </c>
      <c r="BO22" s="50">
        <f t="shared" si="4"/>
        <v>0</v>
      </c>
      <c r="BP22" s="41">
        <f t="shared" si="4"/>
        <v>0</v>
      </c>
      <c r="BQ22" s="50">
        <f t="shared" si="4"/>
        <v>0</v>
      </c>
      <c r="BR22" s="50">
        <f t="shared" si="4"/>
        <v>0</v>
      </c>
      <c r="BS22" s="41">
        <f t="shared" si="4"/>
        <v>0</v>
      </c>
      <c r="BT22" s="50">
        <f t="shared" si="4"/>
        <v>0</v>
      </c>
      <c r="BU22" s="41">
        <f t="shared" si="4"/>
        <v>0</v>
      </c>
      <c r="BV22" s="41">
        <f t="shared" si="4"/>
        <v>0</v>
      </c>
      <c r="BW22" s="41">
        <f t="shared" si="4"/>
        <v>0</v>
      </c>
      <c r="BX22" s="41">
        <f t="shared" si="4"/>
        <v>0</v>
      </c>
      <c r="BY22" s="41">
        <f t="shared" si="4"/>
        <v>5.6467849999999995</v>
      </c>
      <c r="BZ22" s="43">
        <f t="shared" si="2"/>
        <v>94.732618871986304</v>
      </c>
      <c r="CA22" s="10"/>
    </row>
    <row r="23" spans="1:79" ht="25.5" x14ac:dyDescent="0.25">
      <c r="A23" s="10" t="s">
        <v>35</v>
      </c>
      <c r="B23" s="13" t="s">
        <v>36</v>
      </c>
      <c r="C23" s="10" t="s">
        <v>22</v>
      </c>
      <c r="D23" s="49">
        <f>D85</f>
        <v>4.4860179999999996</v>
      </c>
      <c r="E23" s="49">
        <f t="shared" ref="E23:BJ23" si="5">E85</f>
        <v>0</v>
      </c>
      <c r="F23" s="49">
        <f t="shared" si="5"/>
        <v>4.4860179999999996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5"/>
        <v>267</v>
      </c>
      <c r="L23" s="49">
        <f t="shared" si="5"/>
        <v>0</v>
      </c>
      <c r="M23" s="49">
        <f t="shared" si="5"/>
        <v>0</v>
      </c>
      <c r="N23" s="49">
        <f t="shared" si="5"/>
        <v>0</v>
      </c>
      <c r="O23" s="49">
        <f t="shared" si="5"/>
        <v>0</v>
      </c>
      <c r="P23" s="49">
        <f t="shared" si="5"/>
        <v>0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0</v>
      </c>
      <c r="U23" s="49">
        <f t="shared" si="5"/>
        <v>0</v>
      </c>
      <c r="V23" s="49">
        <f t="shared" si="5"/>
        <v>0</v>
      </c>
      <c r="W23" s="49">
        <f t="shared" si="5"/>
        <v>0</v>
      </c>
      <c r="X23" s="49">
        <f t="shared" si="5"/>
        <v>0</v>
      </c>
      <c r="Y23" s="49">
        <f t="shared" ref="Y23" si="6">Y85</f>
        <v>0</v>
      </c>
      <c r="Z23" s="49">
        <f t="shared" si="5"/>
        <v>0</v>
      </c>
      <c r="AA23" s="49">
        <f t="shared" si="5"/>
        <v>4.4860179999999996</v>
      </c>
      <c r="AB23" s="49">
        <f t="shared" si="5"/>
        <v>0</v>
      </c>
      <c r="AC23" s="49">
        <f t="shared" si="5"/>
        <v>0</v>
      </c>
      <c r="AD23" s="49">
        <f t="shared" si="5"/>
        <v>0</v>
      </c>
      <c r="AE23" s="49">
        <f t="shared" si="5"/>
        <v>0</v>
      </c>
      <c r="AF23" s="49">
        <f t="shared" ref="AF23" si="7">AF85</f>
        <v>267</v>
      </c>
      <c r="AG23" s="49">
        <f t="shared" si="5"/>
        <v>0</v>
      </c>
      <c r="AH23" s="49">
        <f t="shared" si="5"/>
        <v>0</v>
      </c>
      <c r="AI23" s="49">
        <f t="shared" si="5"/>
        <v>0</v>
      </c>
      <c r="AJ23" s="49">
        <f t="shared" si="5"/>
        <v>0</v>
      </c>
      <c r="AK23" s="49">
        <f t="shared" si="5"/>
        <v>0</v>
      </c>
      <c r="AL23" s="49">
        <f t="shared" si="5"/>
        <v>0</v>
      </c>
      <c r="AM23" s="49">
        <f t="shared" si="5"/>
        <v>0</v>
      </c>
      <c r="AN23" s="49">
        <f t="shared" si="5"/>
        <v>0</v>
      </c>
      <c r="AO23" s="49">
        <f t="shared" si="5"/>
        <v>0.68189</v>
      </c>
      <c r="AP23" s="49">
        <f t="shared" si="5"/>
        <v>0</v>
      </c>
      <c r="AQ23" s="40">
        <f t="shared" si="5"/>
        <v>0</v>
      </c>
      <c r="AR23" s="49">
        <f t="shared" si="5"/>
        <v>0</v>
      </c>
      <c r="AS23" s="40">
        <f t="shared" si="5"/>
        <v>0</v>
      </c>
      <c r="AT23" s="49">
        <f t="shared" ref="AT23" si="8">AT85</f>
        <v>43</v>
      </c>
      <c r="AU23" s="40">
        <f t="shared" si="5"/>
        <v>0</v>
      </c>
      <c r="AV23" s="49">
        <f t="shared" si="5"/>
        <v>0.68189</v>
      </c>
      <c r="AW23" s="49">
        <f t="shared" si="5"/>
        <v>0</v>
      </c>
      <c r="AX23" s="40">
        <f t="shared" si="5"/>
        <v>0</v>
      </c>
      <c r="AY23" s="49">
        <f t="shared" si="5"/>
        <v>0</v>
      </c>
      <c r="AZ23" s="40">
        <f t="shared" si="5"/>
        <v>0</v>
      </c>
      <c r="BA23" s="49">
        <f t="shared" si="5"/>
        <v>43</v>
      </c>
      <c r="BB23" s="40">
        <f t="shared" si="5"/>
        <v>0</v>
      </c>
      <c r="BC23" s="49">
        <f t="shared" si="5"/>
        <v>0</v>
      </c>
      <c r="BD23" s="49">
        <f t="shared" si="5"/>
        <v>0</v>
      </c>
      <c r="BE23" s="40">
        <f t="shared" si="5"/>
        <v>0</v>
      </c>
      <c r="BF23" s="49">
        <f t="shared" si="5"/>
        <v>0</v>
      </c>
      <c r="BG23" s="40">
        <f t="shared" si="5"/>
        <v>0</v>
      </c>
      <c r="BH23" s="49">
        <f t="shared" ref="BH23" si="9">BH85</f>
        <v>0</v>
      </c>
      <c r="BI23" s="40">
        <f t="shared" si="5"/>
        <v>0</v>
      </c>
      <c r="BJ23" s="49">
        <f t="shared" si="5"/>
        <v>0</v>
      </c>
      <c r="BK23" s="49">
        <f t="shared" ref="BK23:BY23" si="10">BK85</f>
        <v>0</v>
      </c>
      <c r="BL23" s="40">
        <f t="shared" si="10"/>
        <v>0</v>
      </c>
      <c r="BM23" s="49">
        <f t="shared" si="10"/>
        <v>0</v>
      </c>
      <c r="BN23" s="40">
        <f t="shared" si="10"/>
        <v>0</v>
      </c>
      <c r="BO23" s="49">
        <f t="shared" si="10"/>
        <v>0</v>
      </c>
      <c r="BP23" s="40">
        <f t="shared" si="10"/>
        <v>0</v>
      </c>
      <c r="BQ23" s="49">
        <f t="shared" si="10"/>
        <v>0</v>
      </c>
      <c r="BR23" s="49">
        <f t="shared" si="10"/>
        <v>0</v>
      </c>
      <c r="BS23" s="40">
        <f t="shared" si="10"/>
        <v>0</v>
      </c>
      <c r="BT23" s="49">
        <f t="shared" si="10"/>
        <v>0</v>
      </c>
      <c r="BU23" s="40">
        <f t="shared" si="10"/>
        <v>0</v>
      </c>
      <c r="BV23" s="40">
        <f t="shared" ref="BV23" si="11">BV85</f>
        <v>0</v>
      </c>
      <c r="BW23" s="40">
        <f t="shared" si="10"/>
        <v>0</v>
      </c>
      <c r="BX23" s="40">
        <f>IF(BW23="нд","нд",IFERROR(BW23/E23*100,IF(AN23&gt;0,100,0)))</f>
        <v>0</v>
      </c>
      <c r="BY23" s="40">
        <f t="shared" si="10"/>
        <v>3.8041279999999995</v>
      </c>
      <c r="BZ23" s="43">
        <f t="shared" si="2"/>
        <v>84.799659742783021</v>
      </c>
      <c r="CA23" s="10"/>
    </row>
    <row r="24" spans="1:79" ht="51" x14ac:dyDescent="0.25">
      <c r="A24" s="10" t="s">
        <v>37</v>
      </c>
      <c r="B24" s="13" t="s">
        <v>38</v>
      </c>
      <c r="C24" s="10" t="s">
        <v>22</v>
      </c>
      <c r="D24" s="49">
        <f t="shared" ref="D24" si="12">D119</f>
        <v>0</v>
      </c>
      <c r="E24" s="49">
        <f t="shared" ref="E24:L24" si="13">E119</f>
        <v>0</v>
      </c>
      <c r="F24" s="49">
        <f t="shared" si="13"/>
        <v>0</v>
      </c>
      <c r="G24" s="49">
        <f t="shared" si="13"/>
        <v>0</v>
      </c>
      <c r="H24" s="49">
        <f t="shared" si="13"/>
        <v>0</v>
      </c>
      <c r="I24" s="49">
        <f t="shared" si="13"/>
        <v>0</v>
      </c>
      <c r="J24" s="49">
        <f t="shared" si="13"/>
        <v>0</v>
      </c>
      <c r="K24" s="49">
        <f t="shared" si="13"/>
        <v>0</v>
      </c>
      <c r="L24" s="49">
        <f t="shared" si="13"/>
        <v>0</v>
      </c>
      <c r="M24" s="49">
        <f t="shared" ref="M24" si="14">M119</f>
        <v>0</v>
      </c>
      <c r="N24" s="49">
        <f t="shared" ref="N24:S24" si="15">N119</f>
        <v>0</v>
      </c>
      <c r="O24" s="49">
        <f t="shared" si="15"/>
        <v>0</v>
      </c>
      <c r="P24" s="49">
        <f t="shared" si="15"/>
        <v>0</v>
      </c>
      <c r="Q24" s="49">
        <f t="shared" si="15"/>
        <v>0</v>
      </c>
      <c r="R24" s="49">
        <f t="shared" si="15"/>
        <v>0</v>
      </c>
      <c r="S24" s="49">
        <f t="shared" si="15"/>
        <v>0</v>
      </c>
      <c r="T24" s="49">
        <f t="shared" ref="T24" si="16">T119</f>
        <v>0</v>
      </c>
      <c r="U24" s="49">
        <f>U119</f>
        <v>0</v>
      </c>
      <c r="V24" s="49">
        <f>V119</f>
        <v>0</v>
      </c>
      <c r="W24" s="49">
        <f>W119</f>
        <v>0</v>
      </c>
      <c r="X24" s="49">
        <f>X119</f>
        <v>0</v>
      </c>
      <c r="Y24" s="49">
        <f t="shared" ref="Y24" si="17">Y119</f>
        <v>0</v>
      </c>
      <c r="Z24" s="49">
        <f>Z119</f>
        <v>0</v>
      </c>
      <c r="AA24" s="49">
        <f t="shared" ref="AA24" si="18">AA119</f>
        <v>0</v>
      </c>
      <c r="AB24" s="49">
        <f>AB119</f>
        <v>0</v>
      </c>
      <c r="AC24" s="49">
        <f>AC119</f>
        <v>0</v>
      </c>
      <c r="AD24" s="49">
        <f>AD119</f>
        <v>0</v>
      </c>
      <c r="AE24" s="49">
        <f>AE119</f>
        <v>0</v>
      </c>
      <c r="AF24" s="49">
        <f t="shared" ref="AF24" si="19">AF119</f>
        <v>0</v>
      </c>
      <c r="AG24" s="49">
        <f>AG119</f>
        <v>0</v>
      </c>
      <c r="AH24" s="49">
        <f t="shared" ref="AH24" si="20">AH119</f>
        <v>0</v>
      </c>
      <c r="AI24" s="49">
        <f t="shared" ref="AI24:AS24" si="21">AI119</f>
        <v>0</v>
      </c>
      <c r="AJ24" s="49">
        <f t="shared" si="21"/>
        <v>0</v>
      </c>
      <c r="AK24" s="49">
        <f t="shared" si="21"/>
        <v>0</v>
      </c>
      <c r="AL24" s="49">
        <f t="shared" si="21"/>
        <v>0</v>
      </c>
      <c r="AM24" s="49">
        <f t="shared" si="21"/>
        <v>0</v>
      </c>
      <c r="AN24" s="49">
        <f t="shared" si="21"/>
        <v>0</v>
      </c>
      <c r="AO24" s="49">
        <f t="shared" si="21"/>
        <v>0</v>
      </c>
      <c r="AP24" s="49">
        <f t="shared" si="21"/>
        <v>0</v>
      </c>
      <c r="AQ24" s="40">
        <f t="shared" si="21"/>
        <v>0</v>
      </c>
      <c r="AR24" s="49">
        <f t="shared" si="21"/>
        <v>0</v>
      </c>
      <c r="AS24" s="40">
        <f t="shared" si="21"/>
        <v>0</v>
      </c>
      <c r="AT24" s="49">
        <f t="shared" ref="AT24" si="22">AT119</f>
        <v>0</v>
      </c>
      <c r="AU24" s="40">
        <f t="shared" ref="AU24:BG24" si="23">AU119</f>
        <v>0</v>
      </c>
      <c r="AV24" s="49">
        <f t="shared" si="23"/>
        <v>0</v>
      </c>
      <c r="AW24" s="49">
        <f t="shared" si="23"/>
        <v>0</v>
      </c>
      <c r="AX24" s="40">
        <f t="shared" si="23"/>
        <v>0</v>
      </c>
      <c r="AY24" s="49">
        <f t="shared" si="23"/>
        <v>0</v>
      </c>
      <c r="AZ24" s="40">
        <f t="shared" si="23"/>
        <v>0</v>
      </c>
      <c r="BA24" s="49">
        <f t="shared" si="23"/>
        <v>0</v>
      </c>
      <c r="BB24" s="40">
        <f t="shared" si="23"/>
        <v>0</v>
      </c>
      <c r="BC24" s="49">
        <f t="shared" si="23"/>
        <v>0</v>
      </c>
      <c r="BD24" s="49">
        <f t="shared" si="23"/>
        <v>0</v>
      </c>
      <c r="BE24" s="40">
        <f t="shared" si="23"/>
        <v>0</v>
      </c>
      <c r="BF24" s="49">
        <f t="shared" si="23"/>
        <v>0</v>
      </c>
      <c r="BG24" s="40">
        <f t="shared" si="23"/>
        <v>0</v>
      </c>
      <c r="BH24" s="49">
        <f t="shared" ref="BH24" si="24">BH119</f>
        <v>0</v>
      </c>
      <c r="BI24" s="40">
        <f t="shared" ref="BI24:BP24" si="25">BI119</f>
        <v>0</v>
      </c>
      <c r="BJ24" s="49">
        <f t="shared" si="25"/>
        <v>0</v>
      </c>
      <c r="BK24" s="49">
        <f t="shared" si="25"/>
        <v>0</v>
      </c>
      <c r="BL24" s="40">
        <f t="shared" si="25"/>
        <v>0</v>
      </c>
      <c r="BM24" s="49">
        <f t="shared" si="25"/>
        <v>0</v>
      </c>
      <c r="BN24" s="40">
        <f t="shared" si="25"/>
        <v>0</v>
      </c>
      <c r="BO24" s="49">
        <f t="shared" si="25"/>
        <v>0</v>
      </c>
      <c r="BP24" s="40">
        <f t="shared" si="25"/>
        <v>0</v>
      </c>
      <c r="BQ24" s="49">
        <f t="shared" ref="BQ24" si="26">BQ119</f>
        <v>0</v>
      </c>
      <c r="BR24" s="49">
        <f>BR119</f>
        <v>0</v>
      </c>
      <c r="BS24" s="40">
        <f>BS119</f>
        <v>0</v>
      </c>
      <c r="BT24" s="49">
        <f>BT119</f>
        <v>0</v>
      </c>
      <c r="BU24" s="40">
        <f>BU119</f>
        <v>0</v>
      </c>
      <c r="BV24" s="40">
        <f t="shared" ref="BV24" si="27">BV119</f>
        <v>0</v>
      </c>
      <c r="BW24" s="40">
        <f>BW119</f>
        <v>0</v>
      </c>
      <c r="BX24" s="40">
        <f>IF(BW24="нд","нд",IFERROR(BW24/E24*100,IF(AN24&gt;0,100,0)))</f>
        <v>0</v>
      </c>
      <c r="BY24" s="40">
        <f>BY119</f>
        <v>0</v>
      </c>
      <c r="BZ24" s="43">
        <v>0</v>
      </c>
      <c r="CA24" s="10"/>
    </row>
    <row r="25" spans="1:79" ht="25.5" x14ac:dyDescent="0.25">
      <c r="A25" s="10" t="s">
        <v>39</v>
      </c>
      <c r="B25" s="13" t="s">
        <v>40</v>
      </c>
      <c r="C25" s="10" t="s">
        <v>22</v>
      </c>
      <c r="D25" s="49">
        <f t="shared" ref="D25" si="28">D124</f>
        <v>0</v>
      </c>
      <c r="E25" s="49">
        <f t="shared" ref="E25:L25" si="29">E124</f>
        <v>0</v>
      </c>
      <c r="F25" s="49">
        <f t="shared" si="29"/>
        <v>0</v>
      </c>
      <c r="G25" s="49">
        <f t="shared" si="29"/>
        <v>0</v>
      </c>
      <c r="H25" s="49">
        <f t="shared" si="29"/>
        <v>0</v>
      </c>
      <c r="I25" s="49">
        <f t="shared" si="29"/>
        <v>0</v>
      </c>
      <c r="J25" s="49">
        <f t="shared" si="29"/>
        <v>0</v>
      </c>
      <c r="K25" s="49">
        <f t="shared" si="29"/>
        <v>0</v>
      </c>
      <c r="L25" s="49">
        <f t="shared" si="29"/>
        <v>0</v>
      </c>
      <c r="M25" s="49">
        <f t="shared" ref="M25" si="30">M124</f>
        <v>0</v>
      </c>
      <c r="N25" s="49">
        <f t="shared" ref="N25:S25" si="31">N124</f>
        <v>0</v>
      </c>
      <c r="O25" s="49">
        <f t="shared" si="31"/>
        <v>0</v>
      </c>
      <c r="P25" s="49">
        <f t="shared" si="31"/>
        <v>0</v>
      </c>
      <c r="Q25" s="49">
        <f t="shared" si="31"/>
        <v>0</v>
      </c>
      <c r="R25" s="49">
        <f t="shared" si="31"/>
        <v>0</v>
      </c>
      <c r="S25" s="49">
        <f t="shared" si="31"/>
        <v>0</v>
      </c>
      <c r="T25" s="49">
        <f t="shared" ref="T25" si="32">T124</f>
        <v>0</v>
      </c>
      <c r="U25" s="49">
        <f>U124</f>
        <v>0</v>
      </c>
      <c r="V25" s="49">
        <f>V124</f>
        <v>0</v>
      </c>
      <c r="W25" s="49">
        <f>W124</f>
        <v>0</v>
      </c>
      <c r="X25" s="49">
        <f>X124</f>
        <v>0</v>
      </c>
      <c r="Y25" s="49">
        <f t="shared" ref="Y25" si="33">Y124</f>
        <v>0</v>
      </c>
      <c r="Z25" s="49">
        <f>Z124</f>
        <v>0</v>
      </c>
      <c r="AA25" s="49">
        <f t="shared" ref="AA25" si="34">AA124</f>
        <v>0</v>
      </c>
      <c r="AB25" s="49">
        <f>AB124</f>
        <v>0</v>
      </c>
      <c r="AC25" s="49">
        <f>AC124</f>
        <v>0</v>
      </c>
      <c r="AD25" s="49">
        <f>AD124</f>
        <v>0</v>
      </c>
      <c r="AE25" s="49">
        <f>AE124</f>
        <v>0</v>
      </c>
      <c r="AF25" s="49">
        <f t="shared" ref="AF25" si="35">AF124</f>
        <v>0</v>
      </c>
      <c r="AG25" s="49">
        <f>AG124</f>
        <v>0</v>
      </c>
      <c r="AH25" s="49">
        <f t="shared" ref="AH25" si="36">AH124</f>
        <v>0</v>
      </c>
      <c r="AI25" s="49">
        <f t="shared" ref="AI25:AS25" si="37">AI124</f>
        <v>0</v>
      </c>
      <c r="AJ25" s="49">
        <f t="shared" si="37"/>
        <v>0</v>
      </c>
      <c r="AK25" s="49">
        <f t="shared" si="37"/>
        <v>0</v>
      </c>
      <c r="AL25" s="49">
        <f t="shared" si="37"/>
        <v>0</v>
      </c>
      <c r="AM25" s="49">
        <f t="shared" si="37"/>
        <v>0</v>
      </c>
      <c r="AN25" s="49">
        <f t="shared" si="37"/>
        <v>0</v>
      </c>
      <c r="AO25" s="49">
        <f t="shared" si="37"/>
        <v>0</v>
      </c>
      <c r="AP25" s="49">
        <f t="shared" si="37"/>
        <v>0</v>
      </c>
      <c r="AQ25" s="40">
        <f t="shared" si="37"/>
        <v>0</v>
      </c>
      <c r="AR25" s="49">
        <f t="shared" si="37"/>
        <v>0</v>
      </c>
      <c r="AS25" s="40">
        <f t="shared" si="37"/>
        <v>0</v>
      </c>
      <c r="AT25" s="49">
        <f t="shared" ref="AT25" si="38">AT124</f>
        <v>0</v>
      </c>
      <c r="AU25" s="40">
        <f t="shared" ref="AU25:BG25" si="39">AU124</f>
        <v>0</v>
      </c>
      <c r="AV25" s="49">
        <f t="shared" si="39"/>
        <v>0</v>
      </c>
      <c r="AW25" s="49">
        <f t="shared" si="39"/>
        <v>0</v>
      </c>
      <c r="AX25" s="40">
        <f t="shared" si="39"/>
        <v>0</v>
      </c>
      <c r="AY25" s="49">
        <f t="shared" si="39"/>
        <v>0</v>
      </c>
      <c r="AZ25" s="40">
        <f t="shared" si="39"/>
        <v>0</v>
      </c>
      <c r="BA25" s="49">
        <f t="shared" si="39"/>
        <v>0</v>
      </c>
      <c r="BB25" s="40">
        <f t="shared" si="39"/>
        <v>0</v>
      </c>
      <c r="BC25" s="49">
        <f t="shared" si="39"/>
        <v>0</v>
      </c>
      <c r="BD25" s="49">
        <f t="shared" si="39"/>
        <v>0</v>
      </c>
      <c r="BE25" s="40">
        <f t="shared" si="39"/>
        <v>0</v>
      </c>
      <c r="BF25" s="49">
        <f t="shared" si="39"/>
        <v>0</v>
      </c>
      <c r="BG25" s="40">
        <f t="shared" si="39"/>
        <v>0</v>
      </c>
      <c r="BH25" s="49">
        <f t="shared" ref="BH25" si="40">BH124</f>
        <v>0</v>
      </c>
      <c r="BI25" s="40">
        <f t="shared" ref="BI25:BP25" si="41">BI124</f>
        <v>0</v>
      </c>
      <c r="BJ25" s="49">
        <f t="shared" si="41"/>
        <v>0</v>
      </c>
      <c r="BK25" s="49">
        <f t="shared" si="41"/>
        <v>0</v>
      </c>
      <c r="BL25" s="40">
        <f t="shared" si="41"/>
        <v>0</v>
      </c>
      <c r="BM25" s="49">
        <f t="shared" si="41"/>
        <v>0</v>
      </c>
      <c r="BN25" s="40">
        <f t="shared" si="41"/>
        <v>0</v>
      </c>
      <c r="BO25" s="49">
        <f t="shared" si="41"/>
        <v>0</v>
      </c>
      <c r="BP25" s="40">
        <f t="shared" si="41"/>
        <v>0</v>
      </c>
      <c r="BQ25" s="49">
        <f t="shared" ref="BQ25" si="42">BQ124</f>
        <v>0</v>
      </c>
      <c r="BR25" s="49">
        <f>BR124</f>
        <v>0</v>
      </c>
      <c r="BS25" s="40">
        <f>BS124</f>
        <v>0</v>
      </c>
      <c r="BT25" s="49">
        <f>BT124</f>
        <v>0</v>
      </c>
      <c r="BU25" s="40">
        <f>BU124</f>
        <v>0</v>
      </c>
      <c r="BV25" s="40">
        <f t="shared" ref="BV25" si="43">BV124</f>
        <v>0</v>
      </c>
      <c r="BW25" s="40">
        <f>BW124</f>
        <v>0</v>
      </c>
      <c r="BX25" s="40">
        <f>IF(BW25="нд","нд",IFERROR(BW25/E25*100,IF(AN25&gt;0,100,0)))</f>
        <v>0</v>
      </c>
      <c r="BY25" s="40">
        <f>BY124</f>
        <v>0</v>
      </c>
      <c r="BZ25" s="43">
        <v>0</v>
      </c>
      <c r="CA25" s="10"/>
    </row>
    <row r="26" spans="1:79" ht="38.25" x14ac:dyDescent="0.25">
      <c r="A26" s="10" t="s">
        <v>41</v>
      </c>
      <c r="B26" s="13" t="s">
        <v>42</v>
      </c>
      <c r="C26" s="10" t="s">
        <v>22</v>
      </c>
      <c r="D26" s="49">
        <f t="shared" ref="D26" si="44">D126</f>
        <v>0</v>
      </c>
      <c r="E26" s="49">
        <f t="shared" ref="E26:L26" si="45">E126</f>
        <v>0</v>
      </c>
      <c r="F26" s="49">
        <f t="shared" si="45"/>
        <v>0</v>
      </c>
      <c r="G26" s="49">
        <f t="shared" si="45"/>
        <v>0</v>
      </c>
      <c r="H26" s="49">
        <f t="shared" si="45"/>
        <v>0</v>
      </c>
      <c r="I26" s="49">
        <f t="shared" si="45"/>
        <v>0</v>
      </c>
      <c r="J26" s="49">
        <f t="shared" si="45"/>
        <v>0</v>
      </c>
      <c r="K26" s="49">
        <f t="shared" si="45"/>
        <v>0</v>
      </c>
      <c r="L26" s="49">
        <f t="shared" si="45"/>
        <v>0</v>
      </c>
      <c r="M26" s="49">
        <f t="shared" ref="M26" si="46">M126</f>
        <v>0</v>
      </c>
      <c r="N26" s="49">
        <f t="shared" ref="N26:S26" si="47">N126</f>
        <v>0</v>
      </c>
      <c r="O26" s="49">
        <f t="shared" si="47"/>
        <v>0</v>
      </c>
      <c r="P26" s="49">
        <f t="shared" si="47"/>
        <v>0</v>
      </c>
      <c r="Q26" s="49">
        <f t="shared" si="47"/>
        <v>0</v>
      </c>
      <c r="R26" s="49">
        <f t="shared" si="47"/>
        <v>0</v>
      </c>
      <c r="S26" s="49">
        <f t="shared" si="47"/>
        <v>0</v>
      </c>
      <c r="T26" s="49">
        <f t="shared" ref="T26" si="48">T126</f>
        <v>0</v>
      </c>
      <c r="U26" s="49">
        <f>U126</f>
        <v>0</v>
      </c>
      <c r="V26" s="49">
        <f>V126</f>
        <v>0</v>
      </c>
      <c r="W26" s="49">
        <f>W126</f>
        <v>0</v>
      </c>
      <c r="X26" s="49">
        <f>X126</f>
        <v>0</v>
      </c>
      <c r="Y26" s="49">
        <f t="shared" ref="Y26" si="49">Y126</f>
        <v>0</v>
      </c>
      <c r="Z26" s="49">
        <f>Z126</f>
        <v>0</v>
      </c>
      <c r="AA26" s="49">
        <f t="shared" ref="AA26" si="50">AA126</f>
        <v>0</v>
      </c>
      <c r="AB26" s="49">
        <f>AB126</f>
        <v>0</v>
      </c>
      <c r="AC26" s="49">
        <f>AC126</f>
        <v>0</v>
      </c>
      <c r="AD26" s="49">
        <f>AD126</f>
        <v>0</v>
      </c>
      <c r="AE26" s="49">
        <f>AE126</f>
        <v>0</v>
      </c>
      <c r="AF26" s="49">
        <f t="shared" ref="AF26" si="51">AF126</f>
        <v>0</v>
      </c>
      <c r="AG26" s="49">
        <f>AG126</f>
        <v>0</v>
      </c>
      <c r="AH26" s="49">
        <f t="shared" ref="AH26" si="52">AH126</f>
        <v>0</v>
      </c>
      <c r="AI26" s="49">
        <f t="shared" ref="AI26:AS26" si="53">AI126</f>
        <v>0</v>
      </c>
      <c r="AJ26" s="49">
        <f t="shared" si="53"/>
        <v>0</v>
      </c>
      <c r="AK26" s="49">
        <f t="shared" si="53"/>
        <v>0</v>
      </c>
      <c r="AL26" s="49">
        <f t="shared" si="53"/>
        <v>0</v>
      </c>
      <c r="AM26" s="49">
        <f t="shared" si="53"/>
        <v>0</v>
      </c>
      <c r="AN26" s="49">
        <f t="shared" si="53"/>
        <v>0</v>
      </c>
      <c r="AO26" s="49">
        <f t="shared" si="53"/>
        <v>0</v>
      </c>
      <c r="AP26" s="49">
        <f t="shared" si="53"/>
        <v>0</v>
      </c>
      <c r="AQ26" s="40">
        <f t="shared" si="53"/>
        <v>0</v>
      </c>
      <c r="AR26" s="49">
        <f t="shared" si="53"/>
        <v>0</v>
      </c>
      <c r="AS26" s="40">
        <f t="shared" si="53"/>
        <v>0</v>
      </c>
      <c r="AT26" s="49">
        <f t="shared" ref="AT26" si="54">AT126</f>
        <v>0</v>
      </c>
      <c r="AU26" s="40">
        <f t="shared" ref="AU26:BG26" si="55">AU126</f>
        <v>0</v>
      </c>
      <c r="AV26" s="49">
        <f t="shared" si="55"/>
        <v>0</v>
      </c>
      <c r="AW26" s="49">
        <f t="shared" si="55"/>
        <v>0</v>
      </c>
      <c r="AX26" s="40">
        <f t="shared" si="55"/>
        <v>0</v>
      </c>
      <c r="AY26" s="49">
        <f t="shared" si="55"/>
        <v>0</v>
      </c>
      <c r="AZ26" s="40">
        <f t="shared" si="55"/>
        <v>0</v>
      </c>
      <c r="BA26" s="49">
        <f t="shared" si="55"/>
        <v>0</v>
      </c>
      <c r="BB26" s="40">
        <f t="shared" si="55"/>
        <v>0</v>
      </c>
      <c r="BC26" s="49">
        <f t="shared" si="55"/>
        <v>0</v>
      </c>
      <c r="BD26" s="49">
        <f t="shared" si="55"/>
        <v>0</v>
      </c>
      <c r="BE26" s="40">
        <f t="shared" si="55"/>
        <v>0</v>
      </c>
      <c r="BF26" s="49">
        <f t="shared" si="55"/>
        <v>0</v>
      </c>
      <c r="BG26" s="40">
        <f t="shared" si="55"/>
        <v>0</v>
      </c>
      <c r="BH26" s="49">
        <f t="shared" ref="BH26" si="56">BH126</f>
        <v>0</v>
      </c>
      <c r="BI26" s="40">
        <f t="shared" ref="BI26:BP26" si="57">BI126</f>
        <v>0</v>
      </c>
      <c r="BJ26" s="49">
        <f t="shared" si="57"/>
        <v>0</v>
      </c>
      <c r="BK26" s="49">
        <f t="shared" si="57"/>
        <v>0</v>
      </c>
      <c r="BL26" s="40">
        <f t="shared" si="57"/>
        <v>0</v>
      </c>
      <c r="BM26" s="49">
        <f t="shared" si="57"/>
        <v>0</v>
      </c>
      <c r="BN26" s="40">
        <f t="shared" si="57"/>
        <v>0</v>
      </c>
      <c r="BO26" s="49">
        <f t="shared" si="57"/>
        <v>0</v>
      </c>
      <c r="BP26" s="40">
        <f t="shared" si="57"/>
        <v>0</v>
      </c>
      <c r="BQ26" s="49">
        <f t="shared" ref="BQ26" si="58">BQ126</f>
        <v>0</v>
      </c>
      <c r="BR26" s="49">
        <f>BR126</f>
        <v>0</v>
      </c>
      <c r="BS26" s="40">
        <f>BS126</f>
        <v>0</v>
      </c>
      <c r="BT26" s="49">
        <f>BT126</f>
        <v>0</v>
      </c>
      <c r="BU26" s="40">
        <f>BU126</f>
        <v>0</v>
      </c>
      <c r="BV26" s="40">
        <f t="shared" ref="BV26" si="59">BV126</f>
        <v>0</v>
      </c>
      <c r="BW26" s="40">
        <f>BW126</f>
        <v>0</v>
      </c>
      <c r="BX26" s="40">
        <f>IF(BW26="нд","нд",IFERROR(BW26/E26*100,IF(AN26&gt;0,100,0)))</f>
        <v>0</v>
      </c>
      <c r="BY26" s="40">
        <f>BY126</f>
        <v>0</v>
      </c>
      <c r="BZ26" s="43">
        <v>0</v>
      </c>
      <c r="CA26" s="10"/>
    </row>
    <row r="27" spans="1:79" x14ac:dyDescent="0.25">
      <c r="A27" s="10" t="s">
        <v>43</v>
      </c>
      <c r="B27" s="13" t="s">
        <v>44</v>
      </c>
      <c r="C27" s="10" t="s">
        <v>22</v>
      </c>
      <c r="D27" s="49">
        <f t="shared" ref="D27" si="60">D128</f>
        <v>0</v>
      </c>
      <c r="E27" s="49">
        <f t="shared" ref="E27:L27" si="61">E128</f>
        <v>0</v>
      </c>
      <c r="F27" s="49">
        <f t="shared" si="61"/>
        <v>0</v>
      </c>
      <c r="G27" s="49">
        <f t="shared" si="61"/>
        <v>0</v>
      </c>
      <c r="H27" s="49">
        <f t="shared" si="61"/>
        <v>0</v>
      </c>
      <c r="I27" s="49">
        <f t="shared" si="61"/>
        <v>0</v>
      </c>
      <c r="J27" s="49">
        <f t="shared" si="61"/>
        <v>0</v>
      </c>
      <c r="K27" s="49">
        <f t="shared" si="61"/>
        <v>0</v>
      </c>
      <c r="L27" s="49">
        <f t="shared" si="61"/>
        <v>0</v>
      </c>
      <c r="M27" s="49">
        <f t="shared" ref="M27" si="62">M128</f>
        <v>0</v>
      </c>
      <c r="N27" s="49">
        <f t="shared" ref="N27:S27" si="63">N128</f>
        <v>0</v>
      </c>
      <c r="O27" s="49">
        <f t="shared" si="63"/>
        <v>0</v>
      </c>
      <c r="P27" s="49">
        <f t="shared" si="63"/>
        <v>0</v>
      </c>
      <c r="Q27" s="49">
        <f t="shared" si="63"/>
        <v>0</v>
      </c>
      <c r="R27" s="49">
        <f t="shared" si="63"/>
        <v>0</v>
      </c>
      <c r="S27" s="49">
        <f t="shared" si="63"/>
        <v>0</v>
      </c>
      <c r="T27" s="49">
        <f t="shared" ref="T27" si="64">T128</f>
        <v>0</v>
      </c>
      <c r="U27" s="49">
        <f>U128</f>
        <v>0</v>
      </c>
      <c r="V27" s="49">
        <f>V128</f>
        <v>0</v>
      </c>
      <c r="W27" s="49">
        <f>W128</f>
        <v>0</v>
      </c>
      <c r="X27" s="49">
        <f>X128</f>
        <v>0</v>
      </c>
      <c r="Y27" s="49">
        <f t="shared" ref="Y27" si="65">Y128</f>
        <v>0</v>
      </c>
      <c r="Z27" s="49">
        <f>Z128</f>
        <v>0</v>
      </c>
      <c r="AA27" s="49">
        <f t="shared" ref="AA27" si="66">AA128</f>
        <v>0</v>
      </c>
      <c r="AB27" s="49">
        <f>AB128</f>
        <v>0</v>
      </c>
      <c r="AC27" s="49">
        <f>AC128</f>
        <v>0</v>
      </c>
      <c r="AD27" s="49">
        <f>AD128</f>
        <v>0</v>
      </c>
      <c r="AE27" s="49">
        <f>AE128</f>
        <v>0</v>
      </c>
      <c r="AF27" s="49">
        <f t="shared" ref="AF27" si="67">AF128</f>
        <v>0</v>
      </c>
      <c r="AG27" s="49">
        <f>AG128</f>
        <v>0</v>
      </c>
      <c r="AH27" s="49">
        <f t="shared" ref="AH27" si="68">AH128</f>
        <v>0</v>
      </c>
      <c r="AI27" s="49">
        <f t="shared" ref="AI27:AS27" si="69">AI128</f>
        <v>0</v>
      </c>
      <c r="AJ27" s="49">
        <f t="shared" si="69"/>
        <v>0</v>
      </c>
      <c r="AK27" s="49">
        <f t="shared" si="69"/>
        <v>0</v>
      </c>
      <c r="AL27" s="49">
        <f t="shared" si="69"/>
        <v>0</v>
      </c>
      <c r="AM27" s="49">
        <f t="shared" si="69"/>
        <v>0</v>
      </c>
      <c r="AN27" s="49">
        <f t="shared" si="69"/>
        <v>0</v>
      </c>
      <c r="AO27" s="49">
        <f t="shared" si="69"/>
        <v>0</v>
      </c>
      <c r="AP27" s="49">
        <f t="shared" si="69"/>
        <v>0</v>
      </c>
      <c r="AQ27" s="40">
        <f t="shared" si="69"/>
        <v>0</v>
      </c>
      <c r="AR27" s="49">
        <f t="shared" si="69"/>
        <v>0</v>
      </c>
      <c r="AS27" s="40">
        <f t="shared" si="69"/>
        <v>0</v>
      </c>
      <c r="AT27" s="49">
        <f t="shared" ref="AT27" si="70">AT128</f>
        <v>0</v>
      </c>
      <c r="AU27" s="40">
        <f t="shared" ref="AU27:BG27" si="71">AU128</f>
        <v>0</v>
      </c>
      <c r="AV27" s="49">
        <f t="shared" si="71"/>
        <v>0</v>
      </c>
      <c r="AW27" s="49">
        <f t="shared" si="71"/>
        <v>0</v>
      </c>
      <c r="AX27" s="40">
        <f t="shared" si="71"/>
        <v>0</v>
      </c>
      <c r="AY27" s="49">
        <f t="shared" si="71"/>
        <v>0</v>
      </c>
      <c r="AZ27" s="40">
        <f t="shared" si="71"/>
        <v>0</v>
      </c>
      <c r="BA27" s="49">
        <f t="shared" si="71"/>
        <v>0</v>
      </c>
      <c r="BB27" s="40">
        <f t="shared" si="71"/>
        <v>0</v>
      </c>
      <c r="BC27" s="49">
        <f t="shared" si="71"/>
        <v>0</v>
      </c>
      <c r="BD27" s="49">
        <f t="shared" si="71"/>
        <v>0</v>
      </c>
      <c r="BE27" s="40">
        <f t="shared" si="71"/>
        <v>0</v>
      </c>
      <c r="BF27" s="49">
        <f t="shared" si="71"/>
        <v>0</v>
      </c>
      <c r="BG27" s="40">
        <f t="shared" si="71"/>
        <v>0</v>
      </c>
      <c r="BH27" s="49">
        <f t="shared" ref="BH27" si="72">BH128</f>
        <v>0</v>
      </c>
      <c r="BI27" s="40">
        <f t="shared" ref="BI27:BP27" si="73">BI128</f>
        <v>0</v>
      </c>
      <c r="BJ27" s="49">
        <f t="shared" si="73"/>
        <v>0</v>
      </c>
      <c r="BK27" s="49">
        <f t="shared" si="73"/>
        <v>0</v>
      </c>
      <c r="BL27" s="40">
        <f t="shared" si="73"/>
        <v>0</v>
      </c>
      <c r="BM27" s="49">
        <f t="shared" si="73"/>
        <v>0</v>
      </c>
      <c r="BN27" s="40">
        <f t="shared" si="73"/>
        <v>0</v>
      </c>
      <c r="BO27" s="49">
        <f t="shared" si="73"/>
        <v>0</v>
      </c>
      <c r="BP27" s="40">
        <f t="shared" si="73"/>
        <v>0</v>
      </c>
      <c r="BQ27" s="49">
        <f t="shared" ref="BQ27" si="74">BQ128</f>
        <v>0</v>
      </c>
      <c r="BR27" s="49">
        <f>BR128</f>
        <v>0</v>
      </c>
      <c r="BS27" s="40">
        <f>BS128</f>
        <v>0</v>
      </c>
      <c r="BT27" s="49">
        <f>BT128</f>
        <v>0</v>
      </c>
      <c r="BU27" s="40">
        <f>BU128</f>
        <v>0</v>
      </c>
      <c r="BV27" s="40">
        <f t="shared" ref="BV27" si="75">BV128</f>
        <v>0</v>
      </c>
      <c r="BW27" s="40">
        <f>BW128</f>
        <v>0</v>
      </c>
      <c r="BX27" s="40">
        <f>IF(BW27="нд","нд",IFERROR(BW27/E27*100,IF(AN27&gt;0,100,0)))</f>
        <v>0</v>
      </c>
      <c r="BY27" s="40">
        <f>BY128</f>
        <v>0</v>
      </c>
      <c r="BZ27" s="43">
        <v>0</v>
      </c>
      <c r="CA27" s="10"/>
    </row>
    <row r="28" spans="1:79" x14ac:dyDescent="0.25">
      <c r="A28" s="11"/>
      <c r="B28" s="14"/>
      <c r="C28" s="1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39"/>
      <c r="AR28" s="51"/>
      <c r="AS28" s="39"/>
      <c r="AT28" s="51"/>
      <c r="AU28" s="39"/>
      <c r="AV28" s="51"/>
      <c r="AW28" s="51"/>
      <c r="AX28" s="39"/>
      <c r="AY28" s="51"/>
      <c r="AZ28" s="39"/>
      <c r="BA28" s="51"/>
      <c r="BB28" s="39"/>
      <c r="BC28" s="51"/>
      <c r="BD28" s="51"/>
      <c r="BE28" s="39"/>
      <c r="BF28" s="51"/>
      <c r="BG28" s="39"/>
      <c r="BH28" s="51"/>
      <c r="BI28" s="39"/>
      <c r="BJ28" s="51"/>
      <c r="BK28" s="51"/>
      <c r="BL28" s="39"/>
      <c r="BM28" s="51"/>
      <c r="BN28" s="39"/>
      <c r="BO28" s="51"/>
      <c r="BP28" s="39"/>
      <c r="BQ28" s="51"/>
      <c r="BR28" s="51"/>
      <c r="BS28" s="39"/>
      <c r="BT28" s="51"/>
      <c r="BU28" s="39"/>
      <c r="BV28" s="39"/>
      <c r="BW28" s="39"/>
      <c r="BX28" s="39"/>
      <c r="BY28" s="39"/>
      <c r="BZ28" s="43">
        <v>0</v>
      </c>
      <c r="CA28" s="11"/>
    </row>
    <row r="29" spans="1:79" x14ac:dyDescent="0.25">
      <c r="A29" s="10" t="s">
        <v>45</v>
      </c>
      <c r="B29" s="13" t="s">
        <v>200</v>
      </c>
      <c r="C29" s="10" t="s">
        <v>22</v>
      </c>
      <c r="D29" s="49">
        <f>D30+D85</f>
        <v>10.446778999999999</v>
      </c>
      <c r="E29" s="49">
        <f t="shared" ref="E29:AX29" si="76">E30+E85</f>
        <v>0</v>
      </c>
      <c r="F29" s="49">
        <f t="shared" si="76"/>
        <v>10.446778999999999</v>
      </c>
      <c r="G29" s="49">
        <f t="shared" si="76"/>
        <v>2.1</v>
      </c>
      <c r="H29" s="49">
        <f t="shared" si="76"/>
        <v>0</v>
      </c>
      <c r="I29" s="49">
        <f t="shared" si="76"/>
        <v>5.52</v>
      </c>
      <c r="J29" s="49">
        <f t="shared" si="76"/>
        <v>0</v>
      </c>
      <c r="K29" s="49">
        <f t="shared" si="76"/>
        <v>267</v>
      </c>
      <c r="L29" s="49">
        <f t="shared" si="76"/>
        <v>0</v>
      </c>
      <c r="M29" s="49">
        <f t="shared" si="76"/>
        <v>0.92812899999999998</v>
      </c>
      <c r="N29" s="49">
        <f t="shared" si="76"/>
        <v>0.4</v>
      </c>
      <c r="O29" s="49">
        <f t="shared" si="76"/>
        <v>0</v>
      </c>
      <c r="P29" s="49">
        <f t="shared" si="76"/>
        <v>1.17</v>
      </c>
      <c r="Q29" s="49">
        <f t="shared" si="76"/>
        <v>0</v>
      </c>
      <c r="R29" s="49">
        <f t="shared" si="76"/>
        <v>0</v>
      </c>
      <c r="S29" s="49">
        <f t="shared" si="76"/>
        <v>0</v>
      </c>
      <c r="T29" s="49">
        <f t="shared" si="76"/>
        <v>1.866903</v>
      </c>
      <c r="U29" s="49">
        <f t="shared" si="76"/>
        <v>1.05</v>
      </c>
      <c r="V29" s="49">
        <f t="shared" si="76"/>
        <v>0</v>
      </c>
      <c r="W29" s="49">
        <f t="shared" si="76"/>
        <v>1.32</v>
      </c>
      <c r="X29" s="49">
        <f t="shared" si="76"/>
        <v>0</v>
      </c>
      <c r="Y29" s="49">
        <f t="shared" si="76"/>
        <v>0</v>
      </c>
      <c r="Z29" s="49">
        <f t="shared" si="76"/>
        <v>0</v>
      </c>
      <c r="AA29" s="49">
        <f>AA30+AB85</f>
        <v>3.1657289999999998</v>
      </c>
      <c r="AB29" s="69"/>
      <c r="AC29" s="49">
        <f t="shared" si="76"/>
        <v>0</v>
      </c>
      <c r="AD29" s="49">
        <f t="shared" si="76"/>
        <v>3.03</v>
      </c>
      <c r="AE29" s="49">
        <f t="shared" si="76"/>
        <v>0</v>
      </c>
      <c r="AF29" s="49">
        <f t="shared" si="76"/>
        <v>267</v>
      </c>
      <c r="AG29" s="49">
        <f t="shared" si="76"/>
        <v>0</v>
      </c>
      <c r="AH29" s="49">
        <f t="shared" si="76"/>
        <v>0</v>
      </c>
      <c r="AI29" s="49">
        <f t="shared" si="76"/>
        <v>0</v>
      </c>
      <c r="AJ29" s="49">
        <f t="shared" si="76"/>
        <v>0</v>
      </c>
      <c r="AK29" s="49">
        <f t="shared" si="76"/>
        <v>0</v>
      </c>
      <c r="AL29" s="49">
        <f t="shared" si="76"/>
        <v>0</v>
      </c>
      <c r="AM29" s="49">
        <f t="shared" si="76"/>
        <v>0</v>
      </c>
      <c r="AN29" s="49">
        <f t="shared" si="76"/>
        <v>0</v>
      </c>
      <c r="AO29" s="49">
        <f t="shared" si="76"/>
        <v>0.99586600000000003</v>
      </c>
      <c r="AP29" s="49">
        <f t="shared" si="76"/>
        <v>0</v>
      </c>
      <c r="AQ29" s="40">
        <f t="shared" si="76"/>
        <v>0</v>
      </c>
      <c r="AR29" s="49">
        <f t="shared" si="76"/>
        <v>0.86</v>
      </c>
      <c r="AS29" s="40">
        <f t="shared" si="76"/>
        <v>0</v>
      </c>
      <c r="AT29" s="49">
        <f t="shared" si="76"/>
        <v>43</v>
      </c>
      <c r="AU29" s="40">
        <f t="shared" si="76"/>
        <v>0</v>
      </c>
      <c r="AV29" s="49">
        <f t="shared" si="76"/>
        <v>0.99586600000000003</v>
      </c>
      <c r="AW29" s="49">
        <f t="shared" si="76"/>
        <v>0</v>
      </c>
      <c r="AX29" s="40">
        <f t="shared" si="76"/>
        <v>0</v>
      </c>
      <c r="AY29" s="49">
        <f t="shared" ref="AY29:BY29" si="77">AY30+AY85</f>
        <v>0.86</v>
      </c>
      <c r="AZ29" s="40">
        <f t="shared" si="77"/>
        <v>0</v>
      </c>
      <c r="BA29" s="49">
        <f t="shared" si="77"/>
        <v>43</v>
      </c>
      <c r="BB29" s="40">
        <f t="shared" si="77"/>
        <v>0</v>
      </c>
      <c r="BC29" s="49">
        <f t="shared" si="77"/>
        <v>0</v>
      </c>
      <c r="BD29" s="49">
        <f t="shared" si="77"/>
        <v>0</v>
      </c>
      <c r="BE29" s="40">
        <f t="shared" si="77"/>
        <v>0</v>
      </c>
      <c r="BF29" s="49">
        <f t="shared" si="77"/>
        <v>0</v>
      </c>
      <c r="BG29" s="40">
        <f t="shared" si="77"/>
        <v>0</v>
      </c>
      <c r="BH29" s="49">
        <f t="shared" si="77"/>
        <v>0</v>
      </c>
      <c r="BI29" s="40">
        <f t="shared" si="77"/>
        <v>0</v>
      </c>
      <c r="BJ29" s="49">
        <f t="shared" si="77"/>
        <v>0</v>
      </c>
      <c r="BK29" s="49">
        <f t="shared" si="77"/>
        <v>0</v>
      </c>
      <c r="BL29" s="40">
        <f t="shared" si="77"/>
        <v>0</v>
      </c>
      <c r="BM29" s="49">
        <f t="shared" si="77"/>
        <v>0</v>
      </c>
      <c r="BN29" s="40">
        <f t="shared" si="77"/>
        <v>0</v>
      </c>
      <c r="BO29" s="49">
        <f t="shared" si="77"/>
        <v>0</v>
      </c>
      <c r="BP29" s="40">
        <f t="shared" si="77"/>
        <v>0</v>
      </c>
      <c r="BQ29" s="49">
        <f t="shared" si="77"/>
        <v>0</v>
      </c>
      <c r="BR29" s="49">
        <f t="shared" si="77"/>
        <v>0</v>
      </c>
      <c r="BS29" s="40">
        <f t="shared" si="77"/>
        <v>0</v>
      </c>
      <c r="BT29" s="49">
        <f t="shared" si="77"/>
        <v>0</v>
      </c>
      <c r="BU29" s="40">
        <f t="shared" si="77"/>
        <v>0</v>
      </c>
      <c r="BV29" s="40">
        <f t="shared" si="77"/>
        <v>0</v>
      </c>
      <c r="BW29" s="40">
        <f t="shared" si="77"/>
        <v>0</v>
      </c>
      <c r="BX29" s="40">
        <f t="shared" si="77"/>
        <v>0</v>
      </c>
      <c r="BY29" s="40">
        <f t="shared" si="77"/>
        <v>9.4509129999999999</v>
      </c>
      <c r="BZ29" s="43">
        <f t="shared" si="2"/>
        <v>90.467243539850912</v>
      </c>
      <c r="CA29" s="10"/>
    </row>
    <row r="30" spans="1:79" ht="25.5" x14ac:dyDescent="0.25">
      <c r="A30" s="10" t="s">
        <v>23</v>
      </c>
      <c r="B30" s="13" t="s">
        <v>46</v>
      </c>
      <c r="C30" s="10" t="s">
        <v>22</v>
      </c>
      <c r="D30" s="49">
        <f t="shared" ref="D30:AW30" si="78">D31+D38+D43+D58</f>
        <v>5.9607609999999998</v>
      </c>
      <c r="E30" s="49">
        <f t="shared" si="78"/>
        <v>0</v>
      </c>
      <c r="F30" s="49">
        <f t="shared" si="78"/>
        <v>5.9607609999999998</v>
      </c>
      <c r="G30" s="49">
        <f t="shared" si="78"/>
        <v>2.1</v>
      </c>
      <c r="H30" s="49">
        <f t="shared" si="78"/>
        <v>0</v>
      </c>
      <c r="I30" s="49">
        <f t="shared" si="78"/>
        <v>5.52</v>
      </c>
      <c r="J30" s="49">
        <f t="shared" si="78"/>
        <v>0</v>
      </c>
      <c r="K30" s="49">
        <f t="shared" si="78"/>
        <v>0</v>
      </c>
      <c r="L30" s="49">
        <f t="shared" si="78"/>
        <v>0</v>
      </c>
      <c r="M30" s="49">
        <f t="shared" si="78"/>
        <v>0.92812899999999998</v>
      </c>
      <c r="N30" s="49">
        <f t="shared" si="78"/>
        <v>0.4</v>
      </c>
      <c r="O30" s="49">
        <f t="shared" si="78"/>
        <v>0</v>
      </c>
      <c r="P30" s="49">
        <f t="shared" si="78"/>
        <v>1.17</v>
      </c>
      <c r="Q30" s="49">
        <f t="shared" si="78"/>
        <v>0</v>
      </c>
      <c r="R30" s="49">
        <f t="shared" si="78"/>
        <v>0</v>
      </c>
      <c r="S30" s="49">
        <f t="shared" si="78"/>
        <v>0</v>
      </c>
      <c r="T30" s="49">
        <f t="shared" si="78"/>
        <v>1.866903</v>
      </c>
      <c r="U30" s="49">
        <f t="shared" si="78"/>
        <v>1.05</v>
      </c>
      <c r="V30" s="49">
        <f t="shared" si="78"/>
        <v>0</v>
      </c>
      <c r="W30" s="49">
        <f t="shared" si="78"/>
        <v>1.32</v>
      </c>
      <c r="X30" s="49">
        <f t="shared" si="78"/>
        <v>0</v>
      </c>
      <c r="Y30" s="49">
        <f t="shared" si="78"/>
        <v>0</v>
      </c>
      <c r="Z30" s="49">
        <f t="shared" si="78"/>
        <v>0</v>
      </c>
      <c r="AA30" s="49">
        <f>AB31+AB38+AB43+AA58</f>
        <v>3.1657289999999998</v>
      </c>
      <c r="AB30" s="69"/>
      <c r="AC30" s="49">
        <f t="shared" si="78"/>
        <v>0</v>
      </c>
      <c r="AD30" s="49">
        <f t="shared" si="78"/>
        <v>3.03</v>
      </c>
      <c r="AE30" s="49">
        <f t="shared" si="78"/>
        <v>0</v>
      </c>
      <c r="AF30" s="49">
        <f t="shared" si="78"/>
        <v>0</v>
      </c>
      <c r="AG30" s="49">
        <f t="shared" si="78"/>
        <v>0</v>
      </c>
      <c r="AH30" s="49">
        <f t="shared" si="78"/>
        <v>0</v>
      </c>
      <c r="AI30" s="49">
        <f t="shared" si="78"/>
        <v>0</v>
      </c>
      <c r="AJ30" s="49">
        <f t="shared" si="78"/>
        <v>0</v>
      </c>
      <c r="AK30" s="49">
        <f t="shared" si="78"/>
        <v>0</v>
      </c>
      <c r="AL30" s="49">
        <f t="shared" si="78"/>
        <v>0</v>
      </c>
      <c r="AM30" s="49">
        <f t="shared" si="78"/>
        <v>0</v>
      </c>
      <c r="AN30" s="49">
        <f t="shared" si="78"/>
        <v>0</v>
      </c>
      <c r="AO30" s="49">
        <f t="shared" si="78"/>
        <v>0.31397600000000003</v>
      </c>
      <c r="AP30" s="49">
        <f t="shared" si="78"/>
        <v>0</v>
      </c>
      <c r="AQ30" s="40">
        <f t="shared" si="78"/>
        <v>0</v>
      </c>
      <c r="AR30" s="49">
        <f t="shared" si="78"/>
        <v>0.86</v>
      </c>
      <c r="AS30" s="40">
        <f t="shared" si="78"/>
        <v>0</v>
      </c>
      <c r="AT30" s="49">
        <f t="shared" si="78"/>
        <v>0</v>
      </c>
      <c r="AU30" s="40">
        <f t="shared" si="78"/>
        <v>0</v>
      </c>
      <c r="AV30" s="49">
        <f t="shared" si="78"/>
        <v>0.31397600000000003</v>
      </c>
      <c r="AW30" s="49">
        <f t="shared" si="78"/>
        <v>0</v>
      </c>
      <c r="AX30" s="40">
        <f t="shared" ref="AX30:BY30" si="79">AX31+AX38+AX43+AX58</f>
        <v>0</v>
      </c>
      <c r="AY30" s="49">
        <f t="shared" si="79"/>
        <v>0.86</v>
      </c>
      <c r="AZ30" s="40">
        <f t="shared" si="79"/>
        <v>0</v>
      </c>
      <c r="BA30" s="49">
        <f t="shared" si="79"/>
        <v>0</v>
      </c>
      <c r="BB30" s="40">
        <f t="shared" si="79"/>
        <v>0</v>
      </c>
      <c r="BC30" s="49">
        <f t="shared" si="79"/>
        <v>0</v>
      </c>
      <c r="BD30" s="49">
        <f t="shared" si="79"/>
        <v>0</v>
      </c>
      <c r="BE30" s="40">
        <f t="shared" si="79"/>
        <v>0</v>
      </c>
      <c r="BF30" s="49">
        <f t="shared" si="79"/>
        <v>0</v>
      </c>
      <c r="BG30" s="40">
        <f t="shared" si="79"/>
        <v>0</v>
      </c>
      <c r="BH30" s="49">
        <f t="shared" si="79"/>
        <v>0</v>
      </c>
      <c r="BI30" s="40">
        <f t="shared" si="79"/>
        <v>0</v>
      </c>
      <c r="BJ30" s="49">
        <f t="shared" si="79"/>
        <v>0</v>
      </c>
      <c r="BK30" s="49">
        <f t="shared" si="79"/>
        <v>0</v>
      </c>
      <c r="BL30" s="40">
        <f t="shared" si="79"/>
        <v>0</v>
      </c>
      <c r="BM30" s="49">
        <f t="shared" si="79"/>
        <v>0</v>
      </c>
      <c r="BN30" s="40">
        <f t="shared" si="79"/>
        <v>0</v>
      </c>
      <c r="BO30" s="49">
        <f t="shared" si="79"/>
        <v>0</v>
      </c>
      <c r="BP30" s="40">
        <f t="shared" si="79"/>
        <v>0</v>
      </c>
      <c r="BQ30" s="49">
        <f t="shared" si="79"/>
        <v>0</v>
      </c>
      <c r="BR30" s="49">
        <f t="shared" si="79"/>
        <v>0</v>
      </c>
      <c r="BS30" s="40">
        <f t="shared" si="79"/>
        <v>0</v>
      </c>
      <c r="BT30" s="49">
        <f t="shared" si="79"/>
        <v>0</v>
      </c>
      <c r="BU30" s="40">
        <f t="shared" si="79"/>
        <v>0</v>
      </c>
      <c r="BV30" s="40">
        <f t="shared" si="79"/>
        <v>0</v>
      </c>
      <c r="BW30" s="40">
        <f t="shared" si="79"/>
        <v>0</v>
      </c>
      <c r="BX30" s="40">
        <f t="shared" si="79"/>
        <v>0</v>
      </c>
      <c r="BY30" s="40">
        <f t="shared" si="79"/>
        <v>5.6467849999999995</v>
      </c>
      <c r="BZ30" s="43">
        <f t="shared" si="2"/>
        <v>94.732618871986304</v>
      </c>
      <c r="CA30" s="10"/>
    </row>
    <row r="31" spans="1:79" ht="38.25" x14ac:dyDescent="0.25">
      <c r="A31" s="8" t="s">
        <v>47</v>
      </c>
      <c r="B31" s="9" t="s">
        <v>48</v>
      </c>
      <c r="C31" s="11" t="s">
        <v>22</v>
      </c>
      <c r="D31" s="51">
        <f t="shared" ref="D31:Z31" si="80">D32+D34+D36</f>
        <v>0</v>
      </c>
      <c r="E31" s="51">
        <f t="shared" si="80"/>
        <v>0</v>
      </c>
      <c r="F31" s="51">
        <f t="shared" si="80"/>
        <v>0</v>
      </c>
      <c r="G31" s="51">
        <f t="shared" si="80"/>
        <v>0</v>
      </c>
      <c r="H31" s="51">
        <f t="shared" si="80"/>
        <v>0</v>
      </c>
      <c r="I31" s="51">
        <f t="shared" si="80"/>
        <v>0</v>
      </c>
      <c r="J31" s="51">
        <f t="shared" si="80"/>
        <v>0</v>
      </c>
      <c r="K31" s="51">
        <f t="shared" si="80"/>
        <v>0</v>
      </c>
      <c r="L31" s="51">
        <f t="shared" si="80"/>
        <v>0</v>
      </c>
      <c r="M31" s="51">
        <f t="shared" si="80"/>
        <v>0</v>
      </c>
      <c r="N31" s="51">
        <f t="shared" si="80"/>
        <v>0</v>
      </c>
      <c r="O31" s="51">
        <f t="shared" si="80"/>
        <v>0</v>
      </c>
      <c r="P31" s="51">
        <f t="shared" si="80"/>
        <v>0</v>
      </c>
      <c r="Q31" s="51">
        <f t="shared" si="80"/>
        <v>0</v>
      </c>
      <c r="R31" s="51">
        <f t="shared" si="80"/>
        <v>0</v>
      </c>
      <c r="S31" s="51">
        <f t="shared" si="80"/>
        <v>0</v>
      </c>
      <c r="T31" s="51">
        <f t="shared" si="80"/>
        <v>0</v>
      </c>
      <c r="U31" s="51">
        <f t="shared" si="80"/>
        <v>0</v>
      </c>
      <c r="V31" s="51">
        <f t="shared" si="80"/>
        <v>0</v>
      </c>
      <c r="W31" s="51">
        <f t="shared" si="80"/>
        <v>0</v>
      </c>
      <c r="X31" s="51">
        <f t="shared" si="80"/>
        <v>0</v>
      </c>
      <c r="Y31" s="51">
        <f t="shared" si="80"/>
        <v>0</v>
      </c>
      <c r="Z31" s="51">
        <f t="shared" si="80"/>
        <v>0</v>
      </c>
      <c r="AA31" s="51">
        <f t="shared" ref="AA31:AW31" si="81">AA32+AA34+AA36</f>
        <v>0</v>
      </c>
      <c r="AB31" s="51">
        <f t="shared" si="81"/>
        <v>0</v>
      </c>
      <c r="AC31" s="51">
        <f t="shared" si="81"/>
        <v>0</v>
      </c>
      <c r="AD31" s="51">
        <f t="shared" si="81"/>
        <v>0</v>
      </c>
      <c r="AE31" s="51">
        <f t="shared" si="81"/>
        <v>0</v>
      </c>
      <c r="AF31" s="51">
        <f t="shared" si="81"/>
        <v>0</v>
      </c>
      <c r="AG31" s="51">
        <f t="shared" si="81"/>
        <v>0</v>
      </c>
      <c r="AH31" s="51">
        <f t="shared" si="81"/>
        <v>0</v>
      </c>
      <c r="AI31" s="51">
        <f t="shared" si="81"/>
        <v>0</v>
      </c>
      <c r="AJ31" s="51">
        <f t="shared" si="81"/>
        <v>0</v>
      </c>
      <c r="AK31" s="51">
        <f t="shared" si="81"/>
        <v>0</v>
      </c>
      <c r="AL31" s="51">
        <f t="shared" si="81"/>
        <v>0</v>
      </c>
      <c r="AM31" s="51">
        <f t="shared" si="81"/>
        <v>0</v>
      </c>
      <c r="AN31" s="51">
        <f t="shared" si="81"/>
        <v>0</v>
      </c>
      <c r="AO31" s="51">
        <f t="shared" si="81"/>
        <v>0</v>
      </c>
      <c r="AP31" s="51">
        <f t="shared" si="81"/>
        <v>0</v>
      </c>
      <c r="AQ31" s="39">
        <f t="shared" si="81"/>
        <v>0</v>
      </c>
      <c r="AR31" s="51">
        <f t="shared" si="81"/>
        <v>0</v>
      </c>
      <c r="AS31" s="39">
        <f t="shared" si="81"/>
        <v>0</v>
      </c>
      <c r="AT31" s="51">
        <f t="shared" si="81"/>
        <v>0</v>
      </c>
      <c r="AU31" s="39">
        <f t="shared" si="81"/>
        <v>0</v>
      </c>
      <c r="AV31" s="51">
        <f t="shared" si="81"/>
        <v>0</v>
      </c>
      <c r="AW31" s="51">
        <f t="shared" si="81"/>
        <v>0</v>
      </c>
      <c r="AX31" s="39">
        <f t="shared" ref="AX31:BT31" si="82">AX32+AX34+AX36</f>
        <v>0</v>
      </c>
      <c r="AY31" s="51">
        <f t="shared" si="82"/>
        <v>0</v>
      </c>
      <c r="AZ31" s="39">
        <f t="shared" si="82"/>
        <v>0</v>
      </c>
      <c r="BA31" s="51">
        <f t="shared" si="82"/>
        <v>0</v>
      </c>
      <c r="BB31" s="39">
        <f t="shared" si="82"/>
        <v>0</v>
      </c>
      <c r="BC31" s="51">
        <f t="shared" si="82"/>
        <v>0</v>
      </c>
      <c r="BD31" s="51">
        <f t="shared" si="82"/>
        <v>0</v>
      </c>
      <c r="BE31" s="39">
        <f t="shared" si="82"/>
        <v>0</v>
      </c>
      <c r="BF31" s="51">
        <f t="shared" si="82"/>
        <v>0</v>
      </c>
      <c r="BG31" s="39">
        <f t="shared" si="82"/>
        <v>0</v>
      </c>
      <c r="BH31" s="51">
        <f t="shared" si="82"/>
        <v>0</v>
      </c>
      <c r="BI31" s="39">
        <f t="shared" si="82"/>
        <v>0</v>
      </c>
      <c r="BJ31" s="51">
        <f t="shared" si="82"/>
        <v>0</v>
      </c>
      <c r="BK31" s="51">
        <f t="shared" si="82"/>
        <v>0</v>
      </c>
      <c r="BL31" s="39">
        <f t="shared" si="82"/>
        <v>0</v>
      </c>
      <c r="BM31" s="51">
        <f t="shared" si="82"/>
        <v>0</v>
      </c>
      <c r="BN31" s="39">
        <f t="shared" si="82"/>
        <v>0</v>
      </c>
      <c r="BO31" s="51">
        <f t="shared" si="82"/>
        <v>0</v>
      </c>
      <c r="BP31" s="39">
        <f t="shared" si="82"/>
        <v>0</v>
      </c>
      <c r="BQ31" s="51">
        <f t="shared" si="82"/>
        <v>0</v>
      </c>
      <c r="BR31" s="51">
        <f t="shared" si="82"/>
        <v>0</v>
      </c>
      <c r="BS31" s="39">
        <f t="shared" si="82"/>
        <v>0</v>
      </c>
      <c r="BT31" s="51">
        <f t="shared" si="82"/>
        <v>0</v>
      </c>
      <c r="BU31" s="39">
        <f t="shared" ref="BU31:BW31" si="83">BU32+BU34+BU36</f>
        <v>0</v>
      </c>
      <c r="BV31" s="39">
        <f t="shared" si="83"/>
        <v>0</v>
      </c>
      <c r="BW31" s="39">
        <f t="shared" si="83"/>
        <v>0</v>
      </c>
      <c r="BX31" s="39">
        <f>IF(BW31="нд","нд",IFERROR(BW31/E31*100,IF(AN31&gt;0,100,0)))</f>
        <v>0</v>
      </c>
      <c r="BY31" s="39">
        <f>BY32+BY34+BY36</f>
        <v>0</v>
      </c>
      <c r="BZ31" s="43">
        <v>0</v>
      </c>
      <c r="CA31" s="11"/>
    </row>
    <row r="32" spans="1:79" ht="51" x14ac:dyDescent="0.25">
      <c r="A32" s="8" t="s">
        <v>49</v>
      </c>
      <c r="B32" s="9" t="s">
        <v>50</v>
      </c>
      <c r="C32" s="11" t="s">
        <v>22</v>
      </c>
      <c r="D32" s="51">
        <f t="shared" ref="D32:Z32" si="84">SUM(D33:D33)</f>
        <v>0</v>
      </c>
      <c r="E32" s="51">
        <f t="shared" si="84"/>
        <v>0</v>
      </c>
      <c r="F32" s="51">
        <f t="shared" si="84"/>
        <v>0</v>
      </c>
      <c r="G32" s="51">
        <f t="shared" si="84"/>
        <v>0</v>
      </c>
      <c r="H32" s="51">
        <f t="shared" si="84"/>
        <v>0</v>
      </c>
      <c r="I32" s="51">
        <f t="shared" si="84"/>
        <v>0</v>
      </c>
      <c r="J32" s="51">
        <f t="shared" si="84"/>
        <v>0</v>
      </c>
      <c r="K32" s="51">
        <f t="shared" si="84"/>
        <v>0</v>
      </c>
      <c r="L32" s="51">
        <f t="shared" si="84"/>
        <v>0</v>
      </c>
      <c r="M32" s="51">
        <f t="shared" si="84"/>
        <v>0</v>
      </c>
      <c r="N32" s="51">
        <f t="shared" si="84"/>
        <v>0</v>
      </c>
      <c r="O32" s="51">
        <f t="shared" si="84"/>
        <v>0</v>
      </c>
      <c r="P32" s="51">
        <f t="shared" si="84"/>
        <v>0</v>
      </c>
      <c r="Q32" s="51">
        <f t="shared" si="84"/>
        <v>0</v>
      </c>
      <c r="R32" s="51">
        <f t="shared" si="84"/>
        <v>0</v>
      </c>
      <c r="S32" s="51">
        <f t="shared" si="84"/>
        <v>0</v>
      </c>
      <c r="T32" s="51">
        <f t="shared" si="84"/>
        <v>0</v>
      </c>
      <c r="U32" s="51">
        <f t="shared" si="84"/>
        <v>0</v>
      </c>
      <c r="V32" s="51">
        <f t="shared" si="84"/>
        <v>0</v>
      </c>
      <c r="W32" s="51">
        <f t="shared" si="84"/>
        <v>0</v>
      </c>
      <c r="X32" s="51">
        <f t="shared" si="84"/>
        <v>0</v>
      </c>
      <c r="Y32" s="51">
        <f t="shared" si="84"/>
        <v>0</v>
      </c>
      <c r="Z32" s="51">
        <f t="shared" si="84"/>
        <v>0</v>
      </c>
      <c r="AA32" s="51">
        <f t="shared" ref="AA32:AW32" si="85">SUM(AA33:AA33)</f>
        <v>0</v>
      </c>
      <c r="AB32" s="51">
        <f t="shared" si="85"/>
        <v>0</v>
      </c>
      <c r="AC32" s="51">
        <f t="shared" si="85"/>
        <v>0</v>
      </c>
      <c r="AD32" s="51">
        <f t="shared" si="85"/>
        <v>0</v>
      </c>
      <c r="AE32" s="51">
        <f t="shared" si="85"/>
        <v>0</v>
      </c>
      <c r="AF32" s="51">
        <f t="shared" si="85"/>
        <v>0</v>
      </c>
      <c r="AG32" s="51">
        <f t="shared" si="85"/>
        <v>0</v>
      </c>
      <c r="AH32" s="51">
        <f t="shared" si="85"/>
        <v>0</v>
      </c>
      <c r="AI32" s="51">
        <f t="shared" si="85"/>
        <v>0</v>
      </c>
      <c r="AJ32" s="51">
        <f t="shared" si="85"/>
        <v>0</v>
      </c>
      <c r="AK32" s="51">
        <f t="shared" si="85"/>
        <v>0</v>
      </c>
      <c r="AL32" s="51">
        <f t="shared" si="85"/>
        <v>0</v>
      </c>
      <c r="AM32" s="51">
        <f t="shared" si="85"/>
        <v>0</v>
      </c>
      <c r="AN32" s="51">
        <f t="shared" si="85"/>
        <v>0</v>
      </c>
      <c r="AO32" s="51">
        <f t="shared" si="85"/>
        <v>0</v>
      </c>
      <c r="AP32" s="51">
        <f t="shared" si="85"/>
        <v>0</v>
      </c>
      <c r="AQ32" s="39">
        <f t="shared" si="85"/>
        <v>0</v>
      </c>
      <c r="AR32" s="51">
        <f t="shared" si="85"/>
        <v>0</v>
      </c>
      <c r="AS32" s="39">
        <f t="shared" si="85"/>
        <v>0</v>
      </c>
      <c r="AT32" s="51">
        <f t="shared" si="85"/>
        <v>0</v>
      </c>
      <c r="AU32" s="39">
        <f t="shared" si="85"/>
        <v>0</v>
      </c>
      <c r="AV32" s="51">
        <f t="shared" si="85"/>
        <v>0</v>
      </c>
      <c r="AW32" s="51">
        <f t="shared" si="85"/>
        <v>0</v>
      </c>
      <c r="AX32" s="39">
        <f t="shared" ref="AX32:BT32" si="86">SUM(AX33:AX33)</f>
        <v>0</v>
      </c>
      <c r="AY32" s="51">
        <f t="shared" si="86"/>
        <v>0</v>
      </c>
      <c r="AZ32" s="39">
        <f t="shared" si="86"/>
        <v>0</v>
      </c>
      <c r="BA32" s="51">
        <f t="shared" si="86"/>
        <v>0</v>
      </c>
      <c r="BB32" s="39">
        <f t="shared" si="86"/>
        <v>0</v>
      </c>
      <c r="BC32" s="51">
        <f t="shared" si="86"/>
        <v>0</v>
      </c>
      <c r="BD32" s="51">
        <f t="shared" si="86"/>
        <v>0</v>
      </c>
      <c r="BE32" s="39">
        <f t="shared" si="86"/>
        <v>0</v>
      </c>
      <c r="BF32" s="51">
        <f t="shared" si="86"/>
        <v>0</v>
      </c>
      <c r="BG32" s="39">
        <f t="shared" si="86"/>
        <v>0</v>
      </c>
      <c r="BH32" s="51">
        <f t="shared" si="86"/>
        <v>0</v>
      </c>
      <c r="BI32" s="39">
        <f t="shared" si="86"/>
        <v>0</v>
      </c>
      <c r="BJ32" s="51">
        <f t="shared" si="86"/>
        <v>0</v>
      </c>
      <c r="BK32" s="51">
        <f t="shared" si="86"/>
        <v>0</v>
      </c>
      <c r="BL32" s="39">
        <f t="shared" si="86"/>
        <v>0</v>
      </c>
      <c r="BM32" s="51">
        <f t="shared" si="86"/>
        <v>0</v>
      </c>
      <c r="BN32" s="39">
        <f t="shared" si="86"/>
        <v>0</v>
      </c>
      <c r="BO32" s="51">
        <f t="shared" si="86"/>
        <v>0</v>
      </c>
      <c r="BP32" s="39">
        <f t="shared" si="86"/>
        <v>0</v>
      </c>
      <c r="BQ32" s="51">
        <f t="shared" si="86"/>
        <v>0</v>
      </c>
      <c r="BR32" s="51">
        <f t="shared" si="86"/>
        <v>0</v>
      </c>
      <c r="BS32" s="39">
        <f t="shared" si="86"/>
        <v>0</v>
      </c>
      <c r="BT32" s="51">
        <f t="shared" si="86"/>
        <v>0</v>
      </c>
      <c r="BU32" s="39">
        <f t="shared" ref="BU32:BW32" si="87">SUM(BU33:BU33)</f>
        <v>0</v>
      </c>
      <c r="BV32" s="39">
        <f t="shared" si="87"/>
        <v>0</v>
      </c>
      <c r="BW32" s="39">
        <f t="shared" si="87"/>
        <v>0</v>
      </c>
      <c r="BX32" s="39">
        <f>IF(BW32="нд","нд",IFERROR(BW32/E32*100,IF(AN32&gt;0,100,0)))</f>
        <v>0</v>
      </c>
      <c r="BY32" s="39">
        <f>SUM(BY33:BY33)</f>
        <v>0</v>
      </c>
      <c r="BZ32" s="43">
        <v>0</v>
      </c>
      <c r="CA32" s="11"/>
    </row>
    <row r="33" spans="1:79" x14ac:dyDescent="0.25">
      <c r="A33" s="8" t="s">
        <v>24</v>
      </c>
      <c r="B33" s="9" t="s">
        <v>24</v>
      </c>
      <c r="C33" s="1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39"/>
      <c r="AR33" s="51"/>
      <c r="AS33" s="39"/>
      <c r="AT33" s="51"/>
      <c r="AU33" s="39"/>
      <c r="AV33" s="51"/>
      <c r="AW33" s="51"/>
      <c r="AX33" s="39"/>
      <c r="AY33" s="51"/>
      <c r="AZ33" s="39"/>
      <c r="BA33" s="51"/>
      <c r="BB33" s="39"/>
      <c r="BC33" s="51"/>
      <c r="BD33" s="51"/>
      <c r="BE33" s="39"/>
      <c r="BF33" s="51"/>
      <c r="BG33" s="39"/>
      <c r="BH33" s="51"/>
      <c r="BI33" s="39"/>
      <c r="BJ33" s="51"/>
      <c r="BK33" s="51"/>
      <c r="BL33" s="39"/>
      <c r="BM33" s="51"/>
      <c r="BN33" s="39"/>
      <c r="BO33" s="51"/>
      <c r="BP33" s="39"/>
      <c r="BQ33" s="51"/>
      <c r="BR33" s="51"/>
      <c r="BS33" s="39"/>
      <c r="BT33" s="51"/>
      <c r="BU33" s="39"/>
      <c r="BV33" s="39"/>
      <c r="BW33" s="39"/>
      <c r="BX33" s="39"/>
      <c r="BY33" s="39"/>
      <c r="BZ33" s="43">
        <v>0</v>
      </c>
      <c r="CA33" s="11"/>
    </row>
    <row r="34" spans="1:79" ht="51" x14ac:dyDescent="0.25">
      <c r="A34" s="8" t="s">
        <v>51</v>
      </c>
      <c r="B34" s="9" t="s">
        <v>52</v>
      </c>
      <c r="C34" s="11" t="s">
        <v>22</v>
      </c>
      <c r="D34" s="51">
        <f t="shared" ref="D34:Z34" si="88">SUM(D35:D35)</f>
        <v>0</v>
      </c>
      <c r="E34" s="51">
        <f t="shared" si="88"/>
        <v>0</v>
      </c>
      <c r="F34" s="51">
        <f t="shared" si="88"/>
        <v>0</v>
      </c>
      <c r="G34" s="51">
        <f t="shared" si="88"/>
        <v>0</v>
      </c>
      <c r="H34" s="51">
        <f t="shared" si="88"/>
        <v>0</v>
      </c>
      <c r="I34" s="51">
        <f t="shared" si="88"/>
        <v>0</v>
      </c>
      <c r="J34" s="51">
        <f t="shared" si="88"/>
        <v>0</v>
      </c>
      <c r="K34" s="51">
        <f t="shared" si="88"/>
        <v>0</v>
      </c>
      <c r="L34" s="51">
        <f t="shared" si="88"/>
        <v>0</v>
      </c>
      <c r="M34" s="51">
        <f t="shared" si="88"/>
        <v>0</v>
      </c>
      <c r="N34" s="51">
        <f t="shared" si="88"/>
        <v>0</v>
      </c>
      <c r="O34" s="51">
        <f t="shared" si="88"/>
        <v>0</v>
      </c>
      <c r="P34" s="51">
        <f t="shared" si="88"/>
        <v>0</v>
      </c>
      <c r="Q34" s="51">
        <f t="shared" si="88"/>
        <v>0</v>
      </c>
      <c r="R34" s="51">
        <f t="shared" si="88"/>
        <v>0</v>
      </c>
      <c r="S34" s="51">
        <f t="shared" si="88"/>
        <v>0</v>
      </c>
      <c r="T34" s="51">
        <f t="shared" si="88"/>
        <v>0</v>
      </c>
      <c r="U34" s="51">
        <f t="shared" si="88"/>
        <v>0</v>
      </c>
      <c r="V34" s="51">
        <f t="shared" si="88"/>
        <v>0</v>
      </c>
      <c r="W34" s="51">
        <f t="shared" si="88"/>
        <v>0</v>
      </c>
      <c r="X34" s="51">
        <f t="shared" si="88"/>
        <v>0</v>
      </c>
      <c r="Y34" s="51">
        <f t="shared" si="88"/>
        <v>0</v>
      </c>
      <c r="Z34" s="51">
        <f t="shared" si="88"/>
        <v>0</v>
      </c>
      <c r="AA34" s="51">
        <f t="shared" ref="AA34:AW34" si="89">SUM(AA35:AA35)</f>
        <v>0</v>
      </c>
      <c r="AB34" s="51">
        <f t="shared" si="89"/>
        <v>0</v>
      </c>
      <c r="AC34" s="51">
        <f t="shared" si="89"/>
        <v>0</v>
      </c>
      <c r="AD34" s="51">
        <f t="shared" si="89"/>
        <v>0</v>
      </c>
      <c r="AE34" s="51">
        <f t="shared" si="89"/>
        <v>0</v>
      </c>
      <c r="AF34" s="51">
        <f t="shared" si="89"/>
        <v>0</v>
      </c>
      <c r="AG34" s="51">
        <f t="shared" si="89"/>
        <v>0</v>
      </c>
      <c r="AH34" s="51">
        <f t="shared" si="89"/>
        <v>0</v>
      </c>
      <c r="AI34" s="51">
        <f t="shared" si="89"/>
        <v>0</v>
      </c>
      <c r="AJ34" s="51">
        <f t="shared" si="89"/>
        <v>0</v>
      </c>
      <c r="AK34" s="51">
        <f t="shared" si="89"/>
        <v>0</v>
      </c>
      <c r="AL34" s="51">
        <f t="shared" si="89"/>
        <v>0</v>
      </c>
      <c r="AM34" s="51">
        <f t="shared" si="89"/>
        <v>0</v>
      </c>
      <c r="AN34" s="51">
        <f t="shared" si="89"/>
        <v>0</v>
      </c>
      <c r="AO34" s="51">
        <f t="shared" si="89"/>
        <v>0</v>
      </c>
      <c r="AP34" s="51">
        <f t="shared" si="89"/>
        <v>0</v>
      </c>
      <c r="AQ34" s="39">
        <f t="shared" si="89"/>
        <v>0</v>
      </c>
      <c r="AR34" s="51">
        <f t="shared" si="89"/>
        <v>0</v>
      </c>
      <c r="AS34" s="39">
        <f t="shared" si="89"/>
        <v>0</v>
      </c>
      <c r="AT34" s="51">
        <f t="shared" si="89"/>
        <v>0</v>
      </c>
      <c r="AU34" s="39">
        <f t="shared" si="89"/>
        <v>0</v>
      </c>
      <c r="AV34" s="51">
        <f t="shared" si="89"/>
        <v>0</v>
      </c>
      <c r="AW34" s="51">
        <f t="shared" si="89"/>
        <v>0</v>
      </c>
      <c r="AX34" s="39">
        <f t="shared" ref="AX34:BT34" si="90">SUM(AX35:AX35)</f>
        <v>0</v>
      </c>
      <c r="AY34" s="51">
        <f t="shared" si="90"/>
        <v>0</v>
      </c>
      <c r="AZ34" s="39">
        <f t="shared" si="90"/>
        <v>0</v>
      </c>
      <c r="BA34" s="51">
        <f t="shared" si="90"/>
        <v>0</v>
      </c>
      <c r="BB34" s="39">
        <f t="shared" si="90"/>
        <v>0</v>
      </c>
      <c r="BC34" s="51">
        <f t="shared" si="90"/>
        <v>0</v>
      </c>
      <c r="BD34" s="51">
        <f t="shared" si="90"/>
        <v>0</v>
      </c>
      <c r="BE34" s="39">
        <f t="shared" si="90"/>
        <v>0</v>
      </c>
      <c r="BF34" s="51">
        <f t="shared" si="90"/>
        <v>0</v>
      </c>
      <c r="BG34" s="39">
        <f t="shared" si="90"/>
        <v>0</v>
      </c>
      <c r="BH34" s="51">
        <f t="shared" si="90"/>
        <v>0</v>
      </c>
      <c r="BI34" s="39">
        <f t="shared" si="90"/>
        <v>0</v>
      </c>
      <c r="BJ34" s="51">
        <f t="shared" si="90"/>
        <v>0</v>
      </c>
      <c r="BK34" s="51">
        <f t="shared" si="90"/>
        <v>0</v>
      </c>
      <c r="BL34" s="39">
        <f t="shared" si="90"/>
        <v>0</v>
      </c>
      <c r="BM34" s="51">
        <f t="shared" si="90"/>
        <v>0</v>
      </c>
      <c r="BN34" s="39">
        <f t="shared" si="90"/>
        <v>0</v>
      </c>
      <c r="BO34" s="51">
        <f t="shared" si="90"/>
        <v>0</v>
      </c>
      <c r="BP34" s="39">
        <f t="shared" si="90"/>
        <v>0</v>
      </c>
      <c r="BQ34" s="51">
        <f t="shared" si="90"/>
        <v>0</v>
      </c>
      <c r="BR34" s="51">
        <f t="shared" si="90"/>
        <v>0</v>
      </c>
      <c r="BS34" s="39">
        <f t="shared" si="90"/>
        <v>0</v>
      </c>
      <c r="BT34" s="51">
        <f t="shared" si="90"/>
        <v>0</v>
      </c>
      <c r="BU34" s="39">
        <f t="shared" ref="BU34:BW34" si="91">SUM(BU35:BU35)</f>
        <v>0</v>
      </c>
      <c r="BV34" s="39">
        <f t="shared" si="91"/>
        <v>0</v>
      </c>
      <c r="BW34" s="39">
        <f t="shared" si="91"/>
        <v>0</v>
      </c>
      <c r="BX34" s="39">
        <f>IF(BW34="нд","нд",IFERROR(BW34/E34*100,IF(AN34&gt;0,100,0)))</f>
        <v>0</v>
      </c>
      <c r="BY34" s="39">
        <f>SUM(BY35:BY35)</f>
        <v>0</v>
      </c>
      <c r="BZ34" s="43">
        <v>0</v>
      </c>
      <c r="CA34" s="11"/>
    </row>
    <row r="35" spans="1:79" x14ac:dyDescent="0.25">
      <c r="A35" s="8" t="s">
        <v>24</v>
      </c>
      <c r="B35" s="9" t="s">
        <v>24</v>
      </c>
      <c r="C35" s="1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39"/>
      <c r="AR35" s="51"/>
      <c r="AS35" s="39"/>
      <c r="AT35" s="51"/>
      <c r="AU35" s="39"/>
      <c r="AV35" s="51"/>
      <c r="AW35" s="51"/>
      <c r="AX35" s="39"/>
      <c r="AY35" s="51"/>
      <c r="AZ35" s="39"/>
      <c r="BA35" s="51"/>
      <c r="BB35" s="39"/>
      <c r="BC35" s="51"/>
      <c r="BD35" s="51"/>
      <c r="BE35" s="39"/>
      <c r="BF35" s="51"/>
      <c r="BG35" s="39"/>
      <c r="BH35" s="51"/>
      <c r="BI35" s="39"/>
      <c r="BJ35" s="51"/>
      <c r="BK35" s="51"/>
      <c r="BL35" s="39"/>
      <c r="BM35" s="51"/>
      <c r="BN35" s="39"/>
      <c r="BO35" s="51"/>
      <c r="BP35" s="39"/>
      <c r="BQ35" s="51"/>
      <c r="BR35" s="51"/>
      <c r="BS35" s="39"/>
      <c r="BT35" s="51"/>
      <c r="BU35" s="39"/>
      <c r="BV35" s="39"/>
      <c r="BW35" s="39"/>
      <c r="BX35" s="39"/>
      <c r="BY35" s="39"/>
      <c r="BZ35" s="43">
        <v>0</v>
      </c>
      <c r="CA35" s="11"/>
    </row>
    <row r="36" spans="1:79" ht="51" x14ac:dyDescent="0.25">
      <c r="A36" s="8" t="s">
        <v>53</v>
      </c>
      <c r="B36" s="9" t="s">
        <v>54</v>
      </c>
      <c r="C36" s="11" t="s">
        <v>22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51">
        <v>0</v>
      </c>
      <c r="AQ36" s="39">
        <v>0</v>
      </c>
      <c r="AR36" s="51">
        <v>0</v>
      </c>
      <c r="AS36" s="39">
        <v>0</v>
      </c>
      <c r="AT36" s="51">
        <v>0</v>
      </c>
      <c r="AU36" s="39">
        <v>0</v>
      </c>
      <c r="AV36" s="51">
        <v>0</v>
      </c>
      <c r="AW36" s="51">
        <v>0</v>
      </c>
      <c r="AX36" s="39">
        <v>0</v>
      </c>
      <c r="AY36" s="51">
        <v>0</v>
      </c>
      <c r="AZ36" s="39">
        <v>0</v>
      </c>
      <c r="BA36" s="51">
        <v>0</v>
      </c>
      <c r="BB36" s="39">
        <v>0</v>
      </c>
      <c r="BC36" s="51">
        <v>0</v>
      </c>
      <c r="BD36" s="51">
        <v>0</v>
      </c>
      <c r="BE36" s="39">
        <v>0</v>
      </c>
      <c r="BF36" s="51">
        <v>0</v>
      </c>
      <c r="BG36" s="39">
        <v>0</v>
      </c>
      <c r="BH36" s="51">
        <v>0</v>
      </c>
      <c r="BI36" s="39">
        <v>0</v>
      </c>
      <c r="BJ36" s="51">
        <v>0</v>
      </c>
      <c r="BK36" s="51">
        <v>0</v>
      </c>
      <c r="BL36" s="39">
        <v>0</v>
      </c>
      <c r="BM36" s="51">
        <v>0</v>
      </c>
      <c r="BN36" s="39">
        <v>0</v>
      </c>
      <c r="BO36" s="51">
        <v>0</v>
      </c>
      <c r="BP36" s="39">
        <v>0</v>
      </c>
      <c r="BQ36" s="51">
        <v>0</v>
      </c>
      <c r="BR36" s="51">
        <v>0</v>
      </c>
      <c r="BS36" s="39">
        <v>0</v>
      </c>
      <c r="BT36" s="51">
        <v>0</v>
      </c>
      <c r="BU36" s="39">
        <v>0</v>
      </c>
      <c r="BV36" s="39">
        <v>0</v>
      </c>
      <c r="BW36" s="39">
        <v>0</v>
      </c>
      <c r="BX36" s="39">
        <v>0</v>
      </c>
      <c r="BY36" s="39">
        <v>0</v>
      </c>
      <c r="BZ36" s="43">
        <v>0</v>
      </c>
      <c r="CA36" s="11"/>
    </row>
    <row r="37" spans="1:79" x14ac:dyDescent="0.25">
      <c r="A37" s="8" t="s">
        <v>24</v>
      </c>
      <c r="B37" s="9" t="s">
        <v>24</v>
      </c>
      <c r="C37" s="1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39"/>
      <c r="AR37" s="51"/>
      <c r="AS37" s="39"/>
      <c r="AT37" s="51"/>
      <c r="AU37" s="39"/>
      <c r="AV37" s="51"/>
      <c r="AW37" s="51"/>
      <c r="AX37" s="39"/>
      <c r="AY37" s="51"/>
      <c r="AZ37" s="39"/>
      <c r="BA37" s="51"/>
      <c r="BB37" s="39"/>
      <c r="BC37" s="51"/>
      <c r="BD37" s="51"/>
      <c r="BE37" s="39"/>
      <c r="BF37" s="51"/>
      <c r="BG37" s="39"/>
      <c r="BH37" s="51"/>
      <c r="BI37" s="39"/>
      <c r="BJ37" s="51"/>
      <c r="BK37" s="51"/>
      <c r="BL37" s="39"/>
      <c r="BM37" s="51"/>
      <c r="BN37" s="39"/>
      <c r="BO37" s="51"/>
      <c r="BP37" s="39"/>
      <c r="BQ37" s="51"/>
      <c r="BR37" s="51"/>
      <c r="BS37" s="39"/>
      <c r="BT37" s="51"/>
      <c r="BU37" s="39"/>
      <c r="BV37" s="39"/>
      <c r="BW37" s="39"/>
      <c r="BX37" s="39"/>
      <c r="BY37" s="39"/>
      <c r="BZ37" s="43">
        <v>0</v>
      </c>
      <c r="CA37" s="11"/>
    </row>
    <row r="38" spans="1:79" ht="38.25" x14ac:dyDescent="0.25">
      <c r="A38" s="8" t="s">
        <v>55</v>
      </c>
      <c r="B38" s="9" t="s">
        <v>56</v>
      </c>
      <c r="C38" s="11" t="s">
        <v>22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  <c r="AQ38" s="39">
        <v>0</v>
      </c>
      <c r="AR38" s="51">
        <v>0</v>
      </c>
      <c r="AS38" s="39">
        <v>0</v>
      </c>
      <c r="AT38" s="51">
        <v>0</v>
      </c>
      <c r="AU38" s="39">
        <v>0</v>
      </c>
      <c r="AV38" s="51">
        <v>0</v>
      </c>
      <c r="AW38" s="51">
        <v>0</v>
      </c>
      <c r="AX38" s="39">
        <v>0</v>
      </c>
      <c r="AY38" s="51">
        <v>0</v>
      </c>
      <c r="AZ38" s="39">
        <v>0</v>
      </c>
      <c r="BA38" s="51">
        <v>0</v>
      </c>
      <c r="BB38" s="39">
        <v>0</v>
      </c>
      <c r="BC38" s="51">
        <v>0</v>
      </c>
      <c r="BD38" s="51">
        <v>0</v>
      </c>
      <c r="BE38" s="39">
        <v>0</v>
      </c>
      <c r="BF38" s="51">
        <v>0</v>
      </c>
      <c r="BG38" s="39">
        <v>0</v>
      </c>
      <c r="BH38" s="51">
        <v>0</v>
      </c>
      <c r="BI38" s="39">
        <v>0</v>
      </c>
      <c r="BJ38" s="51">
        <v>0</v>
      </c>
      <c r="BK38" s="51">
        <v>0</v>
      </c>
      <c r="BL38" s="39">
        <v>0</v>
      </c>
      <c r="BM38" s="51">
        <v>0</v>
      </c>
      <c r="BN38" s="39">
        <v>0</v>
      </c>
      <c r="BO38" s="51">
        <v>0</v>
      </c>
      <c r="BP38" s="39">
        <v>0</v>
      </c>
      <c r="BQ38" s="51">
        <v>0</v>
      </c>
      <c r="BR38" s="51">
        <v>0</v>
      </c>
      <c r="BS38" s="39">
        <v>0</v>
      </c>
      <c r="BT38" s="51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43">
        <v>0</v>
      </c>
      <c r="CA38" s="11"/>
    </row>
    <row r="39" spans="1:79" ht="63.75" x14ac:dyDescent="0.25">
      <c r="A39" s="8" t="s">
        <v>57</v>
      </c>
      <c r="B39" s="9" t="s">
        <v>58</v>
      </c>
      <c r="C39" s="11" t="s">
        <v>22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51">
        <v>0</v>
      </c>
      <c r="AQ39" s="39">
        <v>0</v>
      </c>
      <c r="AR39" s="51">
        <v>0</v>
      </c>
      <c r="AS39" s="39">
        <v>0</v>
      </c>
      <c r="AT39" s="51">
        <v>0</v>
      </c>
      <c r="AU39" s="39">
        <v>0</v>
      </c>
      <c r="AV39" s="51">
        <v>0</v>
      </c>
      <c r="AW39" s="51">
        <v>0</v>
      </c>
      <c r="AX39" s="39">
        <v>0</v>
      </c>
      <c r="AY39" s="51">
        <v>0</v>
      </c>
      <c r="AZ39" s="39">
        <v>0</v>
      </c>
      <c r="BA39" s="51">
        <v>0</v>
      </c>
      <c r="BB39" s="39">
        <v>0</v>
      </c>
      <c r="BC39" s="51">
        <v>0</v>
      </c>
      <c r="BD39" s="51">
        <v>0</v>
      </c>
      <c r="BE39" s="39">
        <v>0</v>
      </c>
      <c r="BF39" s="51">
        <v>0</v>
      </c>
      <c r="BG39" s="39">
        <v>0</v>
      </c>
      <c r="BH39" s="51">
        <v>0</v>
      </c>
      <c r="BI39" s="39">
        <v>0</v>
      </c>
      <c r="BJ39" s="51">
        <v>0</v>
      </c>
      <c r="BK39" s="51">
        <v>0</v>
      </c>
      <c r="BL39" s="39">
        <v>0</v>
      </c>
      <c r="BM39" s="51">
        <v>0</v>
      </c>
      <c r="BN39" s="39">
        <v>0</v>
      </c>
      <c r="BO39" s="51">
        <v>0</v>
      </c>
      <c r="BP39" s="39">
        <v>0</v>
      </c>
      <c r="BQ39" s="51">
        <v>0</v>
      </c>
      <c r="BR39" s="51">
        <v>0</v>
      </c>
      <c r="BS39" s="39">
        <v>0</v>
      </c>
      <c r="BT39" s="51">
        <v>0</v>
      </c>
      <c r="BU39" s="39">
        <v>0</v>
      </c>
      <c r="BV39" s="39">
        <v>0</v>
      </c>
      <c r="BW39" s="39">
        <v>0</v>
      </c>
      <c r="BX39" s="39">
        <v>0</v>
      </c>
      <c r="BY39" s="39">
        <v>0</v>
      </c>
      <c r="BZ39" s="43">
        <v>0</v>
      </c>
      <c r="CA39" s="11"/>
    </row>
    <row r="40" spans="1:79" x14ac:dyDescent="0.25">
      <c r="A40" s="8" t="s">
        <v>24</v>
      </c>
      <c r="B40" s="9" t="s">
        <v>24</v>
      </c>
      <c r="C40" s="1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39"/>
      <c r="AR40" s="51"/>
      <c r="AS40" s="39"/>
      <c r="AT40" s="51"/>
      <c r="AU40" s="39"/>
      <c r="AV40" s="51"/>
      <c r="AW40" s="51"/>
      <c r="AX40" s="39"/>
      <c r="AY40" s="51"/>
      <c r="AZ40" s="39"/>
      <c r="BA40" s="51"/>
      <c r="BB40" s="39"/>
      <c r="BC40" s="51"/>
      <c r="BD40" s="51"/>
      <c r="BE40" s="39"/>
      <c r="BF40" s="51"/>
      <c r="BG40" s="39"/>
      <c r="BH40" s="51"/>
      <c r="BI40" s="39"/>
      <c r="BJ40" s="51"/>
      <c r="BK40" s="51"/>
      <c r="BL40" s="39"/>
      <c r="BM40" s="51"/>
      <c r="BN40" s="39"/>
      <c r="BO40" s="51"/>
      <c r="BP40" s="39"/>
      <c r="BQ40" s="51"/>
      <c r="BR40" s="51"/>
      <c r="BS40" s="39"/>
      <c r="BT40" s="51"/>
      <c r="BU40" s="39"/>
      <c r="BV40" s="39"/>
      <c r="BW40" s="39"/>
      <c r="BX40" s="39"/>
      <c r="BY40" s="39"/>
      <c r="BZ40" s="43">
        <v>0</v>
      </c>
      <c r="CA40" s="11"/>
    </row>
    <row r="41" spans="1:79" ht="38.25" x14ac:dyDescent="0.25">
      <c r="A41" s="8" t="s">
        <v>59</v>
      </c>
      <c r="B41" s="9" t="s">
        <v>60</v>
      </c>
      <c r="C41" s="11" t="s">
        <v>22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1">
        <v>0</v>
      </c>
      <c r="AE41" s="51">
        <v>0</v>
      </c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51">
        <v>0</v>
      </c>
      <c r="AQ41" s="39">
        <v>0</v>
      </c>
      <c r="AR41" s="51">
        <v>0</v>
      </c>
      <c r="AS41" s="39">
        <v>0</v>
      </c>
      <c r="AT41" s="51">
        <v>0</v>
      </c>
      <c r="AU41" s="39">
        <v>0</v>
      </c>
      <c r="AV41" s="51">
        <v>0</v>
      </c>
      <c r="AW41" s="51">
        <v>0</v>
      </c>
      <c r="AX41" s="39">
        <v>0</v>
      </c>
      <c r="AY41" s="51">
        <v>0</v>
      </c>
      <c r="AZ41" s="39">
        <v>0</v>
      </c>
      <c r="BA41" s="51">
        <v>0</v>
      </c>
      <c r="BB41" s="39">
        <v>0</v>
      </c>
      <c r="BC41" s="51">
        <v>0</v>
      </c>
      <c r="BD41" s="51">
        <v>0</v>
      </c>
      <c r="BE41" s="39">
        <v>0</v>
      </c>
      <c r="BF41" s="51">
        <v>0</v>
      </c>
      <c r="BG41" s="39">
        <v>0</v>
      </c>
      <c r="BH41" s="51">
        <v>0</v>
      </c>
      <c r="BI41" s="39">
        <v>0</v>
      </c>
      <c r="BJ41" s="51">
        <v>0</v>
      </c>
      <c r="BK41" s="51">
        <v>0</v>
      </c>
      <c r="BL41" s="39">
        <v>0</v>
      </c>
      <c r="BM41" s="51">
        <v>0</v>
      </c>
      <c r="BN41" s="39">
        <v>0</v>
      </c>
      <c r="BO41" s="51">
        <v>0</v>
      </c>
      <c r="BP41" s="39">
        <v>0</v>
      </c>
      <c r="BQ41" s="51">
        <v>0</v>
      </c>
      <c r="BR41" s="51">
        <v>0</v>
      </c>
      <c r="BS41" s="39">
        <v>0</v>
      </c>
      <c r="BT41" s="51">
        <v>0</v>
      </c>
      <c r="BU41" s="39">
        <v>0</v>
      </c>
      <c r="BV41" s="39">
        <v>0</v>
      </c>
      <c r="BW41" s="39">
        <v>0</v>
      </c>
      <c r="BX41" s="39">
        <v>0</v>
      </c>
      <c r="BY41" s="39">
        <v>0</v>
      </c>
      <c r="BZ41" s="43">
        <v>0</v>
      </c>
      <c r="CA41" s="11"/>
    </row>
    <row r="42" spans="1:79" x14ac:dyDescent="0.25">
      <c r="A42" s="8" t="s">
        <v>24</v>
      </c>
      <c r="B42" s="9" t="s">
        <v>24</v>
      </c>
      <c r="C42" s="1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39"/>
      <c r="AR42" s="51"/>
      <c r="AS42" s="39"/>
      <c r="AT42" s="51"/>
      <c r="AU42" s="39"/>
      <c r="AV42" s="51"/>
      <c r="AW42" s="51"/>
      <c r="AX42" s="39"/>
      <c r="AY42" s="51"/>
      <c r="AZ42" s="39"/>
      <c r="BA42" s="51"/>
      <c r="BB42" s="39"/>
      <c r="BC42" s="51"/>
      <c r="BD42" s="51"/>
      <c r="BE42" s="39"/>
      <c r="BF42" s="51"/>
      <c r="BG42" s="39"/>
      <c r="BH42" s="51"/>
      <c r="BI42" s="39"/>
      <c r="BJ42" s="51"/>
      <c r="BK42" s="51"/>
      <c r="BL42" s="39"/>
      <c r="BM42" s="51"/>
      <c r="BN42" s="39"/>
      <c r="BO42" s="51"/>
      <c r="BP42" s="39"/>
      <c r="BQ42" s="51"/>
      <c r="BR42" s="51"/>
      <c r="BS42" s="39"/>
      <c r="BT42" s="51"/>
      <c r="BU42" s="39"/>
      <c r="BV42" s="39"/>
      <c r="BW42" s="39"/>
      <c r="BX42" s="39"/>
      <c r="BY42" s="39"/>
      <c r="BZ42" s="43">
        <v>0</v>
      </c>
      <c r="CA42" s="11"/>
    </row>
    <row r="43" spans="1:79" ht="38.25" x14ac:dyDescent="0.25">
      <c r="A43" s="8" t="s">
        <v>61</v>
      </c>
      <c r="B43" s="9" t="s">
        <v>62</v>
      </c>
      <c r="C43" s="11" t="s">
        <v>22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0</v>
      </c>
      <c r="AP43" s="51">
        <v>0</v>
      </c>
      <c r="AQ43" s="39">
        <v>0</v>
      </c>
      <c r="AR43" s="51">
        <v>0</v>
      </c>
      <c r="AS43" s="39">
        <v>0</v>
      </c>
      <c r="AT43" s="51">
        <v>0</v>
      </c>
      <c r="AU43" s="39">
        <v>0</v>
      </c>
      <c r="AV43" s="51">
        <v>0</v>
      </c>
      <c r="AW43" s="51">
        <v>0</v>
      </c>
      <c r="AX43" s="39">
        <v>0</v>
      </c>
      <c r="AY43" s="51">
        <v>0</v>
      </c>
      <c r="AZ43" s="39">
        <v>0</v>
      </c>
      <c r="BA43" s="51">
        <v>0</v>
      </c>
      <c r="BB43" s="39">
        <v>0</v>
      </c>
      <c r="BC43" s="51">
        <v>0</v>
      </c>
      <c r="BD43" s="51">
        <v>0</v>
      </c>
      <c r="BE43" s="39">
        <v>0</v>
      </c>
      <c r="BF43" s="51">
        <v>0</v>
      </c>
      <c r="BG43" s="39">
        <v>0</v>
      </c>
      <c r="BH43" s="51">
        <v>0</v>
      </c>
      <c r="BI43" s="39">
        <v>0</v>
      </c>
      <c r="BJ43" s="51">
        <v>0</v>
      </c>
      <c r="BK43" s="51">
        <v>0</v>
      </c>
      <c r="BL43" s="39">
        <v>0</v>
      </c>
      <c r="BM43" s="51">
        <v>0</v>
      </c>
      <c r="BN43" s="39">
        <v>0</v>
      </c>
      <c r="BO43" s="51">
        <v>0</v>
      </c>
      <c r="BP43" s="39">
        <v>0</v>
      </c>
      <c r="BQ43" s="51">
        <v>0</v>
      </c>
      <c r="BR43" s="51">
        <v>0</v>
      </c>
      <c r="BS43" s="39">
        <v>0</v>
      </c>
      <c r="BT43" s="51">
        <v>0</v>
      </c>
      <c r="BU43" s="39">
        <v>0</v>
      </c>
      <c r="BV43" s="39">
        <v>0</v>
      </c>
      <c r="BW43" s="39">
        <v>0</v>
      </c>
      <c r="BX43" s="39">
        <v>0</v>
      </c>
      <c r="BY43" s="39">
        <v>0</v>
      </c>
      <c r="BZ43" s="43">
        <v>0</v>
      </c>
      <c r="CA43" s="11"/>
    </row>
    <row r="44" spans="1:79" ht="38.25" x14ac:dyDescent="0.25">
      <c r="A44" s="8" t="s">
        <v>63</v>
      </c>
      <c r="B44" s="9" t="s">
        <v>64</v>
      </c>
      <c r="C44" s="11" t="s">
        <v>22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  <c r="AM44" s="51">
        <v>0</v>
      </c>
      <c r="AN44" s="51">
        <v>0</v>
      </c>
      <c r="AO44" s="51">
        <v>0</v>
      </c>
      <c r="AP44" s="51">
        <v>0</v>
      </c>
      <c r="AQ44" s="39">
        <v>0</v>
      </c>
      <c r="AR44" s="51">
        <v>0</v>
      </c>
      <c r="AS44" s="39">
        <v>0</v>
      </c>
      <c r="AT44" s="51">
        <v>0</v>
      </c>
      <c r="AU44" s="39">
        <v>0</v>
      </c>
      <c r="AV44" s="51">
        <v>0</v>
      </c>
      <c r="AW44" s="51">
        <v>0</v>
      </c>
      <c r="AX44" s="39">
        <v>0</v>
      </c>
      <c r="AY44" s="51">
        <v>0</v>
      </c>
      <c r="AZ44" s="39">
        <v>0</v>
      </c>
      <c r="BA44" s="51">
        <v>0</v>
      </c>
      <c r="BB44" s="39">
        <v>0</v>
      </c>
      <c r="BC44" s="51">
        <v>0</v>
      </c>
      <c r="BD44" s="51">
        <v>0</v>
      </c>
      <c r="BE44" s="39">
        <v>0</v>
      </c>
      <c r="BF44" s="51">
        <v>0</v>
      </c>
      <c r="BG44" s="39">
        <v>0</v>
      </c>
      <c r="BH44" s="51">
        <v>0</v>
      </c>
      <c r="BI44" s="39">
        <v>0</v>
      </c>
      <c r="BJ44" s="51">
        <v>0</v>
      </c>
      <c r="BK44" s="51">
        <v>0</v>
      </c>
      <c r="BL44" s="39">
        <v>0</v>
      </c>
      <c r="BM44" s="51">
        <v>0</v>
      </c>
      <c r="BN44" s="39">
        <v>0</v>
      </c>
      <c r="BO44" s="51">
        <v>0</v>
      </c>
      <c r="BP44" s="39">
        <v>0</v>
      </c>
      <c r="BQ44" s="51">
        <v>0</v>
      </c>
      <c r="BR44" s="51">
        <v>0</v>
      </c>
      <c r="BS44" s="39">
        <v>0</v>
      </c>
      <c r="BT44" s="51">
        <v>0</v>
      </c>
      <c r="BU44" s="39">
        <v>0</v>
      </c>
      <c r="BV44" s="39">
        <v>0</v>
      </c>
      <c r="BW44" s="39">
        <v>0</v>
      </c>
      <c r="BX44" s="39">
        <v>0</v>
      </c>
      <c r="BY44" s="39">
        <v>0</v>
      </c>
      <c r="BZ44" s="43">
        <v>0</v>
      </c>
      <c r="CA44" s="11"/>
    </row>
    <row r="45" spans="1:79" ht="102" x14ac:dyDescent="0.25">
      <c r="A45" s="8" t="s">
        <v>63</v>
      </c>
      <c r="B45" s="9" t="s">
        <v>65</v>
      </c>
      <c r="C45" s="11" t="s">
        <v>22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  <c r="AQ45" s="39">
        <v>0</v>
      </c>
      <c r="AR45" s="51">
        <v>0</v>
      </c>
      <c r="AS45" s="39">
        <v>0</v>
      </c>
      <c r="AT45" s="51">
        <v>0</v>
      </c>
      <c r="AU45" s="39">
        <v>0</v>
      </c>
      <c r="AV45" s="51">
        <v>0</v>
      </c>
      <c r="AW45" s="51">
        <v>0</v>
      </c>
      <c r="AX45" s="39">
        <v>0</v>
      </c>
      <c r="AY45" s="51">
        <v>0</v>
      </c>
      <c r="AZ45" s="39">
        <v>0</v>
      </c>
      <c r="BA45" s="51">
        <v>0</v>
      </c>
      <c r="BB45" s="39">
        <v>0</v>
      </c>
      <c r="BC45" s="51">
        <v>0</v>
      </c>
      <c r="BD45" s="51">
        <v>0</v>
      </c>
      <c r="BE45" s="39">
        <v>0</v>
      </c>
      <c r="BF45" s="51">
        <v>0</v>
      </c>
      <c r="BG45" s="39">
        <v>0</v>
      </c>
      <c r="BH45" s="51">
        <v>0</v>
      </c>
      <c r="BI45" s="39">
        <v>0</v>
      </c>
      <c r="BJ45" s="51">
        <v>0</v>
      </c>
      <c r="BK45" s="51">
        <v>0</v>
      </c>
      <c r="BL45" s="39">
        <v>0</v>
      </c>
      <c r="BM45" s="51">
        <v>0</v>
      </c>
      <c r="BN45" s="39">
        <v>0</v>
      </c>
      <c r="BO45" s="51">
        <v>0</v>
      </c>
      <c r="BP45" s="39">
        <v>0</v>
      </c>
      <c r="BQ45" s="51">
        <v>0</v>
      </c>
      <c r="BR45" s="51">
        <v>0</v>
      </c>
      <c r="BS45" s="39">
        <v>0</v>
      </c>
      <c r="BT45" s="51">
        <v>0</v>
      </c>
      <c r="BU45" s="39">
        <v>0</v>
      </c>
      <c r="BV45" s="39">
        <v>0</v>
      </c>
      <c r="BW45" s="39">
        <v>0</v>
      </c>
      <c r="BX45" s="39">
        <v>0</v>
      </c>
      <c r="BY45" s="39">
        <v>0</v>
      </c>
      <c r="BZ45" s="43">
        <v>0</v>
      </c>
      <c r="CA45" s="11"/>
    </row>
    <row r="46" spans="1:79" x14ac:dyDescent="0.25">
      <c r="A46" s="8" t="s">
        <v>24</v>
      </c>
      <c r="B46" s="9" t="s">
        <v>24</v>
      </c>
      <c r="C46" s="1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39"/>
      <c r="AR46" s="51"/>
      <c r="AS46" s="39"/>
      <c r="AT46" s="51"/>
      <c r="AU46" s="39"/>
      <c r="AV46" s="51"/>
      <c r="AW46" s="51"/>
      <c r="AX46" s="39"/>
      <c r="AY46" s="51"/>
      <c r="AZ46" s="39"/>
      <c r="BA46" s="51"/>
      <c r="BB46" s="39"/>
      <c r="BC46" s="51"/>
      <c r="BD46" s="51"/>
      <c r="BE46" s="39"/>
      <c r="BF46" s="51"/>
      <c r="BG46" s="39"/>
      <c r="BH46" s="51"/>
      <c r="BI46" s="39"/>
      <c r="BJ46" s="51"/>
      <c r="BK46" s="51"/>
      <c r="BL46" s="39"/>
      <c r="BM46" s="51"/>
      <c r="BN46" s="39"/>
      <c r="BO46" s="51"/>
      <c r="BP46" s="39"/>
      <c r="BQ46" s="51"/>
      <c r="BR46" s="51"/>
      <c r="BS46" s="39"/>
      <c r="BT46" s="51"/>
      <c r="BU46" s="39"/>
      <c r="BV46" s="39"/>
      <c r="BW46" s="39"/>
      <c r="BX46" s="39"/>
      <c r="BY46" s="39"/>
      <c r="BZ46" s="43">
        <v>0</v>
      </c>
      <c r="CA46" s="11"/>
    </row>
    <row r="47" spans="1:79" ht="89.25" x14ac:dyDescent="0.25">
      <c r="A47" s="8" t="s">
        <v>63</v>
      </c>
      <c r="B47" s="9" t="s">
        <v>66</v>
      </c>
      <c r="C47" s="11" t="s">
        <v>22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39">
        <v>0</v>
      </c>
      <c r="AR47" s="51">
        <v>0</v>
      </c>
      <c r="AS47" s="39">
        <v>0</v>
      </c>
      <c r="AT47" s="51">
        <v>0</v>
      </c>
      <c r="AU47" s="39">
        <v>0</v>
      </c>
      <c r="AV47" s="51">
        <v>0</v>
      </c>
      <c r="AW47" s="51">
        <v>0</v>
      </c>
      <c r="AX47" s="39">
        <v>0</v>
      </c>
      <c r="AY47" s="51">
        <v>0</v>
      </c>
      <c r="AZ47" s="39">
        <v>0</v>
      </c>
      <c r="BA47" s="51">
        <v>0</v>
      </c>
      <c r="BB47" s="39">
        <v>0</v>
      </c>
      <c r="BC47" s="51">
        <v>0</v>
      </c>
      <c r="BD47" s="51">
        <v>0</v>
      </c>
      <c r="BE47" s="39">
        <v>0</v>
      </c>
      <c r="BF47" s="51">
        <v>0</v>
      </c>
      <c r="BG47" s="39">
        <v>0</v>
      </c>
      <c r="BH47" s="51">
        <v>0</v>
      </c>
      <c r="BI47" s="39">
        <v>0</v>
      </c>
      <c r="BJ47" s="51">
        <v>0</v>
      </c>
      <c r="BK47" s="51">
        <v>0</v>
      </c>
      <c r="BL47" s="39">
        <v>0</v>
      </c>
      <c r="BM47" s="51">
        <v>0</v>
      </c>
      <c r="BN47" s="39">
        <v>0</v>
      </c>
      <c r="BO47" s="51">
        <v>0</v>
      </c>
      <c r="BP47" s="39">
        <v>0</v>
      </c>
      <c r="BQ47" s="51">
        <v>0</v>
      </c>
      <c r="BR47" s="51">
        <v>0</v>
      </c>
      <c r="BS47" s="39">
        <v>0</v>
      </c>
      <c r="BT47" s="51">
        <v>0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43">
        <v>0</v>
      </c>
      <c r="CA47" s="11"/>
    </row>
    <row r="48" spans="1:79" x14ac:dyDescent="0.25">
      <c r="A48" s="8" t="s">
        <v>24</v>
      </c>
      <c r="B48" s="9" t="s">
        <v>24</v>
      </c>
      <c r="C48" s="1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39"/>
      <c r="AR48" s="51"/>
      <c r="AS48" s="39"/>
      <c r="AT48" s="51"/>
      <c r="AU48" s="39"/>
      <c r="AV48" s="51"/>
      <c r="AW48" s="51"/>
      <c r="AX48" s="39"/>
      <c r="AY48" s="51"/>
      <c r="AZ48" s="39"/>
      <c r="BA48" s="51"/>
      <c r="BB48" s="39"/>
      <c r="BC48" s="51"/>
      <c r="BD48" s="51"/>
      <c r="BE48" s="39"/>
      <c r="BF48" s="51"/>
      <c r="BG48" s="39"/>
      <c r="BH48" s="51"/>
      <c r="BI48" s="39"/>
      <c r="BJ48" s="51"/>
      <c r="BK48" s="51"/>
      <c r="BL48" s="39"/>
      <c r="BM48" s="51"/>
      <c r="BN48" s="39"/>
      <c r="BO48" s="51"/>
      <c r="BP48" s="39"/>
      <c r="BQ48" s="51"/>
      <c r="BR48" s="51"/>
      <c r="BS48" s="39"/>
      <c r="BT48" s="51"/>
      <c r="BU48" s="39"/>
      <c r="BV48" s="39"/>
      <c r="BW48" s="39"/>
      <c r="BX48" s="39"/>
      <c r="BY48" s="39"/>
      <c r="BZ48" s="43">
        <v>0</v>
      </c>
      <c r="CA48" s="11"/>
    </row>
    <row r="49" spans="1:79" ht="89.25" x14ac:dyDescent="0.25">
      <c r="A49" s="8" t="s">
        <v>63</v>
      </c>
      <c r="B49" s="9" t="s">
        <v>67</v>
      </c>
      <c r="C49" s="11" t="s">
        <v>22</v>
      </c>
      <c r="D49" s="51">
        <v>0</v>
      </c>
      <c r="E49" s="5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51">
        <v>0</v>
      </c>
      <c r="AG49" s="51">
        <v>0</v>
      </c>
      <c r="AH49" s="51">
        <v>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39">
        <v>0</v>
      </c>
      <c r="AR49" s="51">
        <v>0</v>
      </c>
      <c r="AS49" s="39">
        <v>0</v>
      </c>
      <c r="AT49" s="51">
        <v>0</v>
      </c>
      <c r="AU49" s="39">
        <v>0</v>
      </c>
      <c r="AV49" s="51">
        <v>0</v>
      </c>
      <c r="AW49" s="51">
        <v>0</v>
      </c>
      <c r="AX49" s="39">
        <v>0</v>
      </c>
      <c r="AY49" s="51">
        <v>0</v>
      </c>
      <c r="AZ49" s="39">
        <v>0</v>
      </c>
      <c r="BA49" s="51">
        <v>0</v>
      </c>
      <c r="BB49" s="39">
        <v>0</v>
      </c>
      <c r="BC49" s="51">
        <v>0</v>
      </c>
      <c r="BD49" s="51">
        <v>0</v>
      </c>
      <c r="BE49" s="39">
        <v>0</v>
      </c>
      <c r="BF49" s="51">
        <v>0</v>
      </c>
      <c r="BG49" s="39">
        <v>0</v>
      </c>
      <c r="BH49" s="51">
        <v>0</v>
      </c>
      <c r="BI49" s="39">
        <v>0</v>
      </c>
      <c r="BJ49" s="51">
        <v>0</v>
      </c>
      <c r="BK49" s="51">
        <v>0</v>
      </c>
      <c r="BL49" s="39">
        <v>0</v>
      </c>
      <c r="BM49" s="51">
        <v>0</v>
      </c>
      <c r="BN49" s="39">
        <v>0</v>
      </c>
      <c r="BO49" s="51">
        <v>0</v>
      </c>
      <c r="BP49" s="39">
        <v>0</v>
      </c>
      <c r="BQ49" s="51">
        <v>0</v>
      </c>
      <c r="BR49" s="51">
        <v>0</v>
      </c>
      <c r="BS49" s="39">
        <v>0</v>
      </c>
      <c r="BT49" s="51">
        <v>0</v>
      </c>
      <c r="BU49" s="39">
        <v>0</v>
      </c>
      <c r="BV49" s="39">
        <v>0</v>
      </c>
      <c r="BW49" s="39">
        <v>0</v>
      </c>
      <c r="BX49" s="39">
        <v>0</v>
      </c>
      <c r="BY49" s="39">
        <v>0</v>
      </c>
      <c r="BZ49" s="43">
        <v>0</v>
      </c>
      <c r="CA49" s="11"/>
    </row>
    <row r="50" spans="1:79" x14ac:dyDescent="0.25">
      <c r="A50" s="8" t="s">
        <v>24</v>
      </c>
      <c r="B50" s="9" t="s">
        <v>24</v>
      </c>
      <c r="C50" s="1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39"/>
      <c r="AR50" s="51"/>
      <c r="AS50" s="39"/>
      <c r="AT50" s="51"/>
      <c r="AU50" s="39"/>
      <c r="AV50" s="51"/>
      <c r="AW50" s="51"/>
      <c r="AX50" s="39"/>
      <c r="AY50" s="51"/>
      <c r="AZ50" s="39"/>
      <c r="BA50" s="51"/>
      <c r="BB50" s="39"/>
      <c r="BC50" s="51"/>
      <c r="BD50" s="51"/>
      <c r="BE50" s="39"/>
      <c r="BF50" s="51"/>
      <c r="BG50" s="39"/>
      <c r="BH50" s="51"/>
      <c r="BI50" s="39"/>
      <c r="BJ50" s="51"/>
      <c r="BK50" s="51"/>
      <c r="BL50" s="39"/>
      <c r="BM50" s="51"/>
      <c r="BN50" s="39"/>
      <c r="BO50" s="51"/>
      <c r="BP50" s="39"/>
      <c r="BQ50" s="51"/>
      <c r="BR50" s="51"/>
      <c r="BS50" s="39"/>
      <c r="BT50" s="51"/>
      <c r="BU50" s="39"/>
      <c r="BV50" s="39"/>
      <c r="BW50" s="39"/>
      <c r="BX50" s="39"/>
      <c r="BY50" s="39"/>
      <c r="BZ50" s="43">
        <v>0</v>
      </c>
      <c r="CA50" s="11"/>
    </row>
    <row r="51" spans="1:79" ht="38.25" x14ac:dyDescent="0.25">
      <c r="A51" s="8" t="s">
        <v>68</v>
      </c>
      <c r="B51" s="9" t="s">
        <v>64</v>
      </c>
      <c r="C51" s="11" t="s">
        <v>22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1">
        <v>0</v>
      </c>
      <c r="AG51" s="51">
        <v>0</v>
      </c>
      <c r="AH51" s="51">
        <v>0</v>
      </c>
      <c r="AI51" s="51">
        <v>0</v>
      </c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0</v>
      </c>
      <c r="AP51" s="51">
        <v>0</v>
      </c>
      <c r="AQ51" s="39">
        <v>0</v>
      </c>
      <c r="AR51" s="51">
        <v>0</v>
      </c>
      <c r="AS51" s="39">
        <v>0</v>
      </c>
      <c r="AT51" s="51">
        <v>0</v>
      </c>
      <c r="AU51" s="39">
        <v>0</v>
      </c>
      <c r="AV51" s="51">
        <v>0</v>
      </c>
      <c r="AW51" s="51">
        <v>0</v>
      </c>
      <c r="AX51" s="39">
        <v>0</v>
      </c>
      <c r="AY51" s="51">
        <v>0</v>
      </c>
      <c r="AZ51" s="39">
        <v>0</v>
      </c>
      <c r="BA51" s="51">
        <v>0</v>
      </c>
      <c r="BB51" s="39">
        <v>0</v>
      </c>
      <c r="BC51" s="51">
        <v>0</v>
      </c>
      <c r="BD51" s="51">
        <v>0</v>
      </c>
      <c r="BE51" s="39">
        <v>0</v>
      </c>
      <c r="BF51" s="51">
        <v>0</v>
      </c>
      <c r="BG51" s="39">
        <v>0</v>
      </c>
      <c r="BH51" s="51">
        <v>0</v>
      </c>
      <c r="BI51" s="39">
        <v>0</v>
      </c>
      <c r="BJ51" s="51">
        <v>0</v>
      </c>
      <c r="BK51" s="51">
        <v>0</v>
      </c>
      <c r="BL51" s="39">
        <v>0</v>
      </c>
      <c r="BM51" s="51">
        <v>0</v>
      </c>
      <c r="BN51" s="39">
        <v>0</v>
      </c>
      <c r="BO51" s="51">
        <v>0</v>
      </c>
      <c r="BP51" s="39">
        <v>0</v>
      </c>
      <c r="BQ51" s="51">
        <v>0</v>
      </c>
      <c r="BR51" s="51">
        <v>0</v>
      </c>
      <c r="BS51" s="39">
        <v>0</v>
      </c>
      <c r="BT51" s="51">
        <v>0</v>
      </c>
      <c r="BU51" s="39">
        <v>0</v>
      </c>
      <c r="BV51" s="39">
        <v>0</v>
      </c>
      <c r="BW51" s="39">
        <v>0</v>
      </c>
      <c r="BX51" s="39">
        <v>0</v>
      </c>
      <c r="BY51" s="39">
        <v>0</v>
      </c>
      <c r="BZ51" s="43">
        <v>0</v>
      </c>
      <c r="CA51" s="11"/>
    </row>
    <row r="52" spans="1:79" ht="102" x14ac:dyDescent="0.25">
      <c r="A52" s="8" t="s">
        <v>68</v>
      </c>
      <c r="B52" s="9" t="s">
        <v>65</v>
      </c>
      <c r="C52" s="11" t="s">
        <v>22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51">
        <v>0</v>
      </c>
      <c r="AQ52" s="39">
        <v>0</v>
      </c>
      <c r="AR52" s="51">
        <v>0</v>
      </c>
      <c r="AS52" s="39">
        <v>0</v>
      </c>
      <c r="AT52" s="51">
        <v>0</v>
      </c>
      <c r="AU52" s="39">
        <v>0</v>
      </c>
      <c r="AV52" s="51">
        <v>0</v>
      </c>
      <c r="AW52" s="51">
        <v>0</v>
      </c>
      <c r="AX52" s="39">
        <v>0</v>
      </c>
      <c r="AY52" s="51">
        <v>0</v>
      </c>
      <c r="AZ52" s="39">
        <v>0</v>
      </c>
      <c r="BA52" s="51">
        <v>0</v>
      </c>
      <c r="BB52" s="39">
        <v>0</v>
      </c>
      <c r="BC52" s="51">
        <v>0</v>
      </c>
      <c r="BD52" s="51">
        <v>0</v>
      </c>
      <c r="BE52" s="39">
        <v>0</v>
      </c>
      <c r="BF52" s="51">
        <v>0</v>
      </c>
      <c r="BG52" s="39">
        <v>0</v>
      </c>
      <c r="BH52" s="51">
        <v>0</v>
      </c>
      <c r="BI52" s="39">
        <v>0</v>
      </c>
      <c r="BJ52" s="51">
        <v>0</v>
      </c>
      <c r="BK52" s="51">
        <v>0</v>
      </c>
      <c r="BL52" s="39">
        <v>0</v>
      </c>
      <c r="BM52" s="51">
        <v>0</v>
      </c>
      <c r="BN52" s="39">
        <v>0</v>
      </c>
      <c r="BO52" s="51">
        <v>0</v>
      </c>
      <c r="BP52" s="39">
        <v>0</v>
      </c>
      <c r="BQ52" s="51">
        <v>0</v>
      </c>
      <c r="BR52" s="51">
        <v>0</v>
      </c>
      <c r="BS52" s="39">
        <v>0</v>
      </c>
      <c r="BT52" s="51">
        <v>0</v>
      </c>
      <c r="BU52" s="39">
        <v>0</v>
      </c>
      <c r="BV52" s="39">
        <v>0</v>
      </c>
      <c r="BW52" s="39">
        <v>0</v>
      </c>
      <c r="BX52" s="39">
        <v>0</v>
      </c>
      <c r="BY52" s="39">
        <v>0</v>
      </c>
      <c r="BZ52" s="43">
        <v>0</v>
      </c>
      <c r="CA52" s="11"/>
    </row>
    <row r="53" spans="1:79" x14ac:dyDescent="0.25">
      <c r="A53" s="8" t="s">
        <v>24</v>
      </c>
      <c r="B53" s="9" t="s">
        <v>24</v>
      </c>
      <c r="C53" s="1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39"/>
      <c r="AR53" s="51"/>
      <c r="AS53" s="39"/>
      <c r="AT53" s="51"/>
      <c r="AU53" s="39"/>
      <c r="AV53" s="51"/>
      <c r="AW53" s="51"/>
      <c r="AX53" s="39"/>
      <c r="AY53" s="51"/>
      <c r="AZ53" s="39"/>
      <c r="BA53" s="51"/>
      <c r="BB53" s="39"/>
      <c r="BC53" s="51"/>
      <c r="BD53" s="51"/>
      <c r="BE53" s="39"/>
      <c r="BF53" s="51"/>
      <c r="BG53" s="39"/>
      <c r="BH53" s="51"/>
      <c r="BI53" s="39"/>
      <c r="BJ53" s="51"/>
      <c r="BK53" s="51"/>
      <c r="BL53" s="39"/>
      <c r="BM53" s="51"/>
      <c r="BN53" s="39"/>
      <c r="BO53" s="51"/>
      <c r="BP53" s="39"/>
      <c r="BQ53" s="51"/>
      <c r="BR53" s="51"/>
      <c r="BS53" s="39"/>
      <c r="BT53" s="51"/>
      <c r="BU53" s="39"/>
      <c r="BV53" s="39"/>
      <c r="BW53" s="39"/>
      <c r="BX53" s="39"/>
      <c r="BY53" s="39"/>
      <c r="BZ53" s="43">
        <v>0</v>
      </c>
      <c r="CA53" s="11"/>
    </row>
    <row r="54" spans="1:79" ht="89.25" x14ac:dyDescent="0.25">
      <c r="A54" s="8" t="s">
        <v>68</v>
      </c>
      <c r="B54" s="9" t="s">
        <v>66</v>
      </c>
      <c r="C54" s="11" t="s">
        <v>22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1">
        <v>0</v>
      </c>
      <c r="AG54" s="51">
        <v>0</v>
      </c>
      <c r="AH54" s="51">
        <v>0</v>
      </c>
      <c r="AI54" s="51">
        <v>0</v>
      </c>
      <c r="AJ54" s="51">
        <v>0</v>
      </c>
      <c r="AK54" s="51">
        <v>0</v>
      </c>
      <c r="AL54" s="51">
        <v>0</v>
      </c>
      <c r="AM54" s="51">
        <v>0</v>
      </c>
      <c r="AN54" s="51">
        <v>0</v>
      </c>
      <c r="AO54" s="51">
        <v>0</v>
      </c>
      <c r="AP54" s="51">
        <v>0</v>
      </c>
      <c r="AQ54" s="39">
        <v>0</v>
      </c>
      <c r="AR54" s="51">
        <v>0</v>
      </c>
      <c r="AS54" s="39">
        <v>0</v>
      </c>
      <c r="AT54" s="51">
        <v>0</v>
      </c>
      <c r="AU54" s="39">
        <v>0</v>
      </c>
      <c r="AV54" s="51">
        <v>0</v>
      </c>
      <c r="AW54" s="51">
        <v>0</v>
      </c>
      <c r="AX54" s="39">
        <v>0</v>
      </c>
      <c r="AY54" s="51">
        <v>0</v>
      </c>
      <c r="AZ54" s="39">
        <v>0</v>
      </c>
      <c r="BA54" s="51">
        <v>0</v>
      </c>
      <c r="BB54" s="39">
        <v>0</v>
      </c>
      <c r="BC54" s="51">
        <v>0</v>
      </c>
      <c r="BD54" s="51">
        <v>0</v>
      </c>
      <c r="BE54" s="39">
        <v>0</v>
      </c>
      <c r="BF54" s="51">
        <v>0</v>
      </c>
      <c r="BG54" s="39">
        <v>0</v>
      </c>
      <c r="BH54" s="51">
        <v>0</v>
      </c>
      <c r="BI54" s="39">
        <v>0</v>
      </c>
      <c r="BJ54" s="51">
        <v>0</v>
      </c>
      <c r="BK54" s="51">
        <v>0</v>
      </c>
      <c r="BL54" s="39">
        <v>0</v>
      </c>
      <c r="BM54" s="51">
        <v>0</v>
      </c>
      <c r="BN54" s="39">
        <v>0</v>
      </c>
      <c r="BO54" s="51">
        <v>0</v>
      </c>
      <c r="BP54" s="39">
        <v>0</v>
      </c>
      <c r="BQ54" s="51">
        <v>0</v>
      </c>
      <c r="BR54" s="51">
        <v>0</v>
      </c>
      <c r="BS54" s="39">
        <v>0</v>
      </c>
      <c r="BT54" s="51">
        <v>0</v>
      </c>
      <c r="BU54" s="39">
        <v>0</v>
      </c>
      <c r="BV54" s="39">
        <v>0</v>
      </c>
      <c r="BW54" s="39">
        <v>0</v>
      </c>
      <c r="BX54" s="39">
        <v>0</v>
      </c>
      <c r="BY54" s="39">
        <v>0</v>
      </c>
      <c r="BZ54" s="43">
        <v>0</v>
      </c>
      <c r="CA54" s="11"/>
    </row>
    <row r="55" spans="1:79" x14ac:dyDescent="0.25">
      <c r="A55" s="8" t="s">
        <v>24</v>
      </c>
      <c r="B55" s="9" t="s">
        <v>24</v>
      </c>
      <c r="C55" s="1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39"/>
      <c r="AR55" s="51"/>
      <c r="AS55" s="39"/>
      <c r="AT55" s="51"/>
      <c r="AU55" s="39"/>
      <c r="AV55" s="51"/>
      <c r="AW55" s="51"/>
      <c r="AX55" s="39"/>
      <c r="AY55" s="51"/>
      <c r="AZ55" s="39"/>
      <c r="BA55" s="51"/>
      <c r="BB55" s="39"/>
      <c r="BC55" s="51"/>
      <c r="BD55" s="51"/>
      <c r="BE55" s="39"/>
      <c r="BF55" s="51"/>
      <c r="BG55" s="39"/>
      <c r="BH55" s="51"/>
      <c r="BI55" s="39"/>
      <c r="BJ55" s="51"/>
      <c r="BK55" s="51"/>
      <c r="BL55" s="39"/>
      <c r="BM55" s="51"/>
      <c r="BN55" s="39"/>
      <c r="BO55" s="51"/>
      <c r="BP55" s="39"/>
      <c r="BQ55" s="51"/>
      <c r="BR55" s="51"/>
      <c r="BS55" s="39"/>
      <c r="BT55" s="51"/>
      <c r="BU55" s="39"/>
      <c r="BV55" s="39"/>
      <c r="BW55" s="39"/>
      <c r="BX55" s="39"/>
      <c r="BY55" s="39"/>
      <c r="BZ55" s="43">
        <v>0</v>
      </c>
      <c r="CA55" s="11"/>
    </row>
    <row r="56" spans="1:79" ht="89.25" x14ac:dyDescent="0.25">
      <c r="A56" s="8" t="s">
        <v>68</v>
      </c>
      <c r="B56" s="9" t="s">
        <v>69</v>
      </c>
      <c r="C56" s="11" t="s">
        <v>22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51">
        <v>0</v>
      </c>
      <c r="AL56" s="51">
        <v>0</v>
      </c>
      <c r="AM56" s="51">
        <v>0</v>
      </c>
      <c r="AN56" s="51">
        <v>0</v>
      </c>
      <c r="AO56" s="51">
        <v>0</v>
      </c>
      <c r="AP56" s="51">
        <v>0</v>
      </c>
      <c r="AQ56" s="39">
        <v>0</v>
      </c>
      <c r="AR56" s="51">
        <v>0</v>
      </c>
      <c r="AS56" s="39">
        <v>0</v>
      </c>
      <c r="AT56" s="51">
        <v>0</v>
      </c>
      <c r="AU56" s="39">
        <v>0</v>
      </c>
      <c r="AV56" s="51">
        <v>0</v>
      </c>
      <c r="AW56" s="51">
        <v>0</v>
      </c>
      <c r="AX56" s="39">
        <v>0</v>
      </c>
      <c r="AY56" s="51">
        <v>0</v>
      </c>
      <c r="AZ56" s="39">
        <v>0</v>
      </c>
      <c r="BA56" s="51">
        <v>0</v>
      </c>
      <c r="BB56" s="39">
        <v>0</v>
      </c>
      <c r="BC56" s="51">
        <v>0</v>
      </c>
      <c r="BD56" s="51">
        <v>0</v>
      </c>
      <c r="BE56" s="39">
        <v>0</v>
      </c>
      <c r="BF56" s="51">
        <v>0</v>
      </c>
      <c r="BG56" s="39">
        <v>0</v>
      </c>
      <c r="BH56" s="51">
        <v>0</v>
      </c>
      <c r="BI56" s="39">
        <v>0</v>
      </c>
      <c r="BJ56" s="51">
        <v>0</v>
      </c>
      <c r="BK56" s="51">
        <v>0</v>
      </c>
      <c r="BL56" s="39">
        <v>0</v>
      </c>
      <c r="BM56" s="51">
        <v>0</v>
      </c>
      <c r="BN56" s="39">
        <v>0</v>
      </c>
      <c r="BO56" s="51">
        <v>0</v>
      </c>
      <c r="BP56" s="39">
        <v>0</v>
      </c>
      <c r="BQ56" s="51">
        <v>0</v>
      </c>
      <c r="BR56" s="51">
        <v>0</v>
      </c>
      <c r="BS56" s="39">
        <v>0</v>
      </c>
      <c r="BT56" s="51">
        <v>0</v>
      </c>
      <c r="BU56" s="39">
        <v>0</v>
      </c>
      <c r="BV56" s="39">
        <v>0</v>
      </c>
      <c r="BW56" s="39">
        <v>0</v>
      </c>
      <c r="BX56" s="39">
        <v>0</v>
      </c>
      <c r="BY56" s="39">
        <v>0</v>
      </c>
      <c r="BZ56" s="43">
        <v>0</v>
      </c>
      <c r="CA56" s="11"/>
    </row>
    <row r="57" spans="1:79" x14ac:dyDescent="0.25">
      <c r="A57" s="8" t="s">
        <v>24</v>
      </c>
      <c r="B57" s="9" t="s">
        <v>24</v>
      </c>
      <c r="C57" s="1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39"/>
      <c r="AR57" s="51"/>
      <c r="AS57" s="39"/>
      <c r="AT57" s="51"/>
      <c r="AU57" s="39"/>
      <c r="AV57" s="51"/>
      <c r="AW57" s="51"/>
      <c r="AX57" s="39"/>
      <c r="AY57" s="51"/>
      <c r="AZ57" s="39"/>
      <c r="BA57" s="51"/>
      <c r="BB57" s="39"/>
      <c r="BC57" s="51"/>
      <c r="BD57" s="51"/>
      <c r="BE57" s="39"/>
      <c r="BF57" s="51"/>
      <c r="BG57" s="39"/>
      <c r="BH57" s="51"/>
      <c r="BI57" s="39"/>
      <c r="BJ57" s="51"/>
      <c r="BK57" s="51"/>
      <c r="BL57" s="39"/>
      <c r="BM57" s="51"/>
      <c r="BN57" s="39"/>
      <c r="BO57" s="51"/>
      <c r="BP57" s="39"/>
      <c r="BQ57" s="51"/>
      <c r="BR57" s="51"/>
      <c r="BS57" s="39"/>
      <c r="BT57" s="51"/>
      <c r="BU57" s="39"/>
      <c r="BV57" s="39"/>
      <c r="BW57" s="39"/>
      <c r="BX57" s="39"/>
      <c r="BY57" s="39"/>
      <c r="BZ57" s="43">
        <v>0</v>
      </c>
      <c r="CA57" s="11"/>
    </row>
    <row r="58" spans="1:79" ht="76.5" x14ac:dyDescent="0.25">
      <c r="A58" s="8" t="s">
        <v>70</v>
      </c>
      <c r="B58" s="9" t="s">
        <v>71</v>
      </c>
      <c r="C58" s="11" t="s">
        <v>22</v>
      </c>
      <c r="D58" s="51">
        <f>D59+D70</f>
        <v>5.9607609999999998</v>
      </c>
      <c r="E58" s="51">
        <f t="shared" ref="E58:P58" si="92">E59+E70</f>
        <v>0</v>
      </c>
      <c r="F58" s="51">
        <f t="shared" si="92"/>
        <v>5.9607609999999998</v>
      </c>
      <c r="G58" s="51">
        <f t="shared" si="92"/>
        <v>2.1</v>
      </c>
      <c r="H58" s="51">
        <f t="shared" si="92"/>
        <v>0</v>
      </c>
      <c r="I58" s="51">
        <f t="shared" si="92"/>
        <v>5.52</v>
      </c>
      <c r="J58" s="51">
        <f t="shared" si="92"/>
        <v>0</v>
      </c>
      <c r="K58" s="51">
        <f t="shared" si="92"/>
        <v>0</v>
      </c>
      <c r="L58" s="51">
        <f t="shared" si="92"/>
        <v>0</v>
      </c>
      <c r="M58" s="51">
        <f t="shared" si="92"/>
        <v>0.92812899999999998</v>
      </c>
      <c r="N58" s="51">
        <f t="shared" si="92"/>
        <v>0.4</v>
      </c>
      <c r="O58" s="51">
        <f t="shared" si="92"/>
        <v>0</v>
      </c>
      <c r="P58" s="51">
        <f t="shared" si="92"/>
        <v>1.17</v>
      </c>
      <c r="Q58" s="51">
        <f t="shared" ref="Q58" si="93">Q59+Q70</f>
        <v>0</v>
      </c>
      <c r="R58" s="51">
        <f t="shared" ref="R58" si="94">R59+R70</f>
        <v>0</v>
      </c>
      <c r="S58" s="51">
        <f t="shared" ref="S58" si="95">S59+S70</f>
        <v>0</v>
      </c>
      <c r="T58" s="51">
        <f t="shared" ref="T58" si="96">T59+T70</f>
        <v>1.866903</v>
      </c>
      <c r="U58" s="51">
        <f t="shared" ref="U58" si="97">U59+U70</f>
        <v>1.05</v>
      </c>
      <c r="V58" s="51">
        <f t="shared" ref="V58" si="98">V59+V70</f>
        <v>0</v>
      </c>
      <c r="W58" s="51">
        <f t="shared" ref="W58" si="99">W59+W70</f>
        <v>1.32</v>
      </c>
      <c r="X58" s="51">
        <f t="shared" ref="X58" si="100">X59+X70</f>
        <v>0</v>
      </c>
      <c r="Y58" s="51">
        <f t="shared" ref="Y58" si="101">Y59+Y70</f>
        <v>0</v>
      </c>
      <c r="Z58" s="51">
        <f t="shared" ref="Z58" si="102">Z59+Z70</f>
        <v>0</v>
      </c>
      <c r="AA58" s="51">
        <f t="shared" ref="AA58" si="103">AA59+AA70</f>
        <v>3.1657289999999998</v>
      </c>
      <c r="AB58" s="51">
        <f t="shared" ref="AB58" si="104">AB59+AB70</f>
        <v>0.65</v>
      </c>
      <c r="AC58" s="51">
        <f t="shared" ref="AC58" si="105">AC59+AC70</f>
        <v>0</v>
      </c>
      <c r="AD58" s="51">
        <f t="shared" ref="AD58" si="106">AD59+AD70</f>
        <v>3.03</v>
      </c>
      <c r="AE58" s="51">
        <f t="shared" ref="AE58" si="107">AE59+AE70</f>
        <v>0</v>
      </c>
      <c r="AF58" s="51">
        <f t="shared" ref="AF58" si="108">AF59+AF70</f>
        <v>0</v>
      </c>
      <c r="AG58" s="51">
        <f t="shared" ref="AG58" si="109">AG59+AG70</f>
        <v>0</v>
      </c>
      <c r="AH58" s="51">
        <f t="shared" ref="AH58" si="110">AH59+AH70</f>
        <v>0</v>
      </c>
      <c r="AI58" s="51">
        <f t="shared" ref="AI58" si="111">AI59+AI70</f>
        <v>0</v>
      </c>
      <c r="AJ58" s="51">
        <f t="shared" ref="AJ58" si="112">AJ59+AJ70</f>
        <v>0</v>
      </c>
      <c r="AK58" s="51">
        <f t="shared" ref="AK58" si="113">AK59+AK70</f>
        <v>0</v>
      </c>
      <c r="AL58" s="51">
        <f t="shared" ref="AL58" si="114">AL59+AL70</f>
        <v>0</v>
      </c>
      <c r="AM58" s="51">
        <f t="shared" ref="AM58" si="115">AM59+AM70</f>
        <v>0</v>
      </c>
      <c r="AN58" s="51">
        <f t="shared" ref="AN58" si="116">AN59+AN70</f>
        <v>0</v>
      </c>
      <c r="AO58" s="51">
        <f t="shared" ref="AO58" si="117">AO59+AO70</f>
        <v>0.31397600000000003</v>
      </c>
      <c r="AP58" s="51">
        <f t="shared" ref="AP58" si="118">AP59+AP70</f>
        <v>0</v>
      </c>
      <c r="AQ58" s="39">
        <f t="shared" ref="AQ58" si="119">AQ59+AQ70</f>
        <v>0</v>
      </c>
      <c r="AR58" s="51">
        <f t="shared" ref="AR58" si="120">AR59+AR70</f>
        <v>0.86</v>
      </c>
      <c r="AS58" s="39">
        <f t="shared" ref="AS58" si="121">AS59+AS70</f>
        <v>0</v>
      </c>
      <c r="AT58" s="51">
        <f t="shared" ref="AT58" si="122">AT59+AT70</f>
        <v>0</v>
      </c>
      <c r="AU58" s="39">
        <f t="shared" ref="AU58" si="123">AU59+AU70</f>
        <v>0</v>
      </c>
      <c r="AV58" s="51">
        <f t="shared" ref="AV58" si="124">AV59+AV70</f>
        <v>0.31397600000000003</v>
      </c>
      <c r="AW58" s="51">
        <f t="shared" ref="AW58" si="125">AW59+AW70</f>
        <v>0</v>
      </c>
      <c r="AX58" s="39">
        <f t="shared" ref="AX58" si="126">AX59+AX70</f>
        <v>0</v>
      </c>
      <c r="AY58" s="51">
        <f t="shared" ref="AY58" si="127">AY59+AY70</f>
        <v>0.86</v>
      </c>
      <c r="AZ58" s="39">
        <f t="shared" ref="AZ58" si="128">AZ59+AZ70</f>
        <v>0</v>
      </c>
      <c r="BA58" s="51">
        <f t="shared" ref="BA58" si="129">BA59+BA70</f>
        <v>0</v>
      </c>
      <c r="BB58" s="39">
        <f t="shared" ref="BB58" si="130">BB59+BB70</f>
        <v>0</v>
      </c>
      <c r="BC58" s="51">
        <f t="shared" ref="BC58" si="131">BC59+BC70</f>
        <v>0</v>
      </c>
      <c r="BD58" s="51">
        <f t="shared" ref="BD58" si="132">BD59+BD70</f>
        <v>0</v>
      </c>
      <c r="BE58" s="39">
        <f t="shared" ref="BE58" si="133">BE59+BE70</f>
        <v>0</v>
      </c>
      <c r="BF58" s="51">
        <f t="shared" ref="BF58" si="134">BF59+BF70</f>
        <v>0</v>
      </c>
      <c r="BG58" s="39">
        <f t="shared" ref="BG58" si="135">BG59+BG70</f>
        <v>0</v>
      </c>
      <c r="BH58" s="51">
        <f t="shared" ref="BH58" si="136">BH59+BH70</f>
        <v>0</v>
      </c>
      <c r="BI58" s="39">
        <f t="shared" ref="BI58" si="137">BI59+BI70</f>
        <v>0</v>
      </c>
      <c r="BJ58" s="51">
        <f t="shared" ref="BJ58" si="138">BJ59+BJ70</f>
        <v>0</v>
      </c>
      <c r="BK58" s="51">
        <f t="shared" ref="BK58" si="139">BK59+BK70</f>
        <v>0</v>
      </c>
      <c r="BL58" s="39">
        <f t="shared" ref="BL58" si="140">BL59+BL70</f>
        <v>0</v>
      </c>
      <c r="BM58" s="51">
        <f t="shared" ref="BM58" si="141">BM59+BM70</f>
        <v>0</v>
      </c>
      <c r="BN58" s="39">
        <f t="shared" ref="BN58" si="142">BN59+BN70</f>
        <v>0</v>
      </c>
      <c r="BO58" s="51">
        <f t="shared" ref="BO58" si="143">BO59+BO70</f>
        <v>0</v>
      </c>
      <c r="BP58" s="39">
        <f t="shared" ref="BP58" si="144">BP59+BP70</f>
        <v>0</v>
      </c>
      <c r="BQ58" s="51">
        <f t="shared" ref="BQ58" si="145">BQ59+BQ70</f>
        <v>0</v>
      </c>
      <c r="BR58" s="51">
        <f t="shared" ref="BR58" si="146">BR59+BR70</f>
        <v>0</v>
      </c>
      <c r="BS58" s="39">
        <f t="shared" ref="BS58" si="147">BS59+BS70</f>
        <v>0</v>
      </c>
      <c r="BT58" s="51">
        <f t="shared" ref="BT58" si="148">BT59+BT70</f>
        <v>0</v>
      </c>
      <c r="BU58" s="39">
        <f t="shared" ref="BU58" si="149">BU59+BU70</f>
        <v>0</v>
      </c>
      <c r="BV58" s="39">
        <f t="shared" ref="BV58" si="150">BV59+BV70</f>
        <v>0</v>
      </c>
      <c r="BW58" s="39">
        <f t="shared" ref="BW58" si="151">BW59+BW70</f>
        <v>0</v>
      </c>
      <c r="BX58" s="39">
        <f t="shared" ref="BX58" si="152">BX59+BX70</f>
        <v>0</v>
      </c>
      <c r="BY58" s="43">
        <f>M58+T58+AA58+AH58-AV58-BC58-BJ58-BQ58</f>
        <v>5.6467849999999995</v>
      </c>
      <c r="BZ58" s="43">
        <f>BY58/D58*100</f>
        <v>94.732618871986304</v>
      </c>
      <c r="CA58" s="11"/>
    </row>
    <row r="59" spans="1:79" ht="63.75" x14ac:dyDescent="0.25">
      <c r="A59" s="8" t="s">
        <v>72</v>
      </c>
      <c r="B59" s="9" t="s">
        <v>73</v>
      </c>
      <c r="C59" s="11" t="s">
        <v>22</v>
      </c>
      <c r="D59" s="51">
        <f>SUM(D60:D68)</f>
        <v>2.3661810000000001</v>
      </c>
      <c r="E59" s="51">
        <f t="shared" ref="E59:AN68" si="153">SUM(E60:E68)</f>
        <v>0</v>
      </c>
      <c r="F59" s="51">
        <f t="shared" si="153"/>
        <v>2.3661810000000001</v>
      </c>
      <c r="G59" s="51">
        <f t="shared" si="153"/>
        <v>0.25</v>
      </c>
      <c r="H59" s="51">
        <f t="shared" si="153"/>
        <v>0</v>
      </c>
      <c r="I59" s="51">
        <f t="shared" si="153"/>
        <v>2.92</v>
      </c>
      <c r="J59" s="51">
        <f t="shared" si="153"/>
        <v>0</v>
      </c>
      <c r="K59" s="51">
        <f t="shared" si="153"/>
        <v>0</v>
      </c>
      <c r="L59" s="51">
        <f t="shared" si="153"/>
        <v>0</v>
      </c>
      <c r="M59" s="51">
        <f t="shared" si="153"/>
        <v>0.35625400000000002</v>
      </c>
      <c r="N59" s="51">
        <f t="shared" si="153"/>
        <v>0</v>
      </c>
      <c r="O59" s="51">
        <f t="shared" si="153"/>
        <v>0</v>
      </c>
      <c r="P59" s="51">
        <f t="shared" si="153"/>
        <v>0.86</v>
      </c>
      <c r="Q59" s="51">
        <f t="shared" si="153"/>
        <v>0</v>
      </c>
      <c r="R59" s="51">
        <f t="shared" si="153"/>
        <v>0</v>
      </c>
      <c r="S59" s="51">
        <f t="shared" si="153"/>
        <v>0</v>
      </c>
      <c r="T59" s="51">
        <f t="shared" si="153"/>
        <v>0.53788499999999995</v>
      </c>
      <c r="U59" s="51">
        <f t="shared" si="153"/>
        <v>0</v>
      </c>
      <c r="V59" s="51">
        <f t="shared" si="153"/>
        <v>0</v>
      </c>
      <c r="W59" s="51">
        <f t="shared" si="153"/>
        <v>0.73</v>
      </c>
      <c r="X59" s="51">
        <f t="shared" si="153"/>
        <v>0</v>
      </c>
      <c r="Y59" s="51">
        <f t="shared" si="153"/>
        <v>0</v>
      </c>
      <c r="Z59" s="51">
        <f t="shared" si="153"/>
        <v>0</v>
      </c>
      <c r="AA59" s="51">
        <f t="shared" si="153"/>
        <v>1.4720419999999999</v>
      </c>
      <c r="AB59" s="51">
        <f t="shared" si="153"/>
        <v>0.25</v>
      </c>
      <c r="AC59" s="51">
        <f t="shared" si="153"/>
        <v>0</v>
      </c>
      <c r="AD59" s="51">
        <f t="shared" si="153"/>
        <v>1.33</v>
      </c>
      <c r="AE59" s="51">
        <f t="shared" si="153"/>
        <v>0</v>
      </c>
      <c r="AF59" s="51">
        <f t="shared" si="153"/>
        <v>0</v>
      </c>
      <c r="AG59" s="51">
        <f t="shared" si="153"/>
        <v>0</v>
      </c>
      <c r="AH59" s="51">
        <f t="shared" si="153"/>
        <v>0</v>
      </c>
      <c r="AI59" s="51">
        <f t="shared" si="153"/>
        <v>0</v>
      </c>
      <c r="AJ59" s="51">
        <f t="shared" si="153"/>
        <v>0</v>
      </c>
      <c r="AK59" s="51">
        <f t="shared" si="153"/>
        <v>0</v>
      </c>
      <c r="AL59" s="51">
        <f t="shared" si="153"/>
        <v>0</v>
      </c>
      <c r="AM59" s="51">
        <f t="shared" si="153"/>
        <v>0</v>
      </c>
      <c r="AN59" s="51">
        <f t="shared" si="153"/>
        <v>0</v>
      </c>
      <c r="AO59" s="51">
        <f t="shared" ref="AO59:BR59" si="154">AO60+AO61+AO62+AO63</f>
        <v>0.31397600000000003</v>
      </c>
      <c r="AP59" s="51">
        <f t="shared" si="154"/>
        <v>0</v>
      </c>
      <c r="AQ59" s="39">
        <f t="shared" si="154"/>
        <v>0</v>
      </c>
      <c r="AR59" s="51">
        <f t="shared" si="154"/>
        <v>0.86</v>
      </c>
      <c r="AS59" s="39">
        <f t="shared" si="154"/>
        <v>0</v>
      </c>
      <c r="AT59" s="51">
        <f t="shared" si="154"/>
        <v>0</v>
      </c>
      <c r="AU59" s="39">
        <f t="shared" si="154"/>
        <v>0</v>
      </c>
      <c r="AV59" s="51">
        <f t="shared" si="154"/>
        <v>0.31397600000000003</v>
      </c>
      <c r="AW59" s="51">
        <f t="shared" si="154"/>
        <v>0</v>
      </c>
      <c r="AX59" s="39">
        <f t="shared" si="154"/>
        <v>0</v>
      </c>
      <c r="AY59" s="51">
        <f t="shared" si="154"/>
        <v>0.86</v>
      </c>
      <c r="AZ59" s="39">
        <f t="shared" si="154"/>
        <v>0</v>
      </c>
      <c r="BA59" s="51">
        <f t="shared" si="154"/>
        <v>0</v>
      </c>
      <c r="BB59" s="39">
        <f t="shared" si="154"/>
        <v>0</v>
      </c>
      <c r="BC59" s="51">
        <f t="shared" si="154"/>
        <v>0</v>
      </c>
      <c r="BD59" s="51">
        <f t="shared" si="154"/>
        <v>0</v>
      </c>
      <c r="BE59" s="39">
        <f t="shared" si="154"/>
        <v>0</v>
      </c>
      <c r="BF59" s="51">
        <f t="shared" si="154"/>
        <v>0</v>
      </c>
      <c r="BG59" s="39">
        <f t="shared" si="154"/>
        <v>0</v>
      </c>
      <c r="BH59" s="51">
        <f t="shared" si="154"/>
        <v>0</v>
      </c>
      <c r="BI59" s="39">
        <f t="shared" si="154"/>
        <v>0</v>
      </c>
      <c r="BJ59" s="51">
        <f t="shared" si="154"/>
        <v>0</v>
      </c>
      <c r="BK59" s="51">
        <f t="shared" si="154"/>
        <v>0</v>
      </c>
      <c r="BL59" s="39">
        <f t="shared" si="154"/>
        <v>0</v>
      </c>
      <c r="BM59" s="51">
        <f t="shared" si="154"/>
        <v>0</v>
      </c>
      <c r="BN59" s="39">
        <f t="shared" si="154"/>
        <v>0</v>
      </c>
      <c r="BO59" s="51">
        <f t="shared" si="154"/>
        <v>0</v>
      </c>
      <c r="BP59" s="39">
        <f t="shared" si="154"/>
        <v>0</v>
      </c>
      <c r="BQ59" s="51">
        <f t="shared" si="154"/>
        <v>0</v>
      </c>
      <c r="BR59" s="51">
        <f t="shared" si="154"/>
        <v>0</v>
      </c>
      <c r="BS59" s="39">
        <f t="shared" ref="BS59:BX59" si="155">BS60+BS61+BS62+BS63</f>
        <v>0</v>
      </c>
      <c r="BT59" s="51">
        <f t="shared" si="155"/>
        <v>0</v>
      </c>
      <c r="BU59" s="39">
        <f t="shared" si="155"/>
        <v>0</v>
      </c>
      <c r="BV59" s="39">
        <f t="shared" si="155"/>
        <v>0</v>
      </c>
      <c r="BW59" s="39">
        <f t="shared" si="155"/>
        <v>0</v>
      </c>
      <c r="BX59" s="39">
        <f t="shared" si="155"/>
        <v>0</v>
      </c>
      <c r="BY59" s="43">
        <f>M59+T59+AA59+AH59-AV59-BC59-BJ59-BQ59</f>
        <v>2.0522049999999998</v>
      </c>
      <c r="BZ59" s="43">
        <f t="shared" ref="BZ59:BZ98" si="156">BY59/D59*100</f>
        <v>86.730685437842652</v>
      </c>
      <c r="CA59" s="11"/>
    </row>
    <row r="60" spans="1:79" ht="30" x14ac:dyDescent="0.25">
      <c r="A60" s="8" t="s">
        <v>213</v>
      </c>
      <c r="B60" s="37" t="s">
        <v>226</v>
      </c>
      <c r="C60" s="38" t="s">
        <v>227</v>
      </c>
      <c r="D60" s="51">
        <f>F60</f>
        <v>4.5066000000000002E-2</v>
      </c>
      <c r="E60" s="51">
        <v>0</v>
      </c>
      <c r="F60" s="51">
        <f>M60+T60+AA60+AH60</f>
        <v>4.5066000000000002E-2</v>
      </c>
      <c r="G60" s="51">
        <f>N60+U60+AB60+AI60</f>
        <v>0</v>
      </c>
      <c r="H60" s="51">
        <f t="shared" si="153"/>
        <v>0</v>
      </c>
      <c r="I60" s="51">
        <f>P60+W60+AD60+AK60</f>
        <v>0.15</v>
      </c>
      <c r="J60" s="51">
        <f t="shared" ref="J60:J68" si="157">SUM(J61:J69)</f>
        <v>0</v>
      </c>
      <c r="K60" s="51">
        <f t="shared" ref="K60:K68" si="158">SUM(K61:K69)</f>
        <v>0</v>
      </c>
      <c r="L60" s="51">
        <f t="shared" ref="L60:L68" si="159">SUM(L61:L69)</f>
        <v>0</v>
      </c>
      <c r="M60" s="51">
        <v>4.5066000000000002E-2</v>
      </c>
      <c r="N60" s="51">
        <v>0</v>
      </c>
      <c r="O60" s="51">
        <v>0</v>
      </c>
      <c r="P60" s="51">
        <v>0.15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1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51">
        <v>0</v>
      </c>
      <c r="AL60" s="51">
        <v>0</v>
      </c>
      <c r="AM60" s="51">
        <v>0</v>
      </c>
      <c r="AN60" s="51">
        <v>0</v>
      </c>
      <c r="AO60" s="51">
        <f>AV60+BC60+BJ60+BQ60</f>
        <v>5.9372000000000001E-2</v>
      </c>
      <c r="AP60" s="51">
        <f>AW60+BD60+BK60+BR60</f>
        <v>0</v>
      </c>
      <c r="AQ60" s="39">
        <v>0</v>
      </c>
      <c r="AR60" s="51">
        <f>AY60+BF60+BM60+BT60</f>
        <v>0.15</v>
      </c>
      <c r="AS60" s="39">
        <v>0</v>
      </c>
      <c r="AT60" s="51">
        <f>BA60+BH60+BO60+BV60</f>
        <v>0</v>
      </c>
      <c r="AU60" s="39">
        <v>0</v>
      </c>
      <c r="AV60" s="51">
        <v>5.9372000000000001E-2</v>
      </c>
      <c r="AW60" s="51">
        <v>0</v>
      </c>
      <c r="AX60" s="39">
        <v>0</v>
      </c>
      <c r="AY60" s="51">
        <v>0.15</v>
      </c>
      <c r="AZ60" s="39">
        <v>0</v>
      </c>
      <c r="BA60" s="51">
        <v>0</v>
      </c>
      <c r="BB60" s="39">
        <v>0</v>
      </c>
      <c r="BC60" s="51">
        <v>0</v>
      </c>
      <c r="BD60" s="51">
        <v>0</v>
      </c>
      <c r="BE60" s="43">
        <v>0</v>
      </c>
      <c r="BF60" s="51">
        <v>0</v>
      </c>
      <c r="BG60" s="43">
        <v>0</v>
      </c>
      <c r="BH60" s="51">
        <v>0</v>
      </c>
      <c r="BI60" s="43">
        <v>0</v>
      </c>
      <c r="BJ60" s="51">
        <v>0</v>
      </c>
      <c r="BK60" s="51">
        <v>0</v>
      </c>
      <c r="BL60" s="43">
        <v>0</v>
      </c>
      <c r="BM60" s="51">
        <v>0</v>
      </c>
      <c r="BN60" s="43">
        <v>0</v>
      </c>
      <c r="BO60" s="51">
        <v>0</v>
      </c>
      <c r="BP60" s="43">
        <v>0</v>
      </c>
      <c r="BQ60" s="43">
        <v>0</v>
      </c>
      <c r="BR60" s="43">
        <v>0</v>
      </c>
      <c r="BS60" s="43">
        <v>0</v>
      </c>
      <c r="BT60" s="43">
        <v>0</v>
      </c>
      <c r="BU60" s="43">
        <v>0</v>
      </c>
      <c r="BV60" s="43">
        <v>0</v>
      </c>
      <c r="BW60" s="43">
        <v>0</v>
      </c>
      <c r="BX60" s="43">
        <v>0</v>
      </c>
      <c r="BY60" s="43">
        <f>M60+T60+AA60+AH60-AV60-BC60-BJ60-BQ60</f>
        <v>-1.4305999999999999E-2</v>
      </c>
      <c r="BZ60" s="43">
        <f t="shared" si="156"/>
        <v>-31.744552434207602</v>
      </c>
      <c r="CA60" s="11"/>
    </row>
    <row r="61" spans="1:79" ht="30" x14ac:dyDescent="0.25">
      <c r="A61" s="8" t="s">
        <v>214</v>
      </c>
      <c r="B61" s="37" t="s">
        <v>228</v>
      </c>
      <c r="C61" s="38" t="s">
        <v>229</v>
      </c>
      <c r="D61" s="51">
        <f t="shared" ref="D61:D129" si="160">F61</f>
        <v>0.18068000000000001</v>
      </c>
      <c r="E61" s="51">
        <v>0</v>
      </c>
      <c r="F61" s="51">
        <f t="shared" ref="F61:F129" si="161">M61+T61+AA61+AH61</f>
        <v>0.18068000000000001</v>
      </c>
      <c r="G61" s="51">
        <f t="shared" ref="G61:G129" si="162">N61+U61+AB61+AI61</f>
        <v>0</v>
      </c>
      <c r="H61" s="51">
        <f t="shared" si="153"/>
        <v>0</v>
      </c>
      <c r="I61" s="51">
        <f t="shared" ref="I61:I128" si="163">P61+W61+AD61+AK61</f>
        <v>0.5</v>
      </c>
      <c r="J61" s="51">
        <f t="shared" si="157"/>
        <v>0</v>
      </c>
      <c r="K61" s="51">
        <f t="shared" si="158"/>
        <v>0</v>
      </c>
      <c r="L61" s="51">
        <f t="shared" si="159"/>
        <v>0</v>
      </c>
      <c r="M61" s="51">
        <v>0.18068000000000001</v>
      </c>
      <c r="N61" s="51">
        <v>0</v>
      </c>
      <c r="O61" s="51">
        <v>0</v>
      </c>
      <c r="P61" s="51">
        <v>0.5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51">
        <v>0</v>
      </c>
      <c r="AL61" s="51">
        <v>0</v>
      </c>
      <c r="AM61" s="51">
        <v>0</v>
      </c>
      <c r="AN61" s="51">
        <v>0</v>
      </c>
      <c r="AO61" s="51">
        <f t="shared" ref="AO61:AO129" si="164">AV61+BC61+BJ61+BQ61</f>
        <v>0.12440900000000001</v>
      </c>
      <c r="AP61" s="51">
        <f t="shared" ref="AP61:AP129" si="165">AW61+BD61+BK61+BR61</f>
        <v>0</v>
      </c>
      <c r="AQ61" s="39">
        <v>0</v>
      </c>
      <c r="AR61" s="51">
        <f t="shared" ref="AR61:AR129" si="166">AY61+BF61+BM61+BT61</f>
        <v>0.5</v>
      </c>
      <c r="AS61" s="39">
        <v>0</v>
      </c>
      <c r="AT61" s="51">
        <f t="shared" ref="AT61:AT129" si="167">BA61+BH61+BO61+BV61</f>
        <v>0</v>
      </c>
      <c r="AU61" s="39">
        <v>0</v>
      </c>
      <c r="AV61" s="51">
        <v>0.12440900000000001</v>
      </c>
      <c r="AW61" s="51">
        <v>0</v>
      </c>
      <c r="AX61" s="39">
        <v>0</v>
      </c>
      <c r="AY61" s="51">
        <v>0.5</v>
      </c>
      <c r="AZ61" s="39">
        <v>0</v>
      </c>
      <c r="BA61" s="51">
        <v>0</v>
      </c>
      <c r="BB61" s="39">
        <v>0</v>
      </c>
      <c r="BC61" s="51">
        <v>0</v>
      </c>
      <c r="BD61" s="51">
        <v>0</v>
      </c>
      <c r="BE61" s="43">
        <v>0</v>
      </c>
      <c r="BF61" s="51">
        <v>0</v>
      </c>
      <c r="BG61" s="43">
        <v>0</v>
      </c>
      <c r="BH61" s="51">
        <v>0</v>
      </c>
      <c r="BI61" s="43">
        <v>0</v>
      </c>
      <c r="BJ61" s="51">
        <v>0</v>
      </c>
      <c r="BK61" s="51">
        <v>0</v>
      </c>
      <c r="BL61" s="43">
        <v>0</v>
      </c>
      <c r="BM61" s="51">
        <v>0</v>
      </c>
      <c r="BN61" s="43">
        <v>0</v>
      </c>
      <c r="BO61" s="51">
        <v>0</v>
      </c>
      <c r="BP61" s="43">
        <v>0</v>
      </c>
      <c r="BQ61" s="43">
        <v>0</v>
      </c>
      <c r="BR61" s="43">
        <v>0</v>
      </c>
      <c r="BS61" s="43">
        <v>0</v>
      </c>
      <c r="BT61" s="43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f t="shared" ref="BY61:BY129" si="168">M61+T61+AA61+AH61-AV61-BC61-BJ61-BQ61</f>
        <v>5.6271000000000002E-2</v>
      </c>
      <c r="BZ61" s="43">
        <f t="shared" si="156"/>
        <v>31.144011512065529</v>
      </c>
      <c r="CA61" s="11"/>
    </row>
    <row r="62" spans="1:79" ht="37.5" customHeight="1" x14ac:dyDescent="0.25">
      <c r="A62" s="8" t="s">
        <v>215</v>
      </c>
      <c r="B62" s="74" t="s">
        <v>271</v>
      </c>
      <c r="C62" s="38" t="s">
        <v>230</v>
      </c>
      <c r="D62" s="51">
        <f t="shared" si="160"/>
        <v>0.13050800000000001</v>
      </c>
      <c r="E62" s="51">
        <v>0</v>
      </c>
      <c r="F62" s="51">
        <f t="shared" si="161"/>
        <v>0.13050800000000001</v>
      </c>
      <c r="G62" s="51">
        <f t="shared" si="162"/>
        <v>0</v>
      </c>
      <c r="H62" s="51">
        <f t="shared" si="153"/>
        <v>0</v>
      </c>
      <c r="I62" s="51">
        <f t="shared" si="163"/>
        <v>0.21</v>
      </c>
      <c r="J62" s="51">
        <f t="shared" si="157"/>
        <v>0</v>
      </c>
      <c r="K62" s="51">
        <f t="shared" si="158"/>
        <v>0</v>
      </c>
      <c r="L62" s="51">
        <f t="shared" si="159"/>
        <v>0</v>
      </c>
      <c r="M62" s="51">
        <v>0.13050800000000001</v>
      </c>
      <c r="N62" s="51">
        <v>0</v>
      </c>
      <c r="O62" s="51">
        <v>0</v>
      </c>
      <c r="P62" s="51">
        <v>0.21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51">
        <v>0</v>
      </c>
      <c r="AL62" s="51">
        <v>0</v>
      </c>
      <c r="AM62" s="51">
        <v>0</v>
      </c>
      <c r="AN62" s="51">
        <v>0</v>
      </c>
      <c r="AO62" s="51">
        <f t="shared" si="164"/>
        <v>0.13019500000000001</v>
      </c>
      <c r="AP62" s="51">
        <f t="shared" si="165"/>
        <v>0</v>
      </c>
      <c r="AQ62" s="39">
        <v>0</v>
      </c>
      <c r="AR62" s="51">
        <f t="shared" si="166"/>
        <v>0.21</v>
      </c>
      <c r="AS62" s="39">
        <v>0</v>
      </c>
      <c r="AT62" s="51">
        <f t="shared" si="167"/>
        <v>0</v>
      </c>
      <c r="AU62" s="39">
        <v>0</v>
      </c>
      <c r="AV62" s="51">
        <v>0.13019500000000001</v>
      </c>
      <c r="AW62" s="51">
        <v>0</v>
      </c>
      <c r="AX62" s="39">
        <v>0</v>
      </c>
      <c r="AY62" s="51">
        <v>0.21</v>
      </c>
      <c r="AZ62" s="39">
        <v>0</v>
      </c>
      <c r="BA62" s="51">
        <v>0</v>
      </c>
      <c r="BB62" s="39">
        <v>0</v>
      </c>
      <c r="BC62" s="51">
        <v>0</v>
      </c>
      <c r="BD62" s="51">
        <v>0</v>
      </c>
      <c r="BE62" s="43">
        <v>0</v>
      </c>
      <c r="BF62" s="51">
        <v>0</v>
      </c>
      <c r="BG62" s="43">
        <v>0</v>
      </c>
      <c r="BH62" s="51">
        <v>0</v>
      </c>
      <c r="BI62" s="43">
        <v>0</v>
      </c>
      <c r="BJ62" s="51">
        <v>0</v>
      </c>
      <c r="BK62" s="51">
        <v>0</v>
      </c>
      <c r="BL62" s="43">
        <v>0</v>
      </c>
      <c r="BM62" s="51">
        <v>0</v>
      </c>
      <c r="BN62" s="43">
        <v>0</v>
      </c>
      <c r="BO62" s="51">
        <v>0</v>
      </c>
      <c r="BP62" s="43">
        <v>0</v>
      </c>
      <c r="BQ62" s="43">
        <v>0</v>
      </c>
      <c r="BR62" s="43">
        <v>0</v>
      </c>
      <c r="BS62" s="43">
        <v>0</v>
      </c>
      <c r="BT62" s="43">
        <v>0</v>
      </c>
      <c r="BU62" s="43">
        <v>0</v>
      </c>
      <c r="BV62" s="43">
        <v>0</v>
      </c>
      <c r="BW62" s="43">
        <v>0</v>
      </c>
      <c r="BX62" s="43">
        <v>0</v>
      </c>
      <c r="BY62" s="43">
        <f t="shared" si="168"/>
        <v>3.1300000000000772E-4</v>
      </c>
      <c r="BZ62" s="43">
        <f t="shared" si="156"/>
        <v>0.23983204094768729</v>
      </c>
      <c r="CA62" s="11"/>
    </row>
    <row r="63" spans="1:79" ht="30" x14ac:dyDescent="0.25">
      <c r="A63" s="8" t="s">
        <v>216</v>
      </c>
      <c r="B63" s="37" t="s">
        <v>231</v>
      </c>
      <c r="C63" s="38" t="s">
        <v>232</v>
      </c>
      <c r="D63" s="51">
        <f t="shared" si="160"/>
        <v>0.118759</v>
      </c>
      <c r="E63" s="51">
        <v>0</v>
      </c>
      <c r="F63" s="51">
        <f t="shared" si="161"/>
        <v>0.118759</v>
      </c>
      <c r="G63" s="51">
        <f t="shared" si="162"/>
        <v>0</v>
      </c>
      <c r="H63" s="51">
        <f t="shared" si="153"/>
        <v>0</v>
      </c>
      <c r="I63" s="51">
        <f t="shared" si="163"/>
        <v>0.23</v>
      </c>
      <c r="J63" s="51">
        <f t="shared" si="157"/>
        <v>0</v>
      </c>
      <c r="K63" s="51">
        <f t="shared" si="158"/>
        <v>0</v>
      </c>
      <c r="L63" s="51">
        <f t="shared" si="159"/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0.118759</v>
      </c>
      <c r="U63" s="51">
        <v>0</v>
      </c>
      <c r="V63" s="51">
        <v>0</v>
      </c>
      <c r="W63" s="51">
        <v>0.23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51">
        <v>0</v>
      </c>
      <c r="AL63" s="51">
        <v>0</v>
      </c>
      <c r="AM63" s="51">
        <v>0</v>
      </c>
      <c r="AN63" s="51">
        <v>0</v>
      </c>
      <c r="AO63" s="51">
        <f t="shared" si="164"/>
        <v>0</v>
      </c>
      <c r="AP63" s="51">
        <f t="shared" si="165"/>
        <v>0</v>
      </c>
      <c r="AQ63" s="39">
        <v>0</v>
      </c>
      <c r="AR63" s="51">
        <f t="shared" si="166"/>
        <v>0</v>
      </c>
      <c r="AS63" s="39">
        <v>0</v>
      </c>
      <c r="AT63" s="51">
        <f t="shared" si="167"/>
        <v>0</v>
      </c>
      <c r="AU63" s="39">
        <v>0</v>
      </c>
      <c r="AV63" s="51">
        <v>0</v>
      </c>
      <c r="AW63" s="51">
        <v>0</v>
      </c>
      <c r="AX63" s="39">
        <v>0</v>
      </c>
      <c r="AY63" s="51">
        <v>0</v>
      </c>
      <c r="AZ63" s="43">
        <v>0</v>
      </c>
      <c r="BA63" s="51">
        <v>0</v>
      </c>
      <c r="BB63" s="43">
        <v>0</v>
      </c>
      <c r="BC63" s="51">
        <v>0</v>
      </c>
      <c r="BD63" s="51">
        <v>0</v>
      </c>
      <c r="BE63" s="43">
        <v>0</v>
      </c>
      <c r="BF63" s="51">
        <v>0</v>
      </c>
      <c r="BG63" s="43">
        <v>0</v>
      </c>
      <c r="BH63" s="51">
        <v>0</v>
      </c>
      <c r="BI63" s="43">
        <v>0</v>
      </c>
      <c r="BJ63" s="51">
        <v>0</v>
      </c>
      <c r="BK63" s="51">
        <v>0</v>
      </c>
      <c r="BL63" s="43">
        <v>0</v>
      </c>
      <c r="BM63" s="51">
        <v>0</v>
      </c>
      <c r="BN63" s="43">
        <v>0</v>
      </c>
      <c r="BO63" s="51">
        <v>0</v>
      </c>
      <c r="BP63" s="43">
        <v>0</v>
      </c>
      <c r="BQ63" s="43">
        <v>0</v>
      </c>
      <c r="BR63" s="43">
        <v>0</v>
      </c>
      <c r="BS63" s="43">
        <v>0</v>
      </c>
      <c r="BT63" s="43">
        <v>0</v>
      </c>
      <c r="BU63" s="43">
        <v>0</v>
      </c>
      <c r="BV63" s="43">
        <v>0</v>
      </c>
      <c r="BW63" s="43">
        <v>0</v>
      </c>
      <c r="BX63" s="43">
        <v>0</v>
      </c>
      <c r="BY63" s="43">
        <f t="shared" ref="BY63:BY68" si="169">M63+T63+AA63+AH63-AV63-BC63-BJ63-BQ63</f>
        <v>0.118759</v>
      </c>
      <c r="BZ63" s="43">
        <f t="shared" si="156"/>
        <v>100</v>
      </c>
      <c r="CA63" s="11"/>
    </row>
    <row r="64" spans="1:79" ht="30" x14ac:dyDescent="0.25">
      <c r="A64" s="8" t="s">
        <v>221</v>
      </c>
      <c r="B64" s="37" t="s">
        <v>233</v>
      </c>
      <c r="C64" s="38" t="s">
        <v>234</v>
      </c>
      <c r="D64" s="51">
        <f t="shared" si="160"/>
        <v>0.142757</v>
      </c>
      <c r="E64" s="51">
        <v>0</v>
      </c>
      <c r="F64" s="51">
        <f t="shared" si="161"/>
        <v>0.142757</v>
      </c>
      <c r="G64" s="51">
        <f t="shared" si="162"/>
        <v>0</v>
      </c>
      <c r="H64" s="51">
        <f t="shared" si="153"/>
        <v>0</v>
      </c>
      <c r="I64" s="51">
        <f t="shared" si="163"/>
        <v>0.38</v>
      </c>
      <c r="J64" s="51">
        <f t="shared" si="157"/>
        <v>0</v>
      </c>
      <c r="K64" s="51">
        <f t="shared" si="158"/>
        <v>0</v>
      </c>
      <c r="L64" s="51">
        <f t="shared" si="159"/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0.142757</v>
      </c>
      <c r="AB64" s="51">
        <v>0</v>
      </c>
      <c r="AC64" s="51">
        <v>0</v>
      </c>
      <c r="AD64" s="51">
        <v>0.38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  <c r="AM64" s="51">
        <v>0</v>
      </c>
      <c r="AN64" s="51">
        <v>0</v>
      </c>
      <c r="AO64" s="51">
        <f t="shared" ref="AO64:AO68" si="170">AV64+BC64+BJ64+BQ64</f>
        <v>0</v>
      </c>
      <c r="AP64" s="51">
        <f t="shared" ref="AP64:AP68" si="171">AW64+BD64+BK64+BR64</f>
        <v>0</v>
      </c>
      <c r="AQ64" s="43">
        <v>0</v>
      </c>
      <c r="AR64" s="51">
        <f t="shared" ref="AR64:AR68" si="172">AY64+BF64+BM64+BT64</f>
        <v>0</v>
      </c>
      <c r="AS64" s="43">
        <v>0</v>
      </c>
      <c r="AT64" s="51">
        <f t="shared" ref="AT64:AT68" si="173">BA64+BH64+BO64+BV64</f>
        <v>0</v>
      </c>
      <c r="AU64" s="43">
        <v>0</v>
      </c>
      <c r="AV64" s="51">
        <v>0</v>
      </c>
      <c r="AW64" s="51">
        <v>0</v>
      </c>
      <c r="AX64" s="43">
        <v>0</v>
      </c>
      <c r="AY64" s="51">
        <v>0</v>
      </c>
      <c r="AZ64" s="43">
        <v>0</v>
      </c>
      <c r="BA64" s="51">
        <v>0</v>
      </c>
      <c r="BB64" s="43">
        <v>0</v>
      </c>
      <c r="BC64" s="51">
        <v>0</v>
      </c>
      <c r="BD64" s="51">
        <v>0</v>
      </c>
      <c r="BE64" s="43">
        <v>0</v>
      </c>
      <c r="BF64" s="51">
        <v>0</v>
      </c>
      <c r="BG64" s="43">
        <v>0</v>
      </c>
      <c r="BH64" s="51">
        <v>0</v>
      </c>
      <c r="BI64" s="43">
        <v>0</v>
      </c>
      <c r="BJ64" s="51">
        <v>0</v>
      </c>
      <c r="BK64" s="51">
        <v>0</v>
      </c>
      <c r="BL64" s="43">
        <v>0</v>
      </c>
      <c r="BM64" s="51">
        <v>0</v>
      </c>
      <c r="BN64" s="43">
        <v>0</v>
      </c>
      <c r="BO64" s="51">
        <v>0</v>
      </c>
      <c r="BP64" s="43">
        <v>0</v>
      </c>
      <c r="BQ64" s="43">
        <v>0</v>
      </c>
      <c r="BR64" s="43">
        <v>0</v>
      </c>
      <c r="BS64" s="43">
        <v>0</v>
      </c>
      <c r="BT64" s="43">
        <v>0</v>
      </c>
      <c r="BU64" s="43">
        <v>0</v>
      </c>
      <c r="BV64" s="43">
        <v>0</v>
      </c>
      <c r="BW64" s="43">
        <v>0</v>
      </c>
      <c r="BX64" s="43">
        <v>0</v>
      </c>
      <c r="BY64" s="43">
        <f t="shared" si="169"/>
        <v>0.142757</v>
      </c>
      <c r="BZ64" s="43">
        <f t="shared" si="156"/>
        <v>100</v>
      </c>
      <c r="CA64" s="11"/>
    </row>
    <row r="65" spans="1:79" ht="30" x14ac:dyDescent="0.25">
      <c r="A65" s="8" t="s">
        <v>222</v>
      </c>
      <c r="B65" s="37" t="s">
        <v>235</v>
      </c>
      <c r="C65" s="38" t="s">
        <v>236</v>
      </c>
      <c r="D65" s="51">
        <f t="shared" si="160"/>
        <v>0.25170799999999999</v>
      </c>
      <c r="E65" s="51">
        <v>0</v>
      </c>
      <c r="F65" s="51">
        <f t="shared" si="161"/>
        <v>0.25170799999999999</v>
      </c>
      <c r="G65" s="51">
        <f t="shared" si="162"/>
        <v>0</v>
      </c>
      <c r="H65" s="51">
        <f t="shared" si="153"/>
        <v>0</v>
      </c>
      <c r="I65" s="51">
        <f t="shared" si="163"/>
        <v>0.45</v>
      </c>
      <c r="J65" s="51">
        <f t="shared" si="157"/>
        <v>0</v>
      </c>
      <c r="K65" s="51">
        <f t="shared" si="158"/>
        <v>0</v>
      </c>
      <c r="L65" s="51">
        <f t="shared" si="159"/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0.25170799999999999</v>
      </c>
      <c r="AB65" s="51">
        <v>0</v>
      </c>
      <c r="AC65" s="51">
        <v>0</v>
      </c>
      <c r="AD65" s="51">
        <v>0.45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  <c r="AM65" s="51">
        <v>0</v>
      </c>
      <c r="AN65" s="51">
        <v>0</v>
      </c>
      <c r="AO65" s="51">
        <f t="shared" si="170"/>
        <v>0</v>
      </c>
      <c r="AP65" s="51">
        <f t="shared" si="171"/>
        <v>0</v>
      </c>
      <c r="AQ65" s="43">
        <v>0</v>
      </c>
      <c r="AR65" s="51">
        <f t="shared" si="172"/>
        <v>0</v>
      </c>
      <c r="AS65" s="43">
        <v>0</v>
      </c>
      <c r="AT65" s="51">
        <f t="shared" si="173"/>
        <v>0</v>
      </c>
      <c r="AU65" s="43">
        <v>0</v>
      </c>
      <c r="AV65" s="51">
        <v>0</v>
      </c>
      <c r="AW65" s="51">
        <v>0</v>
      </c>
      <c r="AX65" s="43">
        <v>0</v>
      </c>
      <c r="AY65" s="51">
        <v>0</v>
      </c>
      <c r="AZ65" s="43">
        <v>0</v>
      </c>
      <c r="BA65" s="51">
        <v>0</v>
      </c>
      <c r="BB65" s="43">
        <v>0</v>
      </c>
      <c r="BC65" s="51">
        <v>0</v>
      </c>
      <c r="BD65" s="51">
        <v>0</v>
      </c>
      <c r="BE65" s="43">
        <v>0</v>
      </c>
      <c r="BF65" s="51">
        <v>0</v>
      </c>
      <c r="BG65" s="43">
        <v>0</v>
      </c>
      <c r="BH65" s="51">
        <v>0</v>
      </c>
      <c r="BI65" s="43">
        <v>0</v>
      </c>
      <c r="BJ65" s="51">
        <v>0</v>
      </c>
      <c r="BK65" s="51">
        <v>0</v>
      </c>
      <c r="BL65" s="43">
        <v>0</v>
      </c>
      <c r="BM65" s="51">
        <v>0</v>
      </c>
      <c r="BN65" s="43">
        <v>0</v>
      </c>
      <c r="BO65" s="51">
        <v>0</v>
      </c>
      <c r="BP65" s="43">
        <v>0</v>
      </c>
      <c r="BQ65" s="43">
        <v>0</v>
      </c>
      <c r="BR65" s="43">
        <v>0</v>
      </c>
      <c r="BS65" s="43">
        <v>0</v>
      </c>
      <c r="BT65" s="43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f t="shared" si="169"/>
        <v>0.25170799999999999</v>
      </c>
      <c r="BZ65" s="43">
        <f t="shared" si="156"/>
        <v>100</v>
      </c>
      <c r="CA65" s="11"/>
    </row>
    <row r="66" spans="1:79" ht="30" x14ac:dyDescent="0.25">
      <c r="A66" s="8" t="s">
        <v>223</v>
      </c>
      <c r="B66" s="37" t="s">
        <v>237</v>
      </c>
      <c r="C66" s="38" t="s">
        <v>238</v>
      </c>
      <c r="D66" s="51">
        <f t="shared" si="160"/>
        <v>0.419126</v>
      </c>
      <c r="E66" s="51">
        <v>0</v>
      </c>
      <c r="F66" s="51">
        <f t="shared" si="161"/>
        <v>0.419126</v>
      </c>
      <c r="G66" s="51">
        <f t="shared" si="162"/>
        <v>0</v>
      </c>
      <c r="H66" s="51">
        <f t="shared" si="153"/>
        <v>0</v>
      </c>
      <c r="I66" s="51">
        <f t="shared" si="163"/>
        <v>0.5</v>
      </c>
      <c r="J66" s="51">
        <f t="shared" si="157"/>
        <v>0</v>
      </c>
      <c r="K66" s="51">
        <f t="shared" si="158"/>
        <v>0</v>
      </c>
      <c r="L66" s="51">
        <f t="shared" si="159"/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0.419126</v>
      </c>
      <c r="U66" s="51">
        <v>0</v>
      </c>
      <c r="V66" s="51">
        <v>0</v>
      </c>
      <c r="W66" s="51">
        <v>0.5</v>
      </c>
      <c r="X66" s="51">
        <v>0</v>
      </c>
      <c r="Y66" s="51">
        <v>0</v>
      </c>
      <c r="Z66" s="51">
        <v>0</v>
      </c>
      <c r="AA66" s="51">
        <v>0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51">
        <v>0</v>
      </c>
      <c r="AL66" s="51">
        <v>0</v>
      </c>
      <c r="AM66" s="51">
        <v>0</v>
      </c>
      <c r="AN66" s="51">
        <v>0</v>
      </c>
      <c r="AO66" s="51">
        <f t="shared" si="170"/>
        <v>0</v>
      </c>
      <c r="AP66" s="51">
        <f t="shared" si="171"/>
        <v>0</v>
      </c>
      <c r="AQ66" s="43">
        <v>0</v>
      </c>
      <c r="AR66" s="51">
        <f t="shared" si="172"/>
        <v>0</v>
      </c>
      <c r="AS66" s="43">
        <v>0</v>
      </c>
      <c r="AT66" s="51">
        <f t="shared" si="173"/>
        <v>0</v>
      </c>
      <c r="AU66" s="43">
        <v>0</v>
      </c>
      <c r="AV66" s="51">
        <v>0</v>
      </c>
      <c r="AW66" s="51">
        <v>0</v>
      </c>
      <c r="AX66" s="43">
        <v>0</v>
      </c>
      <c r="AY66" s="51">
        <v>0</v>
      </c>
      <c r="AZ66" s="43">
        <v>0</v>
      </c>
      <c r="BA66" s="51">
        <v>0</v>
      </c>
      <c r="BB66" s="43">
        <v>0</v>
      </c>
      <c r="BC66" s="51">
        <v>0</v>
      </c>
      <c r="BD66" s="51">
        <v>0</v>
      </c>
      <c r="BE66" s="43">
        <v>0</v>
      </c>
      <c r="BF66" s="51">
        <v>0</v>
      </c>
      <c r="BG66" s="43">
        <v>0</v>
      </c>
      <c r="BH66" s="51">
        <v>0</v>
      </c>
      <c r="BI66" s="43">
        <v>0</v>
      </c>
      <c r="BJ66" s="51">
        <v>0</v>
      </c>
      <c r="BK66" s="51">
        <v>0</v>
      </c>
      <c r="BL66" s="43">
        <v>0</v>
      </c>
      <c r="BM66" s="51">
        <v>0</v>
      </c>
      <c r="BN66" s="43">
        <v>0</v>
      </c>
      <c r="BO66" s="51">
        <v>0</v>
      </c>
      <c r="BP66" s="43">
        <v>0</v>
      </c>
      <c r="BQ66" s="43">
        <v>0</v>
      </c>
      <c r="BR66" s="43">
        <v>0</v>
      </c>
      <c r="BS66" s="43">
        <v>0</v>
      </c>
      <c r="BT66" s="43">
        <v>0</v>
      </c>
      <c r="BU66" s="43">
        <v>0</v>
      </c>
      <c r="BV66" s="43">
        <v>0</v>
      </c>
      <c r="BW66" s="43">
        <v>0</v>
      </c>
      <c r="BX66" s="43">
        <v>0</v>
      </c>
      <c r="BY66" s="43">
        <f t="shared" si="169"/>
        <v>0.419126</v>
      </c>
      <c r="BZ66" s="43">
        <f t="shared" si="156"/>
        <v>100</v>
      </c>
      <c r="CA66" s="11"/>
    </row>
    <row r="67" spans="1:79" ht="30" x14ac:dyDescent="0.25">
      <c r="A67" s="8" t="s">
        <v>224</v>
      </c>
      <c r="B67" s="37" t="s">
        <v>239</v>
      </c>
      <c r="C67" s="38" t="s">
        <v>240</v>
      </c>
      <c r="D67" s="51">
        <f t="shared" si="160"/>
        <v>0.48934899999999998</v>
      </c>
      <c r="E67" s="51">
        <v>0</v>
      </c>
      <c r="F67" s="51">
        <f t="shared" si="161"/>
        <v>0.48934899999999998</v>
      </c>
      <c r="G67" s="51">
        <f t="shared" si="162"/>
        <v>0</v>
      </c>
      <c r="H67" s="51">
        <f t="shared" si="153"/>
        <v>0</v>
      </c>
      <c r="I67" s="51">
        <f t="shared" si="163"/>
        <v>0.5</v>
      </c>
      <c r="J67" s="51">
        <f t="shared" si="157"/>
        <v>0</v>
      </c>
      <c r="K67" s="51">
        <f t="shared" si="158"/>
        <v>0</v>
      </c>
      <c r="L67" s="51">
        <f t="shared" si="159"/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0.48934899999999998</v>
      </c>
      <c r="AB67" s="51">
        <v>0</v>
      </c>
      <c r="AC67" s="51">
        <v>0</v>
      </c>
      <c r="AD67" s="51">
        <v>0.5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51">
        <v>0</v>
      </c>
      <c r="AL67" s="51">
        <v>0</v>
      </c>
      <c r="AM67" s="51">
        <v>0</v>
      </c>
      <c r="AN67" s="51">
        <v>0</v>
      </c>
      <c r="AO67" s="51">
        <f t="shared" si="170"/>
        <v>0</v>
      </c>
      <c r="AP67" s="51">
        <f t="shared" si="171"/>
        <v>0</v>
      </c>
      <c r="AQ67" s="43">
        <v>0</v>
      </c>
      <c r="AR67" s="51">
        <f t="shared" si="172"/>
        <v>0</v>
      </c>
      <c r="AS67" s="43">
        <v>0</v>
      </c>
      <c r="AT67" s="51">
        <f t="shared" si="173"/>
        <v>0</v>
      </c>
      <c r="AU67" s="43">
        <v>0</v>
      </c>
      <c r="AV67" s="51">
        <v>0</v>
      </c>
      <c r="AW67" s="51">
        <v>0</v>
      </c>
      <c r="AX67" s="43">
        <v>0</v>
      </c>
      <c r="AY67" s="51">
        <v>0</v>
      </c>
      <c r="AZ67" s="43">
        <v>0</v>
      </c>
      <c r="BA67" s="51">
        <v>0</v>
      </c>
      <c r="BB67" s="43">
        <v>0</v>
      </c>
      <c r="BC67" s="51">
        <v>0</v>
      </c>
      <c r="BD67" s="51">
        <v>0</v>
      </c>
      <c r="BE67" s="43">
        <v>0</v>
      </c>
      <c r="BF67" s="51">
        <v>0</v>
      </c>
      <c r="BG67" s="43">
        <v>0</v>
      </c>
      <c r="BH67" s="51">
        <v>0</v>
      </c>
      <c r="BI67" s="43">
        <v>0</v>
      </c>
      <c r="BJ67" s="51">
        <v>0</v>
      </c>
      <c r="BK67" s="51">
        <v>0</v>
      </c>
      <c r="BL67" s="43">
        <v>0</v>
      </c>
      <c r="BM67" s="51">
        <v>0</v>
      </c>
      <c r="BN67" s="43">
        <v>0</v>
      </c>
      <c r="BO67" s="51">
        <v>0</v>
      </c>
      <c r="BP67" s="43">
        <v>0</v>
      </c>
      <c r="BQ67" s="43">
        <v>0</v>
      </c>
      <c r="BR67" s="43">
        <v>0</v>
      </c>
      <c r="BS67" s="43">
        <v>0</v>
      </c>
      <c r="BT67" s="43">
        <v>0</v>
      </c>
      <c r="BU67" s="43">
        <v>0</v>
      </c>
      <c r="BV67" s="43">
        <v>0</v>
      </c>
      <c r="BW67" s="43">
        <v>0</v>
      </c>
      <c r="BX67" s="43">
        <v>0</v>
      </c>
      <c r="BY67" s="43">
        <f t="shared" si="169"/>
        <v>0.48934899999999998</v>
      </c>
      <c r="BZ67" s="43">
        <f t="shared" si="156"/>
        <v>100</v>
      </c>
      <c r="CA67" s="11"/>
    </row>
    <row r="68" spans="1:79" ht="30" x14ac:dyDescent="0.25">
      <c r="A68" s="8" t="s">
        <v>225</v>
      </c>
      <c r="B68" s="37" t="s">
        <v>241</v>
      </c>
      <c r="C68" s="38" t="s">
        <v>242</v>
      </c>
      <c r="D68" s="51">
        <f t="shared" si="160"/>
        <v>0.58822799999999997</v>
      </c>
      <c r="E68" s="51">
        <v>0</v>
      </c>
      <c r="F68" s="51">
        <f t="shared" si="161"/>
        <v>0.58822799999999997</v>
      </c>
      <c r="G68" s="51">
        <f t="shared" si="162"/>
        <v>0.25</v>
      </c>
      <c r="H68" s="51">
        <f t="shared" si="153"/>
        <v>0</v>
      </c>
      <c r="I68" s="51">
        <f t="shared" si="163"/>
        <v>0</v>
      </c>
      <c r="J68" s="51">
        <f t="shared" si="157"/>
        <v>0</v>
      </c>
      <c r="K68" s="51">
        <f t="shared" si="158"/>
        <v>0</v>
      </c>
      <c r="L68" s="51">
        <f t="shared" si="159"/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0.58822799999999997</v>
      </c>
      <c r="AB68" s="51">
        <v>0.25</v>
      </c>
      <c r="AC68" s="51">
        <v>0</v>
      </c>
      <c r="AD68" s="51">
        <v>0</v>
      </c>
      <c r="AE68" s="51">
        <v>0</v>
      </c>
      <c r="AF68" s="51">
        <v>0</v>
      </c>
      <c r="AG68" s="51">
        <v>0</v>
      </c>
      <c r="AH68" s="51">
        <v>0</v>
      </c>
      <c r="AI68" s="51">
        <v>0</v>
      </c>
      <c r="AJ68" s="51">
        <v>0</v>
      </c>
      <c r="AK68" s="51">
        <v>0</v>
      </c>
      <c r="AL68" s="51">
        <v>0</v>
      </c>
      <c r="AM68" s="51">
        <v>0</v>
      </c>
      <c r="AN68" s="51">
        <v>0</v>
      </c>
      <c r="AO68" s="51">
        <f t="shared" si="170"/>
        <v>0</v>
      </c>
      <c r="AP68" s="51">
        <f t="shared" si="171"/>
        <v>0</v>
      </c>
      <c r="AQ68" s="43">
        <v>0</v>
      </c>
      <c r="AR68" s="51">
        <f t="shared" si="172"/>
        <v>0</v>
      </c>
      <c r="AS68" s="43">
        <v>0</v>
      </c>
      <c r="AT68" s="51">
        <f t="shared" si="173"/>
        <v>0</v>
      </c>
      <c r="AU68" s="43">
        <v>0</v>
      </c>
      <c r="AV68" s="51">
        <v>0</v>
      </c>
      <c r="AW68" s="51">
        <v>0</v>
      </c>
      <c r="AX68" s="43">
        <v>0</v>
      </c>
      <c r="AY68" s="51">
        <v>0</v>
      </c>
      <c r="AZ68" s="43">
        <v>0</v>
      </c>
      <c r="BA68" s="51">
        <v>0</v>
      </c>
      <c r="BB68" s="43">
        <v>0</v>
      </c>
      <c r="BC68" s="51">
        <v>0</v>
      </c>
      <c r="BD68" s="51">
        <v>0</v>
      </c>
      <c r="BE68" s="43">
        <v>0</v>
      </c>
      <c r="BF68" s="51">
        <v>0</v>
      </c>
      <c r="BG68" s="43">
        <v>0</v>
      </c>
      <c r="BH68" s="51">
        <v>0</v>
      </c>
      <c r="BI68" s="43">
        <v>0</v>
      </c>
      <c r="BJ68" s="51">
        <v>0</v>
      </c>
      <c r="BK68" s="51">
        <v>0</v>
      </c>
      <c r="BL68" s="43">
        <v>0</v>
      </c>
      <c r="BM68" s="51">
        <v>0</v>
      </c>
      <c r="BN68" s="43">
        <v>0</v>
      </c>
      <c r="BO68" s="51">
        <v>0</v>
      </c>
      <c r="BP68" s="43">
        <v>0</v>
      </c>
      <c r="BQ68" s="43">
        <v>0</v>
      </c>
      <c r="BR68" s="43">
        <v>0</v>
      </c>
      <c r="BS68" s="43">
        <v>0</v>
      </c>
      <c r="BT68" s="43">
        <v>0</v>
      </c>
      <c r="BU68" s="43">
        <v>0</v>
      </c>
      <c r="BV68" s="43">
        <v>0</v>
      </c>
      <c r="BW68" s="43">
        <v>0</v>
      </c>
      <c r="BX68" s="43">
        <v>0</v>
      </c>
      <c r="BY68" s="43">
        <f t="shared" si="169"/>
        <v>0.58822799999999997</v>
      </c>
      <c r="BZ68" s="43">
        <f t="shared" si="156"/>
        <v>100</v>
      </c>
      <c r="CA68" s="11"/>
    </row>
    <row r="69" spans="1:79" x14ac:dyDescent="0.25">
      <c r="A69" s="8" t="s">
        <v>24</v>
      </c>
      <c r="B69" s="9" t="s">
        <v>24</v>
      </c>
      <c r="C69" s="11"/>
      <c r="D69" s="51">
        <f t="shared" si="160"/>
        <v>0</v>
      </c>
      <c r="E69" s="51"/>
      <c r="F69" s="51">
        <f t="shared" si="161"/>
        <v>0</v>
      </c>
      <c r="G69" s="51">
        <f t="shared" si="162"/>
        <v>0</v>
      </c>
      <c r="H69" s="51"/>
      <c r="I69" s="51">
        <f t="shared" si="163"/>
        <v>0</v>
      </c>
      <c r="J69" s="51"/>
      <c r="K69" s="51">
        <f t="shared" ref="K69:K129" si="174">R69+Y69+AF69+AM69</f>
        <v>0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>
        <f t="shared" si="164"/>
        <v>0</v>
      </c>
      <c r="AP69" s="51">
        <f t="shared" si="165"/>
        <v>0</v>
      </c>
      <c r="AQ69" s="39"/>
      <c r="AR69" s="51">
        <f t="shared" si="166"/>
        <v>0</v>
      </c>
      <c r="AS69" s="39"/>
      <c r="AT69" s="51">
        <f t="shared" si="167"/>
        <v>0</v>
      </c>
      <c r="AU69" s="39"/>
      <c r="AV69" s="51"/>
      <c r="AW69" s="51"/>
      <c r="AX69" s="39"/>
      <c r="AY69" s="51"/>
      <c r="AZ69" s="39"/>
      <c r="BA69" s="51"/>
      <c r="BB69" s="39"/>
      <c r="BC69" s="51"/>
      <c r="BD69" s="51"/>
      <c r="BE69" s="39"/>
      <c r="BF69" s="51"/>
      <c r="BG69" s="39"/>
      <c r="BH69" s="51"/>
      <c r="BI69" s="39"/>
      <c r="BJ69" s="51"/>
      <c r="BK69" s="51"/>
      <c r="BL69" s="39"/>
      <c r="BM69" s="51"/>
      <c r="BN69" s="39"/>
      <c r="BO69" s="51"/>
      <c r="BP69" s="39"/>
      <c r="BQ69" s="51"/>
      <c r="BR69" s="51"/>
      <c r="BS69" s="39"/>
      <c r="BT69" s="51"/>
      <c r="BU69" s="39"/>
      <c r="BV69" s="39"/>
      <c r="BW69" s="39"/>
      <c r="BX69" s="39"/>
      <c r="BY69" s="43">
        <f t="shared" si="168"/>
        <v>0</v>
      </c>
      <c r="BZ69" s="43">
        <v>0</v>
      </c>
      <c r="CA69" s="11"/>
    </row>
    <row r="70" spans="1:79" ht="63.75" x14ac:dyDescent="0.25">
      <c r="A70" s="8" t="s">
        <v>74</v>
      </c>
      <c r="B70" s="9" t="s">
        <v>75</v>
      </c>
      <c r="C70" s="11" t="s">
        <v>22</v>
      </c>
      <c r="D70" s="51">
        <f t="shared" si="160"/>
        <v>3.5945800000000001</v>
      </c>
      <c r="E70" s="51">
        <f t="shared" ref="E70:L70" si="175">E71+E72+E73+E74+E75+E76+E77+E78+E79+E84</f>
        <v>0</v>
      </c>
      <c r="F70" s="51">
        <f t="shared" si="161"/>
        <v>3.5945800000000001</v>
      </c>
      <c r="G70" s="51">
        <f t="shared" si="162"/>
        <v>1.85</v>
      </c>
      <c r="H70" s="51">
        <f t="shared" si="175"/>
        <v>0</v>
      </c>
      <c r="I70" s="51">
        <f t="shared" si="163"/>
        <v>2.5999999999999996</v>
      </c>
      <c r="J70" s="51">
        <f t="shared" si="175"/>
        <v>0</v>
      </c>
      <c r="K70" s="51">
        <f t="shared" si="174"/>
        <v>0</v>
      </c>
      <c r="L70" s="51">
        <f t="shared" si="175"/>
        <v>0</v>
      </c>
      <c r="M70" s="51">
        <f>SUM(M71:M83)</f>
        <v>0.57187500000000002</v>
      </c>
      <c r="N70" s="51">
        <f t="shared" ref="N70:AN70" si="176">SUM(N71:N83)</f>
        <v>0.4</v>
      </c>
      <c r="O70" s="51">
        <f t="shared" si="176"/>
        <v>0</v>
      </c>
      <c r="P70" s="51">
        <f t="shared" si="176"/>
        <v>0.31</v>
      </c>
      <c r="Q70" s="51">
        <f t="shared" si="176"/>
        <v>0</v>
      </c>
      <c r="R70" s="51">
        <f t="shared" si="176"/>
        <v>0</v>
      </c>
      <c r="S70" s="51">
        <f t="shared" si="176"/>
        <v>0</v>
      </c>
      <c r="T70" s="51">
        <f t="shared" si="176"/>
        <v>1.329018</v>
      </c>
      <c r="U70" s="51">
        <f t="shared" si="176"/>
        <v>1.05</v>
      </c>
      <c r="V70" s="51">
        <f t="shared" si="176"/>
        <v>0</v>
      </c>
      <c r="W70" s="51">
        <f t="shared" si="176"/>
        <v>0.59000000000000008</v>
      </c>
      <c r="X70" s="51">
        <f t="shared" si="176"/>
        <v>0</v>
      </c>
      <c r="Y70" s="51">
        <f t="shared" si="176"/>
        <v>0</v>
      </c>
      <c r="Z70" s="51">
        <f t="shared" si="176"/>
        <v>0</v>
      </c>
      <c r="AA70" s="51">
        <f t="shared" si="176"/>
        <v>1.6936870000000002</v>
      </c>
      <c r="AB70" s="51">
        <f t="shared" si="176"/>
        <v>0.4</v>
      </c>
      <c r="AC70" s="51">
        <f t="shared" si="176"/>
        <v>0</v>
      </c>
      <c r="AD70" s="51">
        <f t="shared" si="176"/>
        <v>1.6999999999999997</v>
      </c>
      <c r="AE70" s="51">
        <f t="shared" si="176"/>
        <v>0</v>
      </c>
      <c r="AF70" s="51">
        <f t="shared" si="176"/>
        <v>0</v>
      </c>
      <c r="AG70" s="51">
        <f t="shared" si="176"/>
        <v>0</v>
      </c>
      <c r="AH70" s="51">
        <f t="shared" si="176"/>
        <v>0</v>
      </c>
      <c r="AI70" s="51">
        <f t="shared" si="176"/>
        <v>0</v>
      </c>
      <c r="AJ70" s="51">
        <f t="shared" si="176"/>
        <v>0</v>
      </c>
      <c r="AK70" s="51">
        <f t="shared" si="176"/>
        <v>0</v>
      </c>
      <c r="AL70" s="51">
        <f t="shared" si="176"/>
        <v>0</v>
      </c>
      <c r="AM70" s="51">
        <f t="shared" si="176"/>
        <v>0</v>
      </c>
      <c r="AN70" s="51">
        <f t="shared" si="176"/>
        <v>0</v>
      </c>
      <c r="AO70" s="51">
        <f t="shared" si="164"/>
        <v>0</v>
      </c>
      <c r="AP70" s="51">
        <f t="shared" si="165"/>
        <v>0</v>
      </c>
      <c r="AQ70" s="39">
        <f t="shared" ref="AQ70:BW70" si="177">AQ71+AQ72+AQ73+AQ74+AQ75+AQ76+AQ77+AQ78+AQ79+AQ80+AQ81</f>
        <v>0</v>
      </c>
      <c r="AR70" s="51">
        <f t="shared" si="166"/>
        <v>0</v>
      </c>
      <c r="AS70" s="39">
        <f t="shared" si="177"/>
        <v>0</v>
      </c>
      <c r="AT70" s="51">
        <f t="shared" si="167"/>
        <v>0</v>
      </c>
      <c r="AU70" s="39">
        <f t="shared" si="177"/>
        <v>0</v>
      </c>
      <c r="AV70" s="51">
        <f t="shared" si="177"/>
        <v>0</v>
      </c>
      <c r="AW70" s="51">
        <f t="shared" si="177"/>
        <v>0</v>
      </c>
      <c r="AX70" s="39">
        <f t="shared" si="177"/>
        <v>0</v>
      </c>
      <c r="AY70" s="51">
        <f t="shared" si="177"/>
        <v>0</v>
      </c>
      <c r="AZ70" s="39">
        <f t="shared" si="177"/>
        <v>0</v>
      </c>
      <c r="BA70" s="51">
        <f t="shared" si="177"/>
        <v>0</v>
      </c>
      <c r="BB70" s="39">
        <f t="shared" si="177"/>
        <v>0</v>
      </c>
      <c r="BC70" s="51">
        <f t="shared" si="177"/>
        <v>0</v>
      </c>
      <c r="BD70" s="51">
        <f t="shared" si="177"/>
        <v>0</v>
      </c>
      <c r="BE70" s="39">
        <f t="shared" si="177"/>
        <v>0</v>
      </c>
      <c r="BF70" s="51">
        <f t="shared" si="177"/>
        <v>0</v>
      </c>
      <c r="BG70" s="39">
        <f t="shared" si="177"/>
        <v>0</v>
      </c>
      <c r="BH70" s="51">
        <f t="shared" si="177"/>
        <v>0</v>
      </c>
      <c r="BI70" s="39">
        <f t="shared" si="177"/>
        <v>0</v>
      </c>
      <c r="BJ70" s="51">
        <v>0</v>
      </c>
      <c r="BK70" s="51">
        <v>0</v>
      </c>
      <c r="BL70" s="39">
        <f t="shared" si="177"/>
        <v>0</v>
      </c>
      <c r="BM70" s="51">
        <v>0</v>
      </c>
      <c r="BN70" s="39">
        <f t="shared" si="177"/>
        <v>0</v>
      </c>
      <c r="BO70" s="51">
        <f t="shared" si="177"/>
        <v>0</v>
      </c>
      <c r="BP70" s="39">
        <f t="shared" si="177"/>
        <v>0</v>
      </c>
      <c r="BQ70" s="51">
        <f t="shared" si="177"/>
        <v>0</v>
      </c>
      <c r="BR70" s="51">
        <f t="shared" si="177"/>
        <v>0</v>
      </c>
      <c r="BS70" s="39">
        <f t="shared" si="177"/>
        <v>0</v>
      </c>
      <c r="BT70" s="51">
        <f t="shared" si="177"/>
        <v>0</v>
      </c>
      <c r="BU70" s="39">
        <f t="shared" si="177"/>
        <v>0</v>
      </c>
      <c r="BV70" s="39">
        <f t="shared" si="177"/>
        <v>0</v>
      </c>
      <c r="BW70" s="39">
        <f t="shared" si="177"/>
        <v>0</v>
      </c>
      <c r="BX70" s="39">
        <f t="shared" ref="BX70" si="178">BX71+BX72+BX73+BX74+BX75+BX76+BX77+BX78+BX79+BX84</f>
        <v>0</v>
      </c>
      <c r="BY70" s="43">
        <f t="shared" si="168"/>
        <v>3.5945800000000001</v>
      </c>
      <c r="BZ70" s="43">
        <f t="shared" si="156"/>
        <v>100</v>
      </c>
      <c r="CA70" s="11"/>
    </row>
    <row r="71" spans="1:79" ht="77.25" customHeight="1" x14ac:dyDescent="0.25">
      <c r="A71" s="8" t="s">
        <v>203</v>
      </c>
      <c r="B71" s="9" t="s">
        <v>245</v>
      </c>
      <c r="C71" s="11" t="s">
        <v>246</v>
      </c>
      <c r="D71" s="51">
        <f t="shared" si="160"/>
        <v>0.32091599999999998</v>
      </c>
      <c r="E71" s="51">
        <f t="shared" ref="E71" si="179">E72+E73+E74+E75+E76+E77+E78+E79+E84+E85</f>
        <v>0</v>
      </c>
      <c r="F71" s="51">
        <f t="shared" si="161"/>
        <v>0.32091599999999998</v>
      </c>
      <c r="G71" s="51">
        <f t="shared" si="162"/>
        <v>0</v>
      </c>
      <c r="H71" s="51">
        <f t="shared" ref="H71" si="180">H72+H73+H74+H75+H76+H77+H78+H79+H84+H85</f>
        <v>0</v>
      </c>
      <c r="I71" s="51">
        <f t="shared" si="163"/>
        <v>0.42</v>
      </c>
      <c r="J71" s="51">
        <v>0</v>
      </c>
      <c r="K71" s="51">
        <f t="shared" si="174"/>
        <v>0</v>
      </c>
      <c r="L71" s="51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1">
        <v>0</v>
      </c>
      <c r="V71" s="51">
        <v>0</v>
      </c>
      <c r="W71" s="51">
        <v>0</v>
      </c>
      <c r="X71" s="51">
        <v>0</v>
      </c>
      <c r="Y71" s="51">
        <v>0</v>
      </c>
      <c r="Z71" s="51">
        <v>0</v>
      </c>
      <c r="AA71" s="51">
        <v>0.32091599999999998</v>
      </c>
      <c r="AB71" s="51">
        <v>0</v>
      </c>
      <c r="AC71" s="51">
        <v>0</v>
      </c>
      <c r="AD71" s="51">
        <v>0.42</v>
      </c>
      <c r="AE71" s="51">
        <v>0</v>
      </c>
      <c r="AF71" s="51">
        <v>0</v>
      </c>
      <c r="AG71" s="51">
        <v>0</v>
      </c>
      <c r="AH71" s="51">
        <v>0</v>
      </c>
      <c r="AI71" s="51">
        <v>0</v>
      </c>
      <c r="AJ71" s="51">
        <v>0</v>
      </c>
      <c r="AK71" s="51">
        <v>0</v>
      </c>
      <c r="AL71" s="51">
        <v>0</v>
      </c>
      <c r="AM71" s="51">
        <v>0</v>
      </c>
      <c r="AN71" s="51">
        <v>0</v>
      </c>
      <c r="AO71" s="51">
        <f t="shared" si="164"/>
        <v>0</v>
      </c>
      <c r="AP71" s="51">
        <f t="shared" si="165"/>
        <v>0</v>
      </c>
      <c r="AQ71" s="39">
        <v>0</v>
      </c>
      <c r="AR71" s="51">
        <f t="shared" si="166"/>
        <v>0</v>
      </c>
      <c r="AS71" s="39">
        <v>0</v>
      </c>
      <c r="AT71" s="51">
        <f t="shared" si="167"/>
        <v>0</v>
      </c>
      <c r="AU71" s="39">
        <v>0</v>
      </c>
      <c r="AV71" s="51">
        <v>0</v>
      </c>
      <c r="AW71" s="51">
        <v>0</v>
      </c>
      <c r="AX71" s="39">
        <v>0</v>
      </c>
      <c r="AY71" s="51">
        <v>0</v>
      </c>
      <c r="AZ71" s="39">
        <v>0</v>
      </c>
      <c r="BA71" s="51">
        <v>0</v>
      </c>
      <c r="BB71" s="39">
        <v>0</v>
      </c>
      <c r="BC71" s="51">
        <v>0</v>
      </c>
      <c r="BD71" s="51">
        <v>0</v>
      </c>
      <c r="BE71" s="39">
        <v>0</v>
      </c>
      <c r="BF71" s="51">
        <v>0</v>
      </c>
      <c r="BG71" s="39">
        <v>0</v>
      </c>
      <c r="BH71" s="51">
        <v>0</v>
      </c>
      <c r="BI71" s="39">
        <v>0</v>
      </c>
      <c r="BJ71" s="51">
        <v>0</v>
      </c>
      <c r="BK71" s="51">
        <v>0</v>
      </c>
      <c r="BL71" s="39">
        <v>0</v>
      </c>
      <c r="BM71" s="51">
        <v>0</v>
      </c>
      <c r="BN71" s="39">
        <v>0</v>
      </c>
      <c r="BO71" s="51">
        <v>0</v>
      </c>
      <c r="BP71" s="39">
        <v>0</v>
      </c>
      <c r="BQ71" s="51">
        <v>0</v>
      </c>
      <c r="BR71" s="51">
        <v>0</v>
      </c>
      <c r="BS71" s="39">
        <v>0</v>
      </c>
      <c r="BT71" s="51">
        <v>0</v>
      </c>
      <c r="BU71" s="39">
        <v>0</v>
      </c>
      <c r="BV71" s="39">
        <v>0</v>
      </c>
      <c r="BW71" s="39">
        <v>0</v>
      </c>
      <c r="BX71" s="39">
        <v>0</v>
      </c>
      <c r="BY71" s="43">
        <f t="shared" si="168"/>
        <v>0.32091599999999998</v>
      </c>
      <c r="BZ71" s="43">
        <f t="shared" si="156"/>
        <v>100</v>
      </c>
      <c r="CA71" s="11"/>
    </row>
    <row r="72" spans="1:79" ht="79.5" customHeight="1" x14ac:dyDescent="0.25">
      <c r="A72" s="8" t="s">
        <v>204</v>
      </c>
      <c r="B72" s="9" t="s">
        <v>247</v>
      </c>
      <c r="C72" s="11" t="s">
        <v>248</v>
      </c>
      <c r="D72" s="51">
        <f t="shared" si="160"/>
        <v>0.42700500000000002</v>
      </c>
      <c r="E72" s="51">
        <f t="shared" ref="E72" si="181">E73+E74+E75+E76+E77+E78+E79+E84+E85+E86</f>
        <v>0</v>
      </c>
      <c r="F72" s="51">
        <f t="shared" si="161"/>
        <v>0.42700500000000002</v>
      </c>
      <c r="G72" s="51">
        <f t="shared" si="162"/>
        <v>0</v>
      </c>
      <c r="H72" s="51">
        <f t="shared" ref="H72" si="182">H73+H74+H75+H76+H77+H78+H79+H84+H85+H86</f>
        <v>0</v>
      </c>
      <c r="I72" s="51">
        <f t="shared" si="163"/>
        <v>0.5</v>
      </c>
      <c r="J72" s="51">
        <v>0</v>
      </c>
      <c r="K72" s="51">
        <f t="shared" si="174"/>
        <v>0</v>
      </c>
      <c r="L72" s="51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1">
        <v>0</v>
      </c>
      <c r="V72" s="51">
        <v>0</v>
      </c>
      <c r="W72" s="51">
        <v>0</v>
      </c>
      <c r="X72" s="51">
        <v>0</v>
      </c>
      <c r="Y72" s="51">
        <v>0</v>
      </c>
      <c r="Z72" s="51">
        <v>0</v>
      </c>
      <c r="AA72" s="51">
        <v>0.42700500000000002</v>
      </c>
      <c r="AB72" s="51">
        <v>0</v>
      </c>
      <c r="AC72" s="51">
        <v>0</v>
      </c>
      <c r="AD72" s="51">
        <v>0.5</v>
      </c>
      <c r="AE72" s="51">
        <v>0</v>
      </c>
      <c r="AF72" s="51">
        <v>0</v>
      </c>
      <c r="AG72" s="51">
        <v>0</v>
      </c>
      <c r="AH72" s="51">
        <v>0</v>
      </c>
      <c r="AI72" s="51">
        <v>0</v>
      </c>
      <c r="AJ72" s="51">
        <v>0</v>
      </c>
      <c r="AK72" s="51">
        <v>0</v>
      </c>
      <c r="AL72" s="51">
        <v>0</v>
      </c>
      <c r="AM72" s="51">
        <v>0</v>
      </c>
      <c r="AN72" s="51">
        <v>0</v>
      </c>
      <c r="AO72" s="51">
        <f t="shared" si="164"/>
        <v>0</v>
      </c>
      <c r="AP72" s="51">
        <f t="shared" si="165"/>
        <v>0</v>
      </c>
      <c r="AQ72" s="39">
        <v>0</v>
      </c>
      <c r="AR72" s="51">
        <f t="shared" si="166"/>
        <v>0</v>
      </c>
      <c r="AS72" s="39">
        <v>0</v>
      </c>
      <c r="AT72" s="51">
        <f t="shared" si="167"/>
        <v>0</v>
      </c>
      <c r="AU72" s="39">
        <v>0</v>
      </c>
      <c r="AV72" s="51">
        <v>0</v>
      </c>
      <c r="AW72" s="51">
        <v>0</v>
      </c>
      <c r="AX72" s="39">
        <v>0</v>
      </c>
      <c r="AY72" s="51">
        <v>0</v>
      </c>
      <c r="AZ72" s="39">
        <v>0</v>
      </c>
      <c r="BA72" s="51">
        <v>0</v>
      </c>
      <c r="BB72" s="39">
        <v>0</v>
      </c>
      <c r="BC72" s="51">
        <v>0</v>
      </c>
      <c r="BD72" s="51">
        <v>0</v>
      </c>
      <c r="BE72" s="39">
        <v>0</v>
      </c>
      <c r="BF72" s="51">
        <v>0</v>
      </c>
      <c r="BG72" s="39">
        <v>0</v>
      </c>
      <c r="BH72" s="51">
        <v>0</v>
      </c>
      <c r="BI72" s="39">
        <v>0</v>
      </c>
      <c r="BJ72" s="51">
        <v>0</v>
      </c>
      <c r="BK72" s="51">
        <v>0</v>
      </c>
      <c r="BL72" s="39">
        <v>0</v>
      </c>
      <c r="BM72" s="51">
        <v>0</v>
      </c>
      <c r="BN72" s="39">
        <v>0</v>
      </c>
      <c r="BO72" s="51">
        <v>0</v>
      </c>
      <c r="BP72" s="39">
        <v>0</v>
      </c>
      <c r="BQ72" s="51">
        <v>0</v>
      </c>
      <c r="BR72" s="51">
        <v>0</v>
      </c>
      <c r="BS72" s="39">
        <v>0</v>
      </c>
      <c r="BT72" s="51">
        <v>0</v>
      </c>
      <c r="BU72" s="39">
        <v>0</v>
      </c>
      <c r="BV72" s="39">
        <v>0</v>
      </c>
      <c r="BW72" s="39">
        <v>0</v>
      </c>
      <c r="BX72" s="39">
        <v>0</v>
      </c>
      <c r="BY72" s="43">
        <f t="shared" si="168"/>
        <v>0.42700500000000002</v>
      </c>
      <c r="BZ72" s="43">
        <f t="shared" si="156"/>
        <v>100</v>
      </c>
      <c r="CA72" s="11"/>
    </row>
    <row r="73" spans="1:79" ht="75.75" customHeight="1" x14ac:dyDescent="0.25">
      <c r="A73" s="8" t="s">
        <v>205</v>
      </c>
      <c r="B73" s="9" t="s">
        <v>249</v>
      </c>
      <c r="C73" s="11" t="s">
        <v>250</v>
      </c>
      <c r="D73" s="51">
        <f t="shared" si="160"/>
        <v>0.222883</v>
      </c>
      <c r="E73" s="51">
        <f t="shared" ref="E73" si="183">E74+E75+E76+E77+E78+E79+E84+E85+E86+E87</f>
        <v>0</v>
      </c>
      <c r="F73" s="51">
        <f t="shared" si="161"/>
        <v>0.222883</v>
      </c>
      <c r="G73" s="51">
        <f t="shared" si="162"/>
        <v>0</v>
      </c>
      <c r="H73" s="51">
        <f t="shared" ref="H73" si="184">H74+H75+H76+H77+H78+H79+H84+H85+H86+H87</f>
        <v>0</v>
      </c>
      <c r="I73" s="51">
        <f t="shared" si="163"/>
        <v>0.26</v>
      </c>
      <c r="J73" s="51">
        <v>0</v>
      </c>
      <c r="K73" s="51">
        <f t="shared" si="174"/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0.222883</v>
      </c>
      <c r="U73" s="51">
        <v>0</v>
      </c>
      <c r="V73" s="51">
        <v>0</v>
      </c>
      <c r="W73" s="51">
        <v>0.26</v>
      </c>
      <c r="X73" s="51">
        <v>0</v>
      </c>
      <c r="Y73" s="51">
        <v>0</v>
      </c>
      <c r="Z73" s="51">
        <v>0</v>
      </c>
      <c r="AA73" s="51">
        <v>0</v>
      </c>
      <c r="AB73" s="51">
        <v>0</v>
      </c>
      <c r="AC73" s="51">
        <v>0</v>
      </c>
      <c r="AD73" s="51">
        <v>0</v>
      </c>
      <c r="AE73" s="51">
        <v>0</v>
      </c>
      <c r="AF73" s="51">
        <v>0</v>
      </c>
      <c r="AG73" s="51">
        <v>0</v>
      </c>
      <c r="AH73" s="51">
        <v>0</v>
      </c>
      <c r="AI73" s="51">
        <v>0</v>
      </c>
      <c r="AJ73" s="51">
        <v>0</v>
      </c>
      <c r="AK73" s="51">
        <v>0</v>
      </c>
      <c r="AL73" s="51">
        <v>0</v>
      </c>
      <c r="AM73" s="51">
        <v>0</v>
      </c>
      <c r="AN73" s="51">
        <v>0</v>
      </c>
      <c r="AO73" s="51">
        <f t="shared" si="164"/>
        <v>0</v>
      </c>
      <c r="AP73" s="51">
        <f t="shared" si="165"/>
        <v>0</v>
      </c>
      <c r="AQ73" s="39">
        <v>0</v>
      </c>
      <c r="AR73" s="51">
        <f t="shared" si="166"/>
        <v>0</v>
      </c>
      <c r="AS73" s="39">
        <v>0</v>
      </c>
      <c r="AT73" s="51">
        <f t="shared" si="167"/>
        <v>0</v>
      </c>
      <c r="AU73" s="39">
        <v>0</v>
      </c>
      <c r="AV73" s="51">
        <v>0</v>
      </c>
      <c r="AW73" s="51">
        <v>0</v>
      </c>
      <c r="AX73" s="39">
        <v>0</v>
      </c>
      <c r="AY73" s="51">
        <v>0</v>
      </c>
      <c r="AZ73" s="39">
        <v>0</v>
      </c>
      <c r="BA73" s="51">
        <v>0</v>
      </c>
      <c r="BB73" s="39">
        <v>0</v>
      </c>
      <c r="BC73" s="51">
        <v>0</v>
      </c>
      <c r="BD73" s="51">
        <v>0</v>
      </c>
      <c r="BE73" s="39">
        <v>0</v>
      </c>
      <c r="BF73" s="51">
        <v>0</v>
      </c>
      <c r="BG73" s="39">
        <v>0</v>
      </c>
      <c r="BH73" s="51">
        <v>0</v>
      </c>
      <c r="BI73" s="39">
        <v>0</v>
      </c>
      <c r="BJ73" s="51">
        <v>0</v>
      </c>
      <c r="BK73" s="51">
        <v>0</v>
      </c>
      <c r="BL73" s="39">
        <v>0</v>
      </c>
      <c r="BM73" s="51">
        <v>0</v>
      </c>
      <c r="BN73" s="39">
        <v>0</v>
      </c>
      <c r="BO73" s="51">
        <v>0</v>
      </c>
      <c r="BP73" s="39">
        <v>0</v>
      </c>
      <c r="BQ73" s="51">
        <v>0</v>
      </c>
      <c r="BR73" s="51">
        <v>0</v>
      </c>
      <c r="BS73" s="39">
        <v>0</v>
      </c>
      <c r="BT73" s="51">
        <v>0</v>
      </c>
      <c r="BU73" s="39">
        <v>0</v>
      </c>
      <c r="BV73" s="39">
        <v>0</v>
      </c>
      <c r="BW73" s="39">
        <v>0</v>
      </c>
      <c r="BX73" s="39">
        <v>0</v>
      </c>
      <c r="BY73" s="43">
        <f t="shared" si="168"/>
        <v>0.222883</v>
      </c>
      <c r="BZ73" s="43">
        <f t="shared" si="156"/>
        <v>100</v>
      </c>
      <c r="CA73" s="11"/>
    </row>
    <row r="74" spans="1:79" ht="78" customHeight="1" x14ac:dyDescent="0.25">
      <c r="A74" s="8" t="s">
        <v>206</v>
      </c>
      <c r="B74" s="9" t="s">
        <v>251</v>
      </c>
      <c r="C74" s="11" t="s">
        <v>252</v>
      </c>
      <c r="D74" s="51">
        <f t="shared" si="160"/>
        <v>0.12534100000000001</v>
      </c>
      <c r="E74" s="51">
        <f t="shared" ref="E74" si="185">E75+E76+E77+E78+E79+E84+E85+E86+E87+E88</f>
        <v>0</v>
      </c>
      <c r="F74" s="51">
        <f t="shared" si="161"/>
        <v>0.12534100000000001</v>
      </c>
      <c r="G74" s="51">
        <f t="shared" si="162"/>
        <v>0</v>
      </c>
      <c r="H74" s="51">
        <f t="shared" ref="H74" si="186">H75+H76+H77+H78+H79+H84+H85+H86+H87+H88</f>
        <v>0</v>
      </c>
      <c r="I74" s="51">
        <f t="shared" si="163"/>
        <v>0.15</v>
      </c>
      <c r="J74" s="51">
        <v>0</v>
      </c>
      <c r="K74" s="51">
        <f t="shared" si="174"/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1">
        <v>0</v>
      </c>
      <c r="Z74" s="51">
        <v>0</v>
      </c>
      <c r="AA74" s="51">
        <v>0.12534100000000001</v>
      </c>
      <c r="AB74" s="51">
        <v>0</v>
      </c>
      <c r="AC74" s="51">
        <v>0</v>
      </c>
      <c r="AD74" s="51">
        <v>0.15</v>
      </c>
      <c r="AE74" s="51">
        <v>0</v>
      </c>
      <c r="AF74" s="51">
        <v>0</v>
      </c>
      <c r="AG74" s="51">
        <v>0</v>
      </c>
      <c r="AH74" s="51">
        <v>0</v>
      </c>
      <c r="AI74" s="51">
        <v>0</v>
      </c>
      <c r="AJ74" s="51">
        <v>0</v>
      </c>
      <c r="AK74" s="51">
        <v>0</v>
      </c>
      <c r="AL74" s="51">
        <v>0</v>
      </c>
      <c r="AM74" s="51">
        <v>0</v>
      </c>
      <c r="AN74" s="51">
        <v>0</v>
      </c>
      <c r="AO74" s="51">
        <f t="shared" si="164"/>
        <v>0</v>
      </c>
      <c r="AP74" s="51">
        <f t="shared" si="165"/>
        <v>0</v>
      </c>
      <c r="AQ74" s="39">
        <v>0</v>
      </c>
      <c r="AR74" s="51">
        <f t="shared" si="166"/>
        <v>0</v>
      </c>
      <c r="AS74" s="39">
        <v>0</v>
      </c>
      <c r="AT74" s="51">
        <f t="shared" si="167"/>
        <v>0</v>
      </c>
      <c r="AU74" s="39">
        <v>0</v>
      </c>
      <c r="AV74" s="51">
        <v>0</v>
      </c>
      <c r="AW74" s="51">
        <v>0</v>
      </c>
      <c r="AX74" s="39">
        <v>0</v>
      </c>
      <c r="AY74" s="51">
        <v>0</v>
      </c>
      <c r="AZ74" s="39">
        <v>0</v>
      </c>
      <c r="BA74" s="51">
        <v>0</v>
      </c>
      <c r="BB74" s="39">
        <v>0</v>
      </c>
      <c r="BC74" s="51">
        <v>0</v>
      </c>
      <c r="BD74" s="51">
        <v>0</v>
      </c>
      <c r="BE74" s="39">
        <v>0</v>
      </c>
      <c r="BF74" s="51">
        <v>0</v>
      </c>
      <c r="BG74" s="39">
        <v>0</v>
      </c>
      <c r="BH74" s="51">
        <v>0</v>
      </c>
      <c r="BI74" s="39">
        <v>0</v>
      </c>
      <c r="BJ74" s="51">
        <v>0</v>
      </c>
      <c r="BK74" s="51">
        <v>0</v>
      </c>
      <c r="BL74" s="39">
        <v>0</v>
      </c>
      <c r="BM74" s="51">
        <v>0</v>
      </c>
      <c r="BN74" s="39">
        <v>0</v>
      </c>
      <c r="BO74" s="51">
        <v>0</v>
      </c>
      <c r="BP74" s="39">
        <v>0</v>
      </c>
      <c r="BQ74" s="51">
        <v>0</v>
      </c>
      <c r="BR74" s="51">
        <v>0</v>
      </c>
      <c r="BS74" s="39">
        <v>0</v>
      </c>
      <c r="BT74" s="51">
        <v>0</v>
      </c>
      <c r="BU74" s="39">
        <v>0</v>
      </c>
      <c r="BV74" s="39">
        <v>0</v>
      </c>
      <c r="BW74" s="39">
        <v>0</v>
      </c>
      <c r="BX74" s="39">
        <v>0</v>
      </c>
      <c r="BY74" s="43">
        <f t="shared" si="168"/>
        <v>0.12534100000000001</v>
      </c>
      <c r="BZ74" s="43">
        <f t="shared" si="156"/>
        <v>100</v>
      </c>
      <c r="CA74" s="11"/>
    </row>
    <row r="75" spans="1:79" ht="74.25" customHeight="1" x14ac:dyDescent="0.25">
      <c r="A75" s="8" t="s">
        <v>207</v>
      </c>
      <c r="B75" s="9" t="s">
        <v>253</v>
      </c>
      <c r="C75" s="11" t="s">
        <v>254</v>
      </c>
      <c r="D75" s="51">
        <f t="shared" si="160"/>
        <v>0.217109</v>
      </c>
      <c r="E75" s="51">
        <f t="shared" ref="E75" si="187">E76+E77+E78+E79+E84+E85+E86+E87+E88+E89</f>
        <v>0</v>
      </c>
      <c r="F75" s="51">
        <f t="shared" si="161"/>
        <v>0.217109</v>
      </c>
      <c r="G75" s="51">
        <f t="shared" si="162"/>
        <v>0</v>
      </c>
      <c r="H75" s="51">
        <f t="shared" ref="H75" si="188">H76+H77+H78+H79+H84+H85+H86+H87+H88+H89</f>
        <v>0</v>
      </c>
      <c r="I75" s="51">
        <f t="shared" si="163"/>
        <v>0.33</v>
      </c>
      <c r="J75" s="51">
        <v>0</v>
      </c>
      <c r="K75" s="51">
        <f t="shared" si="174"/>
        <v>0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0.217109</v>
      </c>
      <c r="U75" s="51">
        <v>0</v>
      </c>
      <c r="V75" s="51">
        <v>0</v>
      </c>
      <c r="W75" s="51">
        <v>0.33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1">
        <v>0</v>
      </c>
      <c r="AD75" s="51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f t="shared" si="164"/>
        <v>0</v>
      </c>
      <c r="AP75" s="51">
        <f t="shared" si="165"/>
        <v>0</v>
      </c>
      <c r="AQ75" s="39">
        <v>0</v>
      </c>
      <c r="AR75" s="51">
        <f t="shared" si="166"/>
        <v>0</v>
      </c>
      <c r="AS75" s="39">
        <v>0</v>
      </c>
      <c r="AT75" s="51">
        <f t="shared" si="167"/>
        <v>0</v>
      </c>
      <c r="AU75" s="39">
        <v>0</v>
      </c>
      <c r="AV75" s="51">
        <v>0</v>
      </c>
      <c r="AW75" s="51">
        <v>0</v>
      </c>
      <c r="AX75" s="39">
        <v>0</v>
      </c>
      <c r="AY75" s="51">
        <v>0</v>
      </c>
      <c r="AZ75" s="39">
        <v>0</v>
      </c>
      <c r="BA75" s="51">
        <v>0</v>
      </c>
      <c r="BB75" s="39">
        <v>0</v>
      </c>
      <c r="BC75" s="51">
        <v>0</v>
      </c>
      <c r="BD75" s="51">
        <v>0</v>
      </c>
      <c r="BE75" s="39">
        <v>0</v>
      </c>
      <c r="BF75" s="51">
        <v>0</v>
      </c>
      <c r="BG75" s="39">
        <v>0</v>
      </c>
      <c r="BH75" s="51">
        <v>0</v>
      </c>
      <c r="BI75" s="39">
        <v>0</v>
      </c>
      <c r="BJ75" s="51">
        <v>0</v>
      </c>
      <c r="BK75" s="51">
        <v>0</v>
      </c>
      <c r="BL75" s="39">
        <v>0</v>
      </c>
      <c r="BM75" s="51">
        <v>0</v>
      </c>
      <c r="BN75" s="39">
        <v>0</v>
      </c>
      <c r="BO75" s="51">
        <v>0</v>
      </c>
      <c r="BP75" s="39">
        <v>0</v>
      </c>
      <c r="BQ75" s="51">
        <v>0</v>
      </c>
      <c r="BR75" s="51">
        <v>0</v>
      </c>
      <c r="BS75" s="39">
        <v>0</v>
      </c>
      <c r="BT75" s="51">
        <v>0</v>
      </c>
      <c r="BU75" s="39">
        <v>0</v>
      </c>
      <c r="BV75" s="39">
        <v>0</v>
      </c>
      <c r="BW75" s="39">
        <v>0</v>
      </c>
      <c r="BX75" s="39">
        <v>0</v>
      </c>
      <c r="BY75" s="43">
        <f t="shared" si="168"/>
        <v>0.217109</v>
      </c>
      <c r="BZ75" s="43">
        <f t="shared" si="156"/>
        <v>100</v>
      </c>
      <c r="CA75" s="11"/>
    </row>
    <row r="76" spans="1:79" ht="77.25" customHeight="1" x14ac:dyDescent="0.25">
      <c r="A76" s="8" t="s">
        <v>208</v>
      </c>
      <c r="B76" s="9" t="s">
        <v>255</v>
      </c>
      <c r="C76" s="11" t="s">
        <v>256</v>
      </c>
      <c r="D76" s="51">
        <f t="shared" si="160"/>
        <v>0.353765</v>
      </c>
      <c r="E76" s="51">
        <f t="shared" ref="E76" si="189">E77+E78+E79+E84+E85+E86+E87+E88+E89+E90</f>
        <v>0</v>
      </c>
      <c r="F76" s="51">
        <f t="shared" si="161"/>
        <v>0.353765</v>
      </c>
      <c r="G76" s="51">
        <f t="shared" si="162"/>
        <v>0</v>
      </c>
      <c r="H76" s="51">
        <f t="shared" ref="H76" si="190">H77+H78+H79+H84+H85+H86+H87+H88+H89+H90</f>
        <v>0</v>
      </c>
      <c r="I76" s="51">
        <f t="shared" si="163"/>
        <v>0.42</v>
      </c>
      <c r="J76" s="51">
        <v>0</v>
      </c>
      <c r="K76" s="51">
        <f t="shared" si="174"/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1"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51">
        <v>0.353765</v>
      </c>
      <c r="AB76" s="51">
        <v>0</v>
      </c>
      <c r="AC76" s="51">
        <v>0</v>
      </c>
      <c r="AD76" s="51">
        <v>0.42</v>
      </c>
      <c r="AE76" s="51">
        <v>0</v>
      </c>
      <c r="AF76" s="51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f t="shared" si="164"/>
        <v>0</v>
      </c>
      <c r="AP76" s="51">
        <f t="shared" si="165"/>
        <v>0</v>
      </c>
      <c r="AQ76" s="39">
        <v>0</v>
      </c>
      <c r="AR76" s="51">
        <f t="shared" si="166"/>
        <v>0</v>
      </c>
      <c r="AS76" s="39">
        <v>0</v>
      </c>
      <c r="AT76" s="51">
        <f t="shared" si="167"/>
        <v>0</v>
      </c>
      <c r="AU76" s="39">
        <v>0</v>
      </c>
      <c r="AV76" s="51">
        <v>0</v>
      </c>
      <c r="AW76" s="51">
        <v>0</v>
      </c>
      <c r="AX76" s="39">
        <v>0</v>
      </c>
      <c r="AY76" s="51">
        <v>0</v>
      </c>
      <c r="AZ76" s="39">
        <v>0</v>
      </c>
      <c r="BA76" s="51">
        <v>0</v>
      </c>
      <c r="BB76" s="39">
        <v>0</v>
      </c>
      <c r="BC76" s="51">
        <v>0</v>
      </c>
      <c r="BD76" s="51">
        <v>0</v>
      </c>
      <c r="BE76" s="39">
        <v>0</v>
      </c>
      <c r="BF76" s="51">
        <v>0</v>
      </c>
      <c r="BG76" s="39">
        <v>0</v>
      </c>
      <c r="BH76" s="51">
        <v>0</v>
      </c>
      <c r="BI76" s="39">
        <v>0</v>
      </c>
      <c r="BJ76" s="51">
        <v>0</v>
      </c>
      <c r="BK76" s="51">
        <v>0</v>
      </c>
      <c r="BL76" s="39">
        <v>0</v>
      </c>
      <c r="BM76" s="51">
        <v>0</v>
      </c>
      <c r="BN76" s="39">
        <v>0</v>
      </c>
      <c r="BO76" s="51">
        <v>0</v>
      </c>
      <c r="BP76" s="39">
        <v>0</v>
      </c>
      <c r="BQ76" s="51">
        <v>0</v>
      </c>
      <c r="BR76" s="51">
        <v>0</v>
      </c>
      <c r="BS76" s="39">
        <v>0</v>
      </c>
      <c r="BT76" s="51">
        <v>0</v>
      </c>
      <c r="BU76" s="39">
        <v>0</v>
      </c>
      <c r="BV76" s="39">
        <v>0</v>
      </c>
      <c r="BW76" s="39">
        <v>0</v>
      </c>
      <c r="BX76" s="39">
        <v>0</v>
      </c>
      <c r="BY76" s="43">
        <f t="shared" si="168"/>
        <v>0.353765</v>
      </c>
      <c r="BZ76" s="43">
        <f t="shared" si="156"/>
        <v>100</v>
      </c>
      <c r="CA76" s="11"/>
    </row>
    <row r="77" spans="1:79" ht="72.75" customHeight="1" x14ac:dyDescent="0.25">
      <c r="A77" s="8" t="s">
        <v>209</v>
      </c>
      <c r="B77" s="9" t="s">
        <v>257</v>
      </c>
      <c r="C77" s="11" t="s">
        <v>258</v>
      </c>
      <c r="D77" s="51">
        <f t="shared" si="160"/>
        <v>0.151278</v>
      </c>
      <c r="E77" s="51">
        <f t="shared" ref="E77" si="191">E78+E79+E84+E85+E86+E87+E88+E89+E90+E91</f>
        <v>0</v>
      </c>
      <c r="F77" s="51">
        <f t="shared" si="161"/>
        <v>0.151278</v>
      </c>
      <c r="G77" s="51">
        <f t="shared" si="162"/>
        <v>0</v>
      </c>
      <c r="H77" s="51">
        <f t="shared" ref="H77" si="192">H78+H79+H84+H85+H86+H87+H88+H89+H90+H91</f>
        <v>0</v>
      </c>
      <c r="I77" s="51">
        <f t="shared" si="163"/>
        <v>0.21</v>
      </c>
      <c r="J77" s="51">
        <v>0</v>
      </c>
      <c r="K77" s="51">
        <f t="shared" si="174"/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0</v>
      </c>
      <c r="S77" s="51">
        <v>0</v>
      </c>
      <c r="T77" s="51">
        <v>0</v>
      </c>
      <c r="U77" s="51">
        <v>0</v>
      </c>
      <c r="V77" s="51">
        <v>0</v>
      </c>
      <c r="W77" s="51">
        <v>0</v>
      </c>
      <c r="X77" s="51">
        <v>0</v>
      </c>
      <c r="Y77" s="51">
        <v>0</v>
      </c>
      <c r="Z77" s="51">
        <v>0</v>
      </c>
      <c r="AA77" s="51">
        <v>0.151278</v>
      </c>
      <c r="AB77" s="70">
        <v>0</v>
      </c>
      <c r="AC77" s="51">
        <v>0</v>
      </c>
      <c r="AD77" s="51">
        <v>0.21</v>
      </c>
      <c r="AE77" s="51">
        <v>0</v>
      </c>
      <c r="AF77" s="51">
        <v>0</v>
      </c>
      <c r="AG77" s="51">
        <v>0</v>
      </c>
      <c r="AH77" s="51">
        <v>0</v>
      </c>
      <c r="AI77" s="51">
        <v>0</v>
      </c>
      <c r="AJ77" s="51">
        <v>0</v>
      </c>
      <c r="AK77" s="51">
        <v>0</v>
      </c>
      <c r="AL77" s="51">
        <v>0</v>
      </c>
      <c r="AM77" s="51">
        <v>0</v>
      </c>
      <c r="AN77" s="51">
        <v>0</v>
      </c>
      <c r="AO77" s="51">
        <f t="shared" si="164"/>
        <v>0</v>
      </c>
      <c r="AP77" s="51">
        <f t="shared" si="165"/>
        <v>0</v>
      </c>
      <c r="AQ77" s="39">
        <v>0</v>
      </c>
      <c r="AR77" s="51">
        <f t="shared" si="166"/>
        <v>0</v>
      </c>
      <c r="AS77" s="39">
        <v>0</v>
      </c>
      <c r="AT77" s="51">
        <f t="shared" si="167"/>
        <v>0</v>
      </c>
      <c r="AU77" s="39">
        <v>0</v>
      </c>
      <c r="AV77" s="51">
        <v>0</v>
      </c>
      <c r="AW77" s="51">
        <v>0</v>
      </c>
      <c r="AX77" s="39">
        <v>0</v>
      </c>
      <c r="AY77" s="51">
        <v>0</v>
      </c>
      <c r="AZ77" s="39">
        <v>0</v>
      </c>
      <c r="BA77" s="51">
        <v>0</v>
      </c>
      <c r="BB77" s="39">
        <v>0</v>
      </c>
      <c r="BC77" s="51">
        <v>0</v>
      </c>
      <c r="BD77" s="51">
        <v>0</v>
      </c>
      <c r="BE77" s="39">
        <v>0</v>
      </c>
      <c r="BF77" s="51">
        <v>0</v>
      </c>
      <c r="BG77" s="39">
        <v>0</v>
      </c>
      <c r="BH77" s="51">
        <v>0</v>
      </c>
      <c r="BI77" s="39">
        <v>0</v>
      </c>
      <c r="BJ77" s="51">
        <v>0</v>
      </c>
      <c r="BK77" s="51">
        <v>0</v>
      </c>
      <c r="BL77" s="39">
        <v>0</v>
      </c>
      <c r="BM77" s="51">
        <v>0</v>
      </c>
      <c r="BN77" s="39">
        <v>0</v>
      </c>
      <c r="BO77" s="51">
        <v>0</v>
      </c>
      <c r="BP77" s="39">
        <v>0</v>
      </c>
      <c r="BQ77" s="51">
        <v>0</v>
      </c>
      <c r="BR77" s="51">
        <v>0</v>
      </c>
      <c r="BS77" s="39">
        <v>0</v>
      </c>
      <c r="BT77" s="51">
        <v>0</v>
      </c>
      <c r="BU77" s="39">
        <v>0</v>
      </c>
      <c r="BV77" s="39">
        <v>0</v>
      </c>
      <c r="BW77" s="39">
        <v>0</v>
      </c>
      <c r="BX77" s="39">
        <v>0</v>
      </c>
      <c r="BY77" s="43">
        <f t="shared" si="168"/>
        <v>0.151278</v>
      </c>
      <c r="BZ77" s="43">
        <f t="shared" si="156"/>
        <v>100</v>
      </c>
      <c r="CA77" s="11"/>
    </row>
    <row r="78" spans="1:79" ht="72.75" customHeight="1" x14ac:dyDescent="0.25">
      <c r="A78" s="8" t="s">
        <v>210</v>
      </c>
      <c r="B78" s="9" t="s">
        <v>259</v>
      </c>
      <c r="C78" s="11" t="s">
        <v>260</v>
      </c>
      <c r="D78" s="51">
        <f t="shared" si="160"/>
        <v>0.25649300000000003</v>
      </c>
      <c r="E78" s="51">
        <f t="shared" ref="E78" si="193">E79+E84+E85+E86+E87+E88+E89+E90+E91+E92</f>
        <v>0</v>
      </c>
      <c r="F78" s="51">
        <f t="shared" si="161"/>
        <v>0.25649300000000003</v>
      </c>
      <c r="G78" s="51">
        <f t="shared" si="162"/>
        <v>0</v>
      </c>
      <c r="H78" s="51">
        <f t="shared" ref="H78" si="194">H79+H84+H85+H86+H87+H88+H89+H90+H91+H92</f>
        <v>0</v>
      </c>
      <c r="I78" s="51">
        <f t="shared" si="163"/>
        <v>0.31</v>
      </c>
      <c r="J78" s="51">
        <v>0</v>
      </c>
      <c r="K78" s="51">
        <f t="shared" si="174"/>
        <v>0</v>
      </c>
      <c r="L78" s="51">
        <v>0</v>
      </c>
      <c r="M78" s="51">
        <v>0.25649300000000003</v>
      </c>
      <c r="N78" s="51">
        <v>0</v>
      </c>
      <c r="O78" s="51">
        <v>0</v>
      </c>
      <c r="P78" s="51">
        <v>0.31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1">
        <v>0</v>
      </c>
      <c r="AD78" s="51">
        <v>0</v>
      </c>
      <c r="AE78" s="51">
        <v>0</v>
      </c>
      <c r="AF78" s="51">
        <v>0</v>
      </c>
      <c r="AG78" s="51">
        <v>0</v>
      </c>
      <c r="AH78" s="51">
        <v>0</v>
      </c>
      <c r="AI78" s="51">
        <v>0</v>
      </c>
      <c r="AJ78" s="51">
        <v>0</v>
      </c>
      <c r="AK78" s="51">
        <v>0</v>
      </c>
      <c r="AL78" s="51">
        <v>0</v>
      </c>
      <c r="AM78" s="51">
        <v>0</v>
      </c>
      <c r="AN78" s="51">
        <v>0</v>
      </c>
      <c r="AO78" s="51">
        <f t="shared" si="164"/>
        <v>0</v>
      </c>
      <c r="AP78" s="51">
        <f t="shared" si="165"/>
        <v>0</v>
      </c>
      <c r="AQ78" s="39">
        <v>0</v>
      </c>
      <c r="AR78" s="51">
        <f t="shared" si="166"/>
        <v>0</v>
      </c>
      <c r="AS78" s="39">
        <v>0</v>
      </c>
      <c r="AT78" s="51">
        <f t="shared" si="167"/>
        <v>0</v>
      </c>
      <c r="AU78" s="39">
        <v>0</v>
      </c>
      <c r="AV78" s="51">
        <v>0</v>
      </c>
      <c r="AW78" s="51">
        <v>0</v>
      </c>
      <c r="AX78" s="39">
        <v>0</v>
      </c>
      <c r="AY78" s="51">
        <v>0</v>
      </c>
      <c r="AZ78" s="39">
        <v>0</v>
      </c>
      <c r="BA78" s="51">
        <v>0</v>
      </c>
      <c r="BB78" s="39">
        <v>0</v>
      </c>
      <c r="BC78" s="51">
        <v>0</v>
      </c>
      <c r="BD78" s="51">
        <v>0</v>
      </c>
      <c r="BE78" s="39">
        <v>0</v>
      </c>
      <c r="BF78" s="51">
        <v>0</v>
      </c>
      <c r="BG78" s="39">
        <v>0</v>
      </c>
      <c r="BH78" s="51">
        <v>0</v>
      </c>
      <c r="BI78" s="39">
        <v>0</v>
      </c>
      <c r="BJ78" s="51">
        <v>0</v>
      </c>
      <c r="BK78" s="51">
        <v>0</v>
      </c>
      <c r="BL78" s="39">
        <v>0</v>
      </c>
      <c r="BM78" s="51">
        <v>0</v>
      </c>
      <c r="BN78" s="39">
        <v>0</v>
      </c>
      <c r="BO78" s="51">
        <v>0</v>
      </c>
      <c r="BP78" s="39">
        <v>0</v>
      </c>
      <c r="BQ78" s="51">
        <v>0</v>
      </c>
      <c r="BR78" s="51">
        <v>0</v>
      </c>
      <c r="BS78" s="39">
        <v>0</v>
      </c>
      <c r="BT78" s="51">
        <v>0</v>
      </c>
      <c r="BU78" s="39">
        <v>0</v>
      </c>
      <c r="BV78" s="39">
        <v>0</v>
      </c>
      <c r="BW78" s="39">
        <v>0</v>
      </c>
      <c r="BX78" s="39">
        <v>0</v>
      </c>
      <c r="BY78" s="43">
        <f t="shared" si="168"/>
        <v>0.25649300000000003</v>
      </c>
      <c r="BZ78" s="43">
        <f t="shared" si="156"/>
        <v>100</v>
      </c>
      <c r="CA78" s="11"/>
    </row>
    <row r="79" spans="1:79" ht="64.5" customHeight="1" x14ac:dyDescent="0.25">
      <c r="A79" s="8" t="s">
        <v>211</v>
      </c>
      <c r="B79" s="9" t="s">
        <v>261</v>
      </c>
      <c r="C79" s="11" t="s">
        <v>262</v>
      </c>
      <c r="D79" s="51">
        <f t="shared" si="160"/>
        <v>0.315382</v>
      </c>
      <c r="E79" s="51">
        <f t="shared" ref="E79" si="195">E84+E85+E86+E87+E88+E89+E90+E91+E92+E93</f>
        <v>0</v>
      </c>
      <c r="F79" s="51">
        <f t="shared" si="161"/>
        <v>0.315382</v>
      </c>
      <c r="G79" s="51">
        <f t="shared" si="162"/>
        <v>0.4</v>
      </c>
      <c r="H79" s="51">
        <f t="shared" ref="H79" si="196">H84+H85+H86+H87+H88+H89+H90+H91+H92+H93</f>
        <v>0</v>
      </c>
      <c r="I79" s="51">
        <f t="shared" si="163"/>
        <v>0</v>
      </c>
      <c r="J79" s="51">
        <v>0</v>
      </c>
      <c r="K79" s="51">
        <f t="shared" si="174"/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1">
        <v>0</v>
      </c>
      <c r="V79" s="51">
        <v>0</v>
      </c>
      <c r="W79" s="51">
        <v>0</v>
      </c>
      <c r="X79" s="51">
        <v>0</v>
      </c>
      <c r="Y79" s="51">
        <v>0</v>
      </c>
      <c r="Z79" s="51">
        <v>0</v>
      </c>
      <c r="AA79" s="51">
        <v>0.315382</v>
      </c>
      <c r="AB79" s="51">
        <v>0.4</v>
      </c>
      <c r="AC79" s="51">
        <v>0</v>
      </c>
      <c r="AD79" s="51">
        <v>0</v>
      </c>
      <c r="AE79" s="51">
        <v>0</v>
      </c>
      <c r="AF79" s="51">
        <v>0</v>
      </c>
      <c r="AG79" s="51">
        <v>0</v>
      </c>
      <c r="AH79" s="51">
        <v>0</v>
      </c>
      <c r="AI79" s="51">
        <v>0</v>
      </c>
      <c r="AJ79" s="51">
        <v>0</v>
      </c>
      <c r="AK79" s="51">
        <v>0</v>
      </c>
      <c r="AL79" s="51">
        <v>0</v>
      </c>
      <c r="AM79" s="51">
        <v>0</v>
      </c>
      <c r="AN79" s="51">
        <v>0</v>
      </c>
      <c r="AO79" s="51">
        <f t="shared" si="164"/>
        <v>0</v>
      </c>
      <c r="AP79" s="51">
        <f t="shared" si="165"/>
        <v>0</v>
      </c>
      <c r="AQ79" s="39">
        <v>0</v>
      </c>
      <c r="AR79" s="51">
        <f t="shared" si="166"/>
        <v>0</v>
      </c>
      <c r="AS79" s="39">
        <v>0</v>
      </c>
      <c r="AT79" s="51">
        <f t="shared" si="167"/>
        <v>0</v>
      </c>
      <c r="AU79" s="39">
        <v>0</v>
      </c>
      <c r="AV79" s="51">
        <v>0</v>
      </c>
      <c r="AW79" s="51">
        <v>0</v>
      </c>
      <c r="AX79" s="39">
        <v>0</v>
      </c>
      <c r="AY79" s="51">
        <v>0</v>
      </c>
      <c r="AZ79" s="39">
        <v>0</v>
      </c>
      <c r="BA79" s="51">
        <v>0</v>
      </c>
      <c r="BB79" s="39">
        <v>0</v>
      </c>
      <c r="BC79" s="51">
        <v>0</v>
      </c>
      <c r="BD79" s="51">
        <v>0</v>
      </c>
      <c r="BE79" s="39">
        <v>0</v>
      </c>
      <c r="BF79" s="51">
        <v>0</v>
      </c>
      <c r="BG79" s="39">
        <v>0</v>
      </c>
      <c r="BH79" s="51">
        <v>0</v>
      </c>
      <c r="BI79" s="39">
        <v>0</v>
      </c>
      <c r="BJ79" s="51">
        <v>0</v>
      </c>
      <c r="BK79" s="51">
        <v>0</v>
      </c>
      <c r="BL79" s="39">
        <v>0</v>
      </c>
      <c r="BM79" s="51">
        <v>0</v>
      </c>
      <c r="BN79" s="39">
        <v>0</v>
      </c>
      <c r="BO79" s="51">
        <v>0</v>
      </c>
      <c r="BP79" s="39">
        <v>0</v>
      </c>
      <c r="BQ79" s="51">
        <v>0</v>
      </c>
      <c r="BR79" s="51">
        <v>0</v>
      </c>
      <c r="BS79" s="39">
        <v>0</v>
      </c>
      <c r="BT79" s="51">
        <v>0</v>
      </c>
      <c r="BU79" s="39">
        <v>0</v>
      </c>
      <c r="BV79" s="39">
        <v>0</v>
      </c>
      <c r="BW79" s="39">
        <v>0</v>
      </c>
      <c r="BX79" s="39">
        <v>0</v>
      </c>
      <c r="BY79" s="43">
        <f t="shared" si="168"/>
        <v>0.315382</v>
      </c>
      <c r="BZ79" s="43">
        <f t="shared" si="156"/>
        <v>100</v>
      </c>
      <c r="CA79" s="11"/>
    </row>
    <row r="80" spans="1:79" ht="64.5" customHeight="1" x14ac:dyDescent="0.25">
      <c r="A80" s="8" t="s">
        <v>217</v>
      </c>
      <c r="B80" s="9" t="s">
        <v>263</v>
      </c>
      <c r="C80" s="11" t="s">
        <v>264</v>
      </c>
      <c r="D80" s="51">
        <f t="shared" si="160"/>
        <v>0.25826199999999999</v>
      </c>
      <c r="E80" s="51">
        <v>0</v>
      </c>
      <c r="F80" s="51">
        <f t="shared" si="161"/>
        <v>0.25826199999999999</v>
      </c>
      <c r="G80" s="51">
        <f t="shared" si="162"/>
        <v>0.25</v>
      </c>
      <c r="H80" s="51">
        <v>0</v>
      </c>
      <c r="I80" s="51">
        <f t="shared" si="163"/>
        <v>0</v>
      </c>
      <c r="J80" s="51">
        <v>0</v>
      </c>
      <c r="K80" s="51">
        <f t="shared" si="174"/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0.25826199999999999</v>
      </c>
      <c r="U80" s="51">
        <v>0.25</v>
      </c>
      <c r="V80" s="51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1">
        <v>0</v>
      </c>
      <c r="AD80" s="51">
        <v>0</v>
      </c>
      <c r="AE80" s="51">
        <v>0</v>
      </c>
      <c r="AF80" s="51">
        <v>0</v>
      </c>
      <c r="AG80" s="51">
        <v>0</v>
      </c>
      <c r="AH80" s="51">
        <v>0</v>
      </c>
      <c r="AI80" s="51">
        <v>0</v>
      </c>
      <c r="AJ80" s="51">
        <v>0</v>
      </c>
      <c r="AK80" s="51">
        <v>0</v>
      </c>
      <c r="AL80" s="51">
        <v>0</v>
      </c>
      <c r="AM80" s="51">
        <v>0</v>
      </c>
      <c r="AN80" s="51">
        <v>0</v>
      </c>
      <c r="AO80" s="51">
        <f t="shared" ref="AO80:AO83" si="197">AV80+BC80+BJ80+BQ80</f>
        <v>0</v>
      </c>
      <c r="AP80" s="51">
        <f t="shared" ref="AP80:AP83" si="198">AW80+BD80+BK80+BR80</f>
        <v>0</v>
      </c>
      <c r="AQ80" s="43">
        <v>0</v>
      </c>
      <c r="AR80" s="51">
        <f t="shared" ref="AR80:AR83" si="199">AY80+BF80+BM80+BT80</f>
        <v>0</v>
      </c>
      <c r="AS80" s="43">
        <v>0</v>
      </c>
      <c r="AT80" s="51">
        <f t="shared" ref="AT80:AT83" si="200">BA80+BH80+BO80+BV80</f>
        <v>0</v>
      </c>
      <c r="AU80" s="43">
        <v>0</v>
      </c>
      <c r="AV80" s="51">
        <v>0</v>
      </c>
      <c r="AW80" s="51">
        <v>0</v>
      </c>
      <c r="AX80" s="43">
        <v>0</v>
      </c>
      <c r="AY80" s="51">
        <v>0</v>
      </c>
      <c r="AZ80" s="43">
        <v>0</v>
      </c>
      <c r="BA80" s="51">
        <v>0</v>
      </c>
      <c r="BB80" s="43">
        <v>0</v>
      </c>
      <c r="BC80" s="51">
        <v>0</v>
      </c>
      <c r="BD80" s="51">
        <v>0</v>
      </c>
      <c r="BE80" s="43">
        <v>0</v>
      </c>
      <c r="BF80" s="51">
        <v>0</v>
      </c>
      <c r="BG80" s="43">
        <v>0</v>
      </c>
      <c r="BH80" s="51">
        <v>0</v>
      </c>
      <c r="BI80" s="43">
        <v>0</v>
      </c>
      <c r="BJ80" s="51">
        <v>0</v>
      </c>
      <c r="BK80" s="51">
        <v>0</v>
      </c>
      <c r="BL80" s="43">
        <v>0</v>
      </c>
      <c r="BM80" s="51">
        <v>0</v>
      </c>
      <c r="BN80" s="43">
        <v>0</v>
      </c>
      <c r="BO80" s="51">
        <v>0</v>
      </c>
      <c r="BP80" s="43">
        <v>0</v>
      </c>
      <c r="BQ80" s="51">
        <v>0</v>
      </c>
      <c r="BR80" s="51">
        <v>0</v>
      </c>
      <c r="BS80" s="43">
        <v>0</v>
      </c>
      <c r="BT80" s="51">
        <v>0</v>
      </c>
      <c r="BU80" s="43">
        <v>0</v>
      </c>
      <c r="BV80" s="43">
        <v>0</v>
      </c>
      <c r="BW80" s="43">
        <v>0</v>
      </c>
      <c r="BX80" s="43">
        <v>0</v>
      </c>
      <c r="BY80" s="43">
        <f t="shared" si="168"/>
        <v>0.25826199999999999</v>
      </c>
      <c r="BZ80" s="43">
        <f t="shared" si="156"/>
        <v>100</v>
      </c>
      <c r="CA80" s="11"/>
    </row>
    <row r="81" spans="1:79" ht="64.5" customHeight="1" x14ac:dyDescent="0.25">
      <c r="A81" s="8" t="s">
        <v>218</v>
      </c>
      <c r="B81" s="9" t="s">
        <v>265</v>
      </c>
      <c r="C81" s="11" t="s">
        <v>266</v>
      </c>
      <c r="D81" s="51">
        <f t="shared" si="160"/>
        <v>0.315382</v>
      </c>
      <c r="E81" s="51">
        <v>0</v>
      </c>
      <c r="F81" s="51">
        <f t="shared" si="161"/>
        <v>0.315382</v>
      </c>
      <c r="G81" s="51">
        <f t="shared" si="162"/>
        <v>0.4</v>
      </c>
      <c r="H81" s="51">
        <v>0</v>
      </c>
      <c r="I81" s="51">
        <f t="shared" si="163"/>
        <v>0</v>
      </c>
      <c r="J81" s="51">
        <v>0</v>
      </c>
      <c r="K81" s="51">
        <f t="shared" si="174"/>
        <v>0</v>
      </c>
      <c r="L81" s="51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</v>
      </c>
      <c r="S81" s="51">
        <v>0</v>
      </c>
      <c r="T81" s="51">
        <v>0.315382</v>
      </c>
      <c r="U81" s="51">
        <v>0.4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51">
        <v>0</v>
      </c>
      <c r="AG81" s="51">
        <v>0</v>
      </c>
      <c r="AH81" s="51">
        <v>0</v>
      </c>
      <c r="AI81" s="51">
        <v>0</v>
      </c>
      <c r="AJ81" s="51">
        <v>0</v>
      </c>
      <c r="AK81" s="51">
        <v>0</v>
      </c>
      <c r="AL81" s="51">
        <v>0</v>
      </c>
      <c r="AM81" s="51">
        <v>0</v>
      </c>
      <c r="AN81" s="51">
        <v>0</v>
      </c>
      <c r="AO81" s="51">
        <f t="shared" si="197"/>
        <v>0</v>
      </c>
      <c r="AP81" s="51">
        <f t="shared" si="198"/>
        <v>0</v>
      </c>
      <c r="AQ81" s="43">
        <v>0</v>
      </c>
      <c r="AR81" s="51">
        <f t="shared" si="199"/>
        <v>0</v>
      </c>
      <c r="AS81" s="43">
        <v>0</v>
      </c>
      <c r="AT81" s="51">
        <f t="shared" si="200"/>
        <v>0</v>
      </c>
      <c r="AU81" s="43">
        <v>0</v>
      </c>
      <c r="AV81" s="51">
        <v>0</v>
      </c>
      <c r="AW81" s="51">
        <v>0</v>
      </c>
      <c r="AX81" s="43">
        <v>0</v>
      </c>
      <c r="AY81" s="51">
        <v>0</v>
      </c>
      <c r="AZ81" s="43">
        <v>0</v>
      </c>
      <c r="BA81" s="51">
        <v>0</v>
      </c>
      <c r="BB81" s="43">
        <v>0</v>
      </c>
      <c r="BC81" s="51">
        <v>0</v>
      </c>
      <c r="BD81" s="51">
        <v>0</v>
      </c>
      <c r="BE81" s="43">
        <v>0</v>
      </c>
      <c r="BF81" s="51">
        <v>0</v>
      </c>
      <c r="BG81" s="43">
        <v>0</v>
      </c>
      <c r="BH81" s="51">
        <v>0</v>
      </c>
      <c r="BI81" s="43">
        <v>0</v>
      </c>
      <c r="BJ81" s="51">
        <v>0</v>
      </c>
      <c r="BK81" s="51">
        <v>0</v>
      </c>
      <c r="BL81" s="43">
        <v>0</v>
      </c>
      <c r="BM81" s="51">
        <v>0</v>
      </c>
      <c r="BN81" s="43">
        <v>0</v>
      </c>
      <c r="BO81" s="51">
        <v>0</v>
      </c>
      <c r="BP81" s="43">
        <v>0</v>
      </c>
      <c r="BQ81" s="51">
        <v>0</v>
      </c>
      <c r="BR81" s="51">
        <v>0</v>
      </c>
      <c r="BS81" s="43">
        <v>0</v>
      </c>
      <c r="BT81" s="51">
        <v>0</v>
      </c>
      <c r="BU81" s="43">
        <v>0</v>
      </c>
      <c r="BV81" s="43">
        <v>0</v>
      </c>
      <c r="BW81" s="43">
        <v>0</v>
      </c>
      <c r="BX81" s="43">
        <v>0</v>
      </c>
      <c r="BY81" s="43">
        <f t="shared" si="168"/>
        <v>0.315382</v>
      </c>
      <c r="BZ81" s="43">
        <f t="shared" si="156"/>
        <v>100</v>
      </c>
      <c r="CA81" s="11"/>
    </row>
    <row r="82" spans="1:79" ht="64.5" customHeight="1" x14ac:dyDescent="0.25">
      <c r="A82" s="8" t="s">
        <v>243</v>
      </c>
      <c r="B82" s="9" t="s">
        <v>267</v>
      </c>
      <c r="C82" s="11" t="s">
        <v>268</v>
      </c>
      <c r="D82" s="51">
        <f t="shared" si="160"/>
        <v>0.315382</v>
      </c>
      <c r="E82" s="51">
        <v>0</v>
      </c>
      <c r="F82" s="51">
        <f t="shared" si="161"/>
        <v>0.315382</v>
      </c>
      <c r="G82" s="51">
        <v>0</v>
      </c>
      <c r="H82" s="51">
        <v>1</v>
      </c>
      <c r="I82" s="51">
        <f t="shared" ref="I82:I83" si="201">P82+W82+AD82+AK82</f>
        <v>0</v>
      </c>
      <c r="J82" s="51">
        <v>1</v>
      </c>
      <c r="K82" s="51">
        <f t="shared" ref="K82:K83" si="202">R82+Y82+AF82+AM82</f>
        <v>0</v>
      </c>
      <c r="L82" s="51">
        <v>1</v>
      </c>
      <c r="M82" s="51">
        <v>0.315382</v>
      </c>
      <c r="N82" s="51">
        <v>0.4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51">
        <v>0</v>
      </c>
      <c r="AG82" s="51">
        <v>0</v>
      </c>
      <c r="AH82" s="51">
        <v>0</v>
      </c>
      <c r="AI82" s="51">
        <v>0</v>
      </c>
      <c r="AJ82" s="51">
        <v>0</v>
      </c>
      <c r="AK82" s="51">
        <v>0</v>
      </c>
      <c r="AL82" s="51">
        <v>0</v>
      </c>
      <c r="AM82" s="51">
        <v>0</v>
      </c>
      <c r="AN82" s="51">
        <v>0</v>
      </c>
      <c r="AO82" s="51">
        <f t="shared" si="197"/>
        <v>0</v>
      </c>
      <c r="AP82" s="51">
        <f t="shared" si="198"/>
        <v>0</v>
      </c>
      <c r="AQ82" s="43">
        <v>0</v>
      </c>
      <c r="AR82" s="51">
        <f t="shared" si="199"/>
        <v>0</v>
      </c>
      <c r="AS82" s="43">
        <v>0</v>
      </c>
      <c r="AT82" s="51">
        <f t="shared" si="200"/>
        <v>0</v>
      </c>
      <c r="AU82" s="43">
        <v>0</v>
      </c>
      <c r="AV82" s="51">
        <v>0</v>
      </c>
      <c r="AW82" s="51">
        <v>0</v>
      </c>
      <c r="AX82" s="43">
        <v>0</v>
      </c>
      <c r="AY82" s="51">
        <v>0</v>
      </c>
      <c r="AZ82" s="43">
        <v>0</v>
      </c>
      <c r="BA82" s="51">
        <v>0</v>
      </c>
      <c r="BB82" s="43">
        <v>0</v>
      </c>
      <c r="BC82" s="51">
        <v>0</v>
      </c>
      <c r="BD82" s="51">
        <v>0</v>
      </c>
      <c r="BE82" s="43">
        <v>0</v>
      </c>
      <c r="BF82" s="51">
        <v>0</v>
      </c>
      <c r="BG82" s="43">
        <v>0</v>
      </c>
      <c r="BH82" s="51">
        <v>0</v>
      </c>
      <c r="BI82" s="43">
        <v>0</v>
      </c>
      <c r="BJ82" s="51">
        <v>0</v>
      </c>
      <c r="BK82" s="51">
        <v>0</v>
      </c>
      <c r="BL82" s="43">
        <v>0</v>
      </c>
      <c r="BM82" s="51">
        <v>0</v>
      </c>
      <c r="BN82" s="43">
        <v>0</v>
      </c>
      <c r="BO82" s="51">
        <v>0</v>
      </c>
      <c r="BP82" s="43">
        <v>0</v>
      </c>
      <c r="BQ82" s="51">
        <v>0</v>
      </c>
      <c r="BR82" s="51">
        <v>0</v>
      </c>
      <c r="BS82" s="43">
        <v>0</v>
      </c>
      <c r="BT82" s="51">
        <v>0</v>
      </c>
      <c r="BU82" s="43">
        <v>0</v>
      </c>
      <c r="BV82" s="43">
        <v>0</v>
      </c>
      <c r="BW82" s="43">
        <v>0</v>
      </c>
      <c r="BX82" s="43">
        <v>0</v>
      </c>
      <c r="BY82" s="43">
        <f t="shared" si="168"/>
        <v>0.315382</v>
      </c>
      <c r="BZ82" s="43">
        <f t="shared" si="156"/>
        <v>100</v>
      </c>
      <c r="CA82" s="11"/>
    </row>
    <row r="83" spans="1:79" ht="64.5" customHeight="1" x14ac:dyDescent="0.25">
      <c r="A83" s="8" t="s">
        <v>244</v>
      </c>
      <c r="B83" s="9" t="s">
        <v>269</v>
      </c>
      <c r="C83" s="11" t="s">
        <v>270</v>
      </c>
      <c r="D83" s="51">
        <f t="shared" si="160"/>
        <v>0.315382</v>
      </c>
      <c r="E83" s="51">
        <v>0</v>
      </c>
      <c r="F83" s="51">
        <f t="shared" si="161"/>
        <v>0.315382</v>
      </c>
      <c r="G83" s="51">
        <v>0</v>
      </c>
      <c r="H83" s="51">
        <v>2</v>
      </c>
      <c r="I83" s="51">
        <f t="shared" si="201"/>
        <v>0</v>
      </c>
      <c r="J83" s="51">
        <v>2</v>
      </c>
      <c r="K83" s="51">
        <f t="shared" si="202"/>
        <v>0</v>
      </c>
      <c r="L83" s="51">
        <v>2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0.315382</v>
      </c>
      <c r="U83" s="51">
        <v>0.4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51">
        <v>0</v>
      </c>
      <c r="AG83" s="51">
        <v>0</v>
      </c>
      <c r="AH83" s="51">
        <v>0</v>
      </c>
      <c r="AI83" s="51">
        <v>0</v>
      </c>
      <c r="AJ83" s="51">
        <v>0</v>
      </c>
      <c r="AK83" s="51">
        <v>0</v>
      </c>
      <c r="AL83" s="51">
        <v>0</v>
      </c>
      <c r="AM83" s="51">
        <v>0</v>
      </c>
      <c r="AN83" s="51">
        <v>0</v>
      </c>
      <c r="AO83" s="51">
        <f t="shared" si="197"/>
        <v>0</v>
      </c>
      <c r="AP83" s="51">
        <f t="shared" si="198"/>
        <v>0</v>
      </c>
      <c r="AQ83" s="43">
        <v>0</v>
      </c>
      <c r="AR83" s="51">
        <f t="shared" si="199"/>
        <v>0</v>
      </c>
      <c r="AS83" s="43">
        <v>0</v>
      </c>
      <c r="AT83" s="51">
        <f t="shared" si="200"/>
        <v>0</v>
      </c>
      <c r="AU83" s="43">
        <v>0</v>
      </c>
      <c r="AV83" s="51">
        <v>0</v>
      </c>
      <c r="AW83" s="51">
        <v>0</v>
      </c>
      <c r="AX83" s="43">
        <v>0</v>
      </c>
      <c r="AY83" s="51">
        <v>0</v>
      </c>
      <c r="AZ83" s="43">
        <v>0</v>
      </c>
      <c r="BA83" s="51">
        <v>0</v>
      </c>
      <c r="BB83" s="43">
        <v>0</v>
      </c>
      <c r="BC83" s="51">
        <v>0</v>
      </c>
      <c r="BD83" s="51">
        <v>0</v>
      </c>
      <c r="BE83" s="43">
        <v>0</v>
      </c>
      <c r="BF83" s="51">
        <v>0</v>
      </c>
      <c r="BG83" s="43">
        <v>0</v>
      </c>
      <c r="BH83" s="51">
        <v>0</v>
      </c>
      <c r="BI83" s="43">
        <v>0</v>
      </c>
      <c r="BJ83" s="51">
        <v>0</v>
      </c>
      <c r="BK83" s="51">
        <v>0</v>
      </c>
      <c r="BL83" s="43">
        <v>0</v>
      </c>
      <c r="BM83" s="51">
        <v>0</v>
      </c>
      <c r="BN83" s="43">
        <v>0</v>
      </c>
      <c r="BO83" s="51">
        <v>0</v>
      </c>
      <c r="BP83" s="43">
        <v>0</v>
      </c>
      <c r="BQ83" s="51">
        <v>0</v>
      </c>
      <c r="BR83" s="51">
        <v>0</v>
      </c>
      <c r="BS83" s="43">
        <v>0</v>
      </c>
      <c r="BT83" s="51">
        <v>0</v>
      </c>
      <c r="BU83" s="43">
        <v>0</v>
      </c>
      <c r="BV83" s="43">
        <v>0</v>
      </c>
      <c r="BW83" s="43">
        <v>0</v>
      </c>
      <c r="BX83" s="43">
        <v>0</v>
      </c>
      <c r="BY83" s="43">
        <f t="shared" si="168"/>
        <v>0.315382</v>
      </c>
      <c r="BZ83" s="43">
        <f t="shared" si="156"/>
        <v>100</v>
      </c>
      <c r="CA83" s="11"/>
    </row>
    <row r="84" spans="1:79" x14ac:dyDescent="0.25">
      <c r="A84" s="8" t="s">
        <v>24</v>
      </c>
      <c r="B84" s="9" t="s">
        <v>24</v>
      </c>
      <c r="C84" s="11"/>
      <c r="D84" s="51">
        <f t="shared" si="160"/>
        <v>0</v>
      </c>
      <c r="E84" s="51"/>
      <c r="F84" s="51">
        <f t="shared" si="161"/>
        <v>0</v>
      </c>
      <c r="G84" s="51">
        <f t="shared" si="162"/>
        <v>0</v>
      </c>
      <c r="H84" s="51"/>
      <c r="I84" s="51">
        <f t="shared" si="163"/>
        <v>0</v>
      </c>
      <c r="J84" s="51"/>
      <c r="K84" s="51">
        <f t="shared" si="174"/>
        <v>0</v>
      </c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>
        <f t="shared" si="164"/>
        <v>0</v>
      </c>
      <c r="AP84" s="51">
        <f t="shared" si="165"/>
        <v>0</v>
      </c>
      <c r="AQ84" s="39"/>
      <c r="AR84" s="51">
        <f t="shared" si="166"/>
        <v>0</v>
      </c>
      <c r="AS84" s="39"/>
      <c r="AT84" s="51">
        <f t="shared" si="167"/>
        <v>0</v>
      </c>
      <c r="AU84" s="39"/>
      <c r="AV84" s="51"/>
      <c r="AW84" s="51"/>
      <c r="AX84" s="39"/>
      <c r="AY84" s="51"/>
      <c r="AZ84" s="39"/>
      <c r="BA84" s="51"/>
      <c r="BB84" s="39"/>
      <c r="BC84" s="51"/>
      <c r="BD84" s="51"/>
      <c r="BE84" s="39"/>
      <c r="BF84" s="51"/>
      <c r="BG84" s="39"/>
      <c r="BH84" s="51"/>
      <c r="BI84" s="39"/>
      <c r="BJ84" s="51"/>
      <c r="BK84" s="51"/>
      <c r="BL84" s="39"/>
      <c r="BM84" s="51"/>
      <c r="BN84" s="39"/>
      <c r="BO84" s="51"/>
      <c r="BP84" s="39"/>
      <c r="BQ84" s="51"/>
      <c r="BR84" s="51"/>
      <c r="BS84" s="39"/>
      <c r="BT84" s="51"/>
      <c r="BU84" s="39"/>
      <c r="BV84" s="39"/>
      <c r="BW84" s="39"/>
      <c r="BX84" s="39"/>
      <c r="BY84" s="43">
        <f t="shared" si="168"/>
        <v>0</v>
      </c>
      <c r="BZ84" s="43">
        <v>0</v>
      </c>
      <c r="CA84" s="11"/>
    </row>
    <row r="85" spans="1:79" ht="38.25" x14ac:dyDescent="0.25">
      <c r="A85" s="5" t="s">
        <v>25</v>
      </c>
      <c r="B85" s="6" t="s">
        <v>76</v>
      </c>
      <c r="C85" s="10" t="s">
        <v>22</v>
      </c>
      <c r="D85" s="51">
        <f t="shared" si="160"/>
        <v>4.4860179999999996</v>
      </c>
      <c r="E85" s="49">
        <f t="shared" ref="E85:Z85" si="203">E86+E91+E96+E114</f>
        <v>0</v>
      </c>
      <c r="F85" s="51">
        <f t="shared" si="161"/>
        <v>4.4860179999999996</v>
      </c>
      <c r="G85" s="51">
        <f t="shared" si="162"/>
        <v>0</v>
      </c>
      <c r="H85" s="49">
        <f t="shared" si="203"/>
        <v>0</v>
      </c>
      <c r="I85" s="51">
        <f t="shared" si="163"/>
        <v>0</v>
      </c>
      <c r="J85" s="49">
        <f t="shared" si="203"/>
        <v>0</v>
      </c>
      <c r="K85" s="51">
        <f t="shared" si="174"/>
        <v>267</v>
      </c>
      <c r="L85" s="49">
        <f t="shared" si="203"/>
        <v>0</v>
      </c>
      <c r="M85" s="49">
        <f t="shared" si="203"/>
        <v>0</v>
      </c>
      <c r="N85" s="49">
        <f t="shared" si="203"/>
        <v>0</v>
      </c>
      <c r="O85" s="49">
        <f t="shared" si="203"/>
        <v>0</v>
      </c>
      <c r="P85" s="49">
        <f t="shared" si="203"/>
        <v>0</v>
      </c>
      <c r="Q85" s="49">
        <f t="shared" si="203"/>
        <v>0</v>
      </c>
      <c r="R85" s="49">
        <f t="shared" si="203"/>
        <v>0</v>
      </c>
      <c r="S85" s="49">
        <f t="shared" si="203"/>
        <v>0</v>
      </c>
      <c r="T85" s="49">
        <f t="shared" si="203"/>
        <v>0</v>
      </c>
      <c r="U85" s="49">
        <f t="shared" si="203"/>
        <v>0</v>
      </c>
      <c r="V85" s="49">
        <f t="shared" si="203"/>
        <v>0</v>
      </c>
      <c r="W85" s="49">
        <f t="shared" si="203"/>
        <v>0</v>
      </c>
      <c r="X85" s="49">
        <f t="shared" si="203"/>
        <v>0</v>
      </c>
      <c r="Y85" s="49">
        <f t="shared" si="203"/>
        <v>0</v>
      </c>
      <c r="Z85" s="49">
        <f t="shared" si="203"/>
        <v>0</v>
      </c>
      <c r="AA85" s="49">
        <f t="shared" ref="AA85:AW85" si="204">AA86+AA91+AA96+AA114</f>
        <v>4.4860179999999996</v>
      </c>
      <c r="AB85" s="49">
        <f t="shared" si="204"/>
        <v>0</v>
      </c>
      <c r="AC85" s="49">
        <f t="shared" si="204"/>
        <v>0</v>
      </c>
      <c r="AD85" s="49">
        <f t="shared" si="204"/>
        <v>0</v>
      </c>
      <c r="AE85" s="49">
        <f t="shared" si="204"/>
        <v>0</v>
      </c>
      <c r="AF85" s="49">
        <f t="shared" si="204"/>
        <v>267</v>
      </c>
      <c r="AG85" s="49">
        <f t="shared" si="204"/>
        <v>0</v>
      </c>
      <c r="AH85" s="49">
        <f t="shared" si="204"/>
        <v>0</v>
      </c>
      <c r="AI85" s="49">
        <f t="shared" si="204"/>
        <v>0</v>
      </c>
      <c r="AJ85" s="49">
        <f t="shared" si="204"/>
        <v>0</v>
      </c>
      <c r="AK85" s="49">
        <f t="shared" si="204"/>
        <v>0</v>
      </c>
      <c r="AL85" s="49">
        <f t="shared" si="204"/>
        <v>0</v>
      </c>
      <c r="AM85" s="49">
        <f t="shared" si="204"/>
        <v>0</v>
      </c>
      <c r="AN85" s="49">
        <f t="shared" si="204"/>
        <v>0</v>
      </c>
      <c r="AO85" s="51">
        <f t="shared" si="164"/>
        <v>0.68189</v>
      </c>
      <c r="AP85" s="51">
        <f t="shared" si="165"/>
        <v>0</v>
      </c>
      <c r="AQ85" s="40">
        <f t="shared" si="204"/>
        <v>0</v>
      </c>
      <c r="AR85" s="51">
        <f t="shared" si="166"/>
        <v>0</v>
      </c>
      <c r="AS85" s="40">
        <f t="shared" si="204"/>
        <v>0</v>
      </c>
      <c r="AT85" s="51">
        <f t="shared" si="167"/>
        <v>43</v>
      </c>
      <c r="AU85" s="40">
        <f t="shared" si="204"/>
        <v>0</v>
      </c>
      <c r="AV85" s="49">
        <f t="shared" si="204"/>
        <v>0.68189</v>
      </c>
      <c r="AW85" s="49">
        <f t="shared" si="204"/>
        <v>0</v>
      </c>
      <c r="AX85" s="40">
        <f t="shared" ref="AX85:BT85" si="205">AX86+AX91+AX96+AX114</f>
        <v>0</v>
      </c>
      <c r="AY85" s="49">
        <f t="shared" si="205"/>
        <v>0</v>
      </c>
      <c r="AZ85" s="40">
        <f t="shared" si="205"/>
        <v>0</v>
      </c>
      <c r="BA85" s="49">
        <f t="shared" si="205"/>
        <v>43</v>
      </c>
      <c r="BB85" s="40">
        <f t="shared" si="205"/>
        <v>0</v>
      </c>
      <c r="BC85" s="49">
        <f t="shared" si="205"/>
        <v>0</v>
      </c>
      <c r="BD85" s="49">
        <f t="shared" si="205"/>
        <v>0</v>
      </c>
      <c r="BE85" s="40">
        <f t="shared" si="205"/>
        <v>0</v>
      </c>
      <c r="BF85" s="49">
        <f t="shared" si="205"/>
        <v>0</v>
      </c>
      <c r="BG85" s="40">
        <f t="shared" si="205"/>
        <v>0</v>
      </c>
      <c r="BH85" s="49">
        <f t="shared" si="205"/>
        <v>0</v>
      </c>
      <c r="BI85" s="40">
        <f t="shared" si="205"/>
        <v>0</v>
      </c>
      <c r="BJ85" s="49">
        <v>0</v>
      </c>
      <c r="BK85" s="49">
        <f t="shared" si="205"/>
        <v>0</v>
      </c>
      <c r="BL85" s="40">
        <f t="shared" si="205"/>
        <v>0</v>
      </c>
      <c r="BM85" s="49">
        <f t="shared" si="205"/>
        <v>0</v>
      </c>
      <c r="BN85" s="40">
        <f t="shared" si="205"/>
        <v>0</v>
      </c>
      <c r="BO85" s="49">
        <v>0</v>
      </c>
      <c r="BP85" s="40">
        <f t="shared" si="205"/>
        <v>0</v>
      </c>
      <c r="BQ85" s="49">
        <f t="shared" si="205"/>
        <v>0</v>
      </c>
      <c r="BR85" s="49">
        <f t="shared" si="205"/>
        <v>0</v>
      </c>
      <c r="BS85" s="40">
        <f t="shared" si="205"/>
        <v>0</v>
      </c>
      <c r="BT85" s="49">
        <f t="shared" si="205"/>
        <v>0</v>
      </c>
      <c r="BU85" s="40">
        <f t="shared" ref="BU85:BW85" si="206">BU86+BU91+BU96+BU114</f>
        <v>0</v>
      </c>
      <c r="BV85" s="40">
        <f t="shared" si="206"/>
        <v>0</v>
      </c>
      <c r="BW85" s="40">
        <f t="shared" si="206"/>
        <v>0</v>
      </c>
      <c r="BX85" s="40">
        <f>IF(BW85="нд","нд",IFERROR(BW85/E85*100,IF(AN85&gt;0,100,0)))</f>
        <v>0</v>
      </c>
      <c r="BY85" s="43">
        <f t="shared" si="168"/>
        <v>3.8041279999999995</v>
      </c>
      <c r="BZ85" s="43">
        <f t="shared" si="156"/>
        <v>84.799659742783021</v>
      </c>
      <c r="CA85" s="10"/>
    </row>
    <row r="86" spans="1:79" ht="63.75" x14ac:dyDescent="0.25">
      <c r="A86" s="8" t="s">
        <v>77</v>
      </c>
      <c r="B86" s="9" t="s">
        <v>78</v>
      </c>
      <c r="C86" s="11" t="s">
        <v>22</v>
      </c>
      <c r="D86" s="51">
        <f t="shared" si="160"/>
        <v>0</v>
      </c>
      <c r="E86" s="51">
        <f t="shared" ref="E86:Z86" si="207">E87+E89</f>
        <v>0</v>
      </c>
      <c r="F86" s="51">
        <f t="shared" si="161"/>
        <v>0</v>
      </c>
      <c r="G86" s="51">
        <f t="shared" si="162"/>
        <v>0</v>
      </c>
      <c r="H86" s="51">
        <f t="shared" si="207"/>
        <v>0</v>
      </c>
      <c r="I86" s="51">
        <f t="shared" si="163"/>
        <v>0</v>
      </c>
      <c r="J86" s="51">
        <f t="shared" si="207"/>
        <v>0</v>
      </c>
      <c r="K86" s="51">
        <f t="shared" si="174"/>
        <v>0</v>
      </c>
      <c r="L86" s="51">
        <f t="shared" si="207"/>
        <v>0</v>
      </c>
      <c r="M86" s="51">
        <f t="shared" si="207"/>
        <v>0</v>
      </c>
      <c r="N86" s="51">
        <f t="shared" si="207"/>
        <v>0</v>
      </c>
      <c r="O86" s="51">
        <f t="shared" si="207"/>
        <v>0</v>
      </c>
      <c r="P86" s="51">
        <f t="shared" si="207"/>
        <v>0</v>
      </c>
      <c r="Q86" s="51">
        <f t="shared" si="207"/>
        <v>0</v>
      </c>
      <c r="R86" s="51">
        <f t="shared" si="207"/>
        <v>0</v>
      </c>
      <c r="S86" s="51">
        <f t="shared" si="207"/>
        <v>0</v>
      </c>
      <c r="T86" s="51">
        <f t="shared" si="207"/>
        <v>0</v>
      </c>
      <c r="U86" s="51">
        <f t="shared" si="207"/>
        <v>0</v>
      </c>
      <c r="V86" s="51">
        <f t="shared" si="207"/>
        <v>0</v>
      </c>
      <c r="W86" s="51">
        <f t="shared" si="207"/>
        <v>0</v>
      </c>
      <c r="X86" s="51">
        <f t="shared" si="207"/>
        <v>0</v>
      </c>
      <c r="Y86" s="51">
        <f t="shared" si="207"/>
        <v>0</v>
      </c>
      <c r="Z86" s="51">
        <f t="shared" si="207"/>
        <v>0</v>
      </c>
      <c r="AA86" s="51">
        <f t="shared" ref="AA86:AW86" si="208">AA87+AA89</f>
        <v>0</v>
      </c>
      <c r="AB86" s="51">
        <f t="shared" si="208"/>
        <v>0</v>
      </c>
      <c r="AC86" s="51">
        <f t="shared" si="208"/>
        <v>0</v>
      </c>
      <c r="AD86" s="51">
        <f t="shared" si="208"/>
        <v>0</v>
      </c>
      <c r="AE86" s="51">
        <f t="shared" si="208"/>
        <v>0</v>
      </c>
      <c r="AF86" s="51">
        <f t="shared" si="208"/>
        <v>0</v>
      </c>
      <c r="AG86" s="51">
        <f t="shared" si="208"/>
        <v>0</v>
      </c>
      <c r="AH86" s="51">
        <f t="shared" si="208"/>
        <v>0</v>
      </c>
      <c r="AI86" s="51">
        <f t="shared" si="208"/>
        <v>0</v>
      </c>
      <c r="AJ86" s="51">
        <f t="shared" si="208"/>
        <v>0</v>
      </c>
      <c r="AK86" s="51">
        <f t="shared" si="208"/>
        <v>0</v>
      </c>
      <c r="AL86" s="51">
        <f t="shared" si="208"/>
        <v>0</v>
      </c>
      <c r="AM86" s="51">
        <f t="shared" si="208"/>
        <v>0</v>
      </c>
      <c r="AN86" s="51">
        <f t="shared" si="208"/>
        <v>0</v>
      </c>
      <c r="AO86" s="51">
        <f t="shared" si="164"/>
        <v>0</v>
      </c>
      <c r="AP86" s="51">
        <f t="shared" si="165"/>
        <v>0</v>
      </c>
      <c r="AQ86" s="39">
        <f t="shared" si="208"/>
        <v>0</v>
      </c>
      <c r="AR86" s="51">
        <f t="shared" si="166"/>
        <v>0</v>
      </c>
      <c r="AS86" s="39">
        <f t="shared" si="208"/>
        <v>0</v>
      </c>
      <c r="AT86" s="51">
        <f t="shared" si="167"/>
        <v>0</v>
      </c>
      <c r="AU86" s="39">
        <f t="shared" si="208"/>
        <v>0</v>
      </c>
      <c r="AV86" s="51">
        <f t="shared" si="208"/>
        <v>0</v>
      </c>
      <c r="AW86" s="51">
        <f t="shared" si="208"/>
        <v>0</v>
      </c>
      <c r="AX86" s="39">
        <f t="shared" ref="AX86:BT86" si="209">AX87+AX89</f>
        <v>0</v>
      </c>
      <c r="AY86" s="51">
        <f t="shared" si="209"/>
        <v>0</v>
      </c>
      <c r="AZ86" s="39">
        <f t="shared" si="209"/>
        <v>0</v>
      </c>
      <c r="BA86" s="51">
        <f t="shared" si="209"/>
        <v>0</v>
      </c>
      <c r="BB86" s="39">
        <f t="shared" si="209"/>
        <v>0</v>
      </c>
      <c r="BC86" s="51">
        <f t="shared" si="209"/>
        <v>0</v>
      </c>
      <c r="BD86" s="51">
        <f t="shared" si="209"/>
        <v>0</v>
      </c>
      <c r="BE86" s="39">
        <f t="shared" si="209"/>
        <v>0</v>
      </c>
      <c r="BF86" s="51">
        <f t="shared" si="209"/>
        <v>0</v>
      </c>
      <c r="BG86" s="39">
        <f t="shared" si="209"/>
        <v>0</v>
      </c>
      <c r="BH86" s="51">
        <f t="shared" si="209"/>
        <v>0</v>
      </c>
      <c r="BI86" s="39">
        <f t="shared" si="209"/>
        <v>0</v>
      </c>
      <c r="BJ86" s="51">
        <f t="shared" si="209"/>
        <v>0</v>
      </c>
      <c r="BK86" s="51">
        <f t="shared" si="209"/>
        <v>0</v>
      </c>
      <c r="BL86" s="39">
        <f t="shared" si="209"/>
        <v>0</v>
      </c>
      <c r="BM86" s="51">
        <f t="shared" si="209"/>
        <v>0</v>
      </c>
      <c r="BN86" s="39">
        <f t="shared" si="209"/>
        <v>0</v>
      </c>
      <c r="BO86" s="51">
        <f t="shared" si="209"/>
        <v>0</v>
      </c>
      <c r="BP86" s="39">
        <f t="shared" si="209"/>
        <v>0</v>
      </c>
      <c r="BQ86" s="51">
        <f t="shared" si="209"/>
        <v>0</v>
      </c>
      <c r="BR86" s="51">
        <f t="shared" si="209"/>
        <v>0</v>
      </c>
      <c r="BS86" s="39">
        <f t="shared" si="209"/>
        <v>0</v>
      </c>
      <c r="BT86" s="51">
        <f t="shared" si="209"/>
        <v>0</v>
      </c>
      <c r="BU86" s="39">
        <f t="shared" ref="BU86:BW86" si="210">BU87+BU89</f>
        <v>0</v>
      </c>
      <c r="BV86" s="39">
        <f t="shared" si="210"/>
        <v>0</v>
      </c>
      <c r="BW86" s="39">
        <f t="shared" si="210"/>
        <v>0</v>
      </c>
      <c r="BX86" s="39">
        <f>IF(BW86="нд","нд",IFERROR(BW86/E86*100,IF(AN86&gt;0,100,0)))</f>
        <v>0</v>
      </c>
      <c r="BY86" s="43">
        <f t="shared" si="168"/>
        <v>0</v>
      </c>
      <c r="BZ86" s="43">
        <v>0</v>
      </c>
      <c r="CA86" s="11"/>
    </row>
    <row r="87" spans="1:79" ht="25.5" x14ac:dyDescent="0.25">
      <c r="A87" s="8" t="s">
        <v>79</v>
      </c>
      <c r="B87" s="9" t="s">
        <v>80</v>
      </c>
      <c r="C87" s="11" t="s">
        <v>22</v>
      </c>
      <c r="D87" s="51">
        <f t="shared" si="160"/>
        <v>0</v>
      </c>
      <c r="E87" s="51">
        <f t="shared" ref="E87:Z87" si="211">SUM(E88:E88)</f>
        <v>0</v>
      </c>
      <c r="F87" s="51">
        <f t="shared" si="161"/>
        <v>0</v>
      </c>
      <c r="G87" s="51">
        <f t="shared" si="162"/>
        <v>0</v>
      </c>
      <c r="H87" s="51">
        <f t="shared" si="211"/>
        <v>0</v>
      </c>
      <c r="I87" s="51">
        <f t="shared" si="163"/>
        <v>0</v>
      </c>
      <c r="J87" s="51">
        <f t="shared" si="211"/>
        <v>0</v>
      </c>
      <c r="K87" s="51">
        <f t="shared" si="174"/>
        <v>0</v>
      </c>
      <c r="L87" s="51">
        <f t="shared" si="211"/>
        <v>0</v>
      </c>
      <c r="M87" s="51">
        <f t="shared" si="211"/>
        <v>0</v>
      </c>
      <c r="N87" s="51">
        <f t="shared" si="211"/>
        <v>0</v>
      </c>
      <c r="O87" s="51">
        <f t="shared" si="211"/>
        <v>0</v>
      </c>
      <c r="P87" s="51">
        <f t="shared" si="211"/>
        <v>0</v>
      </c>
      <c r="Q87" s="51">
        <f t="shared" si="211"/>
        <v>0</v>
      </c>
      <c r="R87" s="51">
        <f t="shared" si="211"/>
        <v>0</v>
      </c>
      <c r="S87" s="51">
        <f t="shared" si="211"/>
        <v>0</v>
      </c>
      <c r="T87" s="51">
        <f t="shared" si="211"/>
        <v>0</v>
      </c>
      <c r="U87" s="51">
        <f t="shared" si="211"/>
        <v>0</v>
      </c>
      <c r="V87" s="51">
        <f t="shared" si="211"/>
        <v>0</v>
      </c>
      <c r="W87" s="51">
        <f t="shared" si="211"/>
        <v>0</v>
      </c>
      <c r="X87" s="51">
        <f t="shared" si="211"/>
        <v>0</v>
      </c>
      <c r="Y87" s="51">
        <f t="shared" si="211"/>
        <v>0</v>
      </c>
      <c r="Z87" s="51">
        <f t="shared" si="211"/>
        <v>0</v>
      </c>
      <c r="AA87" s="51">
        <f t="shared" ref="AA87:AW87" si="212">SUM(AA88:AA88)</f>
        <v>0</v>
      </c>
      <c r="AB87" s="51">
        <f t="shared" si="212"/>
        <v>0</v>
      </c>
      <c r="AC87" s="51">
        <f t="shared" si="212"/>
        <v>0</v>
      </c>
      <c r="AD87" s="51">
        <f t="shared" si="212"/>
        <v>0</v>
      </c>
      <c r="AE87" s="51">
        <f t="shared" si="212"/>
        <v>0</v>
      </c>
      <c r="AF87" s="51">
        <f t="shared" si="212"/>
        <v>0</v>
      </c>
      <c r="AG87" s="51">
        <f t="shared" si="212"/>
        <v>0</v>
      </c>
      <c r="AH87" s="51">
        <f t="shared" si="212"/>
        <v>0</v>
      </c>
      <c r="AI87" s="51">
        <f t="shared" si="212"/>
        <v>0</v>
      </c>
      <c r="AJ87" s="51">
        <f t="shared" si="212"/>
        <v>0</v>
      </c>
      <c r="AK87" s="51">
        <f t="shared" si="212"/>
        <v>0</v>
      </c>
      <c r="AL87" s="51">
        <f t="shared" si="212"/>
        <v>0</v>
      </c>
      <c r="AM87" s="51">
        <f t="shared" si="212"/>
        <v>0</v>
      </c>
      <c r="AN87" s="51">
        <f t="shared" si="212"/>
        <v>0</v>
      </c>
      <c r="AO87" s="51">
        <f t="shared" si="164"/>
        <v>0</v>
      </c>
      <c r="AP87" s="51">
        <f t="shared" si="165"/>
        <v>0</v>
      </c>
      <c r="AQ87" s="39">
        <f t="shared" si="212"/>
        <v>0</v>
      </c>
      <c r="AR87" s="51">
        <f t="shared" si="166"/>
        <v>0</v>
      </c>
      <c r="AS87" s="39">
        <f t="shared" si="212"/>
        <v>0</v>
      </c>
      <c r="AT87" s="51">
        <f t="shared" si="167"/>
        <v>0</v>
      </c>
      <c r="AU87" s="39">
        <f t="shared" si="212"/>
        <v>0</v>
      </c>
      <c r="AV87" s="51">
        <f t="shared" si="212"/>
        <v>0</v>
      </c>
      <c r="AW87" s="51">
        <f t="shared" si="212"/>
        <v>0</v>
      </c>
      <c r="AX87" s="39">
        <f t="shared" ref="AX87:BT87" si="213">SUM(AX88:AX88)</f>
        <v>0</v>
      </c>
      <c r="AY87" s="51">
        <f t="shared" si="213"/>
        <v>0</v>
      </c>
      <c r="AZ87" s="39">
        <f t="shared" si="213"/>
        <v>0</v>
      </c>
      <c r="BA87" s="51">
        <f t="shared" si="213"/>
        <v>0</v>
      </c>
      <c r="BB87" s="39">
        <f t="shared" si="213"/>
        <v>0</v>
      </c>
      <c r="BC87" s="51">
        <f t="shared" si="213"/>
        <v>0</v>
      </c>
      <c r="BD87" s="51">
        <f t="shared" si="213"/>
        <v>0</v>
      </c>
      <c r="BE87" s="39">
        <f t="shared" si="213"/>
        <v>0</v>
      </c>
      <c r="BF87" s="51">
        <f t="shared" si="213"/>
        <v>0</v>
      </c>
      <c r="BG87" s="39">
        <f t="shared" si="213"/>
        <v>0</v>
      </c>
      <c r="BH87" s="51">
        <f t="shared" si="213"/>
        <v>0</v>
      </c>
      <c r="BI87" s="39">
        <f t="shared" si="213"/>
        <v>0</v>
      </c>
      <c r="BJ87" s="51">
        <f t="shared" si="213"/>
        <v>0</v>
      </c>
      <c r="BK87" s="51">
        <f t="shared" si="213"/>
        <v>0</v>
      </c>
      <c r="BL87" s="39">
        <f t="shared" si="213"/>
        <v>0</v>
      </c>
      <c r="BM87" s="51">
        <f t="shared" si="213"/>
        <v>0</v>
      </c>
      <c r="BN87" s="39">
        <f t="shared" si="213"/>
        <v>0</v>
      </c>
      <c r="BO87" s="51">
        <f t="shared" si="213"/>
        <v>0</v>
      </c>
      <c r="BP87" s="39">
        <f t="shared" si="213"/>
        <v>0</v>
      </c>
      <c r="BQ87" s="51">
        <f t="shared" si="213"/>
        <v>0</v>
      </c>
      <c r="BR87" s="51">
        <f t="shared" si="213"/>
        <v>0</v>
      </c>
      <c r="BS87" s="39">
        <f t="shared" si="213"/>
        <v>0</v>
      </c>
      <c r="BT87" s="51">
        <f t="shared" si="213"/>
        <v>0</v>
      </c>
      <c r="BU87" s="39">
        <f t="shared" ref="BU87:BW87" si="214">SUM(BU88:BU88)</f>
        <v>0</v>
      </c>
      <c r="BV87" s="39">
        <f t="shared" si="214"/>
        <v>0</v>
      </c>
      <c r="BW87" s="39">
        <f t="shared" si="214"/>
        <v>0</v>
      </c>
      <c r="BX87" s="39">
        <f>IF(BW87="нд","нд",IFERROR(BW87/E87*100,IF(AN87&gt;0,100,0)))</f>
        <v>0</v>
      </c>
      <c r="BY87" s="43">
        <f t="shared" si="168"/>
        <v>0</v>
      </c>
      <c r="BZ87" s="43">
        <v>0</v>
      </c>
      <c r="CA87" s="11"/>
    </row>
    <row r="88" spans="1:79" x14ac:dyDescent="0.25">
      <c r="A88" s="8" t="s">
        <v>24</v>
      </c>
      <c r="B88" s="9" t="s">
        <v>24</v>
      </c>
      <c r="C88" s="11"/>
      <c r="D88" s="51">
        <f t="shared" si="160"/>
        <v>0</v>
      </c>
      <c r="E88" s="51"/>
      <c r="F88" s="51">
        <f t="shared" si="161"/>
        <v>0</v>
      </c>
      <c r="G88" s="51">
        <f t="shared" si="162"/>
        <v>0</v>
      </c>
      <c r="H88" s="51"/>
      <c r="I88" s="51">
        <f t="shared" si="163"/>
        <v>0</v>
      </c>
      <c r="J88" s="51"/>
      <c r="K88" s="51">
        <f t="shared" si="174"/>
        <v>0</v>
      </c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>
        <f t="shared" si="164"/>
        <v>0</v>
      </c>
      <c r="AP88" s="51">
        <f t="shared" si="165"/>
        <v>0</v>
      </c>
      <c r="AQ88" s="39"/>
      <c r="AR88" s="51">
        <f t="shared" si="166"/>
        <v>0</v>
      </c>
      <c r="AS88" s="39"/>
      <c r="AT88" s="51">
        <f t="shared" si="167"/>
        <v>0</v>
      </c>
      <c r="AU88" s="39"/>
      <c r="AV88" s="51"/>
      <c r="AW88" s="51"/>
      <c r="AX88" s="39"/>
      <c r="AY88" s="51"/>
      <c r="AZ88" s="39"/>
      <c r="BA88" s="51"/>
      <c r="BB88" s="39"/>
      <c r="BC88" s="51"/>
      <c r="BD88" s="51"/>
      <c r="BE88" s="39"/>
      <c r="BF88" s="51"/>
      <c r="BG88" s="39"/>
      <c r="BH88" s="51"/>
      <c r="BI88" s="39"/>
      <c r="BJ88" s="51"/>
      <c r="BK88" s="51"/>
      <c r="BL88" s="39"/>
      <c r="BM88" s="51"/>
      <c r="BN88" s="39"/>
      <c r="BO88" s="51"/>
      <c r="BP88" s="39"/>
      <c r="BQ88" s="51"/>
      <c r="BR88" s="51"/>
      <c r="BS88" s="39"/>
      <c r="BT88" s="51"/>
      <c r="BU88" s="39"/>
      <c r="BV88" s="39"/>
      <c r="BW88" s="39"/>
      <c r="BX88" s="39"/>
      <c r="BY88" s="43">
        <f t="shared" si="168"/>
        <v>0</v>
      </c>
      <c r="BZ88" s="43">
        <v>0</v>
      </c>
      <c r="CA88" s="11"/>
    </row>
    <row r="89" spans="1:79" ht="51" x14ac:dyDescent="0.25">
      <c r="A89" s="8" t="s">
        <v>81</v>
      </c>
      <c r="B89" s="9" t="s">
        <v>82</v>
      </c>
      <c r="C89" s="11" t="s">
        <v>22</v>
      </c>
      <c r="D89" s="51">
        <f t="shared" si="160"/>
        <v>0</v>
      </c>
      <c r="E89" s="51">
        <f t="shared" ref="E89:Z89" si="215">SUM(E90:E90)</f>
        <v>0</v>
      </c>
      <c r="F89" s="51">
        <f t="shared" si="161"/>
        <v>0</v>
      </c>
      <c r="G89" s="51">
        <f t="shared" si="162"/>
        <v>0</v>
      </c>
      <c r="H89" s="51">
        <f t="shared" si="215"/>
        <v>0</v>
      </c>
      <c r="I89" s="51">
        <f t="shared" si="163"/>
        <v>0</v>
      </c>
      <c r="J89" s="51">
        <f t="shared" si="215"/>
        <v>0</v>
      </c>
      <c r="K89" s="51">
        <f t="shared" si="174"/>
        <v>0</v>
      </c>
      <c r="L89" s="51">
        <f t="shared" si="215"/>
        <v>0</v>
      </c>
      <c r="M89" s="51">
        <f t="shared" si="215"/>
        <v>0</v>
      </c>
      <c r="N89" s="51">
        <f t="shared" si="215"/>
        <v>0</v>
      </c>
      <c r="O89" s="51">
        <f t="shared" si="215"/>
        <v>0</v>
      </c>
      <c r="P89" s="51">
        <f t="shared" si="215"/>
        <v>0</v>
      </c>
      <c r="Q89" s="51">
        <f t="shared" si="215"/>
        <v>0</v>
      </c>
      <c r="R89" s="51">
        <f t="shared" si="215"/>
        <v>0</v>
      </c>
      <c r="S89" s="51">
        <f t="shared" si="215"/>
        <v>0</v>
      </c>
      <c r="T89" s="51">
        <f t="shared" si="215"/>
        <v>0</v>
      </c>
      <c r="U89" s="51">
        <f t="shared" si="215"/>
        <v>0</v>
      </c>
      <c r="V89" s="51">
        <f t="shared" si="215"/>
        <v>0</v>
      </c>
      <c r="W89" s="51">
        <f t="shared" si="215"/>
        <v>0</v>
      </c>
      <c r="X89" s="51">
        <f t="shared" si="215"/>
        <v>0</v>
      </c>
      <c r="Y89" s="51">
        <f t="shared" si="215"/>
        <v>0</v>
      </c>
      <c r="Z89" s="51">
        <f t="shared" si="215"/>
        <v>0</v>
      </c>
      <c r="AA89" s="51">
        <f t="shared" ref="AA89:AW89" si="216">SUM(AA90:AA90)</f>
        <v>0</v>
      </c>
      <c r="AB89" s="51">
        <f t="shared" si="216"/>
        <v>0</v>
      </c>
      <c r="AC89" s="51">
        <f t="shared" si="216"/>
        <v>0</v>
      </c>
      <c r="AD89" s="51">
        <f t="shared" si="216"/>
        <v>0</v>
      </c>
      <c r="AE89" s="51">
        <f t="shared" si="216"/>
        <v>0</v>
      </c>
      <c r="AF89" s="51">
        <f t="shared" si="216"/>
        <v>0</v>
      </c>
      <c r="AG89" s="51">
        <f t="shared" si="216"/>
        <v>0</v>
      </c>
      <c r="AH89" s="51">
        <f t="shared" si="216"/>
        <v>0</v>
      </c>
      <c r="AI89" s="51">
        <f t="shared" si="216"/>
        <v>0</v>
      </c>
      <c r="AJ89" s="51">
        <f t="shared" si="216"/>
        <v>0</v>
      </c>
      <c r="AK89" s="51">
        <f t="shared" si="216"/>
        <v>0</v>
      </c>
      <c r="AL89" s="51">
        <f t="shared" si="216"/>
        <v>0</v>
      </c>
      <c r="AM89" s="51">
        <f t="shared" si="216"/>
        <v>0</v>
      </c>
      <c r="AN89" s="51">
        <f t="shared" si="216"/>
        <v>0</v>
      </c>
      <c r="AO89" s="51">
        <f t="shared" si="164"/>
        <v>0</v>
      </c>
      <c r="AP89" s="51">
        <f t="shared" si="165"/>
        <v>0</v>
      </c>
      <c r="AQ89" s="39">
        <f t="shared" si="216"/>
        <v>0</v>
      </c>
      <c r="AR89" s="51">
        <f t="shared" si="166"/>
        <v>0</v>
      </c>
      <c r="AS89" s="39">
        <f t="shared" si="216"/>
        <v>0</v>
      </c>
      <c r="AT89" s="51">
        <f t="shared" si="167"/>
        <v>0</v>
      </c>
      <c r="AU89" s="39">
        <f t="shared" si="216"/>
        <v>0</v>
      </c>
      <c r="AV89" s="51">
        <f t="shared" si="216"/>
        <v>0</v>
      </c>
      <c r="AW89" s="51">
        <f t="shared" si="216"/>
        <v>0</v>
      </c>
      <c r="AX89" s="39">
        <f t="shared" ref="AX89:BT89" si="217">SUM(AX90:AX90)</f>
        <v>0</v>
      </c>
      <c r="AY89" s="51">
        <f t="shared" si="217"/>
        <v>0</v>
      </c>
      <c r="AZ89" s="39">
        <f t="shared" si="217"/>
        <v>0</v>
      </c>
      <c r="BA89" s="51">
        <f t="shared" si="217"/>
        <v>0</v>
      </c>
      <c r="BB89" s="39">
        <f t="shared" si="217"/>
        <v>0</v>
      </c>
      <c r="BC89" s="51">
        <f t="shared" si="217"/>
        <v>0</v>
      </c>
      <c r="BD89" s="51">
        <f t="shared" si="217"/>
        <v>0</v>
      </c>
      <c r="BE89" s="39">
        <f t="shared" si="217"/>
        <v>0</v>
      </c>
      <c r="BF89" s="51">
        <f t="shared" si="217"/>
        <v>0</v>
      </c>
      <c r="BG89" s="39">
        <f t="shared" si="217"/>
        <v>0</v>
      </c>
      <c r="BH89" s="51">
        <f t="shared" si="217"/>
        <v>0</v>
      </c>
      <c r="BI89" s="39">
        <f t="shared" si="217"/>
        <v>0</v>
      </c>
      <c r="BJ89" s="51">
        <f t="shared" si="217"/>
        <v>0</v>
      </c>
      <c r="BK89" s="51">
        <f t="shared" si="217"/>
        <v>0</v>
      </c>
      <c r="BL89" s="39">
        <f t="shared" si="217"/>
        <v>0</v>
      </c>
      <c r="BM89" s="51">
        <f t="shared" si="217"/>
        <v>0</v>
      </c>
      <c r="BN89" s="39">
        <f t="shared" si="217"/>
        <v>0</v>
      </c>
      <c r="BO89" s="51">
        <f t="shared" si="217"/>
        <v>0</v>
      </c>
      <c r="BP89" s="39">
        <f t="shared" si="217"/>
        <v>0</v>
      </c>
      <c r="BQ89" s="51">
        <f t="shared" si="217"/>
        <v>0</v>
      </c>
      <c r="BR89" s="51">
        <f t="shared" si="217"/>
        <v>0</v>
      </c>
      <c r="BS89" s="39">
        <f t="shared" si="217"/>
        <v>0</v>
      </c>
      <c r="BT89" s="51">
        <f t="shared" si="217"/>
        <v>0</v>
      </c>
      <c r="BU89" s="39">
        <f t="shared" ref="BU89:BW89" si="218">SUM(BU90:BU90)</f>
        <v>0</v>
      </c>
      <c r="BV89" s="39">
        <f t="shared" si="218"/>
        <v>0</v>
      </c>
      <c r="BW89" s="39">
        <f t="shared" si="218"/>
        <v>0</v>
      </c>
      <c r="BX89" s="39">
        <f>IF(BW89="нд","нд",IFERROR(BW89/E89*100,IF(AN89&gt;0,100,0)))</f>
        <v>0</v>
      </c>
      <c r="BY89" s="43">
        <f t="shared" si="168"/>
        <v>0</v>
      </c>
      <c r="BZ89" s="43">
        <v>0</v>
      </c>
      <c r="CA89" s="11"/>
    </row>
    <row r="90" spans="1:79" x14ac:dyDescent="0.25">
      <c r="A90" s="8" t="s">
        <v>24</v>
      </c>
      <c r="B90" s="9" t="s">
        <v>24</v>
      </c>
      <c r="C90" s="11"/>
      <c r="D90" s="51">
        <f t="shared" si="160"/>
        <v>0</v>
      </c>
      <c r="E90" s="51"/>
      <c r="F90" s="51">
        <f t="shared" si="161"/>
        <v>0</v>
      </c>
      <c r="G90" s="51">
        <f t="shared" si="162"/>
        <v>0</v>
      </c>
      <c r="H90" s="51"/>
      <c r="I90" s="51">
        <f t="shared" si="163"/>
        <v>0</v>
      </c>
      <c r="J90" s="51"/>
      <c r="K90" s="51">
        <f t="shared" si="174"/>
        <v>0</v>
      </c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>
        <f t="shared" si="164"/>
        <v>0</v>
      </c>
      <c r="AP90" s="51">
        <f t="shared" si="165"/>
        <v>0</v>
      </c>
      <c r="AQ90" s="39"/>
      <c r="AR90" s="51">
        <f t="shared" si="166"/>
        <v>0</v>
      </c>
      <c r="AS90" s="39"/>
      <c r="AT90" s="51">
        <f t="shared" si="167"/>
        <v>0</v>
      </c>
      <c r="AU90" s="39"/>
      <c r="AV90" s="51"/>
      <c r="AW90" s="51"/>
      <c r="AX90" s="39"/>
      <c r="AY90" s="51"/>
      <c r="AZ90" s="39"/>
      <c r="BA90" s="51"/>
      <c r="BB90" s="39"/>
      <c r="BC90" s="51"/>
      <c r="BD90" s="51"/>
      <c r="BE90" s="39"/>
      <c r="BF90" s="51"/>
      <c r="BG90" s="39"/>
      <c r="BH90" s="51"/>
      <c r="BI90" s="39"/>
      <c r="BJ90" s="51"/>
      <c r="BK90" s="51"/>
      <c r="BL90" s="39"/>
      <c r="BM90" s="51"/>
      <c r="BN90" s="39"/>
      <c r="BO90" s="51"/>
      <c r="BP90" s="39"/>
      <c r="BQ90" s="51"/>
      <c r="BR90" s="51"/>
      <c r="BS90" s="39"/>
      <c r="BT90" s="51"/>
      <c r="BU90" s="39"/>
      <c r="BV90" s="39"/>
      <c r="BW90" s="39"/>
      <c r="BX90" s="39"/>
      <c r="BY90" s="43">
        <f t="shared" si="168"/>
        <v>0</v>
      </c>
      <c r="BZ90" s="43">
        <v>0</v>
      </c>
      <c r="CA90" s="11"/>
    </row>
    <row r="91" spans="1:79" ht="38.25" x14ac:dyDescent="0.25">
      <c r="A91" s="8" t="s">
        <v>83</v>
      </c>
      <c r="B91" s="9" t="s">
        <v>84</v>
      </c>
      <c r="C91" s="11" t="s">
        <v>22</v>
      </c>
      <c r="D91" s="51">
        <f t="shared" si="160"/>
        <v>0</v>
      </c>
      <c r="E91" s="51">
        <f t="shared" ref="E91:Z91" si="219">E92+E94</f>
        <v>0</v>
      </c>
      <c r="F91" s="51">
        <f t="shared" si="161"/>
        <v>0</v>
      </c>
      <c r="G91" s="51">
        <f t="shared" si="162"/>
        <v>0</v>
      </c>
      <c r="H91" s="51">
        <f t="shared" si="219"/>
        <v>0</v>
      </c>
      <c r="I91" s="51">
        <f t="shared" si="163"/>
        <v>0</v>
      </c>
      <c r="J91" s="51">
        <f t="shared" si="219"/>
        <v>0</v>
      </c>
      <c r="K91" s="51">
        <f t="shared" si="174"/>
        <v>0</v>
      </c>
      <c r="L91" s="51">
        <f t="shared" si="219"/>
        <v>0</v>
      </c>
      <c r="M91" s="51">
        <f t="shared" si="219"/>
        <v>0</v>
      </c>
      <c r="N91" s="51">
        <f t="shared" si="219"/>
        <v>0</v>
      </c>
      <c r="O91" s="51">
        <f t="shared" si="219"/>
        <v>0</v>
      </c>
      <c r="P91" s="51">
        <f t="shared" si="219"/>
        <v>0</v>
      </c>
      <c r="Q91" s="51">
        <f t="shared" si="219"/>
        <v>0</v>
      </c>
      <c r="R91" s="51">
        <f t="shared" si="219"/>
        <v>0</v>
      </c>
      <c r="S91" s="51">
        <f t="shared" si="219"/>
        <v>0</v>
      </c>
      <c r="T91" s="51">
        <f t="shared" si="219"/>
        <v>0</v>
      </c>
      <c r="U91" s="51">
        <f t="shared" si="219"/>
        <v>0</v>
      </c>
      <c r="V91" s="51">
        <f t="shared" si="219"/>
        <v>0</v>
      </c>
      <c r="W91" s="51">
        <f t="shared" si="219"/>
        <v>0</v>
      </c>
      <c r="X91" s="51">
        <f t="shared" si="219"/>
        <v>0</v>
      </c>
      <c r="Y91" s="51">
        <f t="shared" si="219"/>
        <v>0</v>
      </c>
      <c r="Z91" s="51">
        <f t="shared" si="219"/>
        <v>0</v>
      </c>
      <c r="AA91" s="51">
        <f t="shared" ref="AA91:AW91" si="220">AA92+AA94</f>
        <v>0</v>
      </c>
      <c r="AB91" s="51">
        <f t="shared" si="220"/>
        <v>0</v>
      </c>
      <c r="AC91" s="51">
        <f t="shared" si="220"/>
        <v>0</v>
      </c>
      <c r="AD91" s="51">
        <f t="shared" si="220"/>
        <v>0</v>
      </c>
      <c r="AE91" s="51">
        <f t="shared" si="220"/>
        <v>0</v>
      </c>
      <c r="AF91" s="51">
        <f t="shared" si="220"/>
        <v>0</v>
      </c>
      <c r="AG91" s="51">
        <f t="shared" si="220"/>
        <v>0</v>
      </c>
      <c r="AH91" s="51">
        <f t="shared" si="220"/>
        <v>0</v>
      </c>
      <c r="AI91" s="51">
        <f t="shared" si="220"/>
        <v>0</v>
      </c>
      <c r="AJ91" s="51">
        <f t="shared" si="220"/>
        <v>0</v>
      </c>
      <c r="AK91" s="51">
        <f t="shared" si="220"/>
        <v>0</v>
      </c>
      <c r="AL91" s="51">
        <f t="shared" si="220"/>
        <v>0</v>
      </c>
      <c r="AM91" s="51">
        <f t="shared" si="220"/>
        <v>0</v>
      </c>
      <c r="AN91" s="51">
        <f t="shared" si="220"/>
        <v>0</v>
      </c>
      <c r="AO91" s="51">
        <f t="shared" si="164"/>
        <v>0</v>
      </c>
      <c r="AP91" s="51">
        <f t="shared" si="165"/>
        <v>0</v>
      </c>
      <c r="AQ91" s="39">
        <f t="shared" si="220"/>
        <v>0</v>
      </c>
      <c r="AR91" s="51">
        <f t="shared" si="166"/>
        <v>0</v>
      </c>
      <c r="AS91" s="39">
        <f t="shared" si="220"/>
        <v>0</v>
      </c>
      <c r="AT91" s="51">
        <f t="shared" si="167"/>
        <v>0</v>
      </c>
      <c r="AU91" s="39">
        <f t="shared" si="220"/>
        <v>0</v>
      </c>
      <c r="AV91" s="51">
        <f t="shared" si="220"/>
        <v>0</v>
      </c>
      <c r="AW91" s="51">
        <f t="shared" si="220"/>
        <v>0</v>
      </c>
      <c r="AX91" s="39">
        <f t="shared" ref="AX91:BT91" si="221">AX92+AX94</f>
        <v>0</v>
      </c>
      <c r="AY91" s="51">
        <f t="shared" si="221"/>
        <v>0</v>
      </c>
      <c r="AZ91" s="39">
        <f t="shared" si="221"/>
        <v>0</v>
      </c>
      <c r="BA91" s="51">
        <f t="shared" si="221"/>
        <v>0</v>
      </c>
      <c r="BB91" s="39">
        <f t="shared" si="221"/>
        <v>0</v>
      </c>
      <c r="BC91" s="51">
        <f t="shared" si="221"/>
        <v>0</v>
      </c>
      <c r="BD91" s="51">
        <f t="shared" si="221"/>
        <v>0</v>
      </c>
      <c r="BE91" s="39">
        <f t="shared" si="221"/>
        <v>0</v>
      </c>
      <c r="BF91" s="51">
        <f t="shared" si="221"/>
        <v>0</v>
      </c>
      <c r="BG91" s="39">
        <f t="shared" si="221"/>
        <v>0</v>
      </c>
      <c r="BH91" s="51">
        <f t="shared" si="221"/>
        <v>0</v>
      </c>
      <c r="BI91" s="39">
        <f t="shared" si="221"/>
        <v>0</v>
      </c>
      <c r="BJ91" s="51">
        <f t="shared" si="221"/>
        <v>0</v>
      </c>
      <c r="BK91" s="51">
        <f t="shared" si="221"/>
        <v>0</v>
      </c>
      <c r="BL91" s="39">
        <f t="shared" si="221"/>
        <v>0</v>
      </c>
      <c r="BM91" s="51">
        <f t="shared" si="221"/>
        <v>0</v>
      </c>
      <c r="BN91" s="39">
        <f t="shared" si="221"/>
        <v>0</v>
      </c>
      <c r="BO91" s="51">
        <f t="shared" si="221"/>
        <v>0</v>
      </c>
      <c r="BP91" s="39">
        <f t="shared" si="221"/>
        <v>0</v>
      </c>
      <c r="BQ91" s="51">
        <f t="shared" si="221"/>
        <v>0</v>
      </c>
      <c r="BR91" s="51">
        <f t="shared" si="221"/>
        <v>0</v>
      </c>
      <c r="BS91" s="39">
        <f t="shared" si="221"/>
        <v>0</v>
      </c>
      <c r="BT91" s="51">
        <f t="shared" si="221"/>
        <v>0</v>
      </c>
      <c r="BU91" s="39">
        <f t="shared" ref="BU91:BW91" si="222">BU92+BU94</f>
        <v>0</v>
      </c>
      <c r="BV91" s="39">
        <f t="shared" si="222"/>
        <v>0</v>
      </c>
      <c r="BW91" s="39">
        <f t="shared" si="222"/>
        <v>0</v>
      </c>
      <c r="BX91" s="39">
        <f>IF(BW91="нд","нд",IFERROR(BW91/E91*100,IF(AN91&gt;0,100,0)))</f>
        <v>0</v>
      </c>
      <c r="BY91" s="43">
        <f t="shared" si="168"/>
        <v>0</v>
      </c>
      <c r="BZ91" s="43">
        <v>0</v>
      </c>
      <c r="CA91" s="11"/>
    </row>
    <row r="92" spans="1:79" ht="25.5" x14ac:dyDescent="0.25">
      <c r="A92" s="8" t="s">
        <v>85</v>
      </c>
      <c r="B92" s="9" t="s">
        <v>86</v>
      </c>
      <c r="C92" s="11" t="s">
        <v>22</v>
      </c>
      <c r="D92" s="51">
        <f t="shared" si="160"/>
        <v>0</v>
      </c>
      <c r="E92" s="51">
        <f t="shared" ref="E92:Z92" si="223">SUM(E93:E93)</f>
        <v>0</v>
      </c>
      <c r="F92" s="51">
        <f t="shared" si="161"/>
        <v>0</v>
      </c>
      <c r="G92" s="51">
        <f t="shared" si="162"/>
        <v>0</v>
      </c>
      <c r="H92" s="51">
        <f t="shared" si="223"/>
        <v>0</v>
      </c>
      <c r="I92" s="51">
        <f t="shared" si="163"/>
        <v>0</v>
      </c>
      <c r="J92" s="51">
        <f t="shared" si="223"/>
        <v>0</v>
      </c>
      <c r="K92" s="51">
        <f t="shared" si="174"/>
        <v>0</v>
      </c>
      <c r="L92" s="51">
        <f t="shared" si="223"/>
        <v>0</v>
      </c>
      <c r="M92" s="51">
        <f t="shared" si="223"/>
        <v>0</v>
      </c>
      <c r="N92" s="51">
        <f t="shared" si="223"/>
        <v>0</v>
      </c>
      <c r="O92" s="51">
        <f t="shared" si="223"/>
        <v>0</v>
      </c>
      <c r="P92" s="51">
        <f t="shared" si="223"/>
        <v>0</v>
      </c>
      <c r="Q92" s="51">
        <f t="shared" si="223"/>
        <v>0</v>
      </c>
      <c r="R92" s="51">
        <f t="shared" si="223"/>
        <v>0</v>
      </c>
      <c r="S92" s="51">
        <f t="shared" si="223"/>
        <v>0</v>
      </c>
      <c r="T92" s="51">
        <f t="shared" si="223"/>
        <v>0</v>
      </c>
      <c r="U92" s="51">
        <f t="shared" si="223"/>
        <v>0</v>
      </c>
      <c r="V92" s="51">
        <f t="shared" si="223"/>
        <v>0</v>
      </c>
      <c r="W92" s="51">
        <f t="shared" si="223"/>
        <v>0</v>
      </c>
      <c r="X92" s="51">
        <f t="shared" si="223"/>
        <v>0</v>
      </c>
      <c r="Y92" s="51">
        <f t="shared" si="223"/>
        <v>0</v>
      </c>
      <c r="Z92" s="51">
        <f t="shared" si="223"/>
        <v>0</v>
      </c>
      <c r="AA92" s="51">
        <f t="shared" ref="AA92:AW92" si="224">SUM(AA93:AA93)</f>
        <v>0</v>
      </c>
      <c r="AB92" s="51">
        <f t="shared" si="224"/>
        <v>0</v>
      </c>
      <c r="AC92" s="51">
        <f t="shared" si="224"/>
        <v>0</v>
      </c>
      <c r="AD92" s="51">
        <f t="shared" si="224"/>
        <v>0</v>
      </c>
      <c r="AE92" s="51">
        <f t="shared" si="224"/>
        <v>0</v>
      </c>
      <c r="AF92" s="51">
        <f t="shared" si="224"/>
        <v>0</v>
      </c>
      <c r="AG92" s="51">
        <f t="shared" si="224"/>
        <v>0</v>
      </c>
      <c r="AH92" s="51">
        <f t="shared" si="224"/>
        <v>0</v>
      </c>
      <c r="AI92" s="51">
        <f t="shared" si="224"/>
        <v>0</v>
      </c>
      <c r="AJ92" s="51">
        <f t="shared" si="224"/>
        <v>0</v>
      </c>
      <c r="AK92" s="51">
        <f t="shared" si="224"/>
        <v>0</v>
      </c>
      <c r="AL92" s="51">
        <f t="shared" si="224"/>
        <v>0</v>
      </c>
      <c r="AM92" s="51">
        <f t="shared" si="224"/>
        <v>0</v>
      </c>
      <c r="AN92" s="51">
        <f t="shared" si="224"/>
        <v>0</v>
      </c>
      <c r="AO92" s="51">
        <f t="shared" si="164"/>
        <v>0</v>
      </c>
      <c r="AP92" s="51">
        <f t="shared" si="165"/>
        <v>0</v>
      </c>
      <c r="AQ92" s="39">
        <f t="shared" si="224"/>
        <v>0</v>
      </c>
      <c r="AR92" s="51">
        <f t="shared" si="166"/>
        <v>0</v>
      </c>
      <c r="AS92" s="39">
        <f t="shared" si="224"/>
        <v>0</v>
      </c>
      <c r="AT92" s="51">
        <f t="shared" si="167"/>
        <v>0</v>
      </c>
      <c r="AU92" s="39">
        <f t="shared" si="224"/>
        <v>0</v>
      </c>
      <c r="AV92" s="51">
        <f t="shared" si="224"/>
        <v>0</v>
      </c>
      <c r="AW92" s="51">
        <f t="shared" si="224"/>
        <v>0</v>
      </c>
      <c r="AX92" s="39">
        <f t="shared" ref="AX92:BT92" si="225">SUM(AX93:AX93)</f>
        <v>0</v>
      </c>
      <c r="AY92" s="51">
        <f t="shared" si="225"/>
        <v>0</v>
      </c>
      <c r="AZ92" s="39">
        <f t="shared" si="225"/>
        <v>0</v>
      </c>
      <c r="BA92" s="51">
        <f t="shared" si="225"/>
        <v>0</v>
      </c>
      <c r="BB92" s="39">
        <f t="shared" si="225"/>
        <v>0</v>
      </c>
      <c r="BC92" s="51">
        <f t="shared" si="225"/>
        <v>0</v>
      </c>
      <c r="BD92" s="51">
        <f t="shared" si="225"/>
        <v>0</v>
      </c>
      <c r="BE92" s="39">
        <f t="shared" si="225"/>
        <v>0</v>
      </c>
      <c r="BF92" s="51">
        <f t="shared" si="225"/>
        <v>0</v>
      </c>
      <c r="BG92" s="39">
        <f t="shared" si="225"/>
        <v>0</v>
      </c>
      <c r="BH92" s="51">
        <f t="shared" si="225"/>
        <v>0</v>
      </c>
      <c r="BI92" s="39">
        <f t="shared" si="225"/>
        <v>0</v>
      </c>
      <c r="BJ92" s="51">
        <f t="shared" si="225"/>
        <v>0</v>
      </c>
      <c r="BK92" s="51">
        <f t="shared" si="225"/>
        <v>0</v>
      </c>
      <c r="BL92" s="39">
        <f t="shared" si="225"/>
        <v>0</v>
      </c>
      <c r="BM92" s="51">
        <f t="shared" si="225"/>
        <v>0</v>
      </c>
      <c r="BN92" s="39">
        <f t="shared" si="225"/>
        <v>0</v>
      </c>
      <c r="BO92" s="51">
        <f t="shared" si="225"/>
        <v>0</v>
      </c>
      <c r="BP92" s="39">
        <f t="shared" si="225"/>
        <v>0</v>
      </c>
      <c r="BQ92" s="51">
        <f t="shared" si="225"/>
        <v>0</v>
      </c>
      <c r="BR92" s="51">
        <f t="shared" si="225"/>
        <v>0</v>
      </c>
      <c r="BS92" s="39">
        <f t="shared" si="225"/>
        <v>0</v>
      </c>
      <c r="BT92" s="51">
        <f t="shared" si="225"/>
        <v>0</v>
      </c>
      <c r="BU92" s="39">
        <f t="shared" ref="BU92:BW92" si="226">SUM(BU93:BU93)</f>
        <v>0</v>
      </c>
      <c r="BV92" s="39">
        <f t="shared" si="226"/>
        <v>0</v>
      </c>
      <c r="BW92" s="39">
        <f t="shared" si="226"/>
        <v>0</v>
      </c>
      <c r="BX92" s="39">
        <f>IF(BW92="нд","нд",IFERROR(BW92/E92*100,IF(AN92&gt;0,100,0)))</f>
        <v>0</v>
      </c>
      <c r="BY92" s="43">
        <f t="shared" si="168"/>
        <v>0</v>
      </c>
      <c r="BZ92" s="43">
        <v>0</v>
      </c>
      <c r="CA92" s="11"/>
    </row>
    <row r="93" spans="1:79" x14ac:dyDescent="0.25">
      <c r="A93" s="8" t="s">
        <v>24</v>
      </c>
      <c r="B93" s="9" t="s">
        <v>24</v>
      </c>
      <c r="C93" s="11"/>
      <c r="D93" s="51">
        <f t="shared" si="160"/>
        <v>0</v>
      </c>
      <c r="E93" s="51"/>
      <c r="F93" s="51">
        <f t="shared" si="161"/>
        <v>0</v>
      </c>
      <c r="G93" s="51">
        <f t="shared" si="162"/>
        <v>0</v>
      </c>
      <c r="H93" s="51"/>
      <c r="I93" s="51">
        <f t="shared" si="163"/>
        <v>0</v>
      </c>
      <c r="J93" s="51"/>
      <c r="K93" s="51">
        <f t="shared" si="174"/>
        <v>0</v>
      </c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>
        <f t="shared" si="164"/>
        <v>0</v>
      </c>
      <c r="AP93" s="51">
        <f t="shared" si="165"/>
        <v>0</v>
      </c>
      <c r="AQ93" s="39"/>
      <c r="AR93" s="51">
        <f t="shared" si="166"/>
        <v>0</v>
      </c>
      <c r="AS93" s="39"/>
      <c r="AT93" s="51">
        <f t="shared" si="167"/>
        <v>0</v>
      </c>
      <c r="AU93" s="39"/>
      <c r="AV93" s="51"/>
      <c r="AW93" s="51"/>
      <c r="AX93" s="39"/>
      <c r="AY93" s="51"/>
      <c r="AZ93" s="39"/>
      <c r="BA93" s="51"/>
      <c r="BB93" s="39"/>
      <c r="BC93" s="51"/>
      <c r="BD93" s="51"/>
      <c r="BE93" s="39"/>
      <c r="BF93" s="51"/>
      <c r="BG93" s="39"/>
      <c r="BH93" s="51"/>
      <c r="BI93" s="39"/>
      <c r="BJ93" s="51"/>
      <c r="BK93" s="51"/>
      <c r="BL93" s="39"/>
      <c r="BM93" s="51"/>
      <c r="BN93" s="39"/>
      <c r="BO93" s="51"/>
      <c r="BP93" s="39"/>
      <c r="BQ93" s="51"/>
      <c r="BR93" s="51"/>
      <c r="BS93" s="39"/>
      <c r="BT93" s="51"/>
      <c r="BU93" s="39"/>
      <c r="BV93" s="39"/>
      <c r="BW93" s="39"/>
      <c r="BX93" s="39"/>
      <c r="BY93" s="43">
        <f t="shared" si="168"/>
        <v>0</v>
      </c>
      <c r="BZ93" s="43">
        <v>0</v>
      </c>
      <c r="CA93" s="11"/>
    </row>
    <row r="94" spans="1:79" ht="38.25" x14ac:dyDescent="0.25">
      <c r="A94" s="8" t="s">
        <v>87</v>
      </c>
      <c r="B94" s="9" t="s">
        <v>88</v>
      </c>
      <c r="C94" s="11" t="s">
        <v>22</v>
      </c>
      <c r="D94" s="51">
        <f t="shared" si="160"/>
        <v>0</v>
      </c>
      <c r="E94" s="51">
        <f t="shared" ref="E94:Z94" si="227">SUM(E95:E95)</f>
        <v>0</v>
      </c>
      <c r="F94" s="51">
        <f t="shared" si="161"/>
        <v>0</v>
      </c>
      <c r="G94" s="51">
        <f t="shared" si="162"/>
        <v>0</v>
      </c>
      <c r="H94" s="51">
        <f t="shared" si="227"/>
        <v>0</v>
      </c>
      <c r="I94" s="51">
        <f t="shared" si="163"/>
        <v>0</v>
      </c>
      <c r="J94" s="51">
        <f t="shared" si="227"/>
        <v>0</v>
      </c>
      <c r="K94" s="51">
        <f t="shared" si="174"/>
        <v>0</v>
      </c>
      <c r="L94" s="51">
        <f t="shared" si="227"/>
        <v>0</v>
      </c>
      <c r="M94" s="51">
        <f t="shared" si="227"/>
        <v>0</v>
      </c>
      <c r="N94" s="51">
        <f t="shared" si="227"/>
        <v>0</v>
      </c>
      <c r="O94" s="51">
        <f t="shared" si="227"/>
        <v>0</v>
      </c>
      <c r="P94" s="51">
        <f t="shared" si="227"/>
        <v>0</v>
      </c>
      <c r="Q94" s="51">
        <f t="shared" si="227"/>
        <v>0</v>
      </c>
      <c r="R94" s="51">
        <f t="shared" si="227"/>
        <v>0</v>
      </c>
      <c r="S94" s="51">
        <f t="shared" si="227"/>
        <v>0</v>
      </c>
      <c r="T94" s="51">
        <f t="shared" si="227"/>
        <v>0</v>
      </c>
      <c r="U94" s="51">
        <f t="shared" si="227"/>
        <v>0</v>
      </c>
      <c r="V94" s="51">
        <f t="shared" si="227"/>
        <v>0</v>
      </c>
      <c r="W94" s="51">
        <f t="shared" si="227"/>
        <v>0</v>
      </c>
      <c r="X94" s="51">
        <f t="shared" si="227"/>
        <v>0</v>
      </c>
      <c r="Y94" s="51">
        <f t="shared" si="227"/>
        <v>0</v>
      </c>
      <c r="Z94" s="51">
        <f t="shared" si="227"/>
        <v>0</v>
      </c>
      <c r="AA94" s="51">
        <f t="shared" ref="AA94:AW94" si="228">SUM(AA95:AA95)</f>
        <v>0</v>
      </c>
      <c r="AB94" s="51">
        <f t="shared" si="228"/>
        <v>0</v>
      </c>
      <c r="AC94" s="51">
        <f t="shared" si="228"/>
        <v>0</v>
      </c>
      <c r="AD94" s="51">
        <f t="shared" si="228"/>
        <v>0</v>
      </c>
      <c r="AE94" s="51">
        <f t="shared" si="228"/>
        <v>0</v>
      </c>
      <c r="AF94" s="51">
        <f t="shared" si="228"/>
        <v>0</v>
      </c>
      <c r="AG94" s="51">
        <f t="shared" si="228"/>
        <v>0</v>
      </c>
      <c r="AH94" s="51">
        <f t="shared" si="228"/>
        <v>0</v>
      </c>
      <c r="AI94" s="51">
        <f t="shared" si="228"/>
        <v>0</v>
      </c>
      <c r="AJ94" s="51">
        <f t="shared" si="228"/>
        <v>0</v>
      </c>
      <c r="AK94" s="51">
        <f t="shared" si="228"/>
        <v>0</v>
      </c>
      <c r="AL94" s="51">
        <f t="shared" si="228"/>
        <v>0</v>
      </c>
      <c r="AM94" s="51">
        <f t="shared" si="228"/>
        <v>0</v>
      </c>
      <c r="AN94" s="51">
        <f t="shared" si="228"/>
        <v>0</v>
      </c>
      <c r="AO94" s="51">
        <f t="shared" si="164"/>
        <v>0</v>
      </c>
      <c r="AP94" s="51">
        <f t="shared" si="165"/>
        <v>0</v>
      </c>
      <c r="AQ94" s="39">
        <f t="shared" si="228"/>
        <v>0</v>
      </c>
      <c r="AR94" s="51">
        <f t="shared" si="166"/>
        <v>0</v>
      </c>
      <c r="AS94" s="39">
        <f t="shared" si="228"/>
        <v>0</v>
      </c>
      <c r="AT94" s="51">
        <f t="shared" si="167"/>
        <v>0</v>
      </c>
      <c r="AU94" s="39">
        <f t="shared" si="228"/>
        <v>0</v>
      </c>
      <c r="AV94" s="51">
        <f t="shared" si="228"/>
        <v>0</v>
      </c>
      <c r="AW94" s="51">
        <f t="shared" si="228"/>
        <v>0</v>
      </c>
      <c r="AX94" s="39">
        <f t="shared" ref="AX94:BT94" si="229">SUM(AX95:AX95)</f>
        <v>0</v>
      </c>
      <c r="AY94" s="51">
        <f t="shared" si="229"/>
        <v>0</v>
      </c>
      <c r="AZ94" s="39">
        <f t="shared" si="229"/>
        <v>0</v>
      </c>
      <c r="BA94" s="51">
        <f t="shared" si="229"/>
        <v>0</v>
      </c>
      <c r="BB94" s="39">
        <f t="shared" si="229"/>
        <v>0</v>
      </c>
      <c r="BC94" s="51">
        <f t="shared" si="229"/>
        <v>0</v>
      </c>
      <c r="BD94" s="51">
        <f t="shared" si="229"/>
        <v>0</v>
      </c>
      <c r="BE94" s="39">
        <f t="shared" si="229"/>
        <v>0</v>
      </c>
      <c r="BF94" s="51">
        <f t="shared" si="229"/>
        <v>0</v>
      </c>
      <c r="BG94" s="39">
        <f t="shared" si="229"/>
        <v>0</v>
      </c>
      <c r="BH94" s="51">
        <f t="shared" si="229"/>
        <v>0</v>
      </c>
      <c r="BI94" s="39">
        <f t="shared" si="229"/>
        <v>0</v>
      </c>
      <c r="BJ94" s="51">
        <f t="shared" si="229"/>
        <v>0</v>
      </c>
      <c r="BK94" s="51">
        <f t="shared" si="229"/>
        <v>0</v>
      </c>
      <c r="BL94" s="39">
        <f t="shared" si="229"/>
        <v>0</v>
      </c>
      <c r="BM94" s="51">
        <f t="shared" si="229"/>
        <v>0</v>
      </c>
      <c r="BN94" s="39">
        <f t="shared" si="229"/>
        <v>0</v>
      </c>
      <c r="BO94" s="51">
        <f t="shared" si="229"/>
        <v>0</v>
      </c>
      <c r="BP94" s="39">
        <f t="shared" si="229"/>
        <v>0</v>
      </c>
      <c r="BQ94" s="51">
        <f t="shared" si="229"/>
        <v>0</v>
      </c>
      <c r="BR94" s="51">
        <f t="shared" si="229"/>
        <v>0</v>
      </c>
      <c r="BS94" s="39">
        <f t="shared" si="229"/>
        <v>0</v>
      </c>
      <c r="BT94" s="51">
        <f t="shared" si="229"/>
        <v>0</v>
      </c>
      <c r="BU94" s="39">
        <f t="shared" ref="BU94:BW94" si="230">SUM(BU95:BU95)</f>
        <v>0</v>
      </c>
      <c r="BV94" s="39">
        <f t="shared" si="230"/>
        <v>0</v>
      </c>
      <c r="BW94" s="39">
        <f t="shared" si="230"/>
        <v>0</v>
      </c>
      <c r="BX94" s="39">
        <f>IF(BW94="нд","нд",IFERROR(BW94/E94*100,IF(AN94&gt;0,100,0)))</f>
        <v>0</v>
      </c>
      <c r="BY94" s="43">
        <f t="shared" si="168"/>
        <v>0</v>
      </c>
      <c r="BZ94" s="43">
        <v>0</v>
      </c>
      <c r="CA94" s="11"/>
    </row>
    <row r="95" spans="1:79" x14ac:dyDescent="0.25">
      <c r="A95" s="8" t="s">
        <v>24</v>
      </c>
      <c r="B95" s="9" t="s">
        <v>24</v>
      </c>
      <c r="C95" s="11"/>
      <c r="D95" s="51">
        <f t="shared" si="160"/>
        <v>0</v>
      </c>
      <c r="E95" s="51"/>
      <c r="F95" s="51">
        <f t="shared" si="161"/>
        <v>0</v>
      </c>
      <c r="G95" s="51">
        <f t="shared" si="162"/>
        <v>0</v>
      </c>
      <c r="H95" s="51"/>
      <c r="I95" s="51">
        <f t="shared" si="163"/>
        <v>0</v>
      </c>
      <c r="J95" s="51"/>
      <c r="K95" s="51">
        <f t="shared" si="174"/>
        <v>0</v>
      </c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>
        <f t="shared" si="164"/>
        <v>0</v>
      </c>
      <c r="AP95" s="51">
        <f t="shared" si="165"/>
        <v>0</v>
      </c>
      <c r="AQ95" s="39"/>
      <c r="AR95" s="51">
        <f t="shared" si="166"/>
        <v>0</v>
      </c>
      <c r="AS95" s="39"/>
      <c r="AT95" s="51">
        <f t="shared" si="167"/>
        <v>0</v>
      </c>
      <c r="AU95" s="39"/>
      <c r="AV95" s="51"/>
      <c r="AW95" s="51"/>
      <c r="AX95" s="39"/>
      <c r="AY95" s="51"/>
      <c r="AZ95" s="39"/>
      <c r="BA95" s="51"/>
      <c r="BB95" s="39"/>
      <c r="BC95" s="51"/>
      <c r="BD95" s="51"/>
      <c r="BE95" s="39"/>
      <c r="BF95" s="51"/>
      <c r="BG95" s="39"/>
      <c r="BH95" s="51"/>
      <c r="BI95" s="39"/>
      <c r="BJ95" s="51"/>
      <c r="BK95" s="51"/>
      <c r="BL95" s="39"/>
      <c r="BM95" s="51"/>
      <c r="BN95" s="39"/>
      <c r="BO95" s="51"/>
      <c r="BP95" s="39"/>
      <c r="BQ95" s="51"/>
      <c r="BR95" s="51"/>
      <c r="BS95" s="39"/>
      <c r="BT95" s="51"/>
      <c r="BU95" s="39"/>
      <c r="BV95" s="39"/>
      <c r="BW95" s="39"/>
      <c r="BX95" s="39"/>
      <c r="BY95" s="43">
        <f t="shared" si="168"/>
        <v>0</v>
      </c>
      <c r="BZ95" s="43">
        <v>0</v>
      </c>
      <c r="CA95" s="11"/>
    </row>
    <row r="96" spans="1:79" ht="38.25" x14ac:dyDescent="0.25">
      <c r="A96" s="8" t="s">
        <v>89</v>
      </c>
      <c r="B96" s="9" t="s">
        <v>90</v>
      </c>
      <c r="C96" s="11" t="s">
        <v>22</v>
      </c>
      <c r="D96" s="51">
        <f t="shared" si="160"/>
        <v>4.4860179999999996</v>
      </c>
      <c r="E96" s="51">
        <f t="shared" ref="E96:AU96" si="231">E97+E100+E102+E104+E106+E108+E110+E112</f>
        <v>0</v>
      </c>
      <c r="F96" s="51">
        <f t="shared" si="161"/>
        <v>4.4860179999999996</v>
      </c>
      <c r="G96" s="51">
        <f t="shared" si="162"/>
        <v>0</v>
      </c>
      <c r="H96" s="51">
        <f t="shared" si="231"/>
        <v>0</v>
      </c>
      <c r="I96" s="51">
        <f t="shared" si="163"/>
        <v>0</v>
      </c>
      <c r="J96" s="51">
        <f t="shared" si="231"/>
        <v>0</v>
      </c>
      <c r="K96" s="51">
        <f t="shared" si="174"/>
        <v>267</v>
      </c>
      <c r="L96" s="51">
        <f t="shared" si="231"/>
        <v>0</v>
      </c>
      <c r="M96" s="51">
        <f t="shared" si="231"/>
        <v>0</v>
      </c>
      <c r="N96" s="51">
        <f t="shared" si="231"/>
        <v>0</v>
      </c>
      <c r="O96" s="51">
        <f t="shared" si="231"/>
        <v>0</v>
      </c>
      <c r="P96" s="51">
        <f t="shared" si="231"/>
        <v>0</v>
      </c>
      <c r="Q96" s="51">
        <f t="shared" si="231"/>
        <v>0</v>
      </c>
      <c r="R96" s="51">
        <f t="shared" si="231"/>
        <v>0</v>
      </c>
      <c r="S96" s="51">
        <f t="shared" si="231"/>
        <v>0</v>
      </c>
      <c r="T96" s="51">
        <f t="shared" si="231"/>
        <v>0</v>
      </c>
      <c r="U96" s="51">
        <f t="shared" si="231"/>
        <v>0</v>
      </c>
      <c r="V96" s="51">
        <f t="shared" si="231"/>
        <v>0</v>
      </c>
      <c r="W96" s="51">
        <f t="shared" si="231"/>
        <v>0</v>
      </c>
      <c r="X96" s="51">
        <f t="shared" si="231"/>
        <v>0</v>
      </c>
      <c r="Y96" s="51">
        <f t="shared" si="231"/>
        <v>0</v>
      </c>
      <c r="Z96" s="51">
        <f t="shared" si="231"/>
        <v>0</v>
      </c>
      <c r="AA96" s="51">
        <f t="shared" si="231"/>
        <v>4.4860179999999996</v>
      </c>
      <c r="AB96" s="51">
        <f t="shared" si="231"/>
        <v>0</v>
      </c>
      <c r="AC96" s="51">
        <f t="shared" si="231"/>
        <v>0</v>
      </c>
      <c r="AD96" s="51">
        <f t="shared" si="231"/>
        <v>0</v>
      </c>
      <c r="AE96" s="51">
        <f t="shared" si="231"/>
        <v>0</v>
      </c>
      <c r="AF96" s="51">
        <f t="shared" si="231"/>
        <v>267</v>
      </c>
      <c r="AG96" s="51">
        <f t="shared" si="231"/>
        <v>0</v>
      </c>
      <c r="AH96" s="51">
        <f t="shared" si="231"/>
        <v>0</v>
      </c>
      <c r="AI96" s="51">
        <f t="shared" si="231"/>
        <v>0</v>
      </c>
      <c r="AJ96" s="51">
        <f t="shared" si="231"/>
        <v>0</v>
      </c>
      <c r="AK96" s="51">
        <f t="shared" si="231"/>
        <v>0</v>
      </c>
      <c r="AL96" s="51">
        <f t="shared" si="231"/>
        <v>0</v>
      </c>
      <c r="AM96" s="51">
        <f t="shared" si="231"/>
        <v>0</v>
      </c>
      <c r="AN96" s="51">
        <f t="shared" si="231"/>
        <v>0</v>
      </c>
      <c r="AO96" s="51">
        <f t="shared" si="231"/>
        <v>0.68189</v>
      </c>
      <c r="AP96" s="51">
        <f t="shared" si="231"/>
        <v>0</v>
      </c>
      <c r="AQ96" s="43">
        <f t="shared" si="231"/>
        <v>0</v>
      </c>
      <c r="AR96" s="51">
        <f t="shared" si="231"/>
        <v>0</v>
      </c>
      <c r="AS96" s="43">
        <f t="shared" si="231"/>
        <v>0</v>
      </c>
      <c r="AT96" s="51">
        <f t="shared" si="231"/>
        <v>43</v>
      </c>
      <c r="AU96" s="43">
        <f t="shared" si="231"/>
        <v>0</v>
      </c>
      <c r="AV96" s="51">
        <f t="shared" ref="AV96:AW96" si="232">AV97+AV100+AV102+AV104+AV106+AV108+AV110+AV112</f>
        <v>0.68189</v>
      </c>
      <c r="AW96" s="51">
        <f t="shared" si="232"/>
        <v>0</v>
      </c>
      <c r="AX96" s="39">
        <f t="shared" ref="AX96:BT96" si="233">AX97+AX100+AX102+AX104+AX106+AX108+AX110+AX112</f>
        <v>0</v>
      </c>
      <c r="AY96" s="51">
        <f t="shared" si="233"/>
        <v>0</v>
      </c>
      <c r="AZ96" s="39">
        <f t="shared" si="233"/>
        <v>0</v>
      </c>
      <c r="BA96" s="51">
        <f t="shared" si="233"/>
        <v>43</v>
      </c>
      <c r="BB96" s="39">
        <f t="shared" si="233"/>
        <v>0</v>
      </c>
      <c r="BC96" s="51">
        <f t="shared" si="233"/>
        <v>0</v>
      </c>
      <c r="BD96" s="51">
        <f t="shared" si="233"/>
        <v>0</v>
      </c>
      <c r="BE96" s="39">
        <f t="shared" si="233"/>
        <v>0</v>
      </c>
      <c r="BF96" s="51">
        <f t="shared" si="233"/>
        <v>0</v>
      </c>
      <c r="BG96" s="39">
        <f t="shared" si="233"/>
        <v>0</v>
      </c>
      <c r="BH96" s="51">
        <f t="shared" si="233"/>
        <v>0</v>
      </c>
      <c r="BI96" s="39">
        <f t="shared" si="233"/>
        <v>0</v>
      </c>
      <c r="BJ96" s="51">
        <f t="shared" si="233"/>
        <v>0</v>
      </c>
      <c r="BK96" s="51">
        <f t="shared" si="233"/>
        <v>0</v>
      </c>
      <c r="BL96" s="39">
        <f t="shared" si="233"/>
        <v>0</v>
      </c>
      <c r="BM96" s="51">
        <f t="shared" si="233"/>
        <v>0</v>
      </c>
      <c r="BN96" s="39">
        <f t="shared" si="233"/>
        <v>0</v>
      </c>
      <c r="BO96" s="51">
        <f t="shared" si="233"/>
        <v>0</v>
      </c>
      <c r="BP96" s="39">
        <f t="shared" si="233"/>
        <v>0</v>
      </c>
      <c r="BQ96" s="51">
        <f t="shared" si="233"/>
        <v>0</v>
      </c>
      <c r="BR96" s="51">
        <f t="shared" si="233"/>
        <v>0</v>
      </c>
      <c r="BS96" s="39">
        <f t="shared" si="233"/>
        <v>0</v>
      </c>
      <c r="BT96" s="51">
        <f t="shared" si="233"/>
        <v>0</v>
      </c>
      <c r="BU96" s="39">
        <f t="shared" ref="BU96:BW96" si="234">BU97+BU100+BU102+BU104+BU106+BU108+BU110+BU112</f>
        <v>0</v>
      </c>
      <c r="BV96" s="39">
        <f t="shared" si="234"/>
        <v>0</v>
      </c>
      <c r="BW96" s="39">
        <f t="shared" si="234"/>
        <v>0</v>
      </c>
      <c r="BX96" s="39">
        <f>IF(BW96="нд","нд",IFERROR(BW96/E96*100,IF(AN96&gt;0,100,0)))</f>
        <v>0</v>
      </c>
      <c r="BY96" s="43">
        <f t="shared" si="168"/>
        <v>3.8041279999999995</v>
      </c>
      <c r="BZ96" s="43">
        <f t="shared" si="156"/>
        <v>84.799659742783021</v>
      </c>
      <c r="CA96" s="11"/>
    </row>
    <row r="97" spans="1:79" ht="38.25" x14ac:dyDescent="0.25">
      <c r="A97" s="8" t="s">
        <v>91</v>
      </c>
      <c r="B97" s="9" t="s">
        <v>92</v>
      </c>
      <c r="C97" s="11" t="s">
        <v>22</v>
      </c>
      <c r="D97" s="51">
        <f t="shared" si="160"/>
        <v>4.4860179999999996</v>
      </c>
      <c r="E97" s="51">
        <f t="shared" ref="E97:J97" si="235">SUM(E99:E99)</f>
        <v>0</v>
      </c>
      <c r="F97" s="51">
        <f t="shared" si="161"/>
        <v>4.4860179999999996</v>
      </c>
      <c r="G97" s="51">
        <f t="shared" si="162"/>
        <v>0</v>
      </c>
      <c r="H97" s="51">
        <f t="shared" si="235"/>
        <v>0</v>
      </c>
      <c r="I97" s="51">
        <f t="shared" si="163"/>
        <v>0</v>
      </c>
      <c r="J97" s="51">
        <f t="shared" si="235"/>
        <v>0</v>
      </c>
      <c r="K97" s="51">
        <f t="shared" ref="K97:AE97" si="236">K98+K99</f>
        <v>267</v>
      </c>
      <c r="L97" s="51">
        <f t="shared" si="236"/>
        <v>0</v>
      </c>
      <c r="M97" s="51">
        <f t="shared" si="236"/>
        <v>0</v>
      </c>
      <c r="N97" s="51">
        <f t="shared" si="236"/>
        <v>0</v>
      </c>
      <c r="O97" s="51">
        <f t="shared" si="236"/>
        <v>0</v>
      </c>
      <c r="P97" s="51">
        <f t="shared" si="236"/>
        <v>0</v>
      </c>
      <c r="Q97" s="51">
        <f t="shared" si="236"/>
        <v>0</v>
      </c>
      <c r="R97" s="51">
        <f t="shared" si="236"/>
        <v>0</v>
      </c>
      <c r="S97" s="51">
        <f t="shared" si="236"/>
        <v>0</v>
      </c>
      <c r="T97" s="51">
        <f t="shared" si="236"/>
        <v>0</v>
      </c>
      <c r="U97" s="51">
        <f t="shared" si="236"/>
        <v>0</v>
      </c>
      <c r="V97" s="51">
        <f t="shared" si="236"/>
        <v>0</v>
      </c>
      <c r="W97" s="51">
        <f t="shared" si="236"/>
        <v>0</v>
      </c>
      <c r="X97" s="51">
        <f t="shared" si="236"/>
        <v>0</v>
      </c>
      <c r="Y97" s="51">
        <f t="shared" si="236"/>
        <v>0</v>
      </c>
      <c r="Z97" s="51">
        <f t="shared" si="236"/>
        <v>0</v>
      </c>
      <c r="AA97" s="51">
        <f t="shared" si="236"/>
        <v>4.4860179999999996</v>
      </c>
      <c r="AB97" s="51">
        <f t="shared" si="236"/>
        <v>0</v>
      </c>
      <c r="AC97" s="51">
        <f t="shared" si="236"/>
        <v>0</v>
      </c>
      <c r="AD97" s="51">
        <f t="shared" si="236"/>
        <v>0</v>
      </c>
      <c r="AE97" s="51">
        <f t="shared" si="236"/>
        <v>0</v>
      </c>
      <c r="AF97" s="51">
        <f t="shared" ref="AF97:AT97" si="237">AF98+AF99</f>
        <v>267</v>
      </c>
      <c r="AG97" s="51">
        <f t="shared" si="237"/>
        <v>0</v>
      </c>
      <c r="AH97" s="51">
        <f t="shared" si="237"/>
        <v>0</v>
      </c>
      <c r="AI97" s="51">
        <f t="shared" si="237"/>
        <v>0</v>
      </c>
      <c r="AJ97" s="51">
        <f t="shared" si="237"/>
        <v>0</v>
      </c>
      <c r="AK97" s="51">
        <f t="shared" si="237"/>
        <v>0</v>
      </c>
      <c r="AL97" s="51">
        <f t="shared" si="237"/>
        <v>0</v>
      </c>
      <c r="AM97" s="51">
        <f t="shared" si="237"/>
        <v>0</v>
      </c>
      <c r="AN97" s="51">
        <f t="shared" si="237"/>
        <v>0</v>
      </c>
      <c r="AO97" s="51">
        <f t="shared" si="237"/>
        <v>0.68189</v>
      </c>
      <c r="AP97" s="51">
        <f t="shared" si="237"/>
        <v>0</v>
      </c>
      <c r="AQ97" s="43">
        <f t="shared" si="237"/>
        <v>0</v>
      </c>
      <c r="AR97" s="51">
        <f t="shared" si="237"/>
        <v>0</v>
      </c>
      <c r="AS97" s="43">
        <f t="shared" si="237"/>
        <v>0</v>
      </c>
      <c r="AT97" s="51">
        <f t="shared" si="237"/>
        <v>43</v>
      </c>
      <c r="AU97" s="43">
        <f t="shared" ref="AU97" si="238">AU98+AU99</f>
        <v>0</v>
      </c>
      <c r="AV97" s="51">
        <f t="shared" ref="AV97" si="239">AV98+AV99</f>
        <v>0.68189</v>
      </c>
      <c r="AW97" s="51">
        <f t="shared" ref="AW97" si="240">AW98+AW99</f>
        <v>0</v>
      </c>
      <c r="AX97" s="43">
        <f t="shared" ref="AX97" si="241">AX98+AX99</f>
        <v>0</v>
      </c>
      <c r="AY97" s="51">
        <f t="shared" ref="AY97" si="242">AY98+AY99</f>
        <v>0</v>
      </c>
      <c r="AZ97" s="43">
        <f t="shared" ref="AZ97" si="243">AZ98+AZ99</f>
        <v>0</v>
      </c>
      <c r="BA97" s="51">
        <f t="shared" ref="BA97" si="244">BA98+BA99</f>
        <v>43</v>
      </c>
      <c r="BB97" s="43">
        <f t="shared" ref="BB97" si="245">BB98+BB99</f>
        <v>0</v>
      </c>
      <c r="BC97" s="51">
        <f t="shared" ref="BC97" si="246">BC98+BC99</f>
        <v>0</v>
      </c>
      <c r="BD97" s="51">
        <f t="shared" ref="BD97" si="247">BD98+BD99</f>
        <v>0</v>
      </c>
      <c r="BE97" s="43">
        <f t="shared" ref="BE97" si="248">BE98+BE99</f>
        <v>0</v>
      </c>
      <c r="BF97" s="51">
        <f t="shared" ref="BF97" si="249">BF98+BF99</f>
        <v>0</v>
      </c>
      <c r="BG97" s="43">
        <f t="shared" ref="BG97" si="250">BG98+BG99</f>
        <v>0</v>
      </c>
      <c r="BH97" s="51">
        <f t="shared" ref="BH97" si="251">BH98+BH99</f>
        <v>0</v>
      </c>
      <c r="BI97" s="43">
        <f t="shared" ref="BI97" si="252">BI98+BI99</f>
        <v>0</v>
      </c>
      <c r="BJ97" s="51">
        <f t="shared" ref="BJ97" si="253">BJ98+BJ99</f>
        <v>0</v>
      </c>
      <c r="BK97" s="51">
        <f t="shared" ref="BK97" si="254">BK98+BK99</f>
        <v>0</v>
      </c>
      <c r="BL97" s="43">
        <f t="shared" ref="BL97" si="255">BL98+BL99</f>
        <v>0</v>
      </c>
      <c r="BM97" s="51">
        <f t="shared" ref="BM97" si="256">BM98+BM99</f>
        <v>0</v>
      </c>
      <c r="BN97" s="43">
        <f t="shared" ref="BN97" si="257">BN98+BN99</f>
        <v>0</v>
      </c>
      <c r="BO97" s="51">
        <f t="shared" ref="BO97" si="258">BO98+BO99</f>
        <v>0</v>
      </c>
      <c r="BP97" s="39">
        <f t="shared" ref="BP97:BW97" si="259">SUM(BP99:BP99)</f>
        <v>0</v>
      </c>
      <c r="BQ97" s="51">
        <f t="shared" si="259"/>
        <v>0</v>
      </c>
      <c r="BR97" s="51">
        <f t="shared" si="259"/>
        <v>0</v>
      </c>
      <c r="BS97" s="39">
        <f t="shared" si="259"/>
        <v>0</v>
      </c>
      <c r="BT97" s="51">
        <f t="shared" si="259"/>
        <v>0</v>
      </c>
      <c r="BU97" s="39">
        <f t="shared" si="259"/>
        <v>0</v>
      </c>
      <c r="BV97" s="39">
        <f t="shared" si="259"/>
        <v>0</v>
      </c>
      <c r="BW97" s="39">
        <f t="shared" si="259"/>
        <v>0</v>
      </c>
      <c r="BX97" s="39">
        <f>IF(BW97="нд","нд",IFERROR(BW97/E97*100,IF(AN97&gt;0,100,0)))</f>
        <v>0</v>
      </c>
      <c r="BY97" s="43">
        <f t="shared" si="168"/>
        <v>3.8041279999999995</v>
      </c>
      <c r="BZ97" s="43">
        <f t="shared" si="156"/>
        <v>84.799659742783021</v>
      </c>
      <c r="CA97" s="11"/>
    </row>
    <row r="98" spans="1:79" x14ac:dyDescent="0.25">
      <c r="A98" s="8" t="s">
        <v>202</v>
      </c>
      <c r="B98" s="9" t="s">
        <v>201</v>
      </c>
      <c r="C98" s="36">
        <v>2021</v>
      </c>
      <c r="D98" s="51">
        <f t="shared" si="160"/>
        <v>4.4860179999999996</v>
      </c>
      <c r="E98" s="51">
        <v>0</v>
      </c>
      <c r="F98" s="51">
        <f t="shared" si="161"/>
        <v>4.4860179999999996</v>
      </c>
      <c r="G98" s="51">
        <f t="shared" si="162"/>
        <v>0</v>
      </c>
      <c r="H98" s="51">
        <v>0</v>
      </c>
      <c r="I98" s="51">
        <f t="shared" si="163"/>
        <v>0</v>
      </c>
      <c r="J98" s="51">
        <v>0</v>
      </c>
      <c r="K98" s="51">
        <v>267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/>
      <c r="AA98" s="51">
        <v>4.4860179999999996</v>
      </c>
      <c r="AB98" s="51">
        <v>0</v>
      </c>
      <c r="AC98" s="51">
        <v>0</v>
      </c>
      <c r="AD98" s="51">
        <v>0</v>
      </c>
      <c r="AE98" s="51">
        <v>0</v>
      </c>
      <c r="AF98" s="51">
        <v>267</v>
      </c>
      <c r="AG98" s="51">
        <v>0</v>
      </c>
      <c r="AH98" s="51">
        <v>0</v>
      </c>
      <c r="AI98" s="51">
        <v>0</v>
      </c>
      <c r="AJ98" s="51">
        <v>0</v>
      </c>
      <c r="AK98" s="51">
        <v>0</v>
      </c>
      <c r="AL98" s="51">
        <v>0</v>
      </c>
      <c r="AM98" s="51">
        <v>0</v>
      </c>
      <c r="AN98" s="51"/>
      <c r="AO98" s="51">
        <f t="shared" si="164"/>
        <v>0.68189</v>
      </c>
      <c r="AP98" s="51">
        <f t="shared" si="165"/>
        <v>0</v>
      </c>
      <c r="AQ98" s="39"/>
      <c r="AR98" s="51">
        <f t="shared" si="166"/>
        <v>0</v>
      </c>
      <c r="AS98" s="39"/>
      <c r="AT98" s="51">
        <f t="shared" si="167"/>
        <v>43</v>
      </c>
      <c r="AU98" s="39"/>
      <c r="AV98" s="51">
        <v>0.68189</v>
      </c>
      <c r="AW98" s="51"/>
      <c r="AX98" s="39"/>
      <c r="AY98" s="51"/>
      <c r="AZ98" s="39"/>
      <c r="BA98" s="51">
        <v>43</v>
      </c>
      <c r="BB98" s="39"/>
      <c r="BC98" s="51"/>
      <c r="BD98" s="51"/>
      <c r="BE98" s="39"/>
      <c r="BF98" s="51"/>
      <c r="BG98" s="39"/>
      <c r="BH98" s="51"/>
      <c r="BI98" s="39"/>
      <c r="BJ98" s="51">
        <v>0</v>
      </c>
      <c r="BK98" s="51"/>
      <c r="BL98" s="39"/>
      <c r="BM98" s="51"/>
      <c r="BN98" s="39"/>
      <c r="BO98" s="51">
        <v>0</v>
      </c>
      <c r="BP98" s="39"/>
      <c r="BQ98" s="51"/>
      <c r="BR98" s="51"/>
      <c r="BS98" s="39"/>
      <c r="BT98" s="51"/>
      <c r="BU98" s="39"/>
      <c r="BV98" s="39"/>
      <c r="BW98" s="39"/>
      <c r="BX98" s="39"/>
      <c r="BY98" s="43">
        <f t="shared" si="168"/>
        <v>3.8041279999999995</v>
      </c>
      <c r="BZ98" s="43">
        <f t="shared" si="156"/>
        <v>84.799659742783021</v>
      </c>
      <c r="CA98" s="11"/>
    </row>
    <row r="99" spans="1:79" x14ac:dyDescent="0.25">
      <c r="A99" s="8" t="s">
        <v>24</v>
      </c>
      <c r="B99" s="9" t="s">
        <v>24</v>
      </c>
      <c r="C99" s="11"/>
      <c r="D99" s="51">
        <f t="shared" si="160"/>
        <v>0</v>
      </c>
      <c r="E99" s="51"/>
      <c r="F99" s="51">
        <f t="shared" si="161"/>
        <v>0</v>
      </c>
      <c r="G99" s="51">
        <f t="shared" si="162"/>
        <v>0</v>
      </c>
      <c r="H99" s="51"/>
      <c r="I99" s="51">
        <f t="shared" si="163"/>
        <v>0</v>
      </c>
      <c r="J99" s="51"/>
      <c r="K99" s="51">
        <f t="shared" si="174"/>
        <v>0</v>
      </c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>
        <f t="shared" si="164"/>
        <v>0</v>
      </c>
      <c r="AP99" s="51">
        <f t="shared" si="165"/>
        <v>0</v>
      </c>
      <c r="AQ99" s="39"/>
      <c r="AR99" s="51">
        <f t="shared" si="166"/>
        <v>0</v>
      </c>
      <c r="AS99" s="39"/>
      <c r="AT99" s="51">
        <f t="shared" si="167"/>
        <v>0</v>
      </c>
      <c r="AU99" s="39"/>
      <c r="AV99" s="51"/>
      <c r="AW99" s="51"/>
      <c r="AX99" s="39"/>
      <c r="AY99" s="51"/>
      <c r="AZ99" s="39"/>
      <c r="BA99" s="51"/>
      <c r="BB99" s="39"/>
      <c r="BC99" s="51"/>
      <c r="BD99" s="51"/>
      <c r="BE99" s="39"/>
      <c r="BF99" s="51"/>
      <c r="BG99" s="39"/>
      <c r="BH99" s="51"/>
      <c r="BI99" s="39"/>
      <c r="BJ99" s="51"/>
      <c r="BK99" s="51"/>
      <c r="BL99" s="39"/>
      <c r="BM99" s="51"/>
      <c r="BN99" s="39"/>
      <c r="BO99" s="51"/>
      <c r="BP99" s="39"/>
      <c r="BQ99" s="51"/>
      <c r="BR99" s="51"/>
      <c r="BS99" s="39"/>
      <c r="BT99" s="51"/>
      <c r="BU99" s="39"/>
      <c r="BV99" s="39"/>
      <c r="BW99" s="39"/>
      <c r="BX99" s="39"/>
      <c r="BY99" s="43">
        <f t="shared" si="168"/>
        <v>0</v>
      </c>
      <c r="BZ99" s="43">
        <v>0</v>
      </c>
      <c r="CA99" s="11"/>
    </row>
    <row r="100" spans="1:79" ht="38.25" x14ac:dyDescent="0.25">
      <c r="A100" s="8" t="s">
        <v>93</v>
      </c>
      <c r="B100" s="9" t="s">
        <v>94</v>
      </c>
      <c r="C100" s="11" t="s">
        <v>22</v>
      </c>
      <c r="D100" s="51">
        <f t="shared" si="160"/>
        <v>0</v>
      </c>
      <c r="E100" s="51">
        <v>0</v>
      </c>
      <c r="F100" s="51">
        <f t="shared" si="161"/>
        <v>0</v>
      </c>
      <c r="G100" s="51">
        <f t="shared" si="162"/>
        <v>0</v>
      </c>
      <c r="H100" s="51">
        <v>0</v>
      </c>
      <c r="I100" s="51">
        <f t="shared" si="163"/>
        <v>0</v>
      </c>
      <c r="J100" s="51">
        <v>0</v>
      </c>
      <c r="K100" s="51">
        <f t="shared" si="174"/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51">
        <v>0</v>
      </c>
      <c r="AG100" s="51">
        <v>0</v>
      </c>
      <c r="AH100" s="51">
        <v>0</v>
      </c>
      <c r="AI100" s="51">
        <v>0</v>
      </c>
      <c r="AJ100" s="51">
        <v>0</v>
      </c>
      <c r="AK100" s="51">
        <v>0</v>
      </c>
      <c r="AL100" s="51">
        <v>0</v>
      </c>
      <c r="AM100" s="51">
        <v>0</v>
      </c>
      <c r="AN100" s="51">
        <v>0</v>
      </c>
      <c r="AO100" s="51">
        <f t="shared" si="164"/>
        <v>0</v>
      </c>
      <c r="AP100" s="51">
        <f t="shared" si="165"/>
        <v>0</v>
      </c>
      <c r="AQ100" s="39">
        <v>0</v>
      </c>
      <c r="AR100" s="51">
        <f t="shared" si="166"/>
        <v>0</v>
      </c>
      <c r="AS100" s="39">
        <v>0</v>
      </c>
      <c r="AT100" s="51">
        <f t="shared" si="167"/>
        <v>0</v>
      </c>
      <c r="AU100" s="39">
        <v>0</v>
      </c>
      <c r="AV100" s="51">
        <v>0</v>
      </c>
      <c r="AW100" s="51">
        <v>0</v>
      </c>
      <c r="AX100" s="39">
        <v>0</v>
      </c>
      <c r="AY100" s="51">
        <v>0</v>
      </c>
      <c r="AZ100" s="39">
        <v>0</v>
      </c>
      <c r="BA100" s="51">
        <v>0</v>
      </c>
      <c r="BB100" s="39">
        <v>0</v>
      </c>
      <c r="BC100" s="51">
        <v>0</v>
      </c>
      <c r="BD100" s="51">
        <v>0</v>
      </c>
      <c r="BE100" s="39">
        <v>0</v>
      </c>
      <c r="BF100" s="51">
        <v>0</v>
      </c>
      <c r="BG100" s="39">
        <v>0</v>
      </c>
      <c r="BH100" s="51">
        <v>0</v>
      </c>
      <c r="BI100" s="39">
        <v>0</v>
      </c>
      <c r="BJ100" s="51">
        <v>0</v>
      </c>
      <c r="BK100" s="51">
        <v>0</v>
      </c>
      <c r="BL100" s="39">
        <v>0</v>
      </c>
      <c r="BM100" s="51">
        <v>0</v>
      </c>
      <c r="BN100" s="39">
        <v>0</v>
      </c>
      <c r="BO100" s="51">
        <v>0</v>
      </c>
      <c r="BP100" s="39">
        <v>0</v>
      </c>
      <c r="BQ100" s="51">
        <v>0</v>
      </c>
      <c r="BR100" s="51">
        <v>0</v>
      </c>
      <c r="BS100" s="39">
        <v>0</v>
      </c>
      <c r="BT100" s="51">
        <v>0</v>
      </c>
      <c r="BU100" s="39">
        <v>0</v>
      </c>
      <c r="BV100" s="39">
        <v>0</v>
      </c>
      <c r="BW100" s="39">
        <v>0</v>
      </c>
      <c r="BX100" s="39">
        <v>0</v>
      </c>
      <c r="BY100" s="43">
        <f t="shared" si="168"/>
        <v>0</v>
      </c>
      <c r="BZ100" s="43">
        <v>0</v>
      </c>
      <c r="CA100" s="11"/>
    </row>
    <row r="101" spans="1:79" x14ac:dyDescent="0.25">
      <c r="A101" s="8" t="s">
        <v>24</v>
      </c>
      <c r="B101" s="9" t="s">
        <v>24</v>
      </c>
      <c r="C101" s="11"/>
      <c r="D101" s="51">
        <f t="shared" si="160"/>
        <v>0</v>
      </c>
      <c r="E101" s="51"/>
      <c r="F101" s="51">
        <f t="shared" si="161"/>
        <v>0</v>
      </c>
      <c r="G101" s="51">
        <f t="shared" si="162"/>
        <v>0</v>
      </c>
      <c r="H101" s="51"/>
      <c r="I101" s="51">
        <f t="shared" si="163"/>
        <v>0</v>
      </c>
      <c r="J101" s="51"/>
      <c r="K101" s="51">
        <f t="shared" si="174"/>
        <v>0</v>
      </c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>
        <f t="shared" si="164"/>
        <v>0</v>
      </c>
      <c r="AP101" s="51">
        <f t="shared" si="165"/>
        <v>0</v>
      </c>
      <c r="AQ101" s="39"/>
      <c r="AR101" s="51">
        <f t="shared" si="166"/>
        <v>0</v>
      </c>
      <c r="AS101" s="39"/>
      <c r="AT101" s="51">
        <f t="shared" si="167"/>
        <v>0</v>
      </c>
      <c r="AU101" s="39"/>
      <c r="AV101" s="51"/>
      <c r="AW101" s="51"/>
      <c r="AX101" s="39"/>
      <c r="AY101" s="51"/>
      <c r="AZ101" s="39"/>
      <c r="BA101" s="51"/>
      <c r="BB101" s="39"/>
      <c r="BC101" s="51"/>
      <c r="BD101" s="51"/>
      <c r="BE101" s="39"/>
      <c r="BF101" s="51"/>
      <c r="BG101" s="39"/>
      <c r="BH101" s="51"/>
      <c r="BI101" s="39"/>
      <c r="BJ101" s="51"/>
      <c r="BK101" s="51"/>
      <c r="BL101" s="39"/>
      <c r="BM101" s="51"/>
      <c r="BN101" s="39"/>
      <c r="BO101" s="51"/>
      <c r="BP101" s="39"/>
      <c r="BQ101" s="51"/>
      <c r="BR101" s="51"/>
      <c r="BS101" s="39"/>
      <c r="BT101" s="51"/>
      <c r="BU101" s="39"/>
      <c r="BV101" s="39"/>
      <c r="BW101" s="39"/>
      <c r="BX101" s="39"/>
      <c r="BY101" s="43">
        <f t="shared" si="168"/>
        <v>0</v>
      </c>
      <c r="BZ101" s="43">
        <v>0</v>
      </c>
      <c r="CA101" s="11"/>
    </row>
    <row r="102" spans="1:79" ht="25.5" x14ac:dyDescent="0.25">
      <c r="A102" s="8" t="s">
        <v>95</v>
      </c>
      <c r="B102" s="9" t="s">
        <v>96</v>
      </c>
      <c r="C102" s="11" t="s">
        <v>22</v>
      </c>
      <c r="D102" s="51">
        <f t="shared" si="160"/>
        <v>0</v>
      </c>
      <c r="E102" s="51">
        <v>0</v>
      </c>
      <c r="F102" s="51">
        <f t="shared" si="161"/>
        <v>0</v>
      </c>
      <c r="G102" s="51">
        <f t="shared" si="162"/>
        <v>0</v>
      </c>
      <c r="H102" s="51">
        <v>0</v>
      </c>
      <c r="I102" s="51">
        <f t="shared" si="163"/>
        <v>0</v>
      </c>
      <c r="J102" s="51">
        <v>0</v>
      </c>
      <c r="K102" s="51">
        <f t="shared" si="174"/>
        <v>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51">
        <v>0</v>
      </c>
      <c r="AG102" s="51">
        <v>0</v>
      </c>
      <c r="AH102" s="51">
        <v>0</v>
      </c>
      <c r="AI102" s="51">
        <v>0</v>
      </c>
      <c r="AJ102" s="51">
        <v>0</v>
      </c>
      <c r="AK102" s="51">
        <v>0</v>
      </c>
      <c r="AL102" s="51">
        <v>0</v>
      </c>
      <c r="AM102" s="51">
        <v>0</v>
      </c>
      <c r="AN102" s="51">
        <v>0</v>
      </c>
      <c r="AO102" s="51">
        <f t="shared" si="164"/>
        <v>0</v>
      </c>
      <c r="AP102" s="51">
        <f t="shared" si="165"/>
        <v>0</v>
      </c>
      <c r="AQ102" s="39">
        <v>0</v>
      </c>
      <c r="AR102" s="51">
        <f t="shared" si="166"/>
        <v>0</v>
      </c>
      <c r="AS102" s="39">
        <v>0</v>
      </c>
      <c r="AT102" s="51">
        <f t="shared" si="167"/>
        <v>0</v>
      </c>
      <c r="AU102" s="39">
        <v>0</v>
      </c>
      <c r="AV102" s="51">
        <v>0</v>
      </c>
      <c r="AW102" s="51">
        <v>0</v>
      </c>
      <c r="AX102" s="39">
        <v>0</v>
      </c>
      <c r="AY102" s="51">
        <v>0</v>
      </c>
      <c r="AZ102" s="39">
        <v>0</v>
      </c>
      <c r="BA102" s="51">
        <v>0</v>
      </c>
      <c r="BB102" s="39">
        <v>0</v>
      </c>
      <c r="BC102" s="51">
        <v>0</v>
      </c>
      <c r="BD102" s="51">
        <v>0</v>
      </c>
      <c r="BE102" s="39">
        <v>0</v>
      </c>
      <c r="BF102" s="51">
        <v>0</v>
      </c>
      <c r="BG102" s="39">
        <v>0</v>
      </c>
      <c r="BH102" s="51">
        <v>0</v>
      </c>
      <c r="BI102" s="39">
        <v>0</v>
      </c>
      <c r="BJ102" s="51">
        <v>0</v>
      </c>
      <c r="BK102" s="51">
        <v>0</v>
      </c>
      <c r="BL102" s="39">
        <v>0</v>
      </c>
      <c r="BM102" s="51">
        <v>0</v>
      </c>
      <c r="BN102" s="39">
        <v>0</v>
      </c>
      <c r="BO102" s="51">
        <v>0</v>
      </c>
      <c r="BP102" s="39">
        <v>0</v>
      </c>
      <c r="BQ102" s="51">
        <v>0</v>
      </c>
      <c r="BR102" s="51">
        <v>0</v>
      </c>
      <c r="BS102" s="39">
        <v>0</v>
      </c>
      <c r="BT102" s="51">
        <v>0</v>
      </c>
      <c r="BU102" s="39">
        <v>0</v>
      </c>
      <c r="BV102" s="39">
        <v>0</v>
      </c>
      <c r="BW102" s="39">
        <v>0</v>
      </c>
      <c r="BX102" s="39">
        <v>0</v>
      </c>
      <c r="BY102" s="43">
        <f t="shared" si="168"/>
        <v>0</v>
      </c>
      <c r="BZ102" s="43">
        <v>0</v>
      </c>
      <c r="CA102" s="11"/>
    </row>
    <row r="103" spans="1:79" x14ac:dyDescent="0.25">
      <c r="A103" s="8" t="s">
        <v>24</v>
      </c>
      <c r="B103" s="9" t="s">
        <v>24</v>
      </c>
      <c r="C103" s="11"/>
      <c r="D103" s="51">
        <f t="shared" si="160"/>
        <v>0</v>
      </c>
      <c r="E103" s="51"/>
      <c r="F103" s="51">
        <f t="shared" si="161"/>
        <v>0</v>
      </c>
      <c r="G103" s="51">
        <f t="shared" si="162"/>
        <v>0</v>
      </c>
      <c r="H103" s="51"/>
      <c r="I103" s="51">
        <f t="shared" si="163"/>
        <v>0</v>
      </c>
      <c r="J103" s="51"/>
      <c r="K103" s="51">
        <f t="shared" si="174"/>
        <v>0</v>
      </c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>
        <f t="shared" si="164"/>
        <v>0</v>
      </c>
      <c r="AP103" s="51">
        <f t="shared" si="165"/>
        <v>0</v>
      </c>
      <c r="AQ103" s="39"/>
      <c r="AR103" s="51">
        <f t="shared" si="166"/>
        <v>0</v>
      </c>
      <c r="AS103" s="39"/>
      <c r="AT103" s="51">
        <f t="shared" si="167"/>
        <v>0</v>
      </c>
      <c r="AU103" s="39"/>
      <c r="AV103" s="51"/>
      <c r="AW103" s="51"/>
      <c r="AX103" s="39"/>
      <c r="AY103" s="51"/>
      <c r="AZ103" s="39"/>
      <c r="BA103" s="51"/>
      <c r="BB103" s="39"/>
      <c r="BC103" s="51"/>
      <c r="BD103" s="51"/>
      <c r="BE103" s="39"/>
      <c r="BF103" s="51"/>
      <c r="BG103" s="39"/>
      <c r="BH103" s="51"/>
      <c r="BI103" s="39"/>
      <c r="BJ103" s="51"/>
      <c r="BK103" s="51"/>
      <c r="BL103" s="39"/>
      <c r="BM103" s="51"/>
      <c r="BN103" s="39"/>
      <c r="BO103" s="51"/>
      <c r="BP103" s="39"/>
      <c r="BQ103" s="51"/>
      <c r="BR103" s="51"/>
      <c r="BS103" s="39"/>
      <c r="BT103" s="51"/>
      <c r="BU103" s="39"/>
      <c r="BV103" s="39"/>
      <c r="BW103" s="39"/>
      <c r="BX103" s="39"/>
      <c r="BY103" s="43">
        <f t="shared" si="168"/>
        <v>0</v>
      </c>
      <c r="BZ103" s="43">
        <v>0</v>
      </c>
      <c r="CA103" s="11"/>
    </row>
    <row r="104" spans="1:79" ht="38.25" x14ac:dyDescent="0.25">
      <c r="A104" s="8" t="s">
        <v>97</v>
      </c>
      <c r="B104" s="9" t="s">
        <v>98</v>
      </c>
      <c r="C104" s="11" t="s">
        <v>22</v>
      </c>
      <c r="D104" s="51">
        <f t="shared" si="160"/>
        <v>0</v>
      </c>
      <c r="E104" s="51">
        <v>0</v>
      </c>
      <c r="F104" s="51">
        <f t="shared" si="161"/>
        <v>0</v>
      </c>
      <c r="G104" s="51">
        <f t="shared" si="162"/>
        <v>0</v>
      </c>
      <c r="H104" s="51">
        <v>0</v>
      </c>
      <c r="I104" s="51">
        <f t="shared" si="163"/>
        <v>0</v>
      </c>
      <c r="J104" s="51">
        <v>0</v>
      </c>
      <c r="K104" s="51">
        <f t="shared" si="174"/>
        <v>0</v>
      </c>
      <c r="L104" s="51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1">
        <v>0</v>
      </c>
      <c r="AH104" s="51">
        <v>0</v>
      </c>
      <c r="AI104" s="51">
        <v>0</v>
      </c>
      <c r="AJ104" s="51">
        <v>0</v>
      </c>
      <c r="AK104" s="51">
        <v>0</v>
      </c>
      <c r="AL104" s="51">
        <v>0</v>
      </c>
      <c r="AM104" s="51">
        <v>0</v>
      </c>
      <c r="AN104" s="51">
        <v>0</v>
      </c>
      <c r="AO104" s="51">
        <f t="shared" si="164"/>
        <v>0</v>
      </c>
      <c r="AP104" s="51">
        <f t="shared" si="165"/>
        <v>0</v>
      </c>
      <c r="AQ104" s="39">
        <v>0</v>
      </c>
      <c r="AR104" s="51">
        <f t="shared" si="166"/>
        <v>0</v>
      </c>
      <c r="AS104" s="39">
        <v>0</v>
      </c>
      <c r="AT104" s="51">
        <f t="shared" si="167"/>
        <v>0</v>
      </c>
      <c r="AU104" s="39">
        <v>0</v>
      </c>
      <c r="AV104" s="51">
        <v>0</v>
      </c>
      <c r="AW104" s="51">
        <v>0</v>
      </c>
      <c r="AX104" s="39">
        <v>0</v>
      </c>
      <c r="AY104" s="51">
        <v>0</v>
      </c>
      <c r="AZ104" s="39">
        <v>0</v>
      </c>
      <c r="BA104" s="51">
        <v>0</v>
      </c>
      <c r="BB104" s="39">
        <v>0</v>
      </c>
      <c r="BC104" s="51">
        <v>0</v>
      </c>
      <c r="BD104" s="51">
        <v>0</v>
      </c>
      <c r="BE104" s="39">
        <v>0</v>
      </c>
      <c r="BF104" s="51">
        <v>0</v>
      </c>
      <c r="BG104" s="39">
        <v>0</v>
      </c>
      <c r="BH104" s="51">
        <v>0</v>
      </c>
      <c r="BI104" s="39">
        <v>0</v>
      </c>
      <c r="BJ104" s="51">
        <v>0</v>
      </c>
      <c r="BK104" s="51">
        <v>0</v>
      </c>
      <c r="BL104" s="39">
        <v>0</v>
      </c>
      <c r="BM104" s="51">
        <v>0</v>
      </c>
      <c r="BN104" s="39">
        <v>0</v>
      </c>
      <c r="BO104" s="51">
        <v>0</v>
      </c>
      <c r="BP104" s="39">
        <v>0</v>
      </c>
      <c r="BQ104" s="51">
        <v>0</v>
      </c>
      <c r="BR104" s="51">
        <v>0</v>
      </c>
      <c r="BS104" s="39">
        <v>0</v>
      </c>
      <c r="BT104" s="51">
        <v>0</v>
      </c>
      <c r="BU104" s="39">
        <v>0</v>
      </c>
      <c r="BV104" s="39">
        <v>0</v>
      </c>
      <c r="BW104" s="39">
        <v>0</v>
      </c>
      <c r="BX104" s="39">
        <v>0</v>
      </c>
      <c r="BY104" s="43">
        <f t="shared" si="168"/>
        <v>0</v>
      </c>
      <c r="BZ104" s="43">
        <v>0</v>
      </c>
      <c r="CA104" s="11"/>
    </row>
    <row r="105" spans="1:79" x14ac:dyDescent="0.25">
      <c r="A105" s="8" t="s">
        <v>24</v>
      </c>
      <c r="B105" s="9" t="s">
        <v>24</v>
      </c>
      <c r="C105" s="11"/>
      <c r="D105" s="51">
        <f t="shared" si="160"/>
        <v>0</v>
      </c>
      <c r="E105" s="51"/>
      <c r="F105" s="51">
        <f t="shared" si="161"/>
        <v>0</v>
      </c>
      <c r="G105" s="51">
        <f t="shared" si="162"/>
        <v>0</v>
      </c>
      <c r="H105" s="51"/>
      <c r="I105" s="51">
        <f t="shared" si="163"/>
        <v>0</v>
      </c>
      <c r="J105" s="51"/>
      <c r="K105" s="51">
        <f t="shared" si="174"/>
        <v>0</v>
      </c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>
        <f t="shared" si="164"/>
        <v>0</v>
      </c>
      <c r="AP105" s="51">
        <f t="shared" si="165"/>
        <v>0</v>
      </c>
      <c r="AQ105" s="39"/>
      <c r="AR105" s="51">
        <f t="shared" si="166"/>
        <v>0</v>
      </c>
      <c r="AS105" s="39"/>
      <c r="AT105" s="51">
        <f t="shared" si="167"/>
        <v>0</v>
      </c>
      <c r="AU105" s="39"/>
      <c r="AV105" s="51"/>
      <c r="AW105" s="51"/>
      <c r="AX105" s="39"/>
      <c r="AY105" s="51"/>
      <c r="AZ105" s="39"/>
      <c r="BA105" s="51"/>
      <c r="BB105" s="39"/>
      <c r="BC105" s="51"/>
      <c r="BD105" s="51"/>
      <c r="BE105" s="39"/>
      <c r="BF105" s="51"/>
      <c r="BG105" s="39"/>
      <c r="BH105" s="51"/>
      <c r="BI105" s="39"/>
      <c r="BJ105" s="51"/>
      <c r="BK105" s="51"/>
      <c r="BL105" s="39"/>
      <c r="BM105" s="51"/>
      <c r="BN105" s="39"/>
      <c r="BO105" s="51"/>
      <c r="BP105" s="39"/>
      <c r="BQ105" s="51"/>
      <c r="BR105" s="51"/>
      <c r="BS105" s="39"/>
      <c r="BT105" s="51"/>
      <c r="BU105" s="39"/>
      <c r="BV105" s="39"/>
      <c r="BW105" s="39"/>
      <c r="BX105" s="39"/>
      <c r="BY105" s="43">
        <f t="shared" si="168"/>
        <v>0</v>
      </c>
      <c r="BZ105" s="43">
        <v>0</v>
      </c>
      <c r="CA105" s="11"/>
    </row>
    <row r="106" spans="1:79" ht="51" x14ac:dyDescent="0.25">
      <c r="A106" s="8" t="s">
        <v>99</v>
      </c>
      <c r="B106" s="9" t="s">
        <v>100</v>
      </c>
      <c r="C106" s="11" t="s">
        <v>22</v>
      </c>
      <c r="D106" s="51">
        <f t="shared" si="160"/>
        <v>0</v>
      </c>
      <c r="E106" s="51">
        <v>0</v>
      </c>
      <c r="F106" s="51">
        <f t="shared" si="161"/>
        <v>0</v>
      </c>
      <c r="G106" s="51">
        <f t="shared" si="162"/>
        <v>0</v>
      </c>
      <c r="H106" s="51">
        <v>0</v>
      </c>
      <c r="I106" s="51">
        <f t="shared" si="163"/>
        <v>0</v>
      </c>
      <c r="J106" s="51">
        <v>0</v>
      </c>
      <c r="K106" s="51">
        <f t="shared" si="174"/>
        <v>0</v>
      </c>
      <c r="L106" s="51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51">
        <v>0</v>
      </c>
      <c r="AG106" s="51">
        <v>0</v>
      </c>
      <c r="AH106" s="51">
        <v>0</v>
      </c>
      <c r="AI106" s="51">
        <v>0</v>
      </c>
      <c r="AJ106" s="51">
        <v>0</v>
      </c>
      <c r="AK106" s="51">
        <v>0</v>
      </c>
      <c r="AL106" s="51">
        <v>0</v>
      </c>
      <c r="AM106" s="51">
        <v>0</v>
      </c>
      <c r="AN106" s="51">
        <v>0</v>
      </c>
      <c r="AO106" s="51">
        <f t="shared" si="164"/>
        <v>0</v>
      </c>
      <c r="AP106" s="51">
        <f t="shared" si="165"/>
        <v>0</v>
      </c>
      <c r="AQ106" s="39">
        <v>0</v>
      </c>
      <c r="AR106" s="51">
        <f t="shared" si="166"/>
        <v>0</v>
      </c>
      <c r="AS106" s="39">
        <v>0</v>
      </c>
      <c r="AT106" s="51">
        <f t="shared" si="167"/>
        <v>0</v>
      </c>
      <c r="AU106" s="39">
        <v>0</v>
      </c>
      <c r="AV106" s="51">
        <v>0</v>
      </c>
      <c r="AW106" s="51">
        <v>0</v>
      </c>
      <c r="AX106" s="39">
        <v>0</v>
      </c>
      <c r="AY106" s="51">
        <v>0</v>
      </c>
      <c r="AZ106" s="39">
        <v>0</v>
      </c>
      <c r="BA106" s="51">
        <v>0</v>
      </c>
      <c r="BB106" s="39">
        <v>0</v>
      </c>
      <c r="BC106" s="51">
        <v>0</v>
      </c>
      <c r="BD106" s="51">
        <v>0</v>
      </c>
      <c r="BE106" s="39">
        <v>0</v>
      </c>
      <c r="BF106" s="51">
        <v>0</v>
      </c>
      <c r="BG106" s="39">
        <v>0</v>
      </c>
      <c r="BH106" s="51">
        <v>0</v>
      </c>
      <c r="BI106" s="39">
        <v>0</v>
      </c>
      <c r="BJ106" s="51">
        <v>0</v>
      </c>
      <c r="BK106" s="51">
        <v>0</v>
      </c>
      <c r="BL106" s="39">
        <v>0</v>
      </c>
      <c r="BM106" s="51">
        <v>0</v>
      </c>
      <c r="BN106" s="39">
        <v>0</v>
      </c>
      <c r="BO106" s="51">
        <v>0</v>
      </c>
      <c r="BP106" s="39">
        <v>0</v>
      </c>
      <c r="BQ106" s="51">
        <v>0</v>
      </c>
      <c r="BR106" s="51">
        <v>0</v>
      </c>
      <c r="BS106" s="39">
        <v>0</v>
      </c>
      <c r="BT106" s="51">
        <v>0</v>
      </c>
      <c r="BU106" s="39">
        <v>0</v>
      </c>
      <c r="BV106" s="39">
        <v>0</v>
      </c>
      <c r="BW106" s="39">
        <v>0</v>
      </c>
      <c r="BX106" s="39">
        <v>0</v>
      </c>
      <c r="BY106" s="43">
        <f t="shared" si="168"/>
        <v>0</v>
      </c>
      <c r="BZ106" s="43">
        <v>0</v>
      </c>
      <c r="CA106" s="11"/>
    </row>
    <row r="107" spans="1:79" x14ac:dyDescent="0.25">
      <c r="A107" s="8" t="s">
        <v>24</v>
      </c>
      <c r="B107" s="9" t="s">
        <v>24</v>
      </c>
      <c r="C107" s="11"/>
      <c r="D107" s="51">
        <f t="shared" si="160"/>
        <v>0</v>
      </c>
      <c r="E107" s="51"/>
      <c r="F107" s="51">
        <f t="shared" si="161"/>
        <v>0</v>
      </c>
      <c r="G107" s="51">
        <f t="shared" si="162"/>
        <v>0</v>
      </c>
      <c r="H107" s="51"/>
      <c r="I107" s="51">
        <f t="shared" si="163"/>
        <v>0</v>
      </c>
      <c r="J107" s="51"/>
      <c r="K107" s="51">
        <f t="shared" si="174"/>
        <v>0</v>
      </c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>
        <f t="shared" si="164"/>
        <v>0</v>
      </c>
      <c r="AP107" s="51">
        <f t="shared" si="165"/>
        <v>0</v>
      </c>
      <c r="AQ107" s="39"/>
      <c r="AR107" s="51">
        <f t="shared" si="166"/>
        <v>0</v>
      </c>
      <c r="AS107" s="39"/>
      <c r="AT107" s="51">
        <f t="shared" si="167"/>
        <v>0</v>
      </c>
      <c r="AU107" s="39"/>
      <c r="AV107" s="51"/>
      <c r="AW107" s="51"/>
      <c r="AX107" s="39"/>
      <c r="AY107" s="51"/>
      <c r="AZ107" s="39"/>
      <c r="BA107" s="51"/>
      <c r="BB107" s="39"/>
      <c r="BC107" s="51"/>
      <c r="BD107" s="51"/>
      <c r="BE107" s="39"/>
      <c r="BF107" s="51"/>
      <c r="BG107" s="39"/>
      <c r="BH107" s="51"/>
      <c r="BI107" s="39"/>
      <c r="BJ107" s="51"/>
      <c r="BK107" s="51"/>
      <c r="BL107" s="39"/>
      <c r="BM107" s="51"/>
      <c r="BN107" s="39"/>
      <c r="BO107" s="51"/>
      <c r="BP107" s="39"/>
      <c r="BQ107" s="51"/>
      <c r="BR107" s="51"/>
      <c r="BS107" s="39"/>
      <c r="BT107" s="51"/>
      <c r="BU107" s="39"/>
      <c r="BV107" s="39"/>
      <c r="BW107" s="39"/>
      <c r="BX107" s="39"/>
      <c r="BY107" s="43">
        <f t="shared" si="168"/>
        <v>0</v>
      </c>
      <c r="BZ107" s="43">
        <v>0</v>
      </c>
      <c r="CA107" s="11"/>
    </row>
    <row r="108" spans="1:79" ht="51" x14ac:dyDescent="0.25">
      <c r="A108" s="8" t="s">
        <v>101</v>
      </c>
      <c r="B108" s="9" t="s">
        <v>102</v>
      </c>
      <c r="C108" s="11" t="s">
        <v>22</v>
      </c>
      <c r="D108" s="51">
        <f t="shared" si="160"/>
        <v>0</v>
      </c>
      <c r="E108" s="51">
        <v>0</v>
      </c>
      <c r="F108" s="51">
        <f t="shared" si="161"/>
        <v>0</v>
      </c>
      <c r="G108" s="51">
        <f t="shared" si="162"/>
        <v>0</v>
      </c>
      <c r="H108" s="51">
        <v>0</v>
      </c>
      <c r="I108" s="51">
        <f t="shared" si="163"/>
        <v>0</v>
      </c>
      <c r="J108" s="51">
        <v>0</v>
      </c>
      <c r="K108" s="51">
        <f t="shared" si="174"/>
        <v>0</v>
      </c>
      <c r="L108" s="51">
        <v>0</v>
      </c>
      <c r="M108" s="51">
        <v>0</v>
      </c>
      <c r="N108" s="51">
        <v>0</v>
      </c>
      <c r="O108" s="51">
        <v>0</v>
      </c>
      <c r="P108" s="51">
        <v>0</v>
      </c>
      <c r="Q108" s="51">
        <v>0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51">
        <v>0</v>
      </c>
      <c r="AG108" s="51">
        <v>0</v>
      </c>
      <c r="AH108" s="51">
        <v>0</v>
      </c>
      <c r="AI108" s="51">
        <v>0</v>
      </c>
      <c r="AJ108" s="51">
        <v>0</v>
      </c>
      <c r="AK108" s="51">
        <v>0</v>
      </c>
      <c r="AL108" s="51">
        <v>0</v>
      </c>
      <c r="AM108" s="51">
        <v>0</v>
      </c>
      <c r="AN108" s="51">
        <v>0</v>
      </c>
      <c r="AO108" s="51">
        <f t="shared" si="164"/>
        <v>0</v>
      </c>
      <c r="AP108" s="51">
        <f t="shared" si="165"/>
        <v>0</v>
      </c>
      <c r="AQ108" s="39">
        <v>0</v>
      </c>
      <c r="AR108" s="51">
        <f t="shared" si="166"/>
        <v>0</v>
      </c>
      <c r="AS108" s="39">
        <v>0</v>
      </c>
      <c r="AT108" s="51">
        <f t="shared" si="167"/>
        <v>0</v>
      </c>
      <c r="AU108" s="39">
        <v>0</v>
      </c>
      <c r="AV108" s="51">
        <v>0</v>
      </c>
      <c r="AW108" s="51">
        <v>0</v>
      </c>
      <c r="AX108" s="39">
        <v>0</v>
      </c>
      <c r="AY108" s="51">
        <v>0</v>
      </c>
      <c r="AZ108" s="39">
        <v>0</v>
      </c>
      <c r="BA108" s="51">
        <v>0</v>
      </c>
      <c r="BB108" s="39">
        <v>0</v>
      </c>
      <c r="BC108" s="51">
        <v>0</v>
      </c>
      <c r="BD108" s="51">
        <v>0</v>
      </c>
      <c r="BE108" s="39">
        <v>0</v>
      </c>
      <c r="BF108" s="51">
        <v>0</v>
      </c>
      <c r="BG108" s="39">
        <v>0</v>
      </c>
      <c r="BH108" s="51">
        <v>0</v>
      </c>
      <c r="BI108" s="39">
        <v>0</v>
      </c>
      <c r="BJ108" s="51">
        <v>0</v>
      </c>
      <c r="BK108" s="51">
        <v>0</v>
      </c>
      <c r="BL108" s="39">
        <v>0</v>
      </c>
      <c r="BM108" s="51">
        <v>0</v>
      </c>
      <c r="BN108" s="39">
        <v>0</v>
      </c>
      <c r="BO108" s="51">
        <v>0</v>
      </c>
      <c r="BP108" s="39">
        <v>0</v>
      </c>
      <c r="BQ108" s="51">
        <v>0</v>
      </c>
      <c r="BR108" s="51">
        <v>0</v>
      </c>
      <c r="BS108" s="39">
        <v>0</v>
      </c>
      <c r="BT108" s="51">
        <v>0</v>
      </c>
      <c r="BU108" s="39">
        <v>0</v>
      </c>
      <c r="BV108" s="39">
        <v>0</v>
      </c>
      <c r="BW108" s="39">
        <v>0</v>
      </c>
      <c r="BX108" s="39">
        <v>0</v>
      </c>
      <c r="BY108" s="43">
        <f t="shared" si="168"/>
        <v>0</v>
      </c>
      <c r="BZ108" s="43">
        <v>0</v>
      </c>
      <c r="CA108" s="11"/>
    </row>
    <row r="109" spans="1:79" x14ac:dyDescent="0.25">
      <c r="A109" s="8" t="s">
        <v>24</v>
      </c>
      <c r="B109" s="9" t="s">
        <v>24</v>
      </c>
      <c r="C109" s="11"/>
      <c r="D109" s="51">
        <f t="shared" si="160"/>
        <v>0</v>
      </c>
      <c r="E109" s="51"/>
      <c r="F109" s="51">
        <f t="shared" si="161"/>
        <v>0</v>
      </c>
      <c r="G109" s="51">
        <f t="shared" si="162"/>
        <v>0</v>
      </c>
      <c r="H109" s="51"/>
      <c r="I109" s="51">
        <f t="shared" si="163"/>
        <v>0</v>
      </c>
      <c r="J109" s="51"/>
      <c r="K109" s="51">
        <f t="shared" si="174"/>
        <v>0</v>
      </c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>
        <f t="shared" si="164"/>
        <v>0</v>
      </c>
      <c r="AP109" s="51">
        <f t="shared" si="165"/>
        <v>0</v>
      </c>
      <c r="AQ109" s="39"/>
      <c r="AR109" s="51">
        <f t="shared" si="166"/>
        <v>0</v>
      </c>
      <c r="AS109" s="39"/>
      <c r="AT109" s="51">
        <f t="shared" si="167"/>
        <v>0</v>
      </c>
      <c r="AU109" s="39"/>
      <c r="AV109" s="51"/>
      <c r="AW109" s="51"/>
      <c r="AX109" s="39"/>
      <c r="AY109" s="51"/>
      <c r="AZ109" s="39"/>
      <c r="BA109" s="51"/>
      <c r="BB109" s="39"/>
      <c r="BC109" s="51"/>
      <c r="BD109" s="51"/>
      <c r="BE109" s="39"/>
      <c r="BF109" s="51"/>
      <c r="BG109" s="39"/>
      <c r="BH109" s="51"/>
      <c r="BI109" s="39"/>
      <c r="BJ109" s="51"/>
      <c r="BK109" s="51"/>
      <c r="BL109" s="39"/>
      <c r="BM109" s="51"/>
      <c r="BN109" s="39"/>
      <c r="BO109" s="51"/>
      <c r="BP109" s="39"/>
      <c r="BQ109" s="51"/>
      <c r="BR109" s="51"/>
      <c r="BS109" s="39"/>
      <c r="BT109" s="51"/>
      <c r="BU109" s="39"/>
      <c r="BV109" s="39"/>
      <c r="BW109" s="39"/>
      <c r="BX109" s="39"/>
      <c r="BY109" s="43">
        <f t="shared" si="168"/>
        <v>0</v>
      </c>
      <c r="BZ109" s="43">
        <v>0</v>
      </c>
      <c r="CA109" s="11"/>
    </row>
    <row r="110" spans="1:79" ht="38.25" x14ac:dyDescent="0.25">
      <c r="A110" s="8" t="s">
        <v>103</v>
      </c>
      <c r="B110" s="9" t="s">
        <v>104</v>
      </c>
      <c r="C110" s="11" t="s">
        <v>22</v>
      </c>
      <c r="D110" s="51">
        <f t="shared" si="160"/>
        <v>0</v>
      </c>
      <c r="E110" s="51">
        <v>0</v>
      </c>
      <c r="F110" s="51">
        <f t="shared" si="161"/>
        <v>0</v>
      </c>
      <c r="G110" s="51">
        <f t="shared" si="162"/>
        <v>0</v>
      </c>
      <c r="H110" s="51">
        <v>0</v>
      </c>
      <c r="I110" s="51">
        <f t="shared" si="163"/>
        <v>0</v>
      </c>
      <c r="J110" s="51">
        <v>0</v>
      </c>
      <c r="K110" s="51">
        <f t="shared" si="174"/>
        <v>0</v>
      </c>
      <c r="L110" s="51">
        <v>0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51">
        <v>0</v>
      </c>
      <c r="AG110" s="51">
        <v>0</v>
      </c>
      <c r="AH110" s="51">
        <v>0</v>
      </c>
      <c r="AI110" s="51">
        <v>0</v>
      </c>
      <c r="AJ110" s="51">
        <v>0</v>
      </c>
      <c r="AK110" s="51">
        <v>0</v>
      </c>
      <c r="AL110" s="51">
        <v>0</v>
      </c>
      <c r="AM110" s="51">
        <v>0</v>
      </c>
      <c r="AN110" s="51">
        <v>0</v>
      </c>
      <c r="AO110" s="51">
        <f t="shared" si="164"/>
        <v>0</v>
      </c>
      <c r="AP110" s="51">
        <f t="shared" si="165"/>
        <v>0</v>
      </c>
      <c r="AQ110" s="39">
        <v>0</v>
      </c>
      <c r="AR110" s="51">
        <f t="shared" si="166"/>
        <v>0</v>
      </c>
      <c r="AS110" s="39">
        <v>0</v>
      </c>
      <c r="AT110" s="51">
        <f t="shared" si="167"/>
        <v>0</v>
      </c>
      <c r="AU110" s="39">
        <v>0</v>
      </c>
      <c r="AV110" s="51">
        <v>0</v>
      </c>
      <c r="AW110" s="51">
        <v>0</v>
      </c>
      <c r="AX110" s="39">
        <v>0</v>
      </c>
      <c r="AY110" s="51">
        <v>0</v>
      </c>
      <c r="AZ110" s="39">
        <v>0</v>
      </c>
      <c r="BA110" s="51">
        <v>0</v>
      </c>
      <c r="BB110" s="39">
        <v>0</v>
      </c>
      <c r="BC110" s="51">
        <v>0</v>
      </c>
      <c r="BD110" s="51">
        <v>0</v>
      </c>
      <c r="BE110" s="39">
        <v>0</v>
      </c>
      <c r="BF110" s="51">
        <v>0</v>
      </c>
      <c r="BG110" s="39">
        <v>0</v>
      </c>
      <c r="BH110" s="51">
        <v>0</v>
      </c>
      <c r="BI110" s="39">
        <v>0</v>
      </c>
      <c r="BJ110" s="51">
        <v>0</v>
      </c>
      <c r="BK110" s="51">
        <v>0</v>
      </c>
      <c r="BL110" s="39">
        <v>0</v>
      </c>
      <c r="BM110" s="51">
        <v>0</v>
      </c>
      <c r="BN110" s="39">
        <v>0</v>
      </c>
      <c r="BO110" s="51">
        <v>0</v>
      </c>
      <c r="BP110" s="39">
        <v>0</v>
      </c>
      <c r="BQ110" s="51">
        <v>0</v>
      </c>
      <c r="BR110" s="51">
        <v>0</v>
      </c>
      <c r="BS110" s="39">
        <v>0</v>
      </c>
      <c r="BT110" s="51">
        <v>0</v>
      </c>
      <c r="BU110" s="39">
        <v>0</v>
      </c>
      <c r="BV110" s="39">
        <v>0</v>
      </c>
      <c r="BW110" s="39">
        <v>0</v>
      </c>
      <c r="BX110" s="39">
        <v>0</v>
      </c>
      <c r="BY110" s="43">
        <f t="shared" si="168"/>
        <v>0</v>
      </c>
      <c r="BZ110" s="43">
        <v>0</v>
      </c>
      <c r="CA110" s="11"/>
    </row>
    <row r="111" spans="1:79" x14ac:dyDescent="0.25">
      <c r="A111" s="8" t="s">
        <v>24</v>
      </c>
      <c r="B111" s="9" t="s">
        <v>24</v>
      </c>
      <c r="C111" s="11"/>
      <c r="D111" s="51">
        <f t="shared" si="160"/>
        <v>0</v>
      </c>
      <c r="E111" s="51"/>
      <c r="F111" s="51">
        <f t="shared" si="161"/>
        <v>0</v>
      </c>
      <c r="G111" s="51">
        <f t="shared" si="162"/>
        <v>0</v>
      </c>
      <c r="H111" s="51"/>
      <c r="I111" s="51">
        <f t="shared" si="163"/>
        <v>0</v>
      </c>
      <c r="J111" s="51"/>
      <c r="K111" s="51">
        <f t="shared" si="174"/>
        <v>0</v>
      </c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>
        <f t="shared" si="164"/>
        <v>0</v>
      </c>
      <c r="AP111" s="51">
        <f t="shared" si="165"/>
        <v>0</v>
      </c>
      <c r="AQ111" s="39"/>
      <c r="AR111" s="51">
        <f t="shared" si="166"/>
        <v>0</v>
      </c>
      <c r="AS111" s="39"/>
      <c r="AT111" s="51">
        <f t="shared" si="167"/>
        <v>0</v>
      </c>
      <c r="AU111" s="39"/>
      <c r="AV111" s="51"/>
      <c r="AW111" s="51"/>
      <c r="AX111" s="39"/>
      <c r="AY111" s="51"/>
      <c r="AZ111" s="39"/>
      <c r="BA111" s="51"/>
      <c r="BB111" s="39"/>
      <c r="BC111" s="51"/>
      <c r="BD111" s="51"/>
      <c r="BE111" s="39"/>
      <c r="BF111" s="51"/>
      <c r="BG111" s="39"/>
      <c r="BH111" s="51"/>
      <c r="BI111" s="39"/>
      <c r="BJ111" s="51"/>
      <c r="BK111" s="51"/>
      <c r="BL111" s="39"/>
      <c r="BM111" s="51"/>
      <c r="BN111" s="39"/>
      <c r="BO111" s="51"/>
      <c r="BP111" s="39"/>
      <c r="BQ111" s="51"/>
      <c r="BR111" s="51"/>
      <c r="BS111" s="39"/>
      <c r="BT111" s="51"/>
      <c r="BU111" s="39"/>
      <c r="BV111" s="39"/>
      <c r="BW111" s="39"/>
      <c r="BX111" s="39"/>
      <c r="BY111" s="43">
        <f t="shared" si="168"/>
        <v>0</v>
      </c>
      <c r="BZ111" s="43">
        <v>0</v>
      </c>
      <c r="CA111" s="11"/>
    </row>
    <row r="112" spans="1:79" ht="51" x14ac:dyDescent="0.25">
      <c r="A112" s="8" t="s">
        <v>105</v>
      </c>
      <c r="B112" s="9" t="s">
        <v>106</v>
      </c>
      <c r="C112" s="11" t="s">
        <v>22</v>
      </c>
      <c r="D112" s="51">
        <f t="shared" si="160"/>
        <v>0</v>
      </c>
      <c r="E112" s="51">
        <v>0</v>
      </c>
      <c r="F112" s="51">
        <f t="shared" si="161"/>
        <v>0</v>
      </c>
      <c r="G112" s="51">
        <f t="shared" si="162"/>
        <v>0</v>
      </c>
      <c r="H112" s="51">
        <v>0</v>
      </c>
      <c r="I112" s="51">
        <f t="shared" si="163"/>
        <v>0</v>
      </c>
      <c r="J112" s="51">
        <v>0</v>
      </c>
      <c r="K112" s="51">
        <f t="shared" si="174"/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51">
        <v>0</v>
      </c>
      <c r="AG112" s="51">
        <v>0</v>
      </c>
      <c r="AH112" s="51">
        <v>0</v>
      </c>
      <c r="AI112" s="51">
        <v>0</v>
      </c>
      <c r="AJ112" s="51">
        <v>0</v>
      </c>
      <c r="AK112" s="51">
        <v>0</v>
      </c>
      <c r="AL112" s="51">
        <v>0</v>
      </c>
      <c r="AM112" s="51">
        <v>0</v>
      </c>
      <c r="AN112" s="51">
        <v>0</v>
      </c>
      <c r="AO112" s="51">
        <f t="shared" si="164"/>
        <v>0</v>
      </c>
      <c r="AP112" s="51">
        <f t="shared" si="165"/>
        <v>0</v>
      </c>
      <c r="AQ112" s="39">
        <v>0</v>
      </c>
      <c r="AR112" s="51">
        <f t="shared" si="166"/>
        <v>0</v>
      </c>
      <c r="AS112" s="39">
        <v>0</v>
      </c>
      <c r="AT112" s="51">
        <f t="shared" si="167"/>
        <v>0</v>
      </c>
      <c r="AU112" s="39">
        <v>0</v>
      </c>
      <c r="AV112" s="51">
        <v>0</v>
      </c>
      <c r="AW112" s="51">
        <v>0</v>
      </c>
      <c r="AX112" s="39">
        <v>0</v>
      </c>
      <c r="AY112" s="51">
        <v>0</v>
      </c>
      <c r="AZ112" s="39">
        <v>0</v>
      </c>
      <c r="BA112" s="51">
        <v>0</v>
      </c>
      <c r="BB112" s="39">
        <v>0</v>
      </c>
      <c r="BC112" s="51">
        <v>0</v>
      </c>
      <c r="BD112" s="51">
        <v>0</v>
      </c>
      <c r="BE112" s="39">
        <v>0</v>
      </c>
      <c r="BF112" s="51">
        <v>0</v>
      </c>
      <c r="BG112" s="39">
        <v>0</v>
      </c>
      <c r="BH112" s="51">
        <v>0</v>
      </c>
      <c r="BI112" s="39">
        <v>0</v>
      </c>
      <c r="BJ112" s="51">
        <v>0</v>
      </c>
      <c r="BK112" s="51">
        <v>0</v>
      </c>
      <c r="BL112" s="39">
        <v>0</v>
      </c>
      <c r="BM112" s="51">
        <v>0</v>
      </c>
      <c r="BN112" s="39">
        <v>0</v>
      </c>
      <c r="BO112" s="51">
        <v>0</v>
      </c>
      <c r="BP112" s="39">
        <v>0</v>
      </c>
      <c r="BQ112" s="51">
        <v>0</v>
      </c>
      <c r="BR112" s="51">
        <v>0</v>
      </c>
      <c r="BS112" s="39">
        <v>0</v>
      </c>
      <c r="BT112" s="51">
        <v>0</v>
      </c>
      <c r="BU112" s="39">
        <v>0</v>
      </c>
      <c r="BV112" s="39">
        <v>0</v>
      </c>
      <c r="BW112" s="39">
        <v>0</v>
      </c>
      <c r="BX112" s="39">
        <v>0</v>
      </c>
      <c r="BY112" s="43">
        <f t="shared" si="168"/>
        <v>0</v>
      </c>
      <c r="BZ112" s="43">
        <v>0</v>
      </c>
      <c r="CA112" s="11"/>
    </row>
    <row r="113" spans="1:79" x14ac:dyDescent="0.25">
      <c r="A113" s="8" t="s">
        <v>24</v>
      </c>
      <c r="B113" s="9" t="s">
        <v>24</v>
      </c>
      <c r="C113" s="11"/>
      <c r="D113" s="51">
        <f t="shared" si="160"/>
        <v>0</v>
      </c>
      <c r="E113" s="51"/>
      <c r="F113" s="51">
        <f t="shared" si="161"/>
        <v>0</v>
      </c>
      <c r="G113" s="51">
        <f t="shared" si="162"/>
        <v>0</v>
      </c>
      <c r="H113" s="51"/>
      <c r="I113" s="51">
        <f t="shared" si="163"/>
        <v>0</v>
      </c>
      <c r="J113" s="51"/>
      <c r="K113" s="51">
        <f t="shared" si="174"/>
        <v>0</v>
      </c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>
        <f t="shared" si="164"/>
        <v>0</v>
      </c>
      <c r="AP113" s="51">
        <f t="shared" si="165"/>
        <v>0</v>
      </c>
      <c r="AQ113" s="39"/>
      <c r="AR113" s="51">
        <f t="shared" si="166"/>
        <v>0</v>
      </c>
      <c r="AS113" s="39"/>
      <c r="AT113" s="51">
        <f t="shared" si="167"/>
        <v>0</v>
      </c>
      <c r="AU113" s="39"/>
      <c r="AV113" s="51"/>
      <c r="AW113" s="51"/>
      <c r="AX113" s="39"/>
      <c r="AY113" s="51"/>
      <c r="AZ113" s="39"/>
      <c r="BA113" s="51"/>
      <c r="BB113" s="39"/>
      <c r="BC113" s="51"/>
      <c r="BD113" s="51"/>
      <c r="BE113" s="39"/>
      <c r="BF113" s="51"/>
      <c r="BG113" s="39"/>
      <c r="BH113" s="51"/>
      <c r="BI113" s="39"/>
      <c r="BJ113" s="51"/>
      <c r="BK113" s="51"/>
      <c r="BL113" s="39"/>
      <c r="BM113" s="51"/>
      <c r="BN113" s="39"/>
      <c r="BO113" s="51"/>
      <c r="BP113" s="39"/>
      <c r="BQ113" s="51"/>
      <c r="BR113" s="51"/>
      <c r="BS113" s="39"/>
      <c r="BT113" s="51"/>
      <c r="BU113" s="39"/>
      <c r="BV113" s="39"/>
      <c r="BW113" s="39"/>
      <c r="BX113" s="39"/>
      <c r="BY113" s="43">
        <f t="shared" si="168"/>
        <v>0</v>
      </c>
      <c r="BZ113" s="43">
        <v>0</v>
      </c>
      <c r="CA113" s="11"/>
    </row>
    <row r="114" spans="1:79" ht="51" x14ac:dyDescent="0.25">
      <c r="A114" s="8" t="s">
        <v>107</v>
      </c>
      <c r="B114" s="9" t="s">
        <v>108</v>
      </c>
      <c r="C114" s="11" t="s">
        <v>22</v>
      </c>
      <c r="D114" s="51">
        <f t="shared" si="160"/>
        <v>0</v>
      </c>
      <c r="E114" s="51">
        <v>0</v>
      </c>
      <c r="F114" s="51">
        <f t="shared" si="161"/>
        <v>0</v>
      </c>
      <c r="G114" s="51">
        <f t="shared" si="162"/>
        <v>0</v>
      </c>
      <c r="H114" s="51">
        <v>0</v>
      </c>
      <c r="I114" s="51">
        <f t="shared" si="163"/>
        <v>0</v>
      </c>
      <c r="J114" s="51">
        <v>0</v>
      </c>
      <c r="K114" s="51">
        <f t="shared" si="174"/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51">
        <v>0</v>
      </c>
      <c r="AG114" s="51">
        <v>0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51">
        <v>0</v>
      </c>
      <c r="AN114" s="51">
        <v>0</v>
      </c>
      <c r="AO114" s="51">
        <f t="shared" si="164"/>
        <v>0</v>
      </c>
      <c r="AP114" s="51">
        <f t="shared" si="165"/>
        <v>0</v>
      </c>
      <c r="AQ114" s="39">
        <v>0</v>
      </c>
      <c r="AR114" s="51">
        <f t="shared" si="166"/>
        <v>0</v>
      </c>
      <c r="AS114" s="39">
        <v>0</v>
      </c>
      <c r="AT114" s="51">
        <f t="shared" si="167"/>
        <v>0</v>
      </c>
      <c r="AU114" s="39">
        <v>0</v>
      </c>
      <c r="AV114" s="51">
        <v>0</v>
      </c>
      <c r="AW114" s="51">
        <v>0</v>
      </c>
      <c r="AX114" s="39">
        <v>0</v>
      </c>
      <c r="AY114" s="51">
        <v>0</v>
      </c>
      <c r="AZ114" s="39">
        <v>0</v>
      </c>
      <c r="BA114" s="51">
        <v>0</v>
      </c>
      <c r="BB114" s="39">
        <v>0</v>
      </c>
      <c r="BC114" s="51">
        <v>0</v>
      </c>
      <c r="BD114" s="51">
        <v>0</v>
      </c>
      <c r="BE114" s="39">
        <v>0</v>
      </c>
      <c r="BF114" s="51">
        <v>0</v>
      </c>
      <c r="BG114" s="39">
        <v>0</v>
      </c>
      <c r="BH114" s="51">
        <v>0</v>
      </c>
      <c r="BI114" s="39">
        <v>0</v>
      </c>
      <c r="BJ114" s="51">
        <v>0</v>
      </c>
      <c r="BK114" s="51">
        <v>0</v>
      </c>
      <c r="BL114" s="39">
        <v>0</v>
      </c>
      <c r="BM114" s="51">
        <v>0</v>
      </c>
      <c r="BN114" s="39">
        <v>0</v>
      </c>
      <c r="BO114" s="51">
        <v>0</v>
      </c>
      <c r="BP114" s="39">
        <v>0</v>
      </c>
      <c r="BQ114" s="51">
        <v>0</v>
      </c>
      <c r="BR114" s="51">
        <v>0</v>
      </c>
      <c r="BS114" s="39">
        <v>0</v>
      </c>
      <c r="BT114" s="51">
        <v>0</v>
      </c>
      <c r="BU114" s="39">
        <v>0</v>
      </c>
      <c r="BV114" s="39">
        <v>0</v>
      </c>
      <c r="BW114" s="39">
        <v>0</v>
      </c>
      <c r="BX114" s="39">
        <v>0</v>
      </c>
      <c r="BY114" s="43">
        <f t="shared" si="168"/>
        <v>0</v>
      </c>
      <c r="BZ114" s="43">
        <v>0</v>
      </c>
      <c r="CA114" s="11"/>
    </row>
    <row r="115" spans="1:79" ht="25.5" x14ac:dyDescent="0.25">
      <c r="A115" s="8" t="s">
        <v>109</v>
      </c>
      <c r="B115" s="9" t="s">
        <v>110</v>
      </c>
      <c r="C115" s="11" t="s">
        <v>22</v>
      </c>
      <c r="D115" s="51">
        <f t="shared" si="160"/>
        <v>0</v>
      </c>
      <c r="E115" s="51">
        <v>0</v>
      </c>
      <c r="F115" s="51">
        <f t="shared" si="161"/>
        <v>0</v>
      </c>
      <c r="G115" s="51">
        <f t="shared" si="162"/>
        <v>0</v>
      </c>
      <c r="H115" s="51">
        <v>0</v>
      </c>
      <c r="I115" s="51">
        <f t="shared" si="163"/>
        <v>0</v>
      </c>
      <c r="J115" s="51">
        <v>0</v>
      </c>
      <c r="K115" s="51">
        <f t="shared" si="174"/>
        <v>0</v>
      </c>
      <c r="L115" s="51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51">
        <v>0</v>
      </c>
      <c r="AN115" s="51">
        <v>0</v>
      </c>
      <c r="AO115" s="51">
        <f t="shared" si="164"/>
        <v>0</v>
      </c>
      <c r="AP115" s="51">
        <f t="shared" si="165"/>
        <v>0</v>
      </c>
      <c r="AQ115" s="39">
        <v>0</v>
      </c>
      <c r="AR115" s="51">
        <f t="shared" si="166"/>
        <v>0</v>
      </c>
      <c r="AS115" s="39">
        <v>0</v>
      </c>
      <c r="AT115" s="51">
        <f t="shared" si="167"/>
        <v>0</v>
      </c>
      <c r="AU115" s="39">
        <v>0</v>
      </c>
      <c r="AV115" s="51">
        <v>0</v>
      </c>
      <c r="AW115" s="51">
        <v>0</v>
      </c>
      <c r="AX115" s="39">
        <v>0</v>
      </c>
      <c r="AY115" s="51">
        <v>0</v>
      </c>
      <c r="AZ115" s="39">
        <v>0</v>
      </c>
      <c r="BA115" s="51">
        <v>0</v>
      </c>
      <c r="BB115" s="39">
        <v>0</v>
      </c>
      <c r="BC115" s="51">
        <v>0</v>
      </c>
      <c r="BD115" s="51">
        <v>0</v>
      </c>
      <c r="BE115" s="39">
        <v>0</v>
      </c>
      <c r="BF115" s="51">
        <v>0</v>
      </c>
      <c r="BG115" s="39">
        <v>0</v>
      </c>
      <c r="BH115" s="51">
        <v>0</v>
      </c>
      <c r="BI115" s="39">
        <v>0</v>
      </c>
      <c r="BJ115" s="51">
        <v>0</v>
      </c>
      <c r="BK115" s="51">
        <v>0</v>
      </c>
      <c r="BL115" s="39">
        <v>0</v>
      </c>
      <c r="BM115" s="51">
        <v>0</v>
      </c>
      <c r="BN115" s="39">
        <v>0</v>
      </c>
      <c r="BO115" s="51">
        <v>0</v>
      </c>
      <c r="BP115" s="39">
        <v>0</v>
      </c>
      <c r="BQ115" s="51">
        <v>0</v>
      </c>
      <c r="BR115" s="51">
        <v>0</v>
      </c>
      <c r="BS115" s="39">
        <v>0</v>
      </c>
      <c r="BT115" s="51">
        <v>0</v>
      </c>
      <c r="BU115" s="39">
        <v>0</v>
      </c>
      <c r="BV115" s="39">
        <v>0</v>
      </c>
      <c r="BW115" s="39">
        <v>0</v>
      </c>
      <c r="BX115" s="39">
        <v>0</v>
      </c>
      <c r="BY115" s="43">
        <f t="shared" si="168"/>
        <v>0</v>
      </c>
      <c r="BZ115" s="43">
        <v>0</v>
      </c>
      <c r="CA115" s="11"/>
    </row>
    <row r="116" spans="1:79" x14ac:dyDescent="0.25">
      <c r="A116" s="8" t="s">
        <v>24</v>
      </c>
      <c r="B116" s="9" t="s">
        <v>24</v>
      </c>
      <c r="C116" s="11"/>
      <c r="D116" s="51">
        <f t="shared" si="160"/>
        <v>0</v>
      </c>
      <c r="E116" s="51"/>
      <c r="F116" s="51">
        <f t="shared" si="161"/>
        <v>0</v>
      </c>
      <c r="G116" s="51">
        <f t="shared" si="162"/>
        <v>0</v>
      </c>
      <c r="H116" s="51"/>
      <c r="I116" s="51">
        <f t="shared" si="163"/>
        <v>0</v>
      </c>
      <c r="J116" s="51"/>
      <c r="K116" s="51">
        <f t="shared" si="174"/>
        <v>0</v>
      </c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>
        <f t="shared" si="164"/>
        <v>0</v>
      </c>
      <c r="AP116" s="51">
        <f t="shared" si="165"/>
        <v>0</v>
      </c>
      <c r="AQ116" s="39"/>
      <c r="AR116" s="51">
        <f t="shared" si="166"/>
        <v>0</v>
      </c>
      <c r="AS116" s="39"/>
      <c r="AT116" s="51">
        <f t="shared" si="167"/>
        <v>0</v>
      </c>
      <c r="AU116" s="39"/>
      <c r="AV116" s="51"/>
      <c r="AW116" s="51"/>
      <c r="AX116" s="39"/>
      <c r="AY116" s="51"/>
      <c r="AZ116" s="39"/>
      <c r="BA116" s="51"/>
      <c r="BB116" s="39"/>
      <c r="BC116" s="51"/>
      <c r="BD116" s="51"/>
      <c r="BE116" s="39"/>
      <c r="BF116" s="51"/>
      <c r="BG116" s="39"/>
      <c r="BH116" s="51"/>
      <c r="BI116" s="39"/>
      <c r="BJ116" s="51"/>
      <c r="BK116" s="51"/>
      <c r="BL116" s="39"/>
      <c r="BM116" s="51"/>
      <c r="BN116" s="39"/>
      <c r="BO116" s="51"/>
      <c r="BP116" s="39"/>
      <c r="BQ116" s="51"/>
      <c r="BR116" s="51"/>
      <c r="BS116" s="39"/>
      <c r="BT116" s="51"/>
      <c r="BU116" s="39"/>
      <c r="BV116" s="39"/>
      <c r="BW116" s="39"/>
      <c r="BX116" s="39"/>
      <c r="BY116" s="43">
        <f t="shared" si="168"/>
        <v>0</v>
      </c>
      <c r="BZ116" s="43">
        <v>0</v>
      </c>
      <c r="CA116" s="11"/>
    </row>
    <row r="117" spans="1:79" ht="38.25" x14ac:dyDescent="0.25">
      <c r="A117" s="8" t="s">
        <v>111</v>
      </c>
      <c r="B117" s="9" t="s">
        <v>112</v>
      </c>
      <c r="C117" s="11" t="s">
        <v>22</v>
      </c>
      <c r="D117" s="51">
        <f t="shared" si="160"/>
        <v>0</v>
      </c>
      <c r="E117" s="51">
        <v>0</v>
      </c>
      <c r="F117" s="51">
        <f t="shared" si="161"/>
        <v>0</v>
      </c>
      <c r="G117" s="51">
        <f t="shared" si="162"/>
        <v>0</v>
      </c>
      <c r="H117" s="51">
        <v>0</v>
      </c>
      <c r="I117" s="51">
        <f t="shared" si="163"/>
        <v>0</v>
      </c>
      <c r="J117" s="51">
        <v>0</v>
      </c>
      <c r="K117" s="51">
        <f t="shared" si="174"/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1">
        <v>0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  <c r="AM117" s="51">
        <v>0</v>
      </c>
      <c r="AN117" s="51">
        <v>0</v>
      </c>
      <c r="AO117" s="51">
        <f t="shared" si="164"/>
        <v>0</v>
      </c>
      <c r="AP117" s="51">
        <f t="shared" si="165"/>
        <v>0</v>
      </c>
      <c r="AQ117" s="39">
        <v>0</v>
      </c>
      <c r="AR117" s="51">
        <f t="shared" si="166"/>
        <v>0</v>
      </c>
      <c r="AS117" s="39">
        <v>0</v>
      </c>
      <c r="AT117" s="51">
        <f t="shared" si="167"/>
        <v>0</v>
      </c>
      <c r="AU117" s="39">
        <v>0</v>
      </c>
      <c r="AV117" s="51">
        <v>0</v>
      </c>
      <c r="AW117" s="51">
        <v>0</v>
      </c>
      <c r="AX117" s="39">
        <v>0</v>
      </c>
      <c r="AY117" s="51">
        <v>0</v>
      </c>
      <c r="AZ117" s="39">
        <v>0</v>
      </c>
      <c r="BA117" s="51">
        <v>0</v>
      </c>
      <c r="BB117" s="39">
        <v>0</v>
      </c>
      <c r="BC117" s="51">
        <v>0</v>
      </c>
      <c r="BD117" s="51">
        <v>0</v>
      </c>
      <c r="BE117" s="39">
        <v>0</v>
      </c>
      <c r="BF117" s="51">
        <v>0</v>
      </c>
      <c r="BG117" s="39">
        <v>0</v>
      </c>
      <c r="BH117" s="51">
        <v>0</v>
      </c>
      <c r="BI117" s="39">
        <v>0</v>
      </c>
      <c r="BJ117" s="51">
        <v>0</v>
      </c>
      <c r="BK117" s="51">
        <v>0</v>
      </c>
      <c r="BL117" s="39">
        <v>0</v>
      </c>
      <c r="BM117" s="51">
        <v>0</v>
      </c>
      <c r="BN117" s="39">
        <v>0</v>
      </c>
      <c r="BO117" s="51">
        <v>0</v>
      </c>
      <c r="BP117" s="39">
        <v>0</v>
      </c>
      <c r="BQ117" s="51">
        <v>0</v>
      </c>
      <c r="BR117" s="51">
        <v>0</v>
      </c>
      <c r="BS117" s="39">
        <v>0</v>
      </c>
      <c r="BT117" s="51">
        <v>0</v>
      </c>
      <c r="BU117" s="39">
        <v>0</v>
      </c>
      <c r="BV117" s="39">
        <v>0</v>
      </c>
      <c r="BW117" s="39">
        <v>0</v>
      </c>
      <c r="BX117" s="39">
        <v>0</v>
      </c>
      <c r="BY117" s="43">
        <f t="shared" si="168"/>
        <v>0</v>
      </c>
      <c r="BZ117" s="43">
        <v>0</v>
      </c>
      <c r="CA117" s="11"/>
    </row>
    <row r="118" spans="1:79" x14ac:dyDescent="0.25">
      <c r="A118" s="8" t="s">
        <v>24</v>
      </c>
      <c r="B118" s="9" t="s">
        <v>24</v>
      </c>
      <c r="C118" s="11"/>
      <c r="D118" s="51">
        <f t="shared" si="160"/>
        <v>0</v>
      </c>
      <c r="E118" s="51"/>
      <c r="F118" s="51">
        <f t="shared" si="161"/>
        <v>0</v>
      </c>
      <c r="G118" s="51">
        <f t="shared" si="162"/>
        <v>0</v>
      </c>
      <c r="H118" s="51"/>
      <c r="I118" s="51">
        <f t="shared" si="163"/>
        <v>0</v>
      </c>
      <c r="J118" s="51"/>
      <c r="K118" s="51">
        <f t="shared" si="174"/>
        <v>0</v>
      </c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>
        <f t="shared" si="164"/>
        <v>0</v>
      </c>
      <c r="AP118" s="51">
        <f t="shared" si="165"/>
        <v>0</v>
      </c>
      <c r="AQ118" s="39"/>
      <c r="AR118" s="51">
        <f t="shared" si="166"/>
        <v>0</v>
      </c>
      <c r="AS118" s="39"/>
      <c r="AT118" s="51">
        <f t="shared" si="167"/>
        <v>0</v>
      </c>
      <c r="AU118" s="39"/>
      <c r="AV118" s="51"/>
      <c r="AW118" s="51"/>
      <c r="AX118" s="39"/>
      <c r="AY118" s="51"/>
      <c r="AZ118" s="39"/>
      <c r="BA118" s="51"/>
      <c r="BB118" s="39"/>
      <c r="BC118" s="51"/>
      <c r="BD118" s="51"/>
      <c r="BE118" s="39"/>
      <c r="BF118" s="51"/>
      <c r="BG118" s="39"/>
      <c r="BH118" s="51"/>
      <c r="BI118" s="39"/>
      <c r="BJ118" s="51"/>
      <c r="BK118" s="51"/>
      <c r="BL118" s="39"/>
      <c r="BM118" s="51"/>
      <c r="BN118" s="39"/>
      <c r="BO118" s="51"/>
      <c r="BP118" s="39"/>
      <c r="BQ118" s="51"/>
      <c r="BR118" s="51"/>
      <c r="BS118" s="39"/>
      <c r="BT118" s="51"/>
      <c r="BU118" s="39"/>
      <c r="BV118" s="39"/>
      <c r="BW118" s="39"/>
      <c r="BX118" s="39"/>
      <c r="BY118" s="43">
        <f t="shared" si="168"/>
        <v>0</v>
      </c>
      <c r="BZ118" s="43">
        <v>0</v>
      </c>
      <c r="CA118" s="11"/>
    </row>
    <row r="119" spans="1:79" ht="51" x14ac:dyDescent="0.25">
      <c r="A119" s="5" t="s">
        <v>26</v>
      </c>
      <c r="B119" s="6" t="s">
        <v>113</v>
      </c>
      <c r="C119" s="10" t="s">
        <v>22</v>
      </c>
      <c r="D119" s="51">
        <f t="shared" si="160"/>
        <v>0</v>
      </c>
      <c r="E119" s="49">
        <f t="shared" ref="E119:BI119" si="260">SUM(E120:E121)</f>
        <v>0</v>
      </c>
      <c r="F119" s="51">
        <f t="shared" si="161"/>
        <v>0</v>
      </c>
      <c r="G119" s="51">
        <f t="shared" si="162"/>
        <v>0</v>
      </c>
      <c r="H119" s="49">
        <f t="shared" si="260"/>
        <v>0</v>
      </c>
      <c r="I119" s="51">
        <f t="shared" si="163"/>
        <v>0</v>
      </c>
      <c r="J119" s="49">
        <f t="shared" si="260"/>
        <v>0</v>
      </c>
      <c r="K119" s="51">
        <f t="shared" si="174"/>
        <v>0</v>
      </c>
      <c r="L119" s="49">
        <f t="shared" si="260"/>
        <v>0</v>
      </c>
      <c r="M119" s="49">
        <v>0</v>
      </c>
      <c r="N119" s="49">
        <f t="shared" si="260"/>
        <v>0</v>
      </c>
      <c r="O119" s="49">
        <f t="shared" si="260"/>
        <v>0</v>
      </c>
      <c r="P119" s="49">
        <f t="shared" si="260"/>
        <v>0</v>
      </c>
      <c r="Q119" s="49">
        <f t="shared" si="260"/>
        <v>0</v>
      </c>
      <c r="R119" s="49">
        <f t="shared" si="260"/>
        <v>0</v>
      </c>
      <c r="S119" s="49">
        <f t="shared" si="260"/>
        <v>0</v>
      </c>
      <c r="T119" s="49">
        <v>0</v>
      </c>
      <c r="U119" s="49">
        <f t="shared" si="260"/>
        <v>0</v>
      </c>
      <c r="V119" s="49">
        <f t="shared" si="260"/>
        <v>0</v>
      </c>
      <c r="W119" s="49">
        <f t="shared" si="260"/>
        <v>0</v>
      </c>
      <c r="X119" s="49">
        <f t="shared" si="260"/>
        <v>0</v>
      </c>
      <c r="Y119" s="49">
        <f t="shared" ref="Y119" si="261">SUM(Y120:Y121)</f>
        <v>0</v>
      </c>
      <c r="Z119" s="49">
        <f t="shared" si="260"/>
        <v>0</v>
      </c>
      <c r="AA119" s="49">
        <v>0</v>
      </c>
      <c r="AB119" s="49">
        <f t="shared" si="260"/>
        <v>0</v>
      </c>
      <c r="AC119" s="49">
        <f t="shared" si="260"/>
        <v>0</v>
      </c>
      <c r="AD119" s="49">
        <f t="shared" si="260"/>
        <v>0</v>
      </c>
      <c r="AE119" s="49">
        <f t="shared" si="260"/>
        <v>0</v>
      </c>
      <c r="AF119" s="49">
        <f t="shared" ref="AF119" si="262">SUM(AF120:AF121)</f>
        <v>0</v>
      </c>
      <c r="AG119" s="49">
        <f t="shared" si="260"/>
        <v>0</v>
      </c>
      <c r="AH119" s="49">
        <v>0</v>
      </c>
      <c r="AI119" s="49">
        <f t="shared" si="260"/>
        <v>0</v>
      </c>
      <c r="AJ119" s="49">
        <f t="shared" si="260"/>
        <v>0</v>
      </c>
      <c r="AK119" s="49">
        <f t="shared" si="260"/>
        <v>0</v>
      </c>
      <c r="AL119" s="49">
        <f t="shared" si="260"/>
        <v>0</v>
      </c>
      <c r="AM119" s="49">
        <f t="shared" si="260"/>
        <v>0</v>
      </c>
      <c r="AN119" s="49">
        <f t="shared" si="260"/>
        <v>0</v>
      </c>
      <c r="AO119" s="51">
        <f t="shared" si="164"/>
        <v>0</v>
      </c>
      <c r="AP119" s="51">
        <f t="shared" si="165"/>
        <v>0</v>
      </c>
      <c r="AQ119" s="40">
        <f t="shared" si="260"/>
        <v>0</v>
      </c>
      <c r="AR119" s="51">
        <f t="shared" si="166"/>
        <v>0</v>
      </c>
      <c r="AS119" s="40">
        <f t="shared" si="260"/>
        <v>0</v>
      </c>
      <c r="AT119" s="51">
        <f t="shared" si="167"/>
        <v>0</v>
      </c>
      <c r="AU119" s="40">
        <f t="shared" si="260"/>
        <v>0</v>
      </c>
      <c r="AV119" s="49">
        <v>0</v>
      </c>
      <c r="AW119" s="49">
        <f t="shared" si="260"/>
        <v>0</v>
      </c>
      <c r="AX119" s="40">
        <f t="shared" si="260"/>
        <v>0</v>
      </c>
      <c r="AY119" s="49">
        <f t="shared" si="260"/>
        <v>0</v>
      </c>
      <c r="AZ119" s="40">
        <f t="shared" si="260"/>
        <v>0</v>
      </c>
      <c r="BA119" s="49">
        <f t="shared" si="260"/>
        <v>0</v>
      </c>
      <c r="BB119" s="40">
        <f t="shared" si="260"/>
        <v>0</v>
      </c>
      <c r="BC119" s="49">
        <v>0</v>
      </c>
      <c r="BD119" s="49">
        <f t="shared" si="260"/>
        <v>0</v>
      </c>
      <c r="BE119" s="40">
        <f t="shared" si="260"/>
        <v>0</v>
      </c>
      <c r="BF119" s="49">
        <f t="shared" si="260"/>
        <v>0</v>
      </c>
      <c r="BG119" s="40">
        <f t="shared" si="260"/>
        <v>0</v>
      </c>
      <c r="BH119" s="49">
        <f t="shared" ref="BH119" si="263">SUM(BH120:BH121)</f>
        <v>0</v>
      </c>
      <c r="BI119" s="40">
        <f t="shared" si="260"/>
        <v>0</v>
      </c>
      <c r="BJ119" s="49">
        <v>0</v>
      </c>
      <c r="BK119" s="49">
        <f t="shared" ref="BK119:BU119" si="264">SUM(BK120:BK121)</f>
        <v>0</v>
      </c>
      <c r="BL119" s="40">
        <f t="shared" si="264"/>
        <v>0</v>
      </c>
      <c r="BM119" s="49">
        <f t="shared" si="264"/>
        <v>0</v>
      </c>
      <c r="BN119" s="40">
        <f t="shared" si="264"/>
        <v>0</v>
      </c>
      <c r="BO119" s="49">
        <f t="shared" si="264"/>
        <v>0</v>
      </c>
      <c r="BP119" s="40">
        <f t="shared" si="264"/>
        <v>0</v>
      </c>
      <c r="BQ119" s="49">
        <v>0</v>
      </c>
      <c r="BR119" s="49">
        <f t="shared" si="264"/>
        <v>0</v>
      </c>
      <c r="BS119" s="40">
        <f t="shared" si="264"/>
        <v>0</v>
      </c>
      <c r="BT119" s="49">
        <f t="shared" si="264"/>
        <v>0</v>
      </c>
      <c r="BU119" s="40">
        <f t="shared" si="264"/>
        <v>0</v>
      </c>
      <c r="BV119" s="40">
        <f t="shared" ref="BV119" si="265">SUM(BV120:BV121)</f>
        <v>0</v>
      </c>
      <c r="BW119" s="40">
        <f t="shared" ref="BW119:BX119" si="266">SUM(BW120:BW121)</f>
        <v>0</v>
      </c>
      <c r="BX119" s="40">
        <f t="shared" si="266"/>
        <v>0</v>
      </c>
      <c r="BY119" s="43">
        <f t="shared" si="168"/>
        <v>0</v>
      </c>
      <c r="BZ119" s="43">
        <v>0</v>
      </c>
      <c r="CA119" s="10"/>
    </row>
    <row r="120" spans="1:79" ht="51" x14ac:dyDescent="0.25">
      <c r="A120" s="8" t="s">
        <v>114</v>
      </c>
      <c r="B120" s="9" t="s">
        <v>115</v>
      </c>
      <c r="C120" s="11" t="s">
        <v>22</v>
      </c>
      <c r="D120" s="51">
        <f t="shared" si="160"/>
        <v>0</v>
      </c>
      <c r="E120" s="51">
        <v>0</v>
      </c>
      <c r="F120" s="51">
        <f t="shared" si="161"/>
        <v>0</v>
      </c>
      <c r="G120" s="51">
        <f t="shared" si="162"/>
        <v>0</v>
      </c>
      <c r="H120" s="51">
        <v>0</v>
      </c>
      <c r="I120" s="51">
        <f t="shared" si="163"/>
        <v>0</v>
      </c>
      <c r="J120" s="51">
        <v>0</v>
      </c>
      <c r="K120" s="51">
        <f t="shared" si="174"/>
        <v>0</v>
      </c>
      <c r="L120" s="51">
        <v>0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v>0</v>
      </c>
      <c r="S120" s="51">
        <v>0</v>
      </c>
      <c r="T120" s="51">
        <v>0</v>
      </c>
      <c r="U120" s="51">
        <v>0</v>
      </c>
      <c r="V120" s="51">
        <v>0</v>
      </c>
      <c r="W120" s="51">
        <v>0</v>
      </c>
      <c r="X120" s="51">
        <v>0</v>
      </c>
      <c r="Y120" s="51">
        <v>0</v>
      </c>
      <c r="Z120" s="51">
        <v>0</v>
      </c>
      <c r="AA120" s="51">
        <v>0</v>
      </c>
      <c r="AB120" s="51">
        <v>0</v>
      </c>
      <c r="AC120" s="51">
        <v>0</v>
      </c>
      <c r="AD120" s="51">
        <v>0</v>
      </c>
      <c r="AE120" s="51">
        <v>0</v>
      </c>
      <c r="AF120" s="51">
        <v>0</v>
      </c>
      <c r="AG120" s="51">
        <v>0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51">
        <v>0</v>
      </c>
      <c r="AN120" s="51">
        <v>0</v>
      </c>
      <c r="AO120" s="51">
        <f t="shared" si="164"/>
        <v>0</v>
      </c>
      <c r="AP120" s="51">
        <f t="shared" si="165"/>
        <v>0</v>
      </c>
      <c r="AQ120" s="39">
        <v>0</v>
      </c>
      <c r="AR120" s="51">
        <f t="shared" si="166"/>
        <v>0</v>
      </c>
      <c r="AS120" s="39">
        <v>0</v>
      </c>
      <c r="AT120" s="51">
        <f t="shared" si="167"/>
        <v>0</v>
      </c>
      <c r="AU120" s="39">
        <v>0</v>
      </c>
      <c r="AV120" s="51">
        <v>0</v>
      </c>
      <c r="AW120" s="51">
        <v>0</v>
      </c>
      <c r="AX120" s="39">
        <v>0</v>
      </c>
      <c r="AY120" s="51">
        <v>0</v>
      </c>
      <c r="AZ120" s="39">
        <v>0</v>
      </c>
      <c r="BA120" s="51">
        <v>0</v>
      </c>
      <c r="BB120" s="39">
        <v>0</v>
      </c>
      <c r="BC120" s="51">
        <v>0</v>
      </c>
      <c r="BD120" s="51">
        <v>0</v>
      </c>
      <c r="BE120" s="39">
        <v>0</v>
      </c>
      <c r="BF120" s="51">
        <v>0</v>
      </c>
      <c r="BG120" s="39">
        <v>0</v>
      </c>
      <c r="BH120" s="51">
        <v>0</v>
      </c>
      <c r="BI120" s="39">
        <v>0</v>
      </c>
      <c r="BJ120" s="51">
        <v>0</v>
      </c>
      <c r="BK120" s="51">
        <v>0</v>
      </c>
      <c r="BL120" s="39">
        <v>0</v>
      </c>
      <c r="BM120" s="51">
        <v>0</v>
      </c>
      <c r="BN120" s="39">
        <v>0</v>
      </c>
      <c r="BO120" s="51">
        <v>0</v>
      </c>
      <c r="BP120" s="39">
        <v>0</v>
      </c>
      <c r="BQ120" s="51">
        <v>0</v>
      </c>
      <c r="BR120" s="51">
        <v>0</v>
      </c>
      <c r="BS120" s="39">
        <v>0</v>
      </c>
      <c r="BT120" s="51">
        <v>0</v>
      </c>
      <c r="BU120" s="39">
        <v>0</v>
      </c>
      <c r="BV120" s="39">
        <v>0</v>
      </c>
      <c r="BW120" s="39">
        <v>0</v>
      </c>
      <c r="BX120" s="39">
        <v>0</v>
      </c>
      <c r="BY120" s="43">
        <f t="shared" si="168"/>
        <v>0</v>
      </c>
      <c r="BZ120" s="43">
        <v>0</v>
      </c>
      <c r="CA120" s="11"/>
    </row>
    <row r="121" spans="1:79" x14ac:dyDescent="0.25">
      <c r="A121" s="8" t="s">
        <v>24</v>
      </c>
      <c r="B121" s="12" t="s">
        <v>24</v>
      </c>
      <c r="C121" s="11"/>
      <c r="D121" s="51">
        <f t="shared" si="160"/>
        <v>0</v>
      </c>
      <c r="E121" s="51"/>
      <c r="F121" s="51">
        <f t="shared" si="161"/>
        <v>0</v>
      </c>
      <c r="G121" s="51">
        <f t="shared" si="162"/>
        <v>0</v>
      </c>
      <c r="H121" s="51"/>
      <c r="I121" s="51">
        <f t="shared" si="163"/>
        <v>0</v>
      </c>
      <c r="J121" s="51"/>
      <c r="K121" s="51">
        <f t="shared" si="174"/>
        <v>0</v>
      </c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>
        <f t="shared" si="164"/>
        <v>0</v>
      </c>
      <c r="AP121" s="51">
        <f t="shared" si="165"/>
        <v>0</v>
      </c>
      <c r="AQ121" s="39"/>
      <c r="AR121" s="51">
        <f t="shared" si="166"/>
        <v>0</v>
      </c>
      <c r="AS121" s="39"/>
      <c r="AT121" s="51">
        <f t="shared" si="167"/>
        <v>0</v>
      </c>
      <c r="AU121" s="39"/>
      <c r="AV121" s="51"/>
      <c r="AW121" s="51"/>
      <c r="AX121" s="39"/>
      <c r="AY121" s="51"/>
      <c r="AZ121" s="39"/>
      <c r="BA121" s="51"/>
      <c r="BB121" s="39"/>
      <c r="BC121" s="51"/>
      <c r="BD121" s="51"/>
      <c r="BE121" s="39"/>
      <c r="BF121" s="51"/>
      <c r="BG121" s="39"/>
      <c r="BH121" s="51"/>
      <c r="BI121" s="39"/>
      <c r="BJ121" s="51"/>
      <c r="BK121" s="51"/>
      <c r="BL121" s="39"/>
      <c r="BM121" s="51"/>
      <c r="BN121" s="39"/>
      <c r="BO121" s="51"/>
      <c r="BP121" s="39"/>
      <c r="BQ121" s="51"/>
      <c r="BR121" s="51"/>
      <c r="BS121" s="39"/>
      <c r="BT121" s="51"/>
      <c r="BU121" s="39"/>
      <c r="BV121" s="39"/>
      <c r="BW121" s="39"/>
      <c r="BX121" s="39"/>
      <c r="BY121" s="43">
        <f t="shared" si="168"/>
        <v>0</v>
      </c>
      <c r="BZ121" s="43">
        <v>0</v>
      </c>
      <c r="CA121" s="11"/>
    </row>
    <row r="122" spans="1:79" ht="51" x14ac:dyDescent="0.25">
      <c r="A122" s="8" t="s">
        <v>116</v>
      </c>
      <c r="B122" s="9" t="s">
        <v>117</v>
      </c>
      <c r="C122" s="11" t="s">
        <v>22</v>
      </c>
      <c r="D122" s="51">
        <f t="shared" si="160"/>
        <v>0</v>
      </c>
      <c r="E122" s="51">
        <v>0</v>
      </c>
      <c r="F122" s="51">
        <f t="shared" si="161"/>
        <v>0</v>
      </c>
      <c r="G122" s="51">
        <f t="shared" si="162"/>
        <v>0</v>
      </c>
      <c r="H122" s="51">
        <v>0</v>
      </c>
      <c r="I122" s="51">
        <f t="shared" si="163"/>
        <v>0</v>
      </c>
      <c r="J122" s="51">
        <v>0</v>
      </c>
      <c r="K122" s="51">
        <f t="shared" si="174"/>
        <v>0</v>
      </c>
      <c r="L122" s="51">
        <v>0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0</v>
      </c>
      <c r="S122" s="51">
        <v>0</v>
      </c>
      <c r="T122" s="51">
        <v>0</v>
      </c>
      <c r="U122" s="51">
        <v>0</v>
      </c>
      <c r="V122" s="51">
        <v>0</v>
      </c>
      <c r="W122" s="51">
        <v>0</v>
      </c>
      <c r="X122" s="51">
        <v>0</v>
      </c>
      <c r="Y122" s="51">
        <v>0</v>
      </c>
      <c r="Z122" s="51">
        <v>0</v>
      </c>
      <c r="AA122" s="51">
        <v>0</v>
      </c>
      <c r="AB122" s="51">
        <v>0</v>
      </c>
      <c r="AC122" s="51">
        <v>0</v>
      </c>
      <c r="AD122" s="51">
        <v>0</v>
      </c>
      <c r="AE122" s="51">
        <v>0</v>
      </c>
      <c r="AF122" s="51">
        <v>0</v>
      </c>
      <c r="AG122" s="51">
        <v>0</v>
      </c>
      <c r="AH122" s="51">
        <v>0</v>
      </c>
      <c r="AI122" s="51">
        <v>0</v>
      </c>
      <c r="AJ122" s="51">
        <v>0</v>
      </c>
      <c r="AK122" s="51">
        <v>0</v>
      </c>
      <c r="AL122" s="51">
        <v>0</v>
      </c>
      <c r="AM122" s="51">
        <v>0</v>
      </c>
      <c r="AN122" s="51">
        <v>0</v>
      </c>
      <c r="AO122" s="51">
        <f t="shared" si="164"/>
        <v>0</v>
      </c>
      <c r="AP122" s="51">
        <f t="shared" si="165"/>
        <v>0</v>
      </c>
      <c r="AQ122" s="39">
        <v>0</v>
      </c>
      <c r="AR122" s="51">
        <f t="shared" si="166"/>
        <v>0</v>
      </c>
      <c r="AS122" s="39">
        <v>0</v>
      </c>
      <c r="AT122" s="51">
        <f t="shared" si="167"/>
        <v>0</v>
      </c>
      <c r="AU122" s="39">
        <v>0</v>
      </c>
      <c r="AV122" s="51">
        <v>0</v>
      </c>
      <c r="AW122" s="51">
        <v>0</v>
      </c>
      <c r="AX122" s="39">
        <v>0</v>
      </c>
      <c r="AY122" s="51">
        <v>0</v>
      </c>
      <c r="AZ122" s="39">
        <v>0</v>
      </c>
      <c r="BA122" s="51">
        <v>0</v>
      </c>
      <c r="BB122" s="39">
        <v>0</v>
      </c>
      <c r="BC122" s="51">
        <v>0</v>
      </c>
      <c r="BD122" s="51">
        <v>0</v>
      </c>
      <c r="BE122" s="39">
        <v>0</v>
      </c>
      <c r="BF122" s="51">
        <v>0</v>
      </c>
      <c r="BG122" s="39">
        <v>0</v>
      </c>
      <c r="BH122" s="51">
        <v>0</v>
      </c>
      <c r="BI122" s="39">
        <v>0</v>
      </c>
      <c r="BJ122" s="51">
        <v>0</v>
      </c>
      <c r="BK122" s="51">
        <v>0</v>
      </c>
      <c r="BL122" s="39">
        <v>0</v>
      </c>
      <c r="BM122" s="51">
        <v>0</v>
      </c>
      <c r="BN122" s="39">
        <v>0</v>
      </c>
      <c r="BO122" s="51">
        <v>0</v>
      </c>
      <c r="BP122" s="39">
        <v>0</v>
      </c>
      <c r="BQ122" s="51">
        <v>0</v>
      </c>
      <c r="BR122" s="51">
        <v>0</v>
      </c>
      <c r="BS122" s="39">
        <v>0</v>
      </c>
      <c r="BT122" s="51">
        <v>0</v>
      </c>
      <c r="BU122" s="39">
        <v>0</v>
      </c>
      <c r="BV122" s="39">
        <v>0</v>
      </c>
      <c r="BW122" s="39">
        <v>0</v>
      </c>
      <c r="BX122" s="39">
        <v>0</v>
      </c>
      <c r="BY122" s="43">
        <f t="shared" si="168"/>
        <v>0</v>
      </c>
      <c r="BZ122" s="43">
        <v>0</v>
      </c>
      <c r="CA122" s="11"/>
    </row>
    <row r="123" spans="1:79" x14ac:dyDescent="0.25">
      <c r="A123" s="8" t="s">
        <v>24</v>
      </c>
      <c r="B123" s="12" t="s">
        <v>24</v>
      </c>
      <c r="C123" s="11"/>
      <c r="D123" s="51">
        <f t="shared" si="160"/>
        <v>0</v>
      </c>
      <c r="E123" s="51"/>
      <c r="F123" s="51">
        <f t="shared" si="161"/>
        <v>0</v>
      </c>
      <c r="G123" s="51">
        <f t="shared" si="162"/>
        <v>0</v>
      </c>
      <c r="H123" s="51"/>
      <c r="I123" s="51">
        <f t="shared" si="163"/>
        <v>0</v>
      </c>
      <c r="J123" s="51"/>
      <c r="K123" s="51">
        <f t="shared" si="174"/>
        <v>0</v>
      </c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>
        <f t="shared" si="164"/>
        <v>0</v>
      </c>
      <c r="AP123" s="51">
        <f t="shared" si="165"/>
        <v>0</v>
      </c>
      <c r="AQ123" s="39"/>
      <c r="AR123" s="51">
        <f t="shared" si="166"/>
        <v>0</v>
      </c>
      <c r="AS123" s="39"/>
      <c r="AT123" s="51">
        <f t="shared" si="167"/>
        <v>0</v>
      </c>
      <c r="AU123" s="39"/>
      <c r="AV123" s="51"/>
      <c r="AW123" s="51"/>
      <c r="AX123" s="39"/>
      <c r="AY123" s="51"/>
      <c r="AZ123" s="39"/>
      <c r="BA123" s="51"/>
      <c r="BB123" s="39"/>
      <c r="BC123" s="51"/>
      <c r="BD123" s="51"/>
      <c r="BE123" s="39"/>
      <c r="BF123" s="51"/>
      <c r="BG123" s="39"/>
      <c r="BH123" s="51"/>
      <c r="BI123" s="39"/>
      <c r="BJ123" s="51"/>
      <c r="BK123" s="51"/>
      <c r="BL123" s="39"/>
      <c r="BM123" s="51"/>
      <c r="BN123" s="39"/>
      <c r="BO123" s="51"/>
      <c r="BP123" s="39"/>
      <c r="BQ123" s="51"/>
      <c r="BR123" s="51"/>
      <c r="BS123" s="39"/>
      <c r="BT123" s="51"/>
      <c r="BU123" s="39"/>
      <c r="BV123" s="39"/>
      <c r="BW123" s="39"/>
      <c r="BX123" s="39"/>
      <c r="BY123" s="43">
        <f t="shared" si="168"/>
        <v>0</v>
      </c>
      <c r="BZ123" s="43">
        <v>0</v>
      </c>
      <c r="CA123" s="11"/>
    </row>
    <row r="124" spans="1:79" ht="38.25" x14ac:dyDescent="0.25">
      <c r="A124" s="5" t="s">
        <v>27</v>
      </c>
      <c r="B124" s="6" t="s">
        <v>118</v>
      </c>
      <c r="C124" s="10" t="s">
        <v>22</v>
      </c>
      <c r="D124" s="51">
        <f t="shared" si="160"/>
        <v>0</v>
      </c>
      <c r="E124" s="49">
        <f t="shared" ref="E124:Z124" si="267">SUM(E125:E125)</f>
        <v>0</v>
      </c>
      <c r="F124" s="51">
        <f t="shared" si="161"/>
        <v>0</v>
      </c>
      <c r="G124" s="51">
        <f t="shared" si="162"/>
        <v>0</v>
      </c>
      <c r="H124" s="49">
        <f t="shared" si="267"/>
        <v>0</v>
      </c>
      <c r="I124" s="51">
        <f t="shared" si="163"/>
        <v>0</v>
      </c>
      <c r="J124" s="49">
        <f t="shared" si="267"/>
        <v>0</v>
      </c>
      <c r="K124" s="51">
        <f t="shared" si="174"/>
        <v>0</v>
      </c>
      <c r="L124" s="49">
        <f t="shared" si="267"/>
        <v>0</v>
      </c>
      <c r="M124" s="49">
        <f t="shared" si="267"/>
        <v>0</v>
      </c>
      <c r="N124" s="49">
        <f t="shared" si="267"/>
        <v>0</v>
      </c>
      <c r="O124" s="49">
        <f t="shared" si="267"/>
        <v>0</v>
      </c>
      <c r="P124" s="49">
        <f t="shared" si="267"/>
        <v>0</v>
      </c>
      <c r="Q124" s="49">
        <f t="shared" si="267"/>
        <v>0</v>
      </c>
      <c r="R124" s="49">
        <f t="shared" si="267"/>
        <v>0</v>
      </c>
      <c r="S124" s="49">
        <f t="shared" si="267"/>
        <v>0</v>
      </c>
      <c r="T124" s="49">
        <f t="shared" si="267"/>
        <v>0</v>
      </c>
      <c r="U124" s="49">
        <f t="shared" si="267"/>
        <v>0</v>
      </c>
      <c r="V124" s="49">
        <f t="shared" si="267"/>
        <v>0</v>
      </c>
      <c r="W124" s="49">
        <f t="shared" si="267"/>
        <v>0</v>
      </c>
      <c r="X124" s="49">
        <f t="shared" si="267"/>
        <v>0</v>
      </c>
      <c r="Y124" s="49">
        <f t="shared" si="267"/>
        <v>0</v>
      </c>
      <c r="Z124" s="49">
        <f t="shared" si="267"/>
        <v>0</v>
      </c>
      <c r="AA124" s="49">
        <f t="shared" ref="AA124:AW124" si="268">SUM(AA125:AA125)</f>
        <v>0</v>
      </c>
      <c r="AB124" s="49">
        <f t="shared" si="268"/>
        <v>0</v>
      </c>
      <c r="AC124" s="49">
        <f t="shared" si="268"/>
        <v>0</v>
      </c>
      <c r="AD124" s="49">
        <f t="shared" si="268"/>
        <v>0</v>
      </c>
      <c r="AE124" s="49">
        <f t="shared" si="268"/>
        <v>0</v>
      </c>
      <c r="AF124" s="49">
        <f t="shared" si="268"/>
        <v>0</v>
      </c>
      <c r="AG124" s="49">
        <f t="shared" si="268"/>
        <v>0</v>
      </c>
      <c r="AH124" s="49">
        <f t="shared" si="268"/>
        <v>0</v>
      </c>
      <c r="AI124" s="49">
        <f t="shared" si="268"/>
        <v>0</v>
      </c>
      <c r="AJ124" s="49">
        <f t="shared" si="268"/>
        <v>0</v>
      </c>
      <c r="AK124" s="49">
        <f t="shared" si="268"/>
        <v>0</v>
      </c>
      <c r="AL124" s="49">
        <f t="shared" si="268"/>
        <v>0</v>
      </c>
      <c r="AM124" s="49">
        <f t="shared" si="268"/>
        <v>0</v>
      </c>
      <c r="AN124" s="49">
        <f t="shared" si="268"/>
        <v>0</v>
      </c>
      <c r="AO124" s="51">
        <f t="shared" si="164"/>
        <v>0</v>
      </c>
      <c r="AP124" s="51">
        <f t="shared" si="165"/>
        <v>0</v>
      </c>
      <c r="AQ124" s="40">
        <f t="shared" si="268"/>
        <v>0</v>
      </c>
      <c r="AR124" s="51">
        <f t="shared" si="166"/>
        <v>0</v>
      </c>
      <c r="AS124" s="40">
        <f t="shared" si="268"/>
        <v>0</v>
      </c>
      <c r="AT124" s="51">
        <f t="shared" si="167"/>
        <v>0</v>
      </c>
      <c r="AU124" s="40">
        <f t="shared" si="268"/>
        <v>0</v>
      </c>
      <c r="AV124" s="49">
        <f t="shared" si="268"/>
        <v>0</v>
      </c>
      <c r="AW124" s="49">
        <f t="shared" si="268"/>
        <v>0</v>
      </c>
      <c r="AX124" s="40">
        <f t="shared" ref="AX124:BT124" si="269">SUM(AX125:AX125)</f>
        <v>0</v>
      </c>
      <c r="AY124" s="49">
        <f t="shared" si="269"/>
        <v>0</v>
      </c>
      <c r="AZ124" s="40">
        <f t="shared" si="269"/>
        <v>0</v>
      </c>
      <c r="BA124" s="49">
        <f t="shared" si="269"/>
        <v>0</v>
      </c>
      <c r="BB124" s="40">
        <f t="shared" si="269"/>
        <v>0</v>
      </c>
      <c r="BC124" s="49">
        <f t="shared" si="269"/>
        <v>0</v>
      </c>
      <c r="BD124" s="49">
        <f t="shared" si="269"/>
        <v>0</v>
      </c>
      <c r="BE124" s="40">
        <f t="shared" si="269"/>
        <v>0</v>
      </c>
      <c r="BF124" s="49">
        <f t="shared" si="269"/>
        <v>0</v>
      </c>
      <c r="BG124" s="40">
        <f t="shared" si="269"/>
        <v>0</v>
      </c>
      <c r="BH124" s="49">
        <f t="shared" si="269"/>
        <v>0</v>
      </c>
      <c r="BI124" s="40">
        <f t="shared" si="269"/>
        <v>0</v>
      </c>
      <c r="BJ124" s="49">
        <f t="shared" si="269"/>
        <v>0</v>
      </c>
      <c r="BK124" s="49">
        <f t="shared" si="269"/>
        <v>0</v>
      </c>
      <c r="BL124" s="40">
        <f t="shared" si="269"/>
        <v>0</v>
      </c>
      <c r="BM124" s="49">
        <f t="shared" si="269"/>
        <v>0</v>
      </c>
      <c r="BN124" s="40">
        <f t="shared" si="269"/>
        <v>0</v>
      </c>
      <c r="BO124" s="49">
        <f t="shared" si="269"/>
        <v>0</v>
      </c>
      <c r="BP124" s="40">
        <f t="shared" si="269"/>
        <v>0</v>
      </c>
      <c r="BQ124" s="49">
        <f t="shared" si="269"/>
        <v>0</v>
      </c>
      <c r="BR124" s="49">
        <f t="shared" si="269"/>
        <v>0</v>
      </c>
      <c r="BS124" s="40">
        <f t="shared" si="269"/>
        <v>0</v>
      </c>
      <c r="BT124" s="49">
        <f t="shared" si="269"/>
        <v>0</v>
      </c>
      <c r="BU124" s="40">
        <f t="shared" ref="BU124:BW124" si="270">SUM(BU125:BU125)</f>
        <v>0</v>
      </c>
      <c r="BV124" s="40">
        <f t="shared" si="270"/>
        <v>0</v>
      </c>
      <c r="BW124" s="40">
        <f t="shared" si="270"/>
        <v>0</v>
      </c>
      <c r="BX124" s="40">
        <f>IF(BW124="нд","нд",IFERROR(BW124/E124*100,IF(AN124&gt;0,100,0)))</f>
        <v>0</v>
      </c>
      <c r="BY124" s="43">
        <f t="shared" si="168"/>
        <v>0</v>
      </c>
      <c r="BZ124" s="43">
        <v>0</v>
      </c>
      <c r="CA124" s="10"/>
    </row>
    <row r="125" spans="1:79" x14ac:dyDescent="0.25">
      <c r="A125" s="8" t="s">
        <v>24</v>
      </c>
      <c r="B125" s="12" t="s">
        <v>24</v>
      </c>
      <c r="C125" s="15"/>
      <c r="D125" s="51">
        <f t="shared" si="160"/>
        <v>0</v>
      </c>
      <c r="E125" s="52"/>
      <c r="F125" s="51">
        <f t="shared" si="161"/>
        <v>0</v>
      </c>
      <c r="G125" s="51">
        <f t="shared" si="162"/>
        <v>0</v>
      </c>
      <c r="H125" s="52"/>
      <c r="I125" s="51">
        <f t="shared" si="163"/>
        <v>0</v>
      </c>
      <c r="J125" s="52"/>
      <c r="K125" s="51">
        <f t="shared" si="174"/>
        <v>0</v>
      </c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1">
        <f t="shared" si="164"/>
        <v>0</v>
      </c>
      <c r="AP125" s="51">
        <f t="shared" si="165"/>
        <v>0</v>
      </c>
      <c r="AQ125" s="42"/>
      <c r="AR125" s="51">
        <f t="shared" si="166"/>
        <v>0</v>
      </c>
      <c r="AS125" s="42"/>
      <c r="AT125" s="51">
        <f t="shared" si="167"/>
        <v>0</v>
      </c>
      <c r="AU125" s="42"/>
      <c r="AV125" s="52"/>
      <c r="AW125" s="52"/>
      <c r="AX125" s="42"/>
      <c r="AY125" s="52"/>
      <c r="AZ125" s="42"/>
      <c r="BA125" s="52"/>
      <c r="BB125" s="42"/>
      <c r="BC125" s="52"/>
      <c r="BD125" s="52"/>
      <c r="BE125" s="42"/>
      <c r="BF125" s="52"/>
      <c r="BG125" s="42"/>
      <c r="BH125" s="52"/>
      <c r="BI125" s="42"/>
      <c r="BJ125" s="52"/>
      <c r="BK125" s="52"/>
      <c r="BL125" s="42"/>
      <c r="BM125" s="52"/>
      <c r="BN125" s="42"/>
      <c r="BO125" s="52"/>
      <c r="BP125" s="42"/>
      <c r="BQ125" s="52"/>
      <c r="BR125" s="52"/>
      <c r="BS125" s="42"/>
      <c r="BT125" s="52"/>
      <c r="BU125" s="42"/>
      <c r="BV125" s="42"/>
      <c r="BW125" s="42"/>
      <c r="BX125" s="42"/>
      <c r="BY125" s="43">
        <f t="shared" si="168"/>
        <v>0</v>
      </c>
      <c r="BZ125" s="43">
        <v>0</v>
      </c>
      <c r="CA125" s="15"/>
    </row>
    <row r="126" spans="1:79" ht="39" x14ac:dyDescent="0.25">
      <c r="A126" s="5" t="s">
        <v>28</v>
      </c>
      <c r="B126" s="7" t="s">
        <v>119</v>
      </c>
      <c r="C126" s="10" t="s">
        <v>22</v>
      </c>
      <c r="D126" s="51">
        <f t="shared" si="160"/>
        <v>0</v>
      </c>
      <c r="E126" s="49">
        <v>0</v>
      </c>
      <c r="F126" s="51">
        <f t="shared" si="161"/>
        <v>0</v>
      </c>
      <c r="G126" s="51">
        <f t="shared" si="162"/>
        <v>0</v>
      </c>
      <c r="H126" s="49">
        <v>0</v>
      </c>
      <c r="I126" s="51">
        <f t="shared" si="163"/>
        <v>0</v>
      </c>
      <c r="J126" s="49">
        <v>0</v>
      </c>
      <c r="K126" s="51">
        <f t="shared" si="174"/>
        <v>0</v>
      </c>
      <c r="L126" s="49">
        <v>0</v>
      </c>
      <c r="M126" s="49">
        <v>0</v>
      </c>
      <c r="N126" s="49">
        <v>0</v>
      </c>
      <c r="O126" s="49">
        <v>0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49">
        <v>0</v>
      </c>
      <c r="AE126" s="49">
        <v>0</v>
      </c>
      <c r="AF126" s="49">
        <v>0</v>
      </c>
      <c r="AG126" s="49">
        <v>0</v>
      </c>
      <c r="AH126" s="49">
        <v>0</v>
      </c>
      <c r="AI126" s="49">
        <v>0</v>
      </c>
      <c r="AJ126" s="49">
        <v>0</v>
      </c>
      <c r="AK126" s="49">
        <v>0</v>
      </c>
      <c r="AL126" s="49">
        <v>0</v>
      </c>
      <c r="AM126" s="49">
        <v>0</v>
      </c>
      <c r="AN126" s="49">
        <v>0</v>
      </c>
      <c r="AO126" s="51">
        <f t="shared" si="164"/>
        <v>0</v>
      </c>
      <c r="AP126" s="51">
        <f t="shared" si="165"/>
        <v>0</v>
      </c>
      <c r="AQ126" s="40">
        <v>0</v>
      </c>
      <c r="AR126" s="51">
        <f t="shared" si="166"/>
        <v>0</v>
      </c>
      <c r="AS126" s="40">
        <v>0</v>
      </c>
      <c r="AT126" s="51">
        <f t="shared" si="167"/>
        <v>0</v>
      </c>
      <c r="AU126" s="40">
        <v>0</v>
      </c>
      <c r="AV126" s="49">
        <v>0</v>
      </c>
      <c r="AW126" s="49">
        <v>0</v>
      </c>
      <c r="AX126" s="40">
        <v>0</v>
      </c>
      <c r="AY126" s="49">
        <v>0</v>
      </c>
      <c r="AZ126" s="40">
        <v>0</v>
      </c>
      <c r="BA126" s="49">
        <v>0</v>
      </c>
      <c r="BB126" s="40">
        <v>0</v>
      </c>
      <c r="BC126" s="49">
        <v>0</v>
      </c>
      <c r="BD126" s="49">
        <v>0</v>
      </c>
      <c r="BE126" s="40">
        <v>0</v>
      </c>
      <c r="BF126" s="49">
        <v>0</v>
      </c>
      <c r="BG126" s="40">
        <v>0</v>
      </c>
      <c r="BH126" s="49">
        <v>0</v>
      </c>
      <c r="BI126" s="40">
        <v>0</v>
      </c>
      <c r="BJ126" s="49">
        <v>0</v>
      </c>
      <c r="BK126" s="49">
        <v>0</v>
      </c>
      <c r="BL126" s="40">
        <v>0</v>
      </c>
      <c r="BM126" s="49">
        <v>0</v>
      </c>
      <c r="BN126" s="40">
        <v>0</v>
      </c>
      <c r="BO126" s="49">
        <v>0</v>
      </c>
      <c r="BP126" s="40">
        <v>0</v>
      </c>
      <c r="BQ126" s="49">
        <v>0</v>
      </c>
      <c r="BR126" s="49">
        <v>0</v>
      </c>
      <c r="BS126" s="40">
        <v>0</v>
      </c>
      <c r="BT126" s="49">
        <v>0</v>
      </c>
      <c r="BU126" s="40">
        <v>0</v>
      </c>
      <c r="BV126" s="40">
        <v>0</v>
      </c>
      <c r="BW126" s="40">
        <v>0</v>
      </c>
      <c r="BX126" s="40">
        <f>IF(BW126="нд","нд",IFERROR(BW126/E126*100,IF(AN126&gt;0,100,0)))</f>
        <v>0</v>
      </c>
      <c r="BY126" s="43">
        <f t="shared" si="168"/>
        <v>0</v>
      </c>
      <c r="BZ126" s="43">
        <v>0</v>
      </c>
      <c r="CA126" s="10"/>
    </row>
    <row r="127" spans="1:79" x14ac:dyDescent="0.25">
      <c r="A127" s="8" t="s">
        <v>24</v>
      </c>
      <c r="B127" s="12" t="s">
        <v>24</v>
      </c>
      <c r="C127" s="15"/>
      <c r="D127" s="51">
        <f t="shared" si="160"/>
        <v>0</v>
      </c>
      <c r="E127" s="52"/>
      <c r="F127" s="51">
        <f t="shared" si="161"/>
        <v>0</v>
      </c>
      <c r="G127" s="51">
        <f t="shared" si="162"/>
        <v>0</v>
      </c>
      <c r="H127" s="52"/>
      <c r="I127" s="51">
        <f t="shared" si="163"/>
        <v>0</v>
      </c>
      <c r="J127" s="52"/>
      <c r="K127" s="51">
        <f t="shared" si="174"/>
        <v>0</v>
      </c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1">
        <f t="shared" si="164"/>
        <v>0</v>
      </c>
      <c r="AP127" s="51">
        <f t="shared" si="165"/>
        <v>0</v>
      </c>
      <c r="AQ127" s="42"/>
      <c r="AR127" s="51">
        <f t="shared" si="166"/>
        <v>0</v>
      </c>
      <c r="AS127" s="42"/>
      <c r="AT127" s="51">
        <f t="shared" si="167"/>
        <v>0</v>
      </c>
      <c r="AU127" s="42"/>
      <c r="AV127" s="52"/>
      <c r="AW127" s="52"/>
      <c r="AX127" s="42"/>
      <c r="AY127" s="52"/>
      <c r="AZ127" s="42"/>
      <c r="BA127" s="52"/>
      <c r="BB127" s="42"/>
      <c r="BC127" s="52"/>
      <c r="BD127" s="52"/>
      <c r="BE127" s="42"/>
      <c r="BF127" s="52"/>
      <c r="BG127" s="42"/>
      <c r="BH127" s="52"/>
      <c r="BI127" s="42"/>
      <c r="BJ127" s="52"/>
      <c r="BK127" s="52"/>
      <c r="BL127" s="42"/>
      <c r="BM127" s="52"/>
      <c r="BN127" s="42"/>
      <c r="BO127" s="52"/>
      <c r="BP127" s="42"/>
      <c r="BQ127" s="52"/>
      <c r="BR127" s="52"/>
      <c r="BS127" s="42"/>
      <c r="BT127" s="52"/>
      <c r="BU127" s="42"/>
      <c r="BV127" s="42"/>
      <c r="BW127" s="42"/>
      <c r="BX127" s="42"/>
      <c r="BY127" s="43">
        <f t="shared" si="168"/>
        <v>0</v>
      </c>
      <c r="BZ127" s="43">
        <v>0</v>
      </c>
      <c r="CA127" s="15"/>
    </row>
    <row r="128" spans="1:79" ht="25.5" x14ac:dyDescent="0.25">
      <c r="A128" s="5" t="s">
        <v>120</v>
      </c>
      <c r="B128" s="6" t="s">
        <v>121</v>
      </c>
      <c r="C128" s="10" t="s">
        <v>22</v>
      </c>
      <c r="D128" s="51">
        <f t="shared" si="160"/>
        <v>0</v>
      </c>
      <c r="E128" s="49">
        <f t="shared" ref="E128:Z128" si="271">SUM(E129:E129)</f>
        <v>0</v>
      </c>
      <c r="F128" s="51">
        <f t="shared" si="161"/>
        <v>0</v>
      </c>
      <c r="G128" s="51">
        <f t="shared" si="162"/>
        <v>0</v>
      </c>
      <c r="H128" s="49">
        <f t="shared" si="271"/>
        <v>0</v>
      </c>
      <c r="I128" s="51">
        <f t="shared" si="163"/>
        <v>0</v>
      </c>
      <c r="J128" s="49">
        <f t="shared" si="271"/>
        <v>0</v>
      </c>
      <c r="K128" s="51">
        <f t="shared" si="174"/>
        <v>0</v>
      </c>
      <c r="L128" s="49">
        <f t="shared" si="271"/>
        <v>0</v>
      </c>
      <c r="M128" s="49">
        <f t="shared" si="271"/>
        <v>0</v>
      </c>
      <c r="N128" s="49">
        <f t="shared" si="271"/>
        <v>0</v>
      </c>
      <c r="O128" s="49">
        <f t="shared" si="271"/>
        <v>0</v>
      </c>
      <c r="P128" s="49">
        <f t="shared" si="271"/>
        <v>0</v>
      </c>
      <c r="Q128" s="49">
        <f t="shared" si="271"/>
        <v>0</v>
      </c>
      <c r="R128" s="49">
        <f t="shared" si="271"/>
        <v>0</v>
      </c>
      <c r="S128" s="49">
        <f t="shared" si="271"/>
        <v>0</v>
      </c>
      <c r="T128" s="49">
        <f t="shared" si="271"/>
        <v>0</v>
      </c>
      <c r="U128" s="49">
        <f t="shared" si="271"/>
        <v>0</v>
      </c>
      <c r="V128" s="49">
        <f t="shared" si="271"/>
        <v>0</v>
      </c>
      <c r="W128" s="49">
        <f t="shared" si="271"/>
        <v>0</v>
      </c>
      <c r="X128" s="49">
        <f t="shared" si="271"/>
        <v>0</v>
      </c>
      <c r="Y128" s="49">
        <f t="shared" si="271"/>
        <v>0</v>
      </c>
      <c r="Z128" s="49">
        <f t="shared" si="271"/>
        <v>0</v>
      </c>
      <c r="AA128" s="49">
        <f t="shared" ref="AA128:AW128" si="272">SUM(AA129:AA129)</f>
        <v>0</v>
      </c>
      <c r="AB128" s="49">
        <f t="shared" si="272"/>
        <v>0</v>
      </c>
      <c r="AC128" s="49">
        <f t="shared" si="272"/>
        <v>0</v>
      </c>
      <c r="AD128" s="49">
        <f t="shared" si="272"/>
        <v>0</v>
      </c>
      <c r="AE128" s="49">
        <f t="shared" si="272"/>
        <v>0</v>
      </c>
      <c r="AF128" s="49">
        <f t="shared" si="272"/>
        <v>0</v>
      </c>
      <c r="AG128" s="49">
        <f t="shared" si="272"/>
        <v>0</v>
      </c>
      <c r="AH128" s="49">
        <f t="shared" si="272"/>
        <v>0</v>
      </c>
      <c r="AI128" s="49">
        <f t="shared" si="272"/>
        <v>0</v>
      </c>
      <c r="AJ128" s="49">
        <f t="shared" si="272"/>
        <v>0</v>
      </c>
      <c r="AK128" s="49">
        <f t="shared" si="272"/>
        <v>0</v>
      </c>
      <c r="AL128" s="49">
        <f t="shared" si="272"/>
        <v>0</v>
      </c>
      <c r="AM128" s="49">
        <f t="shared" si="272"/>
        <v>0</v>
      </c>
      <c r="AN128" s="49">
        <f t="shared" si="272"/>
        <v>0</v>
      </c>
      <c r="AO128" s="51">
        <f t="shared" si="164"/>
        <v>0</v>
      </c>
      <c r="AP128" s="51">
        <f t="shared" si="165"/>
        <v>0</v>
      </c>
      <c r="AQ128" s="40">
        <f t="shared" si="272"/>
        <v>0</v>
      </c>
      <c r="AR128" s="51">
        <f t="shared" si="166"/>
        <v>0</v>
      </c>
      <c r="AS128" s="40">
        <f t="shared" si="272"/>
        <v>0</v>
      </c>
      <c r="AT128" s="51">
        <f t="shared" si="167"/>
        <v>0</v>
      </c>
      <c r="AU128" s="40">
        <f t="shared" si="272"/>
        <v>0</v>
      </c>
      <c r="AV128" s="49">
        <f t="shared" si="272"/>
        <v>0</v>
      </c>
      <c r="AW128" s="49">
        <f t="shared" si="272"/>
        <v>0</v>
      </c>
      <c r="AX128" s="40">
        <f t="shared" ref="AX128:BT128" si="273">SUM(AX129:AX129)</f>
        <v>0</v>
      </c>
      <c r="AY128" s="49">
        <f t="shared" si="273"/>
        <v>0</v>
      </c>
      <c r="AZ128" s="40">
        <f t="shared" si="273"/>
        <v>0</v>
      </c>
      <c r="BA128" s="49">
        <f t="shared" si="273"/>
        <v>0</v>
      </c>
      <c r="BB128" s="40">
        <f t="shared" si="273"/>
        <v>0</v>
      </c>
      <c r="BC128" s="49">
        <f t="shared" si="273"/>
        <v>0</v>
      </c>
      <c r="BD128" s="49">
        <f t="shared" si="273"/>
        <v>0</v>
      </c>
      <c r="BE128" s="40">
        <f t="shared" si="273"/>
        <v>0</v>
      </c>
      <c r="BF128" s="49">
        <f t="shared" si="273"/>
        <v>0</v>
      </c>
      <c r="BG128" s="40">
        <f t="shared" si="273"/>
        <v>0</v>
      </c>
      <c r="BH128" s="49">
        <f t="shared" si="273"/>
        <v>0</v>
      </c>
      <c r="BI128" s="40">
        <f t="shared" si="273"/>
        <v>0</v>
      </c>
      <c r="BJ128" s="49">
        <f t="shared" si="273"/>
        <v>0</v>
      </c>
      <c r="BK128" s="49">
        <f t="shared" si="273"/>
        <v>0</v>
      </c>
      <c r="BL128" s="40">
        <f t="shared" si="273"/>
        <v>0</v>
      </c>
      <c r="BM128" s="49">
        <f t="shared" si="273"/>
        <v>0</v>
      </c>
      <c r="BN128" s="40">
        <f t="shared" si="273"/>
        <v>0</v>
      </c>
      <c r="BO128" s="49">
        <f t="shared" si="273"/>
        <v>0</v>
      </c>
      <c r="BP128" s="40">
        <f t="shared" si="273"/>
        <v>0</v>
      </c>
      <c r="BQ128" s="49">
        <f t="shared" si="273"/>
        <v>0</v>
      </c>
      <c r="BR128" s="49">
        <f t="shared" si="273"/>
        <v>0</v>
      </c>
      <c r="BS128" s="40">
        <f t="shared" si="273"/>
        <v>0</v>
      </c>
      <c r="BT128" s="49">
        <f t="shared" si="273"/>
        <v>0</v>
      </c>
      <c r="BU128" s="40">
        <f t="shared" ref="BU128:BW128" si="274">SUM(BU129:BU129)</f>
        <v>0</v>
      </c>
      <c r="BV128" s="40">
        <f t="shared" si="274"/>
        <v>0</v>
      </c>
      <c r="BW128" s="40">
        <f t="shared" si="274"/>
        <v>0</v>
      </c>
      <c r="BX128" s="40">
        <f>IF(BW128="нд","нд",IFERROR(BW128/E128*100,IF(AN128&gt;0,100,0)))</f>
        <v>0</v>
      </c>
      <c r="BY128" s="43">
        <f t="shared" si="168"/>
        <v>0</v>
      </c>
      <c r="BZ128" s="43">
        <v>0</v>
      </c>
      <c r="CA128" s="10"/>
    </row>
    <row r="129" spans="1:79" x14ac:dyDescent="0.25">
      <c r="A129" s="8" t="s">
        <v>24</v>
      </c>
      <c r="B129" s="12" t="s">
        <v>24</v>
      </c>
      <c r="C129" s="15"/>
      <c r="D129" s="51">
        <f t="shared" si="160"/>
        <v>0</v>
      </c>
      <c r="E129" s="52"/>
      <c r="F129" s="51">
        <f t="shared" si="161"/>
        <v>0</v>
      </c>
      <c r="G129" s="51">
        <f t="shared" si="162"/>
        <v>0</v>
      </c>
      <c r="H129" s="52"/>
      <c r="I129" s="52"/>
      <c r="J129" s="52"/>
      <c r="K129" s="51">
        <f t="shared" si="174"/>
        <v>0</v>
      </c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1">
        <f t="shared" si="164"/>
        <v>0</v>
      </c>
      <c r="AP129" s="51">
        <f t="shared" si="165"/>
        <v>0</v>
      </c>
      <c r="AQ129" s="42"/>
      <c r="AR129" s="51">
        <f t="shared" si="166"/>
        <v>0</v>
      </c>
      <c r="AS129" s="42"/>
      <c r="AT129" s="51">
        <f t="shared" si="167"/>
        <v>0</v>
      </c>
      <c r="AU129" s="42"/>
      <c r="AV129" s="52"/>
      <c r="AW129" s="52"/>
      <c r="AX129" s="42"/>
      <c r="AY129" s="52"/>
      <c r="AZ129" s="42"/>
      <c r="BA129" s="52"/>
      <c r="BB129" s="42"/>
      <c r="BC129" s="52"/>
      <c r="BD129" s="52"/>
      <c r="BE129" s="42"/>
      <c r="BF129" s="52"/>
      <c r="BG129" s="42"/>
      <c r="BH129" s="52"/>
      <c r="BI129" s="42"/>
      <c r="BJ129" s="52"/>
      <c r="BK129" s="52"/>
      <c r="BL129" s="42"/>
      <c r="BM129" s="52"/>
      <c r="BN129" s="42"/>
      <c r="BO129" s="52"/>
      <c r="BP129" s="42"/>
      <c r="BQ129" s="52"/>
      <c r="BR129" s="52"/>
      <c r="BS129" s="42"/>
      <c r="BT129" s="52"/>
      <c r="BU129" s="42"/>
      <c r="BV129" s="42"/>
      <c r="BW129" s="42"/>
      <c r="BX129" s="42"/>
      <c r="BY129" s="43">
        <f t="shared" si="168"/>
        <v>0</v>
      </c>
      <c r="BZ129" s="43">
        <v>0</v>
      </c>
      <c r="CA129" s="15"/>
    </row>
  </sheetData>
  <mergeCells count="36">
    <mergeCell ref="A4:Y4"/>
    <mergeCell ref="A5:Y5"/>
    <mergeCell ref="A7:Y7"/>
    <mergeCell ref="A10:Y10"/>
    <mergeCell ref="E15:BV15"/>
    <mergeCell ref="A12:Y12"/>
    <mergeCell ref="CA15:CA19"/>
    <mergeCell ref="AN16:BV16"/>
    <mergeCell ref="AN17:AT17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Y18:BZ18"/>
    <mergeCell ref="AA18:AF18"/>
    <mergeCell ref="BW15:BZ17"/>
    <mergeCell ref="A15:A19"/>
    <mergeCell ref="B15:B19"/>
    <mergeCell ref="C15:C19"/>
    <mergeCell ref="D15:D19"/>
    <mergeCell ref="E16:AM16"/>
    <mergeCell ref="E17:K17"/>
    <mergeCell ref="L17:R17"/>
    <mergeCell ref="S17:Y17"/>
    <mergeCell ref="Z17:AF17"/>
    <mergeCell ref="AG17:AM17"/>
    <mergeCell ref="F18:K18"/>
    <mergeCell ref="M18:R18"/>
    <mergeCell ref="T18:Y18"/>
    <mergeCell ref="AH18:AM18"/>
  </mergeCells>
  <conditionalFormatting sqref="AC29:BY30 D29:AA30 D21:BY28 BZ21:BZ129 D31:BY129">
    <cfRule type="cellIs" dxfId="4" priority="198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25" max="1048575" man="1"/>
    <brk id="53" max="1048575" man="1"/>
  </colBreaks>
  <ignoredErrors>
    <ignoredError sqref="E97 BY34:BY57 M125:R128 M120:R123 S84:Y89 H97 T90:Y90 M35:R57 D34:R34 E124 M99:Y118 S91:Y95 S120:Y128 E119 M84:R96 M130:AH130 Z84:AN95 Z99:AN128 S34:BW57 M69:AN69 L124:R124 L119:Y119 J97 J124 J119 H124 H119 AQ84:AQ95 AQ99:AQ128 AQ69 AS84:AS95 AS99:AS128 AS69 AU84:BW84 AU99:BW128 AU69:BW69 BP97:BW97 S96:T96 AV96:BW96 AU86:BW95 AU85:BI85 BP85:BW85 BK85:BN85" formulaRange="1"/>
    <ignoredError sqref="L20:M20 Z20:AF20 S20:T20 N20:R20 U20:Y20 AG20:AM20 AN20:AT20 AU20:BA20 BB20:BH20 BI20:BO20 BP20:BV20" twoDigitTextYear="1"/>
    <ignoredError sqref="BX99:BX128 BX84:BX97 BX34:BX57 BX69" formula="1" formulaRange="1"/>
    <ignoredError sqref="BX23:BX28 BX129 BX33 BX31:BX32" formula="1"/>
    <ignoredError sqref="A21:A30" numberStoredAsText="1"/>
    <ignoredError sqref="A84:A97 A99:A129 A69:A70 A31:A59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2019 I квартал</cp:keywords>
  <cp:lastModifiedBy/>
  <dcterms:created xsi:type="dcterms:W3CDTF">2015-06-05T18:19:34Z</dcterms:created>
  <dcterms:modified xsi:type="dcterms:W3CDTF">2021-05-12T07:35:58Z</dcterms:modified>
  <cp:contentStatus>готова</cp:contentStatus>
</cp:coreProperties>
</file>