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45" yWindow="45" windowWidth="19320" windowHeight="11640"/>
  </bookViews>
  <sheets>
    <sheet name="Форма 6." sheetId="1" r:id="rId1"/>
  </sheets>
  <definedNames>
    <definedName name="_xlnm._FilterDatabase" localSheetId="0" hidden="1">'Форма 6.'!$A$18:$BX$18</definedName>
    <definedName name="_xlnm.Print_Area" localSheetId="0">'Форма 6.'!$A$1:$BX$205</definedName>
  </definedNames>
  <calcPr calcId="125725"/>
</workbook>
</file>

<file path=xl/calcChain.xml><?xml version="1.0" encoding="utf-8"?>
<calcChain xmlns="http://schemas.openxmlformats.org/spreadsheetml/2006/main">
  <c r="BS133" i="1"/>
  <c r="BT133"/>
  <c r="BU133"/>
  <c r="BV133"/>
  <c r="BW133"/>
  <c r="BR133"/>
  <c r="BS156"/>
  <c r="BT156"/>
  <c r="BU156"/>
  <c r="BV156"/>
  <c r="BW156"/>
  <c r="BR156"/>
  <c r="BT157"/>
  <c r="BU157"/>
  <c r="BV157"/>
  <c r="BW157"/>
  <c r="BT54" l="1"/>
  <c r="BU54"/>
  <c r="BV54"/>
  <c r="BW54"/>
  <c r="BS54"/>
  <c r="BT87"/>
  <c r="BU87"/>
  <c r="BV87"/>
  <c r="BW87"/>
  <c r="BS87"/>
  <c r="BS164"/>
  <c r="BS163" s="1"/>
  <c r="BT164"/>
  <c r="BT163" s="1"/>
  <c r="BU164"/>
  <c r="BU163" s="1"/>
  <c r="BM164"/>
  <c r="BM163" s="1"/>
  <c r="BN164"/>
  <c r="BN163" s="1"/>
  <c r="BO164"/>
  <c r="BO163" s="1"/>
  <c r="BP164"/>
  <c r="BP163" s="1"/>
  <c r="BQ164"/>
  <c r="BQ163" s="1"/>
  <c r="BW53" l="1"/>
  <c r="BV53"/>
  <c r="BT53"/>
  <c r="BU53"/>
  <c r="BD19"/>
  <c r="BF19"/>
  <c r="BJ19"/>
  <c r="BL19"/>
  <c r="BR19"/>
  <c r="BV19"/>
  <c r="BC197"/>
  <c r="BB197"/>
  <c r="BA197"/>
  <c r="BC177"/>
  <c r="BB177"/>
  <c r="BA177"/>
  <c r="BC162"/>
  <c r="BB162"/>
  <c r="BA162"/>
  <c r="BE157"/>
  <c r="BD157"/>
  <c r="BC157"/>
  <c r="BB157"/>
  <c r="BA157"/>
  <c r="AZ157"/>
  <c r="BE156"/>
  <c r="BD156"/>
  <c r="BC156"/>
  <c r="BB156"/>
  <c r="BA156"/>
  <c r="AZ156"/>
  <c r="BE138"/>
  <c r="BD138"/>
  <c r="BC138"/>
  <c r="BB138"/>
  <c r="BA138"/>
  <c r="AZ138"/>
  <c r="BE137"/>
  <c r="BD137"/>
  <c r="BC137"/>
  <c r="BB137"/>
  <c r="BA137"/>
  <c r="AZ137"/>
  <c r="BC134"/>
  <c r="BB134"/>
  <c r="BA134"/>
  <c r="BE133"/>
  <c r="BD133"/>
  <c r="BC133"/>
  <c r="BB133"/>
  <c r="BA133"/>
  <c r="AZ133"/>
  <c r="BE87"/>
  <c r="BD87"/>
  <c r="BC87"/>
  <c r="BB87"/>
  <c r="BA87"/>
  <c r="AZ87"/>
  <c r="BE54"/>
  <c r="BD54"/>
  <c r="BC54"/>
  <c r="BB54"/>
  <c r="BA54"/>
  <c r="AZ54"/>
  <c r="BE53"/>
  <c r="BD53"/>
  <c r="BC53"/>
  <c r="BB53"/>
  <c r="BA53"/>
  <c r="AZ53"/>
  <c r="BE41"/>
  <c r="BD41"/>
  <c r="BC41"/>
  <c r="BB41"/>
  <c r="BA41"/>
  <c r="AZ41"/>
  <c r="BC36"/>
  <c r="BB36"/>
  <c r="BA36"/>
  <c r="BC34"/>
  <c r="BB34"/>
  <c r="BA34"/>
  <c r="BC30"/>
  <c r="BB30"/>
  <c r="BA30"/>
  <c r="BC29"/>
  <c r="BB29"/>
  <c r="BA29"/>
  <c r="BC28"/>
  <c r="BB28"/>
  <c r="BA28"/>
  <c r="BE27"/>
  <c r="BD27"/>
  <c r="BC27"/>
  <c r="BB27"/>
  <c r="BA27"/>
  <c r="BC26"/>
  <c r="BB26"/>
  <c r="BA26"/>
  <c r="BC25"/>
  <c r="BB25"/>
  <c r="BA25"/>
  <c r="BC24"/>
  <c r="BB24"/>
  <c r="BA24"/>
  <c r="BC23"/>
  <c r="BB23"/>
  <c r="BA23"/>
  <c r="BE22"/>
  <c r="BD22"/>
  <c r="BC22"/>
  <c r="BB22"/>
  <c r="BA22"/>
  <c r="AZ22"/>
  <c r="BE21"/>
  <c r="BD21"/>
  <c r="BC21"/>
  <c r="BB21"/>
  <c r="BA21"/>
  <c r="BE20"/>
  <c r="BE19" s="1"/>
  <c r="BC20"/>
  <c r="BC19" s="1"/>
  <c r="BB20"/>
  <c r="BB19" s="1"/>
  <c r="BA20"/>
  <c r="BA19" s="1"/>
  <c r="BG87" l="1"/>
  <c r="BH54"/>
  <c r="BI54"/>
  <c r="BJ54"/>
  <c r="BK54"/>
  <c r="BG54"/>
  <c r="BG53"/>
  <c r="BF54"/>
  <c r="BF138"/>
  <c r="BF137" s="1"/>
  <c r="BG138"/>
  <c r="BG137" s="1"/>
  <c r="BH138"/>
  <c r="BH137" s="1"/>
  <c r="BI138"/>
  <c r="BI137" s="1"/>
  <c r="BJ138"/>
  <c r="BJ137" s="1"/>
  <c r="BK138"/>
  <c r="BK137" s="1"/>
  <c r="BF157"/>
  <c r="BF156" s="1"/>
  <c r="BG157"/>
  <c r="BH157"/>
  <c r="BI157"/>
  <c r="BJ157"/>
  <c r="BJ156" s="1"/>
  <c r="BK157"/>
  <c r="BK156" s="1"/>
  <c r="BK133" l="1"/>
  <c r="BK22" s="1"/>
  <c r="BK20" s="1"/>
  <c r="BK19" s="1"/>
  <c r="BJ133"/>
  <c r="BJ22" s="1"/>
  <c r="BF133"/>
  <c r="BF22" s="1"/>
  <c r="AQ197"/>
  <c r="AQ177"/>
  <c r="AQ162"/>
  <c r="AQ157"/>
  <c r="AQ156"/>
  <c r="AQ138"/>
  <c r="AQ137"/>
  <c r="AQ134"/>
  <c r="AQ133"/>
  <c r="AQ87"/>
  <c r="AQ54"/>
  <c r="AQ53"/>
  <c r="AQ41"/>
  <c r="AQ36"/>
  <c r="AQ34"/>
  <c r="AQ30"/>
  <c r="AQ29"/>
  <c r="AQ28"/>
  <c r="AQ27"/>
  <c r="AQ26"/>
  <c r="AQ25"/>
  <c r="AQ24"/>
  <c r="AQ23"/>
  <c r="AQ22"/>
  <c r="AQ21"/>
  <c r="AQ20"/>
  <c r="AO197"/>
  <c r="AO177"/>
  <c r="AO162"/>
  <c r="AO157"/>
  <c r="AO156"/>
  <c r="AO138"/>
  <c r="AO137"/>
  <c r="AO134"/>
  <c r="AO133"/>
  <c r="AO87"/>
  <c r="AO54"/>
  <c r="AO53"/>
  <c r="AO41"/>
  <c r="AO36"/>
  <c r="AO34"/>
  <c r="AO30"/>
  <c r="AO29"/>
  <c r="AO28"/>
  <c r="AO27"/>
  <c r="AO26"/>
  <c r="AO25"/>
  <c r="AO24"/>
  <c r="AO23"/>
  <c r="AO22"/>
  <c r="AO21"/>
  <c r="AO20"/>
  <c r="BH87" l="1"/>
  <c r="BH53" s="1"/>
  <c r="BI87"/>
  <c r="BU197" l="1"/>
  <c r="BT197"/>
  <c r="BS197"/>
  <c r="BU177"/>
  <c r="BT177"/>
  <c r="BS177"/>
  <c r="BU162"/>
  <c r="BT162"/>
  <c r="BS162"/>
  <c r="BS157"/>
  <c r="BT138"/>
  <c r="BS138"/>
  <c r="BT137"/>
  <c r="BS137"/>
  <c r="BU135"/>
  <c r="BT135"/>
  <c r="BS135"/>
  <c r="BU134"/>
  <c r="BT134"/>
  <c r="BS134"/>
  <c r="BS53"/>
  <c r="BU36"/>
  <c r="BT36"/>
  <c r="BS36"/>
  <c r="BU34"/>
  <c r="BT34"/>
  <c r="BS34"/>
  <c r="BU30"/>
  <c r="BT30"/>
  <c r="BS30"/>
  <c r="BU29"/>
  <c r="BT29"/>
  <c r="BS29"/>
  <c r="BU28"/>
  <c r="BT28"/>
  <c r="BS28"/>
  <c r="BU27"/>
  <c r="BT27"/>
  <c r="BS27"/>
  <c r="BU26"/>
  <c r="BT26"/>
  <c r="BS26"/>
  <c r="BU25"/>
  <c r="BT25"/>
  <c r="BU24"/>
  <c r="BT24"/>
  <c r="BS24"/>
  <c r="BU23"/>
  <c r="BT23"/>
  <c r="BS23"/>
  <c r="BU22"/>
  <c r="BT22"/>
  <c r="BS22"/>
  <c r="BU21"/>
  <c r="BT21"/>
  <c r="BS21"/>
  <c r="BU20"/>
  <c r="BU19" s="1"/>
  <c r="BT20"/>
  <c r="BT19" s="1"/>
  <c r="BS20"/>
  <c r="BS19" s="1"/>
  <c r="AV87"/>
  <c r="AW87"/>
  <c r="AX87"/>
  <c r="AY87"/>
  <c r="BF87"/>
  <c r="BF53" s="1"/>
  <c r="BJ87"/>
  <c r="BK87"/>
  <c r="BJ27"/>
  <c r="BK27"/>
  <c r="BJ21"/>
  <c r="BK21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P54"/>
  <c r="AR54"/>
  <c r="AS54"/>
  <c r="AT54"/>
  <c r="AU54"/>
  <c r="AV54"/>
  <c r="AW54"/>
  <c r="AX54"/>
  <c r="AY54"/>
  <c r="BL54"/>
  <c r="BM54"/>
  <c r="BN54"/>
  <c r="BO54"/>
  <c r="BP54"/>
  <c r="BQ54"/>
  <c r="BR54"/>
  <c r="Q87"/>
  <c r="R87"/>
  <c r="S87"/>
  <c r="T87"/>
  <c r="U87"/>
  <c r="V87"/>
  <c r="W87"/>
  <c r="X87"/>
  <c r="X53" s="1"/>
  <c r="Y87"/>
  <c r="Z87"/>
  <c r="AA87"/>
  <c r="AB87"/>
  <c r="AB53" s="1"/>
  <c r="AC87"/>
  <c r="AD87"/>
  <c r="AE87"/>
  <c r="AF87"/>
  <c r="AF53" s="1"/>
  <c r="AG87"/>
  <c r="AH87"/>
  <c r="AI87"/>
  <c r="AJ87"/>
  <c r="AJ53" s="1"/>
  <c r="AK87"/>
  <c r="AL87"/>
  <c r="AM87"/>
  <c r="AN87"/>
  <c r="AN53" s="1"/>
  <c r="AP87"/>
  <c r="AR87"/>
  <c r="AS87"/>
  <c r="AT87"/>
  <c r="AU87"/>
  <c r="BL87"/>
  <c r="BM87"/>
  <c r="BN87"/>
  <c r="BO87"/>
  <c r="BP87"/>
  <c r="BQ87"/>
  <c r="BR87"/>
  <c r="T41"/>
  <c r="U41"/>
  <c r="V41"/>
  <c r="W41"/>
  <c r="X41"/>
  <c r="Y41"/>
  <c r="Z41"/>
  <c r="AA41"/>
  <c r="AA40" s="1"/>
  <c r="AA39" s="1"/>
  <c r="AA38" s="1"/>
  <c r="AA37" s="1"/>
  <c r="AA36" s="1"/>
  <c r="AA34" s="1"/>
  <c r="AB41"/>
  <c r="AC41"/>
  <c r="AD41"/>
  <c r="AE41"/>
  <c r="AF41"/>
  <c r="AG41"/>
  <c r="AH41"/>
  <c r="AI41"/>
  <c r="AJ41"/>
  <c r="AK41"/>
  <c r="AL41"/>
  <c r="AM41"/>
  <c r="AN41"/>
  <c r="AP41"/>
  <c r="AR41"/>
  <c r="AS41"/>
  <c r="AT41"/>
  <c r="AU41"/>
  <c r="AV41"/>
  <c r="AW41"/>
  <c r="AX41"/>
  <c r="AY41"/>
  <c r="BF41"/>
  <c r="BG41"/>
  <c r="BH41"/>
  <c r="BI41"/>
  <c r="BJ41"/>
  <c r="BK41"/>
  <c r="S41"/>
  <c r="S36"/>
  <c r="S34"/>
  <c r="S30"/>
  <c r="BN30"/>
  <c r="BO30"/>
  <c r="BP30"/>
  <c r="BQ30"/>
  <c r="BV30"/>
  <c r="BV29" s="1"/>
  <c r="BW30"/>
  <c r="BW29" s="1"/>
  <c r="BM30"/>
  <c r="BM23"/>
  <c r="BM34"/>
  <c r="BM36"/>
  <c r="BM135"/>
  <c r="BM134" s="1"/>
  <c r="BM138"/>
  <c r="BM137" s="1"/>
  <c r="BM157"/>
  <c r="BM162"/>
  <c r="BM177"/>
  <c r="BM24" s="1"/>
  <c r="BM197"/>
  <c r="BM26" s="1"/>
  <c r="P87"/>
  <c r="P54"/>
  <c r="S134"/>
  <c r="S138"/>
  <c r="S137" s="1"/>
  <c r="V27"/>
  <c r="AB27"/>
  <c r="AL27"/>
  <c r="AM27"/>
  <c r="AN27"/>
  <c r="Q30"/>
  <c r="AA164"/>
  <c r="AA163" s="1"/>
  <c r="AA162" s="1"/>
  <c r="Z205"/>
  <c r="Z204" s="1"/>
  <c r="Z203" s="1"/>
  <c r="Z202" s="1"/>
  <c r="Z201" s="1"/>
  <c r="Z200" s="1"/>
  <c r="Z199" s="1"/>
  <c r="Z198" s="1"/>
  <c r="Z197" s="1"/>
  <c r="Z196" s="1"/>
  <c r="Z27" s="1"/>
  <c r="Q34"/>
  <c r="Q36"/>
  <c r="Q162"/>
  <c r="R30"/>
  <c r="R34"/>
  <c r="R36"/>
  <c r="S162"/>
  <c r="T30"/>
  <c r="T34"/>
  <c r="T36"/>
  <c r="T162"/>
  <c r="U30"/>
  <c r="U34"/>
  <c r="U36"/>
  <c r="U162"/>
  <c r="W30"/>
  <c r="W34"/>
  <c r="W36"/>
  <c r="W162"/>
  <c r="X30"/>
  <c r="X34"/>
  <c r="X36"/>
  <c r="X162"/>
  <c r="Y30"/>
  <c r="Y34"/>
  <c r="Y36"/>
  <c r="Y162"/>
  <c r="AA30"/>
  <c r="AC30"/>
  <c r="AC34"/>
  <c r="AC36"/>
  <c r="AC162"/>
  <c r="AD30"/>
  <c r="AD34"/>
  <c r="AD36"/>
  <c r="AE30"/>
  <c r="AE34"/>
  <c r="AE36"/>
  <c r="AE162"/>
  <c r="AF30"/>
  <c r="AF34"/>
  <c r="AF36"/>
  <c r="AF162"/>
  <c r="AG30"/>
  <c r="AG34"/>
  <c r="AG36"/>
  <c r="AG162"/>
  <c r="AI30"/>
  <c r="AI34"/>
  <c r="AI36"/>
  <c r="AI162"/>
  <c r="AJ30"/>
  <c r="AJ34"/>
  <c r="AJ36"/>
  <c r="AJ162"/>
  <c r="AK30"/>
  <c r="AK34"/>
  <c r="AK36"/>
  <c r="AK162"/>
  <c r="AP30"/>
  <c r="AP34"/>
  <c r="AP36"/>
  <c r="AR30"/>
  <c r="AR34"/>
  <c r="AR36"/>
  <c r="AR162"/>
  <c r="AS30"/>
  <c r="AS34"/>
  <c r="AS36"/>
  <c r="AS162"/>
  <c r="AU30"/>
  <c r="AU34"/>
  <c r="AU36"/>
  <c r="AU162"/>
  <c r="AV30"/>
  <c r="AV34"/>
  <c r="AV36"/>
  <c r="AV162"/>
  <c r="AW30"/>
  <c r="AW34"/>
  <c r="AW36"/>
  <c r="AW162"/>
  <c r="BG30"/>
  <c r="BG34"/>
  <c r="BG36"/>
  <c r="BH30"/>
  <c r="BH34"/>
  <c r="BH36"/>
  <c r="BI30"/>
  <c r="BI34"/>
  <c r="BI36"/>
  <c r="BN34"/>
  <c r="BN36"/>
  <c r="BO34"/>
  <c r="BO36"/>
  <c r="BP34"/>
  <c r="BP36"/>
  <c r="BQ34"/>
  <c r="BQ36"/>
  <c r="BW22"/>
  <c r="BW23"/>
  <c r="BW24"/>
  <c r="R162"/>
  <c r="AD162"/>
  <c r="AP162"/>
  <c r="E23"/>
  <c r="F23"/>
  <c r="G23"/>
  <c r="H23"/>
  <c r="I23"/>
  <c r="J23"/>
  <c r="K23"/>
  <c r="L23"/>
  <c r="M23"/>
  <c r="N23"/>
  <c r="O23"/>
  <c r="Q23"/>
  <c r="R23"/>
  <c r="S23"/>
  <c r="T23"/>
  <c r="U23"/>
  <c r="W23"/>
  <c r="X23"/>
  <c r="Y23"/>
  <c r="AA23"/>
  <c r="AC23"/>
  <c r="AD23"/>
  <c r="AE23"/>
  <c r="AF23"/>
  <c r="AG23"/>
  <c r="AI23"/>
  <c r="AJ23"/>
  <c r="AK23"/>
  <c r="AP23"/>
  <c r="AR23"/>
  <c r="AS23"/>
  <c r="AU23"/>
  <c r="AV23"/>
  <c r="AW23"/>
  <c r="BG23"/>
  <c r="BH23"/>
  <c r="BI23"/>
  <c r="BN23"/>
  <c r="BO23"/>
  <c r="BP23"/>
  <c r="BQ23"/>
  <c r="E25"/>
  <c r="F25"/>
  <c r="G25"/>
  <c r="H25"/>
  <c r="I25"/>
  <c r="J25"/>
  <c r="K25"/>
  <c r="L25"/>
  <c r="M25"/>
  <c r="N25"/>
  <c r="O25"/>
  <c r="Q25"/>
  <c r="R25"/>
  <c r="S25"/>
  <c r="T25"/>
  <c r="U25"/>
  <c r="W25"/>
  <c r="X25"/>
  <c r="Y25"/>
  <c r="AA25"/>
  <c r="AC25"/>
  <c r="AD25"/>
  <c r="AE25"/>
  <c r="AF25"/>
  <c r="AG25"/>
  <c r="AI25"/>
  <c r="AJ25"/>
  <c r="AK25"/>
  <c r="AP25"/>
  <c r="AR25"/>
  <c r="AS25"/>
  <c r="AU25"/>
  <c r="AV25"/>
  <c r="AW25"/>
  <c r="BG25"/>
  <c r="BH25"/>
  <c r="BI25"/>
  <c r="BN25"/>
  <c r="BO25"/>
  <c r="BP25"/>
  <c r="BQ25"/>
  <c r="D25"/>
  <c r="D23"/>
  <c r="E177"/>
  <c r="E24" s="1"/>
  <c r="F177"/>
  <c r="F24" s="1"/>
  <c r="G177"/>
  <c r="G24" s="1"/>
  <c r="H177"/>
  <c r="H24" s="1"/>
  <c r="I177"/>
  <c r="I24" s="1"/>
  <c r="J177"/>
  <c r="J24" s="1"/>
  <c r="K177"/>
  <c r="K24" s="1"/>
  <c r="L177"/>
  <c r="L24" s="1"/>
  <c r="M177"/>
  <c r="M24" s="1"/>
  <c r="N177"/>
  <c r="N24" s="1"/>
  <c r="O177"/>
  <c r="O24" s="1"/>
  <c r="Q177"/>
  <c r="Q24" s="1"/>
  <c r="R177"/>
  <c r="R24" s="1"/>
  <c r="S177"/>
  <c r="S24" s="1"/>
  <c r="T177"/>
  <c r="T24" s="1"/>
  <c r="U177"/>
  <c r="U24" s="1"/>
  <c r="W177"/>
  <c r="W24" s="1"/>
  <c r="X177"/>
  <c r="X24" s="1"/>
  <c r="Y177"/>
  <c r="Y24" s="1"/>
  <c r="AA177"/>
  <c r="AA24" s="1"/>
  <c r="AC177"/>
  <c r="AC24" s="1"/>
  <c r="AD177"/>
  <c r="AD24" s="1"/>
  <c r="AE177"/>
  <c r="AE24" s="1"/>
  <c r="AF177"/>
  <c r="AF24" s="1"/>
  <c r="AG177"/>
  <c r="AG24" s="1"/>
  <c r="AI177"/>
  <c r="AI24" s="1"/>
  <c r="AJ177"/>
  <c r="AJ24" s="1"/>
  <c r="AK177"/>
  <c r="AK24" s="1"/>
  <c r="AP177"/>
  <c r="AP24" s="1"/>
  <c r="AR177"/>
  <c r="AR24" s="1"/>
  <c r="AS177"/>
  <c r="AS24" s="1"/>
  <c r="AU177"/>
  <c r="AU24" s="1"/>
  <c r="AV177"/>
  <c r="AV24" s="1"/>
  <c r="AW177"/>
  <c r="AW24" s="1"/>
  <c r="AX177"/>
  <c r="AY177"/>
  <c r="BG177"/>
  <c r="BG24" s="1"/>
  <c r="BH177"/>
  <c r="BH24" s="1"/>
  <c r="BI177"/>
  <c r="BI24" s="1"/>
  <c r="BN177"/>
  <c r="BN24" s="1"/>
  <c r="BO177"/>
  <c r="BO24" s="1"/>
  <c r="BP177"/>
  <c r="BP24" s="1"/>
  <c r="BQ177"/>
  <c r="BQ24" s="1"/>
  <c r="D177"/>
  <c r="D24" s="1"/>
  <c r="E197"/>
  <c r="E26" s="1"/>
  <c r="F197"/>
  <c r="F26" s="1"/>
  <c r="G197"/>
  <c r="G26" s="1"/>
  <c r="H197"/>
  <c r="H26" s="1"/>
  <c r="I197"/>
  <c r="I26" s="1"/>
  <c r="J197"/>
  <c r="J26" s="1"/>
  <c r="K197"/>
  <c r="K26" s="1"/>
  <c r="L197"/>
  <c r="L26" s="1"/>
  <c r="M197"/>
  <c r="M26" s="1"/>
  <c r="N197"/>
  <c r="N26" s="1"/>
  <c r="O197"/>
  <c r="O26" s="1"/>
  <c r="Q197"/>
  <c r="Q26" s="1"/>
  <c r="R197"/>
  <c r="R26" s="1"/>
  <c r="S197"/>
  <c r="S26" s="1"/>
  <c r="T197"/>
  <c r="T26" s="1"/>
  <c r="U197"/>
  <c r="U26" s="1"/>
  <c r="W197"/>
  <c r="W26" s="1"/>
  <c r="X197"/>
  <c r="X26" s="1"/>
  <c r="Y197"/>
  <c r="Y26" s="1"/>
  <c r="AA197"/>
  <c r="AA26" s="1"/>
  <c r="AC197"/>
  <c r="AC26" s="1"/>
  <c r="AD197"/>
  <c r="AD26" s="1"/>
  <c r="AE197"/>
  <c r="AE26" s="1"/>
  <c r="AF197"/>
  <c r="AF26" s="1"/>
  <c r="AG197"/>
  <c r="AG26" s="1"/>
  <c r="AI197"/>
  <c r="AI26" s="1"/>
  <c r="AJ197"/>
  <c r="AJ26" s="1"/>
  <c r="AK197"/>
  <c r="AK26" s="1"/>
  <c r="AP197"/>
  <c r="AP26" s="1"/>
  <c r="AR197"/>
  <c r="AR26" s="1"/>
  <c r="AS197"/>
  <c r="AS26" s="1"/>
  <c r="AU197"/>
  <c r="AU26" s="1"/>
  <c r="AV197"/>
  <c r="AV26" s="1"/>
  <c r="AW197"/>
  <c r="AW26" s="1"/>
  <c r="AX197"/>
  <c r="AY197"/>
  <c r="BG197"/>
  <c r="BG26" s="1"/>
  <c r="BH197"/>
  <c r="BH26" s="1"/>
  <c r="BI197"/>
  <c r="BI26" s="1"/>
  <c r="BN197"/>
  <c r="BN26" s="1"/>
  <c r="BO197"/>
  <c r="BO26" s="1"/>
  <c r="BP197"/>
  <c r="BP26" s="1"/>
  <c r="BQ197"/>
  <c r="BQ26" s="1"/>
  <c r="D197"/>
  <c r="D26" s="1"/>
  <c r="D162"/>
  <c r="E162"/>
  <c r="F162"/>
  <c r="G162"/>
  <c r="H162"/>
  <c r="I162"/>
  <c r="J162"/>
  <c r="K162"/>
  <c r="L162"/>
  <c r="M162"/>
  <c r="N162"/>
  <c r="O162"/>
  <c r="AX162"/>
  <c r="AY162"/>
  <c r="BG162"/>
  <c r="BG156" s="1"/>
  <c r="BH162"/>
  <c r="BH156" s="1"/>
  <c r="BI162"/>
  <c r="BI156" s="1"/>
  <c r="BN162"/>
  <c r="BO162"/>
  <c r="BP162"/>
  <c r="BQ162"/>
  <c r="D157"/>
  <c r="E157"/>
  <c r="F157"/>
  <c r="G157"/>
  <c r="H157"/>
  <c r="I157"/>
  <c r="I156" s="1"/>
  <c r="J157"/>
  <c r="K157"/>
  <c r="L157"/>
  <c r="M157"/>
  <c r="M156" s="1"/>
  <c r="N157"/>
  <c r="O157"/>
  <c r="Q157"/>
  <c r="R157"/>
  <c r="S157"/>
  <c r="T157"/>
  <c r="U157"/>
  <c r="W157"/>
  <c r="X157"/>
  <c r="Y157"/>
  <c r="AA157"/>
  <c r="AC157"/>
  <c r="AD157"/>
  <c r="AE157"/>
  <c r="AF157"/>
  <c r="AG157"/>
  <c r="AI157"/>
  <c r="AJ157"/>
  <c r="AK157"/>
  <c r="AP157"/>
  <c r="AR157"/>
  <c r="AS157"/>
  <c r="AU157"/>
  <c r="AV157"/>
  <c r="AW157"/>
  <c r="AX157"/>
  <c r="AY157"/>
  <c r="BN157"/>
  <c r="BO157"/>
  <c r="BP157"/>
  <c r="BP156" s="1"/>
  <c r="BQ157"/>
  <c r="E138"/>
  <c r="E137" s="1"/>
  <c r="F138"/>
  <c r="F137" s="1"/>
  <c r="G138"/>
  <c r="G137" s="1"/>
  <c r="H138"/>
  <c r="H137" s="1"/>
  <c r="I138"/>
  <c r="I137" s="1"/>
  <c r="J138"/>
  <c r="J137" s="1"/>
  <c r="K138"/>
  <c r="K137" s="1"/>
  <c r="L138"/>
  <c r="L137" s="1"/>
  <c r="M138"/>
  <c r="M137" s="1"/>
  <c r="N138"/>
  <c r="N137" s="1"/>
  <c r="O138"/>
  <c r="O137" s="1"/>
  <c r="Q138"/>
  <c r="Q137" s="1"/>
  <c r="R138"/>
  <c r="R137" s="1"/>
  <c r="T138"/>
  <c r="T137" s="1"/>
  <c r="U138"/>
  <c r="U137" s="1"/>
  <c r="W138"/>
  <c r="W137" s="1"/>
  <c r="X138"/>
  <c r="X137" s="1"/>
  <c r="Y138"/>
  <c r="Y137" s="1"/>
  <c r="AA138"/>
  <c r="AA137" s="1"/>
  <c r="AC138"/>
  <c r="AC137" s="1"/>
  <c r="AD138"/>
  <c r="AD137" s="1"/>
  <c r="AE138"/>
  <c r="AE137" s="1"/>
  <c r="AF138"/>
  <c r="AF137" s="1"/>
  <c r="AG138"/>
  <c r="AG137" s="1"/>
  <c r="AI138"/>
  <c r="AI137" s="1"/>
  <c r="AJ138"/>
  <c r="AJ137" s="1"/>
  <c r="AK138"/>
  <c r="AK137" s="1"/>
  <c r="AP138"/>
  <c r="AP137" s="1"/>
  <c r="AR138"/>
  <c r="AR137" s="1"/>
  <c r="AS138"/>
  <c r="AS137" s="1"/>
  <c r="AU138"/>
  <c r="AU137" s="1"/>
  <c r="AV138"/>
  <c r="AV137" s="1"/>
  <c r="AW138"/>
  <c r="AW137" s="1"/>
  <c r="AX138"/>
  <c r="AX137" s="1"/>
  <c r="AY138"/>
  <c r="AY137" s="1"/>
  <c r="BN138"/>
  <c r="BN137" s="1"/>
  <c r="BO138"/>
  <c r="BO137" s="1"/>
  <c r="BP138"/>
  <c r="BP137" s="1"/>
  <c r="BQ138"/>
  <c r="BQ137" s="1"/>
  <c r="D138"/>
  <c r="D137" s="1"/>
  <c r="BX135"/>
  <c r="BX134" s="1"/>
  <c r="BX133" s="1"/>
  <c r="E135"/>
  <c r="E134" s="1"/>
  <c r="F135"/>
  <c r="F134" s="1"/>
  <c r="G135"/>
  <c r="G134" s="1"/>
  <c r="H135"/>
  <c r="H134" s="1"/>
  <c r="I135"/>
  <c r="I134" s="1"/>
  <c r="J135"/>
  <c r="J134" s="1"/>
  <c r="K135"/>
  <c r="K134" s="1"/>
  <c r="L135"/>
  <c r="L134" s="1"/>
  <c r="M135"/>
  <c r="M134" s="1"/>
  <c r="N135"/>
  <c r="N134" s="1"/>
  <c r="O135"/>
  <c r="O134" s="1"/>
  <c r="Q134"/>
  <c r="R134"/>
  <c r="T134"/>
  <c r="U134"/>
  <c r="W134"/>
  <c r="X134"/>
  <c r="Y134"/>
  <c r="AA134"/>
  <c r="AC134"/>
  <c r="AD134"/>
  <c r="AE134"/>
  <c r="AF134"/>
  <c r="AG134"/>
  <c r="AI134"/>
  <c r="AJ134"/>
  <c r="AK134"/>
  <c r="AP134"/>
  <c r="AR134"/>
  <c r="AS134"/>
  <c r="AU134"/>
  <c r="AV134"/>
  <c r="AW134"/>
  <c r="AX134"/>
  <c r="AY134"/>
  <c r="BG134"/>
  <c r="BG133" s="1"/>
  <c r="BG22" s="1"/>
  <c r="BH134"/>
  <c r="BH133" s="1"/>
  <c r="BH22" s="1"/>
  <c r="BI134"/>
  <c r="BI133" s="1"/>
  <c r="BI22" s="1"/>
  <c r="BN135"/>
  <c r="BN134" s="1"/>
  <c r="BO135"/>
  <c r="BO134" s="1"/>
  <c r="BP135"/>
  <c r="BP134" s="1"/>
  <c r="BQ135"/>
  <c r="BQ134" s="1"/>
  <c r="D135"/>
  <c r="D134" s="1"/>
  <c r="E54"/>
  <c r="E53" s="1"/>
  <c r="F54"/>
  <c r="F53" s="1"/>
  <c r="G54"/>
  <c r="G53" s="1"/>
  <c r="H54"/>
  <c r="H53" s="1"/>
  <c r="I54"/>
  <c r="I53" s="1"/>
  <c r="J54"/>
  <c r="J53" s="1"/>
  <c r="K54"/>
  <c r="K53" s="1"/>
  <c r="L54"/>
  <c r="L53" s="1"/>
  <c r="M54"/>
  <c r="M53" s="1"/>
  <c r="N54"/>
  <c r="N53" s="1"/>
  <c r="O54"/>
  <c r="O53" s="1"/>
  <c r="D54"/>
  <c r="D53" s="1"/>
  <c r="E36"/>
  <c r="F36"/>
  <c r="G36"/>
  <c r="H36"/>
  <c r="I36"/>
  <c r="J36"/>
  <c r="K36"/>
  <c r="L36"/>
  <c r="M36"/>
  <c r="N36"/>
  <c r="O36"/>
  <c r="AX36"/>
  <c r="AY36"/>
  <c r="D36"/>
  <c r="D34"/>
  <c r="D30"/>
  <c r="E34"/>
  <c r="F34"/>
  <c r="G34"/>
  <c r="H34"/>
  <c r="I34"/>
  <c r="J34"/>
  <c r="K34"/>
  <c r="L34"/>
  <c r="M34"/>
  <c r="N34"/>
  <c r="O34"/>
  <c r="E30"/>
  <c r="F30"/>
  <c r="G30"/>
  <c r="H30"/>
  <c r="I30"/>
  <c r="J30"/>
  <c r="K30"/>
  <c r="L30"/>
  <c r="M30"/>
  <c r="N30"/>
  <c r="O30"/>
  <c r="O156" l="1"/>
  <c r="T53"/>
  <c r="AR53"/>
  <c r="AG53"/>
  <c r="P53"/>
  <c r="BM156"/>
  <c r="BM29"/>
  <c r="BO53"/>
  <c r="S53"/>
  <c r="AL53"/>
  <c r="F29"/>
  <c r="F28" s="1"/>
  <c r="F21" s="1"/>
  <c r="BK53"/>
  <c r="AY53"/>
  <c r="AC29"/>
  <c r="AE156"/>
  <c r="AE133" s="1"/>
  <c r="AE22" s="1"/>
  <c r="BQ53"/>
  <c r="BM53"/>
  <c r="BM28" s="1"/>
  <c r="AS53"/>
  <c r="AK53"/>
  <c r="AC53"/>
  <c r="AC28" s="1"/>
  <c r="AC21" s="1"/>
  <c r="Y53"/>
  <c r="U53"/>
  <c r="AV53"/>
  <c r="AU156"/>
  <c r="AU133" s="1"/>
  <c r="AU22" s="1"/>
  <c r="AI156"/>
  <c r="BN53"/>
  <c r="AP53"/>
  <c r="AH53"/>
  <c r="Z53"/>
  <c r="R53"/>
  <c r="AW53"/>
  <c r="H29"/>
  <c r="H28" s="1"/>
  <c r="H21" s="1"/>
  <c r="O29"/>
  <c r="O28" s="1"/>
  <c r="O21" s="1"/>
  <c r="AP156"/>
  <c r="AP133" s="1"/>
  <c r="AP22" s="1"/>
  <c r="AD156"/>
  <c r="AD133" s="1"/>
  <c r="AD22" s="1"/>
  <c r="J156"/>
  <c r="J133" s="1"/>
  <c r="J22" s="1"/>
  <c r="AV156"/>
  <c r="AV133" s="1"/>
  <c r="AV22" s="1"/>
  <c r="AR156"/>
  <c r="AR133" s="1"/>
  <c r="AR22" s="1"/>
  <c r="AK29"/>
  <c r="AF29"/>
  <c r="AF28" s="1"/>
  <c r="AF21" s="1"/>
  <c r="N29"/>
  <c r="N28" s="1"/>
  <c r="N21" s="1"/>
  <c r="AA29"/>
  <c r="BV28"/>
  <c r="BV27" s="1"/>
  <c r="BR53"/>
  <c r="AT53"/>
  <c r="AD53"/>
  <c r="V53"/>
  <c r="M29"/>
  <c r="M28" s="1"/>
  <c r="M21" s="1"/>
  <c r="I29"/>
  <c r="I28" s="1"/>
  <c r="I21" s="1"/>
  <c r="E29"/>
  <c r="E28" s="1"/>
  <c r="E21" s="1"/>
  <c r="K156"/>
  <c r="K133" s="1"/>
  <c r="K22" s="1"/>
  <c r="E156"/>
  <c r="R156"/>
  <c r="R133" s="1"/>
  <c r="R22" s="1"/>
  <c r="Q53"/>
  <c r="D29"/>
  <c r="D28" s="1"/>
  <c r="BP133"/>
  <c r="BP22" s="1"/>
  <c r="BW28"/>
  <c r="I133"/>
  <c r="I22" s="1"/>
  <c r="BO156"/>
  <c r="BO133" s="1"/>
  <c r="AX156"/>
  <c r="AX133" s="1"/>
  <c r="AX27" s="1"/>
  <c r="AS156"/>
  <c r="AS133" s="1"/>
  <c r="AS22" s="1"/>
  <c r="BO29"/>
  <c r="J29"/>
  <c r="J28" s="1"/>
  <c r="J21" s="1"/>
  <c r="AW156"/>
  <c r="AW133" s="1"/>
  <c r="AW22" s="1"/>
  <c r="AA156"/>
  <c r="AA133" s="1"/>
  <c r="AA22" s="1"/>
  <c r="U156"/>
  <c r="U133" s="1"/>
  <c r="U22" s="1"/>
  <c r="Q156"/>
  <c r="Q133" s="1"/>
  <c r="Q22" s="1"/>
  <c r="L156"/>
  <c r="L133" s="1"/>
  <c r="L22" s="1"/>
  <c r="H156"/>
  <c r="H133" s="1"/>
  <c r="H22" s="1"/>
  <c r="D156"/>
  <c r="D133" s="1"/>
  <c r="D22" s="1"/>
  <c r="BQ156"/>
  <c r="BQ133" s="1"/>
  <c r="BQ22" s="1"/>
  <c r="BI29"/>
  <c r="AP29"/>
  <c r="AJ29"/>
  <c r="AJ28" s="1"/>
  <c r="AJ21" s="1"/>
  <c r="AI29"/>
  <c r="AG29"/>
  <c r="AG28" s="1"/>
  <c r="AG21" s="1"/>
  <c r="AE29"/>
  <c r="Y29"/>
  <c r="X29"/>
  <c r="X28" s="1"/>
  <c r="X21" s="1"/>
  <c r="W29"/>
  <c r="U29"/>
  <c r="T29"/>
  <c r="R29"/>
  <c r="AY133"/>
  <c r="AY27" s="1"/>
  <c r="BM133"/>
  <c r="BM22" s="1"/>
  <c r="Q29"/>
  <c r="BQ29"/>
  <c r="BJ53"/>
  <c r="L29"/>
  <c r="L28" s="1"/>
  <c r="L21" s="1"/>
  <c r="K29"/>
  <c r="K28" s="1"/>
  <c r="K21" s="1"/>
  <c r="G29"/>
  <c r="G28" s="1"/>
  <c r="G21" s="1"/>
  <c r="BN156"/>
  <c r="BN133" s="1"/>
  <c r="BN22" s="1"/>
  <c r="AC156"/>
  <c r="AC133" s="1"/>
  <c r="N156"/>
  <c r="N133" s="1"/>
  <c r="N22" s="1"/>
  <c r="G156"/>
  <c r="G133" s="1"/>
  <c r="G22" s="1"/>
  <c r="BP29"/>
  <c r="BN29"/>
  <c r="BH29"/>
  <c r="BG29"/>
  <c r="BG28" s="1"/>
  <c r="AW29"/>
  <c r="AV29"/>
  <c r="AV28" s="1"/>
  <c r="AV21" s="1"/>
  <c r="AU29"/>
  <c r="AS29"/>
  <c r="AR29"/>
  <c r="AR28" s="1"/>
  <c r="AJ156"/>
  <c r="AJ133" s="1"/>
  <c r="AG156"/>
  <c r="AG133" s="1"/>
  <c r="AF156"/>
  <c r="AF133" s="1"/>
  <c r="AD29"/>
  <c r="Y156"/>
  <c r="Y133" s="1"/>
  <c r="Y22" s="1"/>
  <c r="X156"/>
  <c r="X133" s="1"/>
  <c r="X22" s="1"/>
  <c r="W156"/>
  <c r="W133" s="1"/>
  <c r="W22" s="1"/>
  <c r="T156"/>
  <c r="T133" s="1"/>
  <c r="S156"/>
  <c r="S133" s="1"/>
  <c r="BI53"/>
  <c r="AI133"/>
  <c r="AI22" s="1"/>
  <c r="S29"/>
  <c r="AX53"/>
  <c r="F156"/>
  <c r="F133" s="1"/>
  <c r="F22" s="1"/>
  <c r="BP53"/>
  <c r="BL53"/>
  <c r="O133"/>
  <c r="O22" s="1"/>
  <c r="O20" s="1"/>
  <c r="AK156"/>
  <c r="AK133" s="1"/>
  <c r="AU53"/>
  <c r="AM53"/>
  <c r="AI53"/>
  <c r="AE53"/>
  <c r="AA53"/>
  <c r="W53"/>
  <c r="M133"/>
  <c r="M22" s="1"/>
  <c r="E133"/>
  <c r="E22" s="1"/>
  <c r="BN28" l="1"/>
  <c r="BN21" s="1"/>
  <c r="BN20" s="1"/>
  <c r="BN19" s="1"/>
  <c r="N20"/>
  <c r="T28"/>
  <c r="T21" s="1"/>
  <c r="M20"/>
  <c r="S28"/>
  <c r="S21" s="1"/>
  <c r="BQ28"/>
  <c r="BQ21" s="1"/>
  <c r="BQ20" s="1"/>
  <c r="BQ19" s="1"/>
  <c r="W28"/>
  <c r="W21" s="1"/>
  <c r="W20" s="1"/>
  <c r="R28"/>
  <c r="R21" s="1"/>
  <c r="R20" s="1"/>
  <c r="BO28"/>
  <c r="BO21" s="1"/>
  <c r="AK28"/>
  <c r="AK21" s="1"/>
  <c r="F20"/>
  <c r="Y28"/>
  <c r="Y21" s="1"/>
  <c r="Y20" s="1"/>
  <c r="I20"/>
  <c r="AP28"/>
  <c r="AP21" s="1"/>
  <c r="AP20" s="1"/>
  <c r="AS28"/>
  <c r="AS21" s="1"/>
  <c r="AS20" s="1"/>
  <c r="AW28"/>
  <c r="AW21" s="1"/>
  <c r="AW20" s="1"/>
  <c r="AA28"/>
  <c r="AA21" s="1"/>
  <c r="AA20" s="1"/>
  <c r="BI28"/>
  <c r="BI21" s="1"/>
  <c r="X20"/>
  <c r="AI28"/>
  <c r="AI27" s="1"/>
  <c r="J20"/>
  <c r="AD28"/>
  <c r="AD21" s="1"/>
  <c r="AD20" s="1"/>
  <c r="U28"/>
  <c r="U21" s="1"/>
  <c r="U20" s="1"/>
  <c r="K20"/>
  <c r="E20"/>
  <c r="G20"/>
  <c r="BH28"/>
  <c r="BH27" s="1"/>
  <c r="L20"/>
  <c r="Q28"/>
  <c r="Q21" s="1"/>
  <c r="Q20" s="1"/>
  <c r="AE28"/>
  <c r="AE27" s="1"/>
  <c r="AV20"/>
  <c r="X27"/>
  <c r="AV27"/>
  <c r="AU28"/>
  <c r="AU21" s="1"/>
  <c r="AU20" s="1"/>
  <c r="AR27"/>
  <c r="BP28"/>
  <c r="BP27" s="1"/>
  <c r="AJ22"/>
  <c r="AJ20" s="1"/>
  <c r="AJ27"/>
  <c r="AF22"/>
  <c r="AF20" s="1"/>
  <c r="AF27"/>
  <c r="AC22"/>
  <c r="AC20" s="1"/>
  <c r="AC27"/>
  <c r="T22"/>
  <c r="T20" s="1"/>
  <c r="BM21"/>
  <c r="BM20" s="1"/>
  <c r="BM19" s="1"/>
  <c r="BM27"/>
  <c r="BG27"/>
  <c r="BG21"/>
  <c r="BG20" s="1"/>
  <c r="BG19" s="1"/>
  <c r="AR21"/>
  <c r="AR20" s="1"/>
  <c r="S22"/>
  <c r="AK22"/>
  <c r="AK27"/>
  <c r="D27"/>
  <c r="D21"/>
  <c r="D20" s="1"/>
  <c r="BW21"/>
  <c r="BW20" s="1"/>
  <c r="BW19" s="1"/>
  <c r="BW27"/>
  <c r="AG22"/>
  <c r="AG20" s="1"/>
  <c r="AG27"/>
  <c r="Y27"/>
  <c r="H20"/>
  <c r="BQ27"/>
  <c r="BO22"/>
  <c r="R27"/>
  <c r="S20" l="1"/>
  <c r="AI21"/>
  <c r="AI20" s="1"/>
  <c r="AP27"/>
  <c r="S27"/>
  <c r="BN27"/>
  <c r="AK20"/>
  <c r="T27"/>
  <c r="W27"/>
  <c r="BO20"/>
  <c r="BO19" s="1"/>
  <c r="AU27"/>
  <c r="BO27"/>
  <c r="AS27"/>
  <c r="AD27"/>
  <c r="AW27"/>
  <c r="AA27"/>
  <c r="Q27"/>
  <c r="U27"/>
  <c r="BI20"/>
  <c r="BI19" s="1"/>
  <c r="AE21"/>
  <c r="AE20" s="1"/>
  <c r="BI27"/>
  <c r="BH21"/>
  <c r="BH20" s="1"/>
  <c r="BH19" s="1"/>
  <c r="BP21"/>
  <c r="BP20" s="1"/>
  <c r="BP19" s="1"/>
</calcChain>
</file>

<file path=xl/sharedStrings.xml><?xml version="1.0" encoding="utf-8"?>
<sst xmlns="http://schemas.openxmlformats.org/spreadsheetml/2006/main" count="988" uniqueCount="530">
  <si>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</si>
  <si>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</si>
  <si>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</si>
  <si>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</si>
  <si>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</si>
  <si>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</si>
  <si>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</si>
  <si>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</si>
  <si>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</si>
  <si>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</si>
  <si>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2018 год</t>
  </si>
  <si>
    <t>2019 год</t>
  </si>
  <si>
    <t>Утвержденный 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</si>
  <si>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</si>
  <si>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</si>
  <si>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</si>
  <si>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</si>
  <si>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</si>
  <si>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</si>
  <si>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</si>
  <si>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</si>
  <si>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</si>
  <si>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</si>
  <si>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</si>
  <si>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</si>
  <si>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</si>
  <si>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</si>
  <si>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</si>
  <si>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</si>
  <si>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</si>
  <si>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</si>
  <si>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</si>
  <si>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</si>
  <si>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</si>
  <si>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</si>
  <si>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</si>
  <si>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</si>
  <si>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</si>
  <si>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</si>
  <si>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</si>
  <si>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</si>
  <si>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</si>
  <si>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</si>
  <si>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</si>
  <si>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</si>
  <si>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</si>
  <si>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</si>
  <si>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</si>
  <si>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</si>
  <si>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</si>
  <si>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</si>
  <si>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</si>
  <si>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</si>
  <si>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</si>
  <si>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</si>
  <si>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</si>
  <si>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</si>
  <si>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</si>
  <si>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</si>
  <si>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</si>
  <si>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</si>
  <si>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</si>
  <si>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</si>
  <si>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</si>
  <si>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</si>
  <si>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</si>
  <si>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</si>
  <si>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</si>
  <si>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</si>
  <si>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</si>
  <si>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</si>
  <si>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</si>
  <si>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</si>
  <si>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</si>
  <si>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</si>
  <si>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</si>
  <si>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</si>
  <si>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</si>
  <si>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</si>
  <si>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IV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</si>
  <si>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</si>
  <si>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</si>
  <si>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</si>
  <si>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</si>
  <si>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</si>
  <si>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</si>
  <si>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</si>
  <si>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</si>
  <si>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</si>
  <si>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</si>
  <si>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</si>
  <si>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</si>
  <si>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</si>
  <si>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</si>
  <si>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</si>
  <si>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</si>
  <si>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</si>
  <si>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</si>
  <si>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</si>
  <si>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</si>
  <si>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</si>
  <si>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</si>
  <si>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</si>
  <si>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</si>
  <si>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</si>
  <si>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</si>
  <si>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</si>
  <si>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</si>
  <si>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</si>
  <si>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</si>
  <si>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</si>
  <si>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</si>
  <si>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</si>
  <si>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</si>
  <si>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</si>
  <si>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</si>
  <si>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</si>
  <si>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</si>
  <si>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</si>
  <si>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</si>
  <si>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</si>
  <si>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</si>
  <si>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</si>
  <si>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</si>
  <si>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</si>
  <si>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</si>
  <si>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</si>
  <si>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</si>
  <si>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</si>
  <si>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</si>
  <si>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</si>
  <si>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</si>
  <si>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</si>
  <si>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</si>
  <si>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</si>
  <si>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</si>
  <si>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</si>
  <si>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</si>
  <si>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</si>
  <si>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</si>
  <si>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</si>
  <si>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</si>
  <si>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</si>
  <si>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</si>
  <si>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</si>
  <si>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</si>
  <si>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</si>
  <si>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</si>
  <si>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</si>
  <si>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</si>
  <si>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</si>
  <si>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</si>
  <si>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</si>
  <si>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</si>
  <si>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ООО "Сетевая компания"</t>
  </si>
  <si>
    <t>1.2.3.1.1</t>
  </si>
  <si>
    <t>Инвестиционная программа ООО "Сетевая компания"</t>
  </si>
  <si>
    <t>Утвержденные плановые значения показателей приведены в соответствии с Приказ Минпрома РБ № 358-О от 27.12.2016г.</t>
  </si>
  <si>
    <t>1.2.2.1.21</t>
  </si>
  <si>
    <t>1.2.2.1.22</t>
  </si>
  <si>
    <t>1.2.2.1.23</t>
  </si>
  <si>
    <t>Строительство  ВЛЗ-10 кВ  с установкой КТП мощностью 250 кВт с. Иглино ул. Григорьева</t>
  </si>
  <si>
    <t>Строительство  ВЛЗ-10 кВ  с установкой КТП мощностью 250 кВт с. Иглино ул. Азиатская</t>
  </si>
  <si>
    <t>Строительство  ВЛЗ-10 кВ  с установкой КТП мощностью 400 кВт с. Иглино ул. Якутова</t>
  </si>
  <si>
    <t>Реконструкция ТП-162 замена трансформатора (250кВт/400кВт) ул.Сочинская , с. Иглинодля обеспечения качественного электроснабжения потребителей</t>
  </si>
  <si>
    <t>Реконструкция ТП-167 замена трансформатора (160кВт/250кВт) ул.Лесотехникума , с. Иглино для обеспечения качественного электроснабжения потребителей</t>
  </si>
  <si>
    <t>Реконструкция ТП-176 замена трансформатора (250кВт/400кВт) ул.Салаватская , с. Иглино для обеспечения качественного электроснабжения потребителей</t>
  </si>
  <si>
    <t>1.2.2.1.36</t>
  </si>
  <si>
    <t>1.2.2.1.37</t>
  </si>
  <si>
    <t>1.2.2.1.38</t>
  </si>
  <si>
    <t>от «_05_» ___05__ 2016 г. №__380_</t>
  </si>
  <si>
    <t>I_СК012018</t>
  </si>
  <si>
    <t>I_СК022018</t>
  </si>
  <si>
    <t>I_СК032018</t>
  </si>
  <si>
    <t>I_СК042018</t>
  </si>
  <si>
    <t>I_СК092018</t>
  </si>
  <si>
    <t>I_СК102018</t>
  </si>
  <si>
    <t>I_СК112018</t>
  </si>
  <si>
    <t>I_СК122018</t>
  </si>
  <si>
    <t>I_СК132018</t>
  </si>
  <si>
    <t>I_СК142018</t>
  </si>
  <si>
    <t>I_СК152018</t>
  </si>
  <si>
    <t>I_СК162018</t>
  </si>
  <si>
    <t>I_СК052018</t>
  </si>
  <si>
    <t>I_СК062018</t>
  </si>
  <si>
    <t>I_СК072018</t>
  </si>
  <si>
    <t>I_СК082018</t>
  </si>
  <si>
    <t>2017год</t>
  </si>
  <si>
    <t>1.2.2.1.10</t>
  </si>
  <si>
    <t>1.2.2.1.9</t>
  </si>
  <si>
    <t>ФАКТ</t>
  </si>
  <si>
    <t>1.4.18</t>
  </si>
  <si>
    <t>1.4.17</t>
  </si>
  <si>
    <t>1.4.16</t>
  </si>
  <si>
    <t>1.4.15</t>
  </si>
  <si>
    <t>1.4.14</t>
  </si>
  <si>
    <t>Строительство ВЛИ-0.4кВ на ул. Заводская, Садовая от ТП-64 в целях снижения технологических потерь ЛЭП Иулучшения качества электрической энергии, с. Тавтиманово</t>
  </si>
  <si>
    <t>Строительство ВЛИ-0.4кВ на ул. Буденного от ТП-45 в целях снижения технологических потерь ЛЭП Иулучшения качества электрической энергии, с. Тавтиманово</t>
  </si>
  <si>
    <t>Строительство ВЛИ-0.4кВ на ул. Пушкина, Фрунзе от ТП-18 в целях снижения технологических потерь ЛЭП и улучшения качества электрической энергии, с. Тавтиманово</t>
  </si>
  <si>
    <t>Строительство ВЛИ-0.4кВ на ул.Советсвкая   от ТП-18 в целях снижения технологических потерь ЛЭП Иулучшения качества электрической энергии, с.Тавтиманово</t>
  </si>
  <si>
    <t>Строительство КТПк-10/0.4/400кВА на пересечении улиц Сочинская  и Белорецкая  и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</si>
  <si>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ул.Сочинская  и Белорецкая в мкр."Южный" для обеспечения проведения мероприятий по тех. присоед. в срок 45 дней с. Иглино</t>
  </si>
  <si>
    <t>Строительство КТПк-10/0.4/400кВА на пересечении улиц Сочинская  и Достоевского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</si>
  <si>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ул.Сочинская  и Достоевского в мкр."Южный" для обеспечения проведения мероприятий по тех. присоед. в срок 45 дней с. Иглино</t>
  </si>
  <si>
    <t>Строительство КТПк-10/0.4/400кВА на пересечении улиц Салавата  и Дзержинского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</si>
  <si>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ул.Салаватская  и Дзержинского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</si>
  <si>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ул.Салаватская  и Благоварская в мкр."Южный" для обеспечения проведения мероприятий по тех. присоед. в срок 45 дней с. Иглино</t>
  </si>
  <si>
    <t>Строительство КТПк-10/0.4/400кВА на ул. Журавлиная 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</si>
  <si>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установленной на ул. Журавлиная для обеспечения проведения мероприятий по тех. присоед. в срок 45 дней с. Иглино</t>
  </si>
  <si>
    <t>2020 год</t>
  </si>
  <si>
    <t>2017</t>
  </si>
  <si>
    <t>2020</t>
  </si>
  <si>
    <t>2021</t>
  </si>
  <si>
    <r>
      <t xml:space="preserve">Строительство  ВЛЗ-10 кВ  с установкой КТП мощностью 250 кВт с. Акбердино мкр-н "Девичья гора"                                                        </t>
    </r>
    <r>
      <rPr>
        <b/>
        <sz val="11"/>
        <rFont val="Times New Roman"/>
        <family val="1"/>
        <charset val="204"/>
      </rPr>
      <t xml:space="preserve"> 2018г.</t>
    </r>
  </si>
  <si>
    <t>2021 год</t>
  </si>
  <si>
    <t>АИИСКУЭ</t>
  </si>
  <si>
    <t>2019</t>
  </si>
  <si>
    <t>КОЛ-ВО ПРИБОРОВ УЧЕТА</t>
  </si>
  <si>
    <t>-</t>
  </si>
  <si>
    <t xml:space="preserve">Реконструкция участка ВЛ-0,4 кВ  тп-178 по ул. Степная, с. Иглино  </t>
  </si>
  <si>
    <t xml:space="preserve">Реконструкция участка ВЛ-0,4 кВ  тп-178 по ул. пер.Матросова, с. Иглино  </t>
  </si>
  <si>
    <t xml:space="preserve">Реконструкция участка ВЛ-0,4 кВ  тп-178 по ул. Суворова, с. Иглино  </t>
  </si>
  <si>
    <t>Реконструкция ВЛ-0,4 кВ на ул. Веселая от ТП-76, с. Улу-Теляк</t>
  </si>
  <si>
    <t>Реконструкция участка ВЛ-0,4 кВ  ТП-10 ул.Ленина , с. Иглино</t>
  </si>
  <si>
    <t>Реконструкция участка ВЛ-0,4 кВ  ТП-143 ул.Бабушкина , с. Иглино</t>
  </si>
  <si>
    <t>Строительство КТПк-10/0,4/400 кВА на пересечении ул. Салаватская, Благоварская в мкр. "Южный", с. Иглино</t>
  </si>
  <si>
    <t>Строительство КТПк-10/0,4/400 кВА на пересечении ул. Дзержинского, Губайдуллина в мкр. "Южный", с. Иглино</t>
  </si>
  <si>
    <t>Строительство КТПк-10/0,4/400 кВА на ул. Ленина, с. Иглино</t>
  </si>
  <si>
    <t>Строительство КТПк-10/0,4/250 кВА на пер. Пархоменко, с. Иглино</t>
  </si>
  <si>
    <t>Строительствов ВЛЗ-10 кВ в мкр. "Южный" для подключения КТПк-10/0,4 кВ, устанавливаемой на пересечении ул. Дзержинского, Губайдуллина , с. Иглино</t>
  </si>
  <si>
    <t>Строительствов ВЛЗ-10 кВ  для подключения КТПк-10/0,4 кВ, устанавливаемой на  ул. Ленина , с. Иглино</t>
  </si>
  <si>
    <t>Строительствов ВЛЗ-10 кВ  для подключения КТПк-10/0,4 кВ, устанавливаемой на  пер. Пархоменко , с. Иглино</t>
  </si>
  <si>
    <t>Строительство ВЛИ-0,4 кВ на ул.Новикова, Огневая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</si>
  <si>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ул.Леспромхозная от ТП-17  в целях снижения технологических потерь в ЛЭП и улучшения качества электрической энергии, с. Улу-Теляк</t>
  </si>
  <si>
    <t>Строительство ВЛИ-0,4 кВ на ул.Чернышевского, Тукая от ТП-22  в целях снижения технологических потерь в ЛЭП и улучшения качества электрической энергии, с. Улу-Теляк</t>
  </si>
  <si>
    <t>Строительство ВЛИ-0,4 кВ на ул.Чапаева, Матросова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</si>
  <si>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ул.Маслозаводская, Улу-Телякская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</si>
  <si>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 Калинина от ТП-55  в целях снижения технологических потерь в ЛЭП и улучшения качества электрической энергии, с. Улу-Теляк</t>
  </si>
  <si>
    <t>Строительство ВЛИ-0,4 кВ на ул. Социалистическая от ТП-55  в целях снижения технологических потерь в ЛЭП и улучшения качества электрической энергии, с. Улу-Теляк</t>
  </si>
  <si>
    <t>Строительство 2-х ВЛИ-0,4 кВ на ул. Северная от ТП-106  в целях снижения технологических потерь в ЛЭП и улучшения качества электрической энергии, с. Улу-Теляк</t>
  </si>
  <si>
    <t>Строительство 2-х ВЛИ-0,4 кВ на ул. Гафури от ТП-189  в целях снижения технологических потерь в ЛЭП и улучшения качества электрической энергии, с. Улу-Теляк</t>
  </si>
  <si>
    <t xml:space="preserve">Строительство 2-х ВЛИ-0,4 кВ на ул. Садовая от ТП-118 в целях снижения технологических потерь в ЛЭП, с. Тавтиманово </t>
  </si>
  <si>
    <t>Строительство ВЛЗ-10 кВ на ул. Гафури для подключения ТП-90 после переноса в центр нагрузок, с. Улу-Теляк</t>
  </si>
  <si>
    <t>Строительство ВЛИ-0,4 кВ на ул. Уральская от ТП-64  в целях снижения технологических потерь в ЛЭП и улучшения качества электрической энергии, с. Тавтиманово</t>
  </si>
  <si>
    <t>Строительство 2-х ВЛИ-0,4 кВ на ул. Октябрьская от ТП-64  в целях снижения технологических потерь в ЛЭП и улучшения качества электрической энергии, с. Тавтиманово</t>
  </si>
  <si>
    <t>Установка реклоузера на РС-14 Ф-5 ПС Иглино</t>
  </si>
  <si>
    <t>Установка реклоузера на РС-12 Ф-8 ПС Иглино</t>
  </si>
  <si>
    <t>Установка реклоузера на РС-3/1 Ф-4 ПС Иглино</t>
  </si>
  <si>
    <t>Установка реклоузера на РС-4 Ф-4 ПС Иглино</t>
  </si>
  <si>
    <t>Установка реклоузера на РО-943 Ф-359 ПС Минзитарово</t>
  </si>
  <si>
    <t>Установка реклоузера на РО-1293 Ф-404 РП Вятка</t>
  </si>
  <si>
    <t>Установка реклоузера на ответвлении от Ф-388 РП Карамалы</t>
  </si>
  <si>
    <t>Установка реклоузера на РС-712 Ф-7 ПС Тавтиманово</t>
  </si>
  <si>
    <t>I_CK112017</t>
  </si>
  <si>
    <t>I_CK122017</t>
  </si>
  <si>
    <t>Строительство ВЛИ-0.4кВ на ул.Набережная  от ТП-21 в целях снижения технологических потерь ЛЭП Иулучшения качества электрической энергии, с.Тавтиманово</t>
  </si>
  <si>
    <t>I_CK132017</t>
  </si>
  <si>
    <t>Строительство ВЛИ-0.4кВ на ул.Горная   от ТП-21 в целях снижения технологических потерь ЛЭП Иулучшения качества электрической энергии, с.Тавтиманово</t>
  </si>
  <si>
    <t>I_CK142017</t>
  </si>
  <si>
    <t>I_CK012017</t>
  </si>
  <si>
    <t>I_CK022017</t>
  </si>
  <si>
    <t>I_CK032017</t>
  </si>
  <si>
    <t>I_CK042017</t>
  </si>
  <si>
    <t>I_CK052017</t>
  </si>
  <si>
    <t>I_CK062017</t>
  </si>
  <si>
    <t>I_CK072017</t>
  </si>
  <si>
    <t>I_CK082017</t>
  </si>
  <si>
    <t>I_CK092017</t>
  </si>
  <si>
    <t>I_CK102017</t>
  </si>
  <si>
    <t xml:space="preserve">Реконструкция участка ВЛ-0.4кВ ТП-29 (L-0.93)км по ул.Куйбышева, с. Иглино </t>
  </si>
  <si>
    <t xml:space="preserve">Реконструкция участка ВЛ-0.4кВ ТП-69  (L-0.5) по ул. Тукая, Шолохова, Ворошилова, Лесная с. Иглино </t>
  </si>
  <si>
    <t xml:space="preserve">Реконструкция участка ВЛ-0.4кВ СВ-95 по ул. С. Агиша, ТП 01633 с. Иглино </t>
  </si>
  <si>
    <t>Реконструкция участка ВЛ-0.4кВ ТП-7 (L-0.36) по пер. Советский , ул.Ленина с. Иглино</t>
  </si>
  <si>
    <t>Реконструкция участка ВЛ-0.4кВ ТП-126 (L-0.54)по ул. Советская с. Иглино</t>
  </si>
  <si>
    <t>Реконструкция участка ВЛ-0.4кВ ТП-143(L-0.385) по пер. Азиатская с. Иглино</t>
  </si>
  <si>
    <t xml:space="preserve">Реконструкция участка ВЛ-0.4кВ  ТП-73 (L-0.32) по ул. Толстого, с. Иглино </t>
  </si>
  <si>
    <t xml:space="preserve">Реконструкция участка ВЛ-0.4кВ ТП-60 (L-0.28) по ул. 8 Марта, с. Иглино </t>
  </si>
  <si>
    <t xml:space="preserve">Реконструкция участка ВЛ-0.4кВ ТП-103 (L-0.315)по ул. Кремлевская, с. Иглино </t>
  </si>
  <si>
    <t>Реконструкция участка ВЛ-0.4кВ СВ-95 по ул. Социалистическая,ТП-66, Буденого ТП-35 с. Кудеевский</t>
  </si>
  <si>
    <t>Реконструкция ТП-163 замена трансформатора (250кВт/400кВт) ул.Новосельская , с. Иглино для обеспечения качественного электроснабжения потребителей</t>
  </si>
  <si>
    <t>Строительство КТПк-10/0,4/400 кВА вблизи уч. №13, ул. Куйбышева для обеспечения проведения мероприятий по технологическому присоединению в срок 45 дней, с. Тавтиманово</t>
  </si>
  <si>
    <t>Строительство ВЛЗ-10 кВ в целях присоединения  КТПк-10/0,4/400 кВА вблизи уч. №13, ул. Куйбышева для обеспечения проведения мероприятий по технологическому присоединению в срок 45 дней, с. Тавтиманово</t>
  </si>
  <si>
    <t>I_CK152017</t>
  </si>
  <si>
    <t>I_CK162017</t>
  </si>
  <si>
    <t>I_CK172017</t>
  </si>
  <si>
    <t>I_CK182017</t>
  </si>
  <si>
    <t>I_CK192017</t>
  </si>
  <si>
    <t>I_CK202017</t>
  </si>
  <si>
    <t>I_CK212017</t>
  </si>
  <si>
    <t>I_CK222017</t>
  </si>
  <si>
    <t>I_CK232017</t>
  </si>
  <si>
    <t>I_CK242017</t>
  </si>
  <si>
    <t>I_CK252017</t>
  </si>
  <si>
    <t>--</t>
  </si>
  <si>
    <t>1.1.1.2.1</t>
  </si>
  <si>
    <t>1.1.4.1.1</t>
  </si>
  <si>
    <t>1.1.4.1.2</t>
  </si>
  <si>
    <t>1.1.4.1.3</t>
  </si>
  <si>
    <t>1.1.4.1.4</t>
  </si>
  <si>
    <t>1.1.4.1.5</t>
  </si>
  <si>
    <t>1.1.4.1.6</t>
  </si>
  <si>
    <t>1.1.4.1.7</t>
  </si>
  <si>
    <t>1.1.4.1.8</t>
  </si>
  <si>
    <t>1.1.4.1.9</t>
  </si>
  <si>
    <t>1.1.4.1.10</t>
  </si>
  <si>
    <t>1.1.4.1.11</t>
  </si>
  <si>
    <t>1.1.4.1.12</t>
  </si>
  <si>
    <t>1.1.4.1.13</t>
  </si>
  <si>
    <t>1.1.4.1.14</t>
  </si>
  <si>
    <t>1.1.4.1.15</t>
  </si>
  <si>
    <t>1.1.4.1.16</t>
  </si>
  <si>
    <t>1.1.4.1.17</t>
  </si>
  <si>
    <t>1.1.4.1.18</t>
  </si>
  <si>
    <t>1.1.4.1.19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</si>
  <si>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</si>
  <si>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</si>
  <si>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</si>
  <si>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</si>
  <si>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</si>
  <si>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</si>
  <si>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</si>
  <si>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</si>
  <si>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</si>
  <si>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1.2.3.1.4</t>
  </si>
  <si>
    <t>1.2.3.1.5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</si>
  <si>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</si>
  <si>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</si>
  <si>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</si>
  <si>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</si>
  <si>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</si>
  <si>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</si>
  <si>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</si>
  <si>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</si>
  <si>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</si>
  <si>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</si>
  <si>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</si>
  <si>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</si>
  <si>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</si>
  <si>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1.6</t>
  </si>
  <si>
    <t>1.1.1.1.1</t>
  </si>
  <si>
    <t>1.1.1.1.2</t>
  </si>
  <si>
    <t>1.1.1.1.3</t>
  </si>
  <si>
    <t>Строительство ВЛЗ-10 кВ от ВЛ -10 кВ РП "Карамалы" поводом 3*СИП 3-1*50 (L-0,46км)</t>
  </si>
  <si>
    <t>I_СК262017</t>
  </si>
  <si>
    <t>I_СК272017</t>
  </si>
  <si>
    <t>Пропуск доп. Мощности через ВЛЗ-10кВ от ВЛ-10 кВ Ф-387 РП "Карамалы"</t>
  </si>
  <si>
    <t>I_СК192018</t>
  </si>
  <si>
    <t>Строительство ЛЭП-10 кВ отпайки от ВЛ-10 кВ Ф-5,8 ПС Старо-Кубово. Строительство 2КТПН-250/10/0,4 кВ с трансформаторами 250кВА.</t>
  </si>
  <si>
    <t>I_СК202018</t>
  </si>
  <si>
    <t>2016год</t>
  </si>
  <si>
    <t>1.2.3.2.1</t>
  </si>
  <si>
    <t>Строительство  ПКУ на Ф-13  ПС Булгакова для улучшения системы учета в сетях</t>
  </si>
  <si>
    <t>I_СК172018</t>
  </si>
  <si>
    <t>1.2.3.2.2</t>
  </si>
  <si>
    <t>Строительство  ПКУ на Ф-14  ПС Булгакова для улучшения системы учета в сетях</t>
  </si>
  <si>
    <t>I_СК212018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</si>
  <si>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</si>
  <si>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</si>
  <si>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</si>
  <si>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</si>
  <si>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</si>
  <si>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</si>
  <si>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</si>
  <si>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</si>
  <si>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На корректировку изминение состава сетей</t>
  </si>
  <si>
    <t>Пропуск доп. Мощности через ВЛ-10кВ Ф-13  "Булгаково"</t>
  </si>
  <si>
    <t>Реконструкция участка ВЛ-0,4 кВ (L-0.5) ТП-143 замена провода А-16 на СИП4*70 по  ул. Азиатская, с. Иглино</t>
  </si>
  <si>
    <t>Реконструкция участка ВЛ-0,4 кВ (L-0.35)  ТП-143 замена провода А-16 на СИП4*70 по ул. Бабушкина, с. Иглино</t>
  </si>
  <si>
    <t>Реконструкция участка ВЛ-0,4 кВ (L-0.9) ТП-168 замена провода А-16 на СИП4*70  ул. Аксакова, с. Иглино</t>
  </si>
  <si>
    <t>Реконструкция участка ВЛ-0,4 кВ (L-0.8)  ТП-161замена провода А-16 на СИП4*70 по ул. Чкалова, с. Тавтиманово</t>
  </si>
  <si>
    <t>Реконструкция участка ВЛ-0,4 кВ (L-1.0) ТП-159 замена провода А-16 на СИП4*70  ул.Заречная , с.Тавтиманово</t>
  </si>
  <si>
    <t>Реконструкция участка ВЛ-0,4 кВ (L-0.4) ТП-192 замена провода А-35 на СИП4*70 по ул.Журавлиная , с. Иглино</t>
  </si>
  <si>
    <t>1.1.4.2.1</t>
  </si>
  <si>
    <t>1.1.4.2.2</t>
  </si>
  <si>
    <t>1.1.4.2.3</t>
  </si>
  <si>
    <t>1.1.4.2.4</t>
  </si>
  <si>
    <t>1.1.4.2.13</t>
  </si>
  <si>
    <t>1.1.4.2.14</t>
  </si>
  <si>
    <t>1.1.4.2.15</t>
  </si>
  <si>
    <t>1.1.4.2.16</t>
  </si>
  <si>
    <t>1.1.4.2.17</t>
  </si>
  <si>
    <t xml:space="preserve">Реконструкция участка  ВЛ -0,4 кВт (L-0.9км) от ТП-160 замена провода А-25 на СИП 4*70 по  ул.Первомайская, с. Кудеевский </t>
  </si>
  <si>
    <t>Реконструкция ТП-140 замена трансформатора (100кВт /250кВт) ул.Урманская, с. Иглино для обеспечения качественного электроснабжения потребителей.</t>
  </si>
  <si>
    <t>Реконструкция ТП-201 замена трансформатора (160кВт /250кВт) ул.Горького, с. Иглино для обеспечения качественного электроснабжения потребителей.</t>
  </si>
  <si>
    <t>Реконструкция ТП-214 замена трансформатора (250кВт /400кВт) ул.Григорьева, с. Иглино для обеспечения качественного электроснабжения потребителей.</t>
  </si>
  <si>
    <t>Реконструкция ТП-01635 замена трансформатора (160кВт /250кВт) ул.Северная, с. Иглино для обеспечения качественного электроснабжения потребителей.</t>
  </si>
  <si>
    <t>Реконструкция ТП-145 замена трансформатора (100кВт /160кВт) ул.Чкалова, с. Иглино для обеспечения качественного электроснабжения потребителей.</t>
  </si>
  <si>
    <t>I_СК1012019</t>
  </si>
  <si>
    <t>I_СК1022019</t>
  </si>
  <si>
    <t>I_СК1032019</t>
  </si>
  <si>
    <t>I_СК1042019</t>
  </si>
  <si>
    <t>I_СК1132020</t>
  </si>
  <si>
    <t>I_СК1052019</t>
  </si>
  <si>
    <t>I_СК1062019</t>
  </si>
  <si>
    <t>I_СК1072019</t>
  </si>
  <si>
    <t>I_СК1082019</t>
  </si>
  <si>
    <t>I_СК1092019</t>
  </si>
  <si>
    <t>Реконструкция участка ВЛ-0,4 кВ (L-0.3  ТП-202 ул. Горького, с. Иглино замена провода А-25 на СИП 4*50</t>
  </si>
  <si>
    <t>Реконструкция участка ВЛ-0,4 кВ (L-0.75) ТП-143 замена провода А-16 на СИП4*70 по  ул. Октябрьская, с. Иглино</t>
  </si>
  <si>
    <t xml:space="preserve">Реконструкция участка  ВЛ -0,4 кВ (L-0.3км) от ТП-182 замена провода А-16 на СИП 4*50 по  ул.Калинина, с. Иглино </t>
  </si>
  <si>
    <t xml:space="preserve">Реконструкция участка  ВЛ -0,4 кВ (L-0.45км) от ТП-209 замена провода А-35 на СИП 4*70 по  ул.Азиатская, с. Иглино </t>
  </si>
  <si>
    <t xml:space="preserve">Реконструкция участка  ВЛ -0,4 кВ (L-0.6км) от ТП-192 замена провода А-16 на СИП 4*50 по  ул.С.Агиша, с. Иглино </t>
  </si>
  <si>
    <t xml:space="preserve">Реконструкция участка  ВЛ -0,4 кВ (L-0.35км) от ТП-162 замена провода СИП4*16 на СИП 4*50 по  ул.Акмуллы, с. Иглино </t>
  </si>
  <si>
    <t>1.1.4.2.5</t>
  </si>
  <si>
    <t>1.1.4.2.6</t>
  </si>
  <si>
    <t>1.1.4.2.7</t>
  </si>
  <si>
    <t>1.1.4.2.8</t>
  </si>
  <si>
    <t>1.1.4.2.9</t>
  </si>
  <si>
    <t xml:space="preserve">Реконструкция участка  ВЛ -0,4 кВт (L-0.58км) от ТП-182 замена провода А-16 на СИП 4*50 по  ул.Фестивальная, с. Иглино </t>
  </si>
  <si>
    <t xml:space="preserve">Реконструкция участка  ВЛ -0,4 кВт (L-0.5км) от ТП-182 замена провода А-16 на СИП 4*50 по  ул.Комсомольская, с. Иглино </t>
  </si>
  <si>
    <t xml:space="preserve">Реконструкция участка  ВЛ -0,4 кВт (L-0.4км) от ТП-194 замена провода А-25 на СИП 4*50 по  ул.Т.Янаби, с. Иглино </t>
  </si>
  <si>
    <t>I_СК1182020</t>
  </si>
  <si>
    <t>I_СК1192020</t>
  </si>
  <si>
    <t>I_СК1202020</t>
  </si>
  <si>
    <t xml:space="preserve">Реконструкция участка  ВЛ -0,4 кВт (L-0.3км) от ТП-182 замена провода А-16 на СИП 4*50 по  ул.Ворошилова, с. Иглино </t>
  </si>
  <si>
    <t>I_СК1212020</t>
  </si>
  <si>
    <t>I_СК1222020</t>
  </si>
  <si>
    <t xml:space="preserve">Реконструкция участка  ВЛ -0,4 кВт (L-0.23км) от ТП-209 замена провода А-35 на СИП 4*70 по  ул.Горная, с. Иглино </t>
  </si>
  <si>
    <t>I_СК1232020</t>
  </si>
  <si>
    <t xml:space="preserve">Реконструкция участка  ВЛ -0,4 кВт (L-0.4км) от ТП-01333 замена провода СИП4*25 на СИП 4*70 по  ул.Бакинская, с. Иглино </t>
  </si>
  <si>
    <t>I_СК1242020</t>
  </si>
  <si>
    <t>I_СК1252020</t>
  </si>
  <si>
    <t>I_СК1262020</t>
  </si>
  <si>
    <t>I_СК1272020</t>
  </si>
  <si>
    <t>1.1.4.2.18</t>
  </si>
  <si>
    <t>1.1.4.2.19</t>
  </si>
  <si>
    <t>1.1.4.2.20</t>
  </si>
  <si>
    <t>1.1.4.2.21</t>
  </si>
  <si>
    <t>1.1.4.2.22</t>
  </si>
  <si>
    <t>1.1.4.2.23</t>
  </si>
  <si>
    <t>1.1.4.2.24</t>
  </si>
  <si>
    <t>1.1.4.2.25</t>
  </si>
  <si>
    <t>1.1.4.2.26</t>
  </si>
  <si>
    <t>1.1.4.2.27</t>
  </si>
  <si>
    <t>1.1.4.2.28</t>
  </si>
  <si>
    <t>1.1.4.2.29</t>
  </si>
  <si>
    <t>1.1.4.2.30</t>
  </si>
  <si>
    <t>1.1.4.2.31</t>
  </si>
  <si>
    <t>1.1.4.2.32</t>
  </si>
  <si>
    <t>1.1.4.2.33</t>
  </si>
  <si>
    <t>1.1.4.2.34</t>
  </si>
  <si>
    <t>1.1.4.2.35</t>
  </si>
  <si>
    <t>Факт</t>
  </si>
  <si>
    <t>Реконструкция ТП-144 замена трансформатора (160кВт /250кВт) ул.Пархоменко, с. Иглино для обеспечения качественного электроснабжения потребителей.</t>
  </si>
  <si>
    <t>Реконструкция ТП-172 замена трансформатора (160кВт /250кВт) ул.Преображенская,ДНП "Нагаевский парк" для обеспечения качественного электроснабжения потребителей.</t>
  </si>
  <si>
    <t>Реконструкция ТП-173 замена трансформатора (250Вт /4000кВт) ул.Академическая, ДНП "Нагаевский парк"для обеспечения качественного электроснабжения потребителей.</t>
  </si>
  <si>
    <t>1.1.4.1.20</t>
  </si>
  <si>
    <t>1.1.4.1.21</t>
  </si>
  <si>
    <t>1.1.4.1.22</t>
  </si>
  <si>
    <t>Строительство ВЛИ-0,4кВ с.Иглино, ул. Пугачева(прот. 0.600км)</t>
  </si>
  <si>
    <t>Строительство ВЛИ-0,4кВ с.Иглино, ул. С.Разина(прот. 0.500км)</t>
  </si>
  <si>
    <t xml:space="preserve">Реконструкция участка  ВЛ -0,4 кВт (L-0.35км) от ТП-185 замена провода АС-25 на СИП 4*70 по  ул.Крупская, с. Иглино </t>
  </si>
  <si>
    <t>I_СК1172020</t>
  </si>
  <si>
    <t>I_СК1142020</t>
  </si>
  <si>
    <t>I_СК1152020</t>
  </si>
  <si>
    <t>I_СК1122020</t>
  </si>
  <si>
    <t>Установка КТПК 10/0,4/250кВа с.Иглино, ул.Левитана</t>
  </si>
  <si>
    <t>Установка  КТПК 10/0.4/250кВа с.Иглино, ул.Рябиновая</t>
  </si>
  <si>
    <t>1.1.4.1.24</t>
  </si>
  <si>
    <t>Строительство ВЛИ-0,4кВ от ТП-150  по ул.Творческая</t>
  </si>
  <si>
    <t>1.1.4.1.25</t>
  </si>
  <si>
    <t>Строительство ВЛИ-0,4кВ от ТП-153 по ул.М.Карима</t>
  </si>
  <si>
    <t>1.1.4.1.26</t>
  </si>
  <si>
    <t xml:space="preserve">Строительство ВЛИ-0,4кВ от ТП-160ул.Буденного </t>
  </si>
  <si>
    <t>1.1.4.1.27</t>
  </si>
  <si>
    <t>Строительство ВЛИ-0,4кВ от ТП-175 по ул.Жуковского</t>
  </si>
  <si>
    <t>1.1.4.1.28</t>
  </si>
  <si>
    <t>Строительство ВЛИ-0,4кВ от ТП-222по ул.Пугачева</t>
  </si>
  <si>
    <t>1.1.4.1.29</t>
  </si>
  <si>
    <t>Строительство ВЛИ-0,4кВ от ТП-222 по ул.Жуковского</t>
  </si>
  <si>
    <t>1.1.4.1.30</t>
  </si>
  <si>
    <t>Строительство ВЛИ-0,4кВ от ТП-223 по ул.Кулибина</t>
  </si>
  <si>
    <t>1.1.4.1.31</t>
  </si>
  <si>
    <t>1.1.4.1.32</t>
  </si>
  <si>
    <t>Строительство ВЛЗ-10 кВ (L-500 м) Иглино, ул. Победы</t>
  </si>
  <si>
    <t xml:space="preserve">Реконструкция участка  ВЛ -0,4 кВ (L-0,42км) от ТП-192 замена провода А-16 на СИП 4*50 по  ул.Восточная, с. Иглино </t>
  </si>
  <si>
    <t xml:space="preserve">Реконструкция участка  ВЛ-0,4 кВ (L-0,5км) от ТП-186 замена провода А-16 на СИП 4*70 по  ул.Олимпийская, с. Иглино </t>
  </si>
  <si>
    <t xml:space="preserve">Реконструкция участка  ВЛ -0,4 кВ (L-0,26км) от ТП-185 замена провода А-16 на СИП 4*70 по  ул.Ленина, с. Иглино </t>
  </si>
  <si>
    <t>1.1.4.2.36</t>
  </si>
  <si>
    <t xml:space="preserve">Реконструкция участка  ВЛ -0,4 кВ (L-0,15км) от ТП-01635 замена провода А-16 на СИП 4*70 по  ул.Революционная, с. Иглино </t>
  </si>
  <si>
    <t>1.1.4.2.37</t>
  </si>
  <si>
    <t xml:space="preserve">Реконструкция участка  ВЛ -0,4 кВ (L-0,33км) от ТП-185 замена провода А-16 на СИП 4*50 по  ул.Береговая, с. Иглино </t>
  </si>
  <si>
    <t>1.1.4.2.38</t>
  </si>
  <si>
    <t>1.1.4.2.39</t>
  </si>
  <si>
    <t>1.1.4.2.40</t>
  </si>
  <si>
    <t xml:space="preserve">Реконструкция участка  ВЛ-0,4 кВ (L-0,31км) от ТП-160 замена провода А-16 на СИП 4*70 по  ул.Чапаева, с.Кудеевский </t>
  </si>
  <si>
    <t>1.1.4.2.41</t>
  </si>
  <si>
    <t>Реконструкция ТП-213 замена силового трансформатора (250 на 400 кВА) с.Иглино, ул. Якутова</t>
  </si>
  <si>
    <t>1.1.4.2.42</t>
  </si>
  <si>
    <t xml:space="preserve">Реконструкция ТП-222 замена силового трансформатора (100 на 250 кВА) с.Иглино, ул. С.Разина </t>
  </si>
  <si>
    <t>1.1.4.2.43</t>
  </si>
  <si>
    <t>Реконструкция ТП-182 замена силового трансформатора (630 на 400 кВА) с.Иглино, 
ул. Ворошилова</t>
  </si>
  <si>
    <t>1.1.4.2.44</t>
  </si>
  <si>
    <t>Реконструкция ТП-172 замена силового трансформатора (250 на 400 кВА) ДНП "Нагаевский парк" ул.Преображенская</t>
  </si>
  <si>
    <t>1.1.4.2.45</t>
  </si>
  <si>
    <t>Реконструкция ТП-175 замена силового трансформатора (250 на 400 кВА) с.Иглино, ул. Жуковского</t>
  </si>
  <si>
    <t>1.1.4.2.46</t>
  </si>
  <si>
    <t>1.1.4.2.47</t>
  </si>
  <si>
    <t>1.1.4.2.48</t>
  </si>
  <si>
    <t>II</t>
  </si>
  <si>
    <t>III</t>
  </si>
  <si>
    <t>I</t>
  </si>
  <si>
    <t xml:space="preserve">Реконструкция участка  ВЛ -0,4 кВ (L-0,42км) от ТП-201 замена провода А-16 на СИП 4*70 по  пер.Горького, с. Иглино </t>
  </si>
  <si>
    <t xml:space="preserve">Реконструкция участка  ВЛ -0,4 кВ (L-0,21км) от ТП-204 замена провода А-16 на СИП 4*70  по  ул.Мира, с.Кудеевский </t>
  </si>
  <si>
    <t>1.1.4.1.23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</si>
  <si>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</si>
  <si>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</si>
  <si>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</si>
  <si>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</si>
  <si>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</si>
  <si>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</si>
  <si>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</si>
  <si>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</si>
  <si>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</si>
  <si>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</si>
  <si>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</si>
  <si>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</si>
  <si>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</si>
  <si>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</si>
  <si>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</si>
  <si>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</si>
  <si>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</si>
  <si>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</si>
  <si>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</si>
  <si>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</si>
  <si>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 xml:space="preserve"> Установка КТПК 10/0,4/250 кВА с.Иглино,ул.Победы</t>
  </si>
  <si>
    <t>I_СК1332021</t>
  </si>
  <si>
    <t>I_СК1342021</t>
  </si>
  <si>
    <t>Приборы учета</t>
  </si>
  <si>
    <t>Год раскрытия информации: 2022год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</si>
</sst>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_ ;[Red]\-0\ "/>
  </numFmts>
  <fonts count="17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ahoma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/>
    <xf numFmtId="49" fontId="2" fillId="0" borderId="1" xfId="5" applyNumberFormat="1" applyFont="1" applyFill="1" applyBorder="1" applyAlignment="1" applyProtection="1">
      <alignment vertical="center" wrapText="1"/>
      <protection locked="0"/>
    </xf>
    <xf numFmtId="49" fontId="3" fillId="0" borderId="1" xfId="3" applyNumberFormat="1" applyFont="1" applyFill="1" applyBorder="1" applyAlignment="1">
      <alignment horizontal="center" vertical="center" textRotation="90" wrapText="1"/>
    </xf>
    <xf numFmtId="49" fontId="4" fillId="0" borderId="1" xfId="3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>
      <alignment horizontal="center" vertical="center"/>
    </xf>
    <xf numFmtId="49" fontId="2" fillId="0" borderId="9" xfId="1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5" applyNumberFormat="1" applyFont="1" applyFill="1" applyBorder="1" applyAlignment="1" applyProtection="1">
      <alignment vertical="center" wrapText="1"/>
      <protection locked="0"/>
    </xf>
    <xf numFmtId="49" fontId="10" fillId="0" borderId="1" xfId="4" applyNumberFormat="1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 applyProtection="1">
      <alignment vertical="center" wrapText="1"/>
      <protection locked="0"/>
    </xf>
    <xf numFmtId="49" fontId="1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/>
    </xf>
    <xf numFmtId="49" fontId="10" fillId="0" borderId="3" xfId="4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4" applyFont="1" applyFill="1" applyAlignment="1">
      <alignment vertical="center"/>
    </xf>
    <xf numFmtId="0" fontId="2" fillId="0" borderId="0" xfId="4" applyFont="1" applyFill="1" applyAlignment="1">
      <alignment vertical="top"/>
    </xf>
    <xf numFmtId="0" fontId="2" fillId="0" borderId="0" xfId="0" applyFont="1" applyFill="1" applyAlignment="1">
      <alignment horizontal="right"/>
    </xf>
    <xf numFmtId="0" fontId="2" fillId="0" borderId="0" xfId="2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textRotation="90" wrapText="1"/>
    </xf>
    <xf numFmtId="0" fontId="3" fillId="0" borderId="0" xfId="3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" xfId="0" applyFont="1" applyFill="1" applyBorder="1"/>
    <xf numFmtId="49" fontId="2" fillId="0" borderId="6" xfId="1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0" fillId="0" borderId="1" xfId="5" applyNumberFormat="1" applyFont="1" applyFill="1" applyBorder="1" applyAlignment="1" applyProtection="1">
      <alignment vertical="center" wrapText="1"/>
      <protection locked="0"/>
    </xf>
    <xf numFmtId="49" fontId="2" fillId="0" borderId="1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/>
    <xf numFmtId="49" fontId="0" fillId="0" borderId="1" xfId="1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4" fontId="5" fillId="0" borderId="1" xfId="4" applyNumberFormat="1" applyFont="1" applyFill="1" applyBorder="1" applyAlignment="1">
      <alignment horizontal="center" vertical="center"/>
    </xf>
    <xf numFmtId="165" fontId="5" fillId="0" borderId="1" xfId="4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49" fontId="0" fillId="0" borderId="3" xfId="1" applyNumberFormat="1" applyFont="1" applyFill="1" applyBorder="1" applyAlignment="1">
      <alignment horizontal="left" vertical="center" wrapText="1"/>
    </xf>
    <xf numFmtId="165" fontId="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49" fontId="15" fillId="0" borderId="1" xfId="4" applyNumberFormat="1" applyFont="1" applyFill="1" applyBorder="1" applyAlignment="1">
      <alignment horizontal="center" vertical="center"/>
    </xf>
    <xf numFmtId="49" fontId="15" fillId="0" borderId="3" xfId="4" applyNumberFormat="1" applyFont="1" applyFill="1" applyBorder="1" applyAlignment="1">
      <alignment horizontal="center" vertical="center"/>
    </xf>
    <xf numFmtId="49" fontId="16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vertical="center" wrapText="1"/>
    </xf>
    <xf numFmtId="49" fontId="3" fillId="0" borderId="1" xfId="3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6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3" xfId="6" applyNumberFormat="1" applyFont="1" applyFill="1" applyBorder="1" applyAlignment="1">
      <alignment horizontal="center" vertical="center"/>
    </xf>
    <xf numFmtId="49" fontId="3" fillId="0" borderId="14" xfId="6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4" applyFont="1" applyFill="1" applyAlignment="1">
      <alignment horizontal="center" vertical="top"/>
    </xf>
    <xf numFmtId="0" fontId="2" fillId="0" borderId="0" xfId="4" applyFont="1" applyFill="1" applyAlignment="1">
      <alignment horizontal="center" vertic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 wrapText="1"/>
    </xf>
    <xf numFmtId="49" fontId="3" fillId="0" borderId="8" xfId="3" applyNumberFormat="1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49" fontId="3" fillId="0" borderId="14" xfId="3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Инвестиции Сети Сбыты ЭСО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>
    <tabColor rgb="FF002060"/>
  </sheetPr>
  <dimension ref="A1:IH519"/>
  <sheetViews>
    <sheetView showGridLines="0" tabSelected="1" topLeftCell="A2" zoomScale="80" zoomScaleNormal="80" zoomScaleSheetLayoutView="90" workbookViewId="0">
      <selection activeCell="BR16" sqref="BR16:BW16"/>
    </sheetView>
  </sheetViews>
  <sheetFormatPr defaultRowHeight="15"/>
  <cols>
    <col min="1" max="1" width="10.625" style="1" customWidth="1"/>
    <col min="2" max="2" width="45.125" style="1" customWidth="1"/>
    <col min="3" max="3" width="12.375" style="1" customWidth="1"/>
    <col min="4" max="4" width="9.75" style="1" hidden="1" customWidth="1"/>
    <col min="5" max="5" width="10.5" style="1" hidden="1" customWidth="1"/>
    <col min="6" max="6" width="9.5" style="1" hidden="1" customWidth="1"/>
    <col min="7" max="7" width="9.75" style="1" hidden="1" customWidth="1"/>
    <col min="8" max="8" width="8" style="1" hidden="1" customWidth="1"/>
    <col min="9" max="9" width="9.375" style="1" hidden="1" customWidth="1"/>
    <col min="10" max="10" width="9.75" style="1" hidden="1" customWidth="1"/>
    <col min="11" max="11" width="8" style="1" hidden="1" customWidth="1"/>
    <col min="12" max="12" width="10.25" style="1" hidden="1" customWidth="1"/>
    <col min="13" max="13" width="9.75" style="1" hidden="1" customWidth="1"/>
    <col min="14" max="14" width="9.5" style="1" hidden="1" customWidth="1"/>
    <col min="15" max="15" width="9" style="1" hidden="1" customWidth="1"/>
    <col min="16" max="16" width="12.125" style="1" hidden="1" customWidth="1"/>
    <col min="17" max="17" width="10.5" style="1" hidden="1" customWidth="1"/>
    <col min="18" max="18" width="10.875" style="1" hidden="1" customWidth="1"/>
    <col min="19" max="19" width="9.75" style="1" hidden="1" customWidth="1"/>
    <col min="20" max="20" width="9" style="1" hidden="1" customWidth="1"/>
    <col min="21" max="21" width="9.375" style="1" hidden="1" customWidth="1"/>
    <col min="22" max="23" width="9.75" style="1" hidden="1" customWidth="1"/>
    <col min="24" max="24" width="10.25" style="1" hidden="1" customWidth="1"/>
    <col min="25" max="25" width="9.75" style="1" hidden="1" customWidth="1"/>
    <col min="26" max="26" width="9.5" style="1" hidden="1" customWidth="1"/>
    <col min="27" max="27" width="9" style="1" hidden="1" customWidth="1"/>
    <col min="28" max="60" width="10.625" style="1" hidden="1" customWidth="1"/>
    <col min="61" max="61" width="10.5" style="1" hidden="1" customWidth="1"/>
    <col min="62" max="68" width="10.625" style="1" hidden="1" customWidth="1"/>
    <col min="69" max="69" width="12.25" style="1" hidden="1" customWidth="1"/>
    <col min="70" max="75" width="10.625" style="1" customWidth="1"/>
    <col min="76" max="76" width="13.75" style="1" customWidth="1"/>
    <col min="77" max="16384" width="9" style="1"/>
  </cols>
  <sheetData>
    <row r="1" spans="1:87">
      <c r="BU1" s="107" t="s">
        <v>0</v>
      </c>
      <c r="BV1" s="107"/>
      <c r="BW1" s="107"/>
    </row>
    <row r="2" spans="1:87">
      <c r="BU2" s="107" t="s">
        <v>1</v>
      </c>
      <c r="BV2" s="107"/>
      <c r="BW2" s="107"/>
    </row>
    <row r="3" spans="1:87">
      <c r="BU3" s="107" t="s">
        <v>170</v>
      </c>
      <c r="BV3" s="107"/>
      <c r="BW3" s="107"/>
    </row>
    <row r="4" spans="1:87">
      <c r="A4" s="101" t="s">
        <v>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60"/>
    </row>
    <row r="5" spans="1:87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</row>
    <row r="6" spans="1:87">
      <c r="A6" s="109" t="s">
        <v>156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61"/>
    </row>
    <row r="7" spans="1:87">
      <c r="A7" s="108" t="s">
        <v>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62"/>
    </row>
    <row r="8" spans="1:87"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T8" s="63"/>
    </row>
    <row r="9" spans="1:87" ht="15.75" customHeight="1">
      <c r="A9" s="100" t="s">
        <v>529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64"/>
    </row>
    <row r="11" spans="1:87">
      <c r="A11" s="101" t="s">
        <v>157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60"/>
    </row>
    <row r="12" spans="1:87">
      <c r="A12" s="101" t="s">
        <v>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60"/>
    </row>
    <row r="13" spans="1:87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</row>
    <row r="14" spans="1:87" s="65" customFormat="1" ht="24" customHeight="1">
      <c r="A14" s="112" t="s">
        <v>5</v>
      </c>
      <c r="B14" s="113" t="s">
        <v>6</v>
      </c>
      <c r="C14" s="112" t="s">
        <v>7</v>
      </c>
      <c r="D14" s="104" t="s">
        <v>349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5" t="s">
        <v>8</v>
      </c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6"/>
      <c r="BX14" s="117" t="s">
        <v>9</v>
      </c>
    </row>
    <row r="15" spans="1:87" s="65" customFormat="1" ht="24.75" customHeight="1">
      <c r="A15" s="112"/>
      <c r="B15" s="114"/>
      <c r="C15" s="112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16" t="s">
        <v>187</v>
      </c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 t="s">
        <v>10</v>
      </c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 t="s">
        <v>11</v>
      </c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 t="s">
        <v>209</v>
      </c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 t="s">
        <v>214</v>
      </c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18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</row>
    <row r="16" spans="1:87" s="65" customFormat="1" ht="24.75" customHeight="1">
      <c r="A16" s="112"/>
      <c r="B16" s="114"/>
      <c r="C16" s="112"/>
      <c r="D16" s="104" t="s">
        <v>12</v>
      </c>
      <c r="E16" s="104"/>
      <c r="F16" s="104"/>
      <c r="G16" s="104"/>
      <c r="H16" s="104"/>
      <c r="I16" s="104"/>
      <c r="J16" s="103" t="s">
        <v>190</v>
      </c>
      <c r="K16" s="103"/>
      <c r="L16" s="103"/>
      <c r="M16" s="103"/>
      <c r="N16" s="103"/>
      <c r="O16" s="103"/>
      <c r="P16" s="104" t="s">
        <v>12</v>
      </c>
      <c r="Q16" s="104"/>
      <c r="R16" s="104"/>
      <c r="S16" s="104"/>
      <c r="T16" s="104"/>
      <c r="U16" s="104"/>
      <c r="V16" s="103" t="s">
        <v>190</v>
      </c>
      <c r="W16" s="103"/>
      <c r="X16" s="103"/>
      <c r="Y16" s="103"/>
      <c r="Z16" s="103"/>
      <c r="AA16" s="103"/>
      <c r="AB16" s="104" t="s">
        <v>12</v>
      </c>
      <c r="AC16" s="104"/>
      <c r="AD16" s="104"/>
      <c r="AE16" s="104"/>
      <c r="AF16" s="104"/>
      <c r="AG16" s="104"/>
      <c r="AH16" s="103" t="s">
        <v>442</v>
      </c>
      <c r="AI16" s="103"/>
      <c r="AJ16" s="103"/>
      <c r="AK16" s="103"/>
      <c r="AL16" s="103"/>
      <c r="AM16" s="103"/>
      <c r="AN16" s="104" t="s">
        <v>12</v>
      </c>
      <c r="AO16" s="104"/>
      <c r="AP16" s="104"/>
      <c r="AQ16" s="104"/>
      <c r="AR16" s="104"/>
      <c r="AS16" s="104"/>
      <c r="AT16" s="103" t="s">
        <v>442</v>
      </c>
      <c r="AU16" s="103"/>
      <c r="AV16" s="103"/>
      <c r="AW16" s="103"/>
      <c r="AX16" s="103"/>
      <c r="AY16" s="103"/>
      <c r="AZ16" s="104" t="s">
        <v>12</v>
      </c>
      <c r="BA16" s="104"/>
      <c r="BB16" s="104"/>
      <c r="BC16" s="104"/>
      <c r="BD16" s="104"/>
      <c r="BE16" s="104"/>
      <c r="BF16" s="103" t="s">
        <v>442</v>
      </c>
      <c r="BG16" s="103"/>
      <c r="BH16" s="103"/>
      <c r="BI16" s="103"/>
      <c r="BJ16" s="103"/>
      <c r="BK16" s="103"/>
      <c r="BL16" s="104" t="s">
        <v>12</v>
      </c>
      <c r="BM16" s="104"/>
      <c r="BN16" s="104"/>
      <c r="BO16" s="104"/>
      <c r="BP16" s="104"/>
      <c r="BQ16" s="104"/>
      <c r="BR16" s="103" t="s">
        <v>12</v>
      </c>
      <c r="BS16" s="103"/>
      <c r="BT16" s="103"/>
      <c r="BU16" s="103"/>
      <c r="BV16" s="103"/>
      <c r="BW16" s="103"/>
      <c r="BX16" s="118"/>
      <c r="BY16" s="111"/>
      <c r="BZ16" s="111"/>
      <c r="CA16" s="111"/>
      <c r="CB16" s="111"/>
      <c r="CC16" s="110"/>
      <c r="CD16" s="110"/>
      <c r="CE16" s="110"/>
      <c r="CF16" s="110"/>
      <c r="CG16" s="110"/>
      <c r="CH16" s="110"/>
      <c r="CI16" s="110"/>
    </row>
    <row r="17" spans="1:87" s="65" customFormat="1" ht="86.25" customHeight="1">
      <c r="A17" s="112"/>
      <c r="B17" s="115"/>
      <c r="C17" s="112"/>
      <c r="D17" s="3" t="s">
        <v>13</v>
      </c>
      <c r="E17" s="3" t="s">
        <v>14</v>
      </c>
      <c r="F17" s="3" t="s">
        <v>15</v>
      </c>
      <c r="G17" s="14" t="s">
        <v>16</v>
      </c>
      <c r="H17" s="3" t="s">
        <v>17</v>
      </c>
      <c r="I17" s="3" t="s">
        <v>217</v>
      </c>
      <c r="J17" s="3" t="s">
        <v>13</v>
      </c>
      <c r="K17" s="3" t="s">
        <v>14</v>
      </c>
      <c r="L17" s="3" t="s">
        <v>15</v>
      </c>
      <c r="M17" s="14" t="s">
        <v>16</v>
      </c>
      <c r="N17" s="3" t="s">
        <v>17</v>
      </c>
      <c r="O17" s="3" t="s">
        <v>18</v>
      </c>
      <c r="P17" s="3" t="s">
        <v>13</v>
      </c>
      <c r="Q17" s="3" t="s">
        <v>14</v>
      </c>
      <c r="R17" s="3" t="s">
        <v>15</v>
      </c>
      <c r="S17" s="14" t="s">
        <v>16</v>
      </c>
      <c r="T17" s="3" t="s">
        <v>17</v>
      </c>
      <c r="U17" s="3" t="s">
        <v>217</v>
      </c>
      <c r="V17" s="3" t="s">
        <v>13</v>
      </c>
      <c r="W17" s="3" t="s">
        <v>14</v>
      </c>
      <c r="X17" s="3" t="s">
        <v>15</v>
      </c>
      <c r="Y17" s="14" t="s">
        <v>16</v>
      </c>
      <c r="Z17" s="3" t="s">
        <v>17</v>
      </c>
      <c r="AA17" s="3" t="s">
        <v>18</v>
      </c>
      <c r="AB17" s="3" t="s">
        <v>13</v>
      </c>
      <c r="AC17" s="3" t="s">
        <v>14</v>
      </c>
      <c r="AD17" s="3" t="s">
        <v>15</v>
      </c>
      <c r="AE17" s="14" t="s">
        <v>16</v>
      </c>
      <c r="AF17" s="3" t="s">
        <v>17</v>
      </c>
      <c r="AG17" s="3" t="s">
        <v>217</v>
      </c>
      <c r="AH17" s="3" t="s">
        <v>13</v>
      </c>
      <c r="AI17" s="3" t="s">
        <v>14</v>
      </c>
      <c r="AJ17" s="3" t="s">
        <v>15</v>
      </c>
      <c r="AK17" s="14" t="s">
        <v>16</v>
      </c>
      <c r="AL17" s="3" t="s">
        <v>17</v>
      </c>
      <c r="AM17" s="3" t="s">
        <v>18</v>
      </c>
      <c r="AN17" s="3" t="s">
        <v>13</v>
      </c>
      <c r="AO17" s="3" t="s">
        <v>14</v>
      </c>
      <c r="AP17" s="3" t="s">
        <v>15</v>
      </c>
      <c r="AQ17" s="14" t="s">
        <v>16</v>
      </c>
      <c r="AR17" s="3" t="s">
        <v>17</v>
      </c>
      <c r="AS17" s="3" t="s">
        <v>217</v>
      </c>
      <c r="AT17" s="3" t="s">
        <v>13</v>
      </c>
      <c r="AU17" s="3" t="s">
        <v>14</v>
      </c>
      <c r="AV17" s="3" t="s">
        <v>15</v>
      </c>
      <c r="AW17" s="14" t="s">
        <v>16</v>
      </c>
      <c r="AX17" s="3" t="s">
        <v>17</v>
      </c>
      <c r="AY17" s="3" t="s">
        <v>217</v>
      </c>
      <c r="AZ17" s="3" t="s">
        <v>13</v>
      </c>
      <c r="BA17" s="3" t="s">
        <v>14</v>
      </c>
      <c r="BB17" s="3" t="s">
        <v>15</v>
      </c>
      <c r="BC17" s="14" t="s">
        <v>16</v>
      </c>
      <c r="BD17" s="3" t="s">
        <v>17</v>
      </c>
      <c r="BE17" s="3" t="s">
        <v>217</v>
      </c>
      <c r="BF17" s="3" t="s">
        <v>13</v>
      </c>
      <c r="BG17" s="3" t="s">
        <v>14</v>
      </c>
      <c r="BH17" s="3" t="s">
        <v>15</v>
      </c>
      <c r="BI17" s="14" t="s">
        <v>16</v>
      </c>
      <c r="BJ17" s="3" t="s">
        <v>17</v>
      </c>
      <c r="BK17" s="3" t="s">
        <v>217</v>
      </c>
      <c r="BL17" s="3" t="s">
        <v>13</v>
      </c>
      <c r="BM17" s="3" t="s">
        <v>14</v>
      </c>
      <c r="BN17" s="3" t="s">
        <v>15</v>
      </c>
      <c r="BO17" s="14" t="s">
        <v>16</v>
      </c>
      <c r="BP17" s="3" t="s">
        <v>17</v>
      </c>
      <c r="BQ17" s="3" t="s">
        <v>18</v>
      </c>
      <c r="BR17" s="3" t="s">
        <v>13</v>
      </c>
      <c r="BS17" s="3" t="s">
        <v>14</v>
      </c>
      <c r="BT17" s="3" t="s">
        <v>15</v>
      </c>
      <c r="BU17" s="14" t="s">
        <v>16</v>
      </c>
      <c r="BV17" s="3" t="s">
        <v>17</v>
      </c>
      <c r="BW17" s="99" t="s">
        <v>528</v>
      </c>
      <c r="BX17" s="119"/>
      <c r="BY17" s="66"/>
      <c r="BZ17" s="66"/>
      <c r="CA17" s="66"/>
      <c r="CB17" s="67"/>
      <c r="CC17" s="67"/>
      <c r="CD17" s="67"/>
      <c r="CE17" s="67"/>
      <c r="CF17" s="66"/>
      <c r="CG17" s="66"/>
      <c r="CH17" s="66"/>
      <c r="CI17" s="67"/>
    </row>
    <row r="18" spans="1:87" s="65" customFormat="1" ht="17.25" customHeight="1">
      <c r="A18" s="4">
        <v>1</v>
      </c>
      <c r="B18" s="4">
        <v>2</v>
      </c>
      <c r="C18" s="4">
        <v>3</v>
      </c>
      <c r="D18" s="4" t="s">
        <v>19</v>
      </c>
      <c r="E18" s="4" t="s">
        <v>20</v>
      </c>
      <c r="F18" s="4" t="s">
        <v>21</v>
      </c>
      <c r="G18" s="4" t="s">
        <v>22</v>
      </c>
      <c r="H18" s="4" t="s">
        <v>23</v>
      </c>
      <c r="I18" s="4" t="s">
        <v>24</v>
      </c>
      <c r="J18" s="4" t="s">
        <v>25</v>
      </c>
      <c r="K18" s="4" t="s">
        <v>26</v>
      </c>
      <c r="L18" s="4" t="s">
        <v>27</v>
      </c>
      <c r="M18" s="4" t="s">
        <v>28</v>
      </c>
      <c r="N18" s="4" t="s">
        <v>29</v>
      </c>
      <c r="O18" s="4" t="s">
        <v>30</v>
      </c>
      <c r="P18" s="4" t="s">
        <v>19</v>
      </c>
      <c r="Q18" s="4" t="s">
        <v>20</v>
      </c>
      <c r="R18" s="4" t="s">
        <v>21</v>
      </c>
      <c r="S18" s="4" t="s">
        <v>22</v>
      </c>
      <c r="T18" s="4" t="s">
        <v>23</v>
      </c>
      <c r="U18" s="4" t="s">
        <v>24</v>
      </c>
      <c r="V18" s="4" t="s">
        <v>25</v>
      </c>
      <c r="W18" s="4" t="s">
        <v>26</v>
      </c>
      <c r="X18" s="4" t="s">
        <v>27</v>
      </c>
      <c r="Y18" s="4" t="s">
        <v>28</v>
      </c>
      <c r="Z18" s="4" t="s">
        <v>29</v>
      </c>
      <c r="AA18" s="4" t="s">
        <v>30</v>
      </c>
      <c r="AB18" s="4" t="s">
        <v>31</v>
      </c>
      <c r="AC18" s="4" t="s">
        <v>32</v>
      </c>
      <c r="AD18" s="4" t="s">
        <v>33</v>
      </c>
      <c r="AE18" s="4" t="s">
        <v>34</v>
      </c>
      <c r="AF18" s="4" t="s">
        <v>35</v>
      </c>
      <c r="AG18" s="4" t="s">
        <v>36</v>
      </c>
      <c r="AH18" s="4" t="s">
        <v>37</v>
      </c>
      <c r="AI18" s="4" t="s">
        <v>38</v>
      </c>
      <c r="AJ18" s="4" t="s">
        <v>39</v>
      </c>
      <c r="AK18" s="4" t="s">
        <v>40</v>
      </c>
      <c r="AL18" s="4" t="s">
        <v>41</v>
      </c>
      <c r="AM18" s="4" t="s">
        <v>42</v>
      </c>
      <c r="AN18" s="4" t="s">
        <v>43</v>
      </c>
      <c r="AO18" s="4" t="s">
        <v>44</v>
      </c>
      <c r="AP18" s="4" t="s">
        <v>45</v>
      </c>
      <c r="AQ18" s="4" t="s">
        <v>46</v>
      </c>
      <c r="AR18" s="4" t="s">
        <v>47</v>
      </c>
      <c r="AS18" s="4" t="s">
        <v>48</v>
      </c>
      <c r="AT18" s="4" t="s">
        <v>49</v>
      </c>
      <c r="AU18" s="4" t="s">
        <v>50</v>
      </c>
      <c r="AV18" s="4" t="s">
        <v>51</v>
      </c>
      <c r="AW18" s="4" t="s">
        <v>52</v>
      </c>
      <c r="AX18" s="4" t="s">
        <v>53</v>
      </c>
      <c r="AY18" s="4" t="s">
        <v>54</v>
      </c>
      <c r="AZ18" s="4" t="s">
        <v>43</v>
      </c>
      <c r="BA18" s="4" t="s">
        <v>44</v>
      </c>
      <c r="BB18" s="4" t="s">
        <v>45</v>
      </c>
      <c r="BC18" s="4" t="s">
        <v>46</v>
      </c>
      <c r="BD18" s="4" t="s">
        <v>47</v>
      </c>
      <c r="BE18" s="4" t="s">
        <v>48</v>
      </c>
      <c r="BF18" s="4" t="s">
        <v>49</v>
      </c>
      <c r="BG18" s="4" t="s">
        <v>50</v>
      </c>
      <c r="BH18" s="4" t="s">
        <v>51</v>
      </c>
      <c r="BI18" s="4" t="s">
        <v>52</v>
      </c>
      <c r="BJ18" s="4" t="s">
        <v>53</v>
      </c>
      <c r="BK18" s="4" t="s">
        <v>54</v>
      </c>
      <c r="BL18" s="4" t="s">
        <v>43</v>
      </c>
      <c r="BM18" s="4" t="s">
        <v>44</v>
      </c>
      <c r="BN18" s="4" t="s">
        <v>45</v>
      </c>
      <c r="BO18" s="4" t="s">
        <v>46</v>
      </c>
      <c r="BP18" s="4" t="s">
        <v>47</v>
      </c>
      <c r="BQ18" s="4" t="s">
        <v>48</v>
      </c>
      <c r="BR18" s="4" t="s">
        <v>49</v>
      </c>
      <c r="BS18" s="4" t="s">
        <v>44</v>
      </c>
      <c r="BT18" s="4" t="s">
        <v>45</v>
      </c>
      <c r="BU18" s="4" t="s">
        <v>46</v>
      </c>
      <c r="BV18" s="4" t="s">
        <v>53</v>
      </c>
      <c r="BW18" s="4" t="s">
        <v>54</v>
      </c>
      <c r="BX18" s="4" t="s">
        <v>55</v>
      </c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</row>
    <row r="19" spans="1:87" s="65" customFormat="1" ht="28.5">
      <c r="A19" s="15" t="s">
        <v>56</v>
      </c>
      <c r="B19" s="88" t="s">
        <v>57</v>
      </c>
      <c r="C19" s="16" t="s">
        <v>58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6"/>
      <c r="Q19" s="6"/>
      <c r="R19" s="6"/>
      <c r="S19" s="6"/>
      <c r="T19" s="6"/>
      <c r="U19" s="12"/>
      <c r="V19" s="6"/>
      <c r="W19" s="6"/>
      <c r="X19" s="6"/>
      <c r="Y19" s="6"/>
      <c r="Z19" s="6"/>
      <c r="AA19" s="6"/>
      <c r="AB19" s="9"/>
      <c r="AC19" s="9"/>
      <c r="AD19" s="9"/>
      <c r="AE19" s="5"/>
      <c r="AF19" s="9"/>
      <c r="AG19" s="17"/>
      <c r="AH19" s="9"/>
      <c r="AI19" s="11"/>
      <c r="AJ19" s="11"/>
      <c r="AK19" s="11"/>
      <c r="AL19" s="11"/>
      <c r="AM19" s="18"/>
      <c r="AN19" s="9"/>
      <c r="AO19" s="6"/>
      <c r="AP19" s="5"/>
      <c r="AQ19" s="6"/>
      <c r="AR19" s="5"/>
      <c r="AS19" s="13"/>
      <c r="AT19" s="9"/>
      <c r="AU19" s="6"/>
      <c r="AV19" s="6"/>
      <c r="AW19" s="6"/>
      <c r="AX19" s="6"/>
      <c r="AY19" s="6"/>
      <c r="AZ19" s="9"/>
      <c r="BA19" s="5">
        <f>BA20</f>
        <v>0.83</v>
      </c>
      <c r="BB19" s="5">
        <f t="shared" ref="BB19:BW19" si="0">BB20</f>
        <v>0</v>
      </c>
      <c r="BC19" s="5">
        <f t="shared" si="0"/>
        <v>4.3599999999999994</v>
      </c>
      <c r="BD19" s="5">
        <f t="shared" si="0"/>
        <v>0</v>
      </c>
      <c r="BE19" s="5">
        <f t="shared" si="0"/>
        <v>234</v>
      </c>
      <c r="BF19" s="5" t="str">
        <f t="shared" si="0"/>
        <v>IV</v>
      </c>
      <c r="BG19" s="5">
        <f t="shared" si="0"/>
        <v>0.83</v>
      </c>
      <c r="BH19" s="5">
        <f t="shared" si="0"/>
        <v>0</v>
      </c>
      <c r="BI19" s="5">
        <f t="shared" si="0"/>
        <v>4.3599999999999994</v>
      </c>
      <c r="BJ19" s="5">
        <f t="shared" si="0"/>
        <v>0</v>
      </c>
      <c r="BK19" s="5">
        <f t="shared" si="0"/>
        <v>247</v>
      </c>
      <c r="BL19" s="5">
        <f t="shared" si="0"/>
        <v>0</v>
      </c>
      <c r="BM19" s="5">
        <f t="shared" si="0"/>
        <v>11.205</v>
      </c>
      <c r="BN19" s="5">
        <f t="shared" si="0"/>
        <v>0</v>
      </c>
      <c r="BO19" s="5">
        <f t="shared" si="0"/>
        <v>3.2299999999999995</v>
      </c>
      <c r="BP19" s="5">
        <f t="shared" si="0"/>
        <v>0</v>
      </c>
      <c r="BQ19" s="5">
        <f t="shared" si="0"/>
        <v>43</v>
      </c>
      <c r="BR19" s="5" t="str">
        <f t="shared" si="0"/>
        <v>IV</v>
      </c>
      <c r="BS19" s="5">
        <f t="shared" si="0"/>
        <v>2.1</v>
      </c>
      <c r="BT19" s="5">
        <f t="shared" si="0"/>
        <v>0</v>
      </c>
      <c r="BU19" s="5">
        <f t="shared" si="0"/>
        <v>5.52</v>
      </c>
      <c r="BV19" s="5">
        <f t="shared" si="0"/>
        <v>0</v>
      </c>
      <c r="BW19" s="5">
        <f t="shared" si="0"/>
        <v>267</v>
      </c>
      <c r="BX19" s="20"/>
    </row>
    <row r="20" spans="1:87" s="65" customFormat="1" ht="38.25">
      <c r="A20" s="15"/>
      <c r="B20" s="88" t="s">
        <v>154</v>
      </c>
      <c r="C20" s="16"/>
      <c r="D20" s="5">
        <f>D21+D22+D23+D24+D25+D26</f>
        <v>0</v>
      </c>
      <c r="E20" s="5">
        <f t="shared" ref="E20:BP20" si="1">E21+E22+E23+E24+E25+E26</f>
        <v>0</v>
      </c>
      <c r="F20" s="5">
        <f t="shared" si="1"/>
        <v>0</v>
      </c>
      <c r="G20" s="5">
        <f t="shared" si="1"/>
        <v>0</v>
      </c>
      <c r="H20" s="5">
        <f t="shared" si="1"/>
        <v>0</v>
      </c>
      <c r="I20" s="5">
        <f t="shared" si="1"/>
        <v>0</v>
      </c>
      <c r="J20" s="5">
        <f t="shared" si="1"/>
        <v>0</v>
      </c>
      <c r="K20" s="5">
        <f t="shared" si="1"/>
        <v>0</v>
      </c>
      <c r="L20" s="5">
        <f t="shared" si="1"/>
        <v>0</v>
      </c>
      <c r="M20" s="5">
        <f t="shared" si="1"/>
        <v>0</v>
      </c>
      <c r="N20" s="5">
        <f t="shared" si="1"/>
        <v>0</v>
      </c>
      <c r="O20" s="5">
        <f t="shared" si="1"/>
        <v>0</v>
      </c>
      <c r="P20" s="5">
        <v>0</v>
      </c>
      <c r="Q20" s="5">
        <f t="shared" si="1"/>
        <v>1.6</v>
      </c>
      <c r="R20" s="5">
        <f t="shared" si="1"/>
        <v>0</v>
      </c>
      <c r="S20" s="5">
        <f t="shared" si="1"/>
        <v>10.64</v>
      </c>
      <c r="T20" s="5">
        <f t="shared" si="1"/>
        <v>0</v>
      </c>
      <c r="U20" s="5">
        <f t="shared" si="1"/>
        <v>17</v>
      </c>
      <c r="V20" s="5">
        <v>0</v>
      </c>
      <c r="W20" s="5">
        <f t="shared" si="1"/>
        <v>1.1499999999999999</v>
      </c>
      <c r="X20" s="5">
        <f t="shared" si="1"/>
        <v>0</v>
      </c>
      <c r="Y20" s="5">
        <f t="shared" si="1"/>
        <v>7.3199999999999994</v>
      </c>
      <c r="Z20" s="5">
        <v>0</v>
      </c>
      <c r="AA20" s="5">
        <f t="shared" si="1"/>
        <v>0</v>
      </c>
      <c r="AB20" s="5">
        <v>0</v>
      </c>
      <c r="AC20" s="5">
        <f t="shared" si="1"/>
        <v>0</v>
      </c>
      <c r="AD20" s="5">
        <f t="shared" si="1"/>
        <v>0</v>
      </c>
      <c r="AE20" s="5">
        <f t="shared" si="1"/>
        <v>0</v>
      </c>
      <c r="AF20" s="5">
        <f t="shared" si="1"/>
        <v>0</v>
      </c>
      <c r="AG20" s="5">
        <f t="shared" si="1"/>
        <v>0</v>
      </c>
      <c r="AH20" s="5" t="s">
        <v>79</v>
      </c>
      <c r="AI20" s="5">
        <f t="shared" si="1"/>
        <v>2.75</v>
      </c>
      <c r="AJ20" s="5">
        <f t="shared" si="1"/>
        <v>0</v>
      </c>
      <c r="AK20" s="5">
        <f t="shared" si="1"/>
        <v>8.1910000000000007</v>
      </c>
      <c r="AL20" s="5">
        <v>0</v>
      </c>
      <c r="AM20" s="5">
        <v>0</v>
      </c>
      <c r="AN20" s="5">
        <v>0</v>
      </c>
      <c r="AO20" s="5">
        <f t="shared" ref="AO20" si="2">AO21+AO22+AO23+AO24+AO25+AO26</f>
        <v>0.54</v>
      </c>
      <c r="AP20" s="5">
        <f t="shared" si="1"/>
        <v>0</v>
      </c>
      <c r="AQ20" s="5">
        <f t="shared" ref="AQ20" si="3">AQ21+AQ22+AQ23+AQ24+AQ25+AQ26</f>
        <v>1.7000000000000002</v>
      </c>
      <c r="AR20" s="5">
        <f t="shared" si="1"/>
        <v>0</v>
      </c>
      <c r="AS20" s="5">
        <f t="shared" si="1"/>
        <v>168</v>
      </c>
      <c r="AT20" s="5" t="s">
        <v>79</v>
      </c>
      <c r="AU20" s="5">
        <f t="shared" si="1"/>
        <v>0.54</v>
      </c>
      <c r="AV20" s="5">
        <f t="shared" si="1"/>
        <v>0</v>
      </c>
      <c r="AW20" s="5">
        <f t="shared" si="1"/>
        <v>1.7000000000000002</v>
      </c>
      <c r="AX20" s="5">
        <v>0</v>
      </c>
      <c r="AY20" s="5">
        <v>90</v>
      </c>
      <c r="AZ20" s="5" t="s">
        <v>79</v>
      </c>
      <c r="BA20" s="5">
        <f t="shared" ref="BA20:BC20" si="4">BA21+BA22+BA23+BA24+BA25+BA26</f>
        <v>0.83</v>
      </c>
      <c r="BB20" s="5">
        <f t="shared" si="4"/>
        <v>0</v>
      </c>
      <c r="BC20" s="5">
        <f t="shared" si="4"/>
        <v>4.3599999999999994</v>
      </c>
      <c r="BD20" s="5">
        <v>0</v>
      </c>
      <c r="BE20" s="5">
        <f>BE22</f>
        <v>234</v>
      </c>
      <c r="BF20" s="5" t="s">
        <v>79</v>
      </c>
      <c r="BG20" s="5">
        <f t="shared" si="1"/>
        <v>0.83</v>
      </c>
      <c r="BH20" s="5">
        <f t="shared" si="1"/>
        <v>0</v>
      </c>
      <c r="BI20" s="5">
        <f t="shared" si="1"/>
        <v>4.3599999999999994</v>
      </c>
      <c r="BJ20" s="5">
        <v>0</v>
      </c>
      <c r="BK20" s="5">
        <f>BK22</f>
        <v>247</v>
      </c>
      <c r="BL20" s="5">
        <v>0</v>
      </c>
      <c r="BM20" s="5">
        <f t="shared" si="1"/>
        <v>11.205</v>
      </c>
      <c r="BN20" s="5">
        <f t="shared" si="1"/>
        <v>0</v>
      </c>
      <c r="BO20" s="5">
        <f t="shared" si="1"/>
        <v>3.2299999999999995</v>
      </c>
      <c r="BP20" s="5">
        <f t="shared" si="1"/>
        <v>0</v>
      </c>
      <c r="BQ20" s="5">
        <f t="shared" ref="BQ20:BW20" si="5">BQ21+BQ22+BQ23+BQ24+BQ25+BQ26</f>
        <v>43</v>
      </c>
      <c r="BR20" s="5" t="s">
        <v>79</v>
      </c>
      <c r="BS20" s="5">
        <f t="shared" ref="BS20:BU20" si="6">BS21+BS22+BS23+BS24+BS25+BS26</f>
        <v>2.1</v>
      </c>
      <c r="BT20" s="5">
        <f t="shared" si="6"/>
        <v>0</v>
      </c>
      <c r="BU20" s="5">
        <f t="shared" si="6"/>
        <v>5.52</v>
      </c>
      <c r="BV20" s="5">
        <v>0</v>
      </c>
      <c r="BW20" s="5">
        <f t="shared" si="5"/>
        <v>267</v>
      </c>
      <c r="BX20" s="20" t="s">
        <v>364</v>
      </c>
    </row>
    <row r="21" spans="1:87" s="65" customFormat="1" ht="14.25">
      <c r="A21" s="15" t="s">
        <v>60</v>
      </c>
      <c r="B21" s="88" t="s">
        <v>61</v>
      </c>
      <c r="C21" s="16" t="s">
        <v>58</v>
      </c>
      <c r="D21" s="5">
        <f>D28</f>
        <v>0</v>
      </c>
      <c r="E21" s="5">
        <f t="shared" ref="E21:BP21" si="7">E28</f>
        <v>0</v>
      </c>
      <c r="F21" s="5">
        <f t="shared" si="7"/>
        <v>0</v>
      </c>
      <c r="G21" s="5">
        <f t="shared" si="7"/>
        <v>0</v>
      </c>
      <c r="H21" s="5">
        <f t="shared" si="7"/>
        <v>0</v>
      </c>
      <c r="I21" s="5">
        <f t="shared" si="7"/>
        <v>0</v>
      </c>
      <c r="J21" s="5">
        <f t="shared" si="7"/>
        <v>0</v>
      </c>
      <c r="K21" s="5">
        <f t="shared" si="7"/>
        <v>0</v>
      </c>
      <c r="L21" s="5">
        <f t="shared" si="7"/>
        <v>0</v>
      </c>
      <c r="M21" s="5">
        <f t="shared" si="7"/>
        <v>0</v>
      </c>
      <c r="N21" s="5">
        <f t="shared" si="7"/>
        <v>0</v>
      </c>
      <c r="O21" s="5">
        <f t="shared" si="7"/>
        <v>0</v>
      </c>
      <c r="P21" s="5">
        <v>0</v>
      </c>
      <c r="Q21" s="5">
        <f t="shared" si="7"/>
        <v>0</v>
      </c>
      <c r="R21" s="5">
        <f t="shared" si="7"/>
        <v>0</v>
      </c>
      <c r="S21" s="5">
        <f t="shared" si="7"/>
        <v>4.3100000000000005</v>
      </c>
      <c r="T21" s="5">
        <f t="shared" si="7"/>
        <v>0</v>
      </c>
      <c r="U21" s="5">
        <f t="shared" si="7"/>
        <v>0</v>
      </c>
      <c r="V21" s="5">
        <v>0</v>
      </c>
      <c r="W21" s="5">
        <f t="shared" si="7"/>
        <v>0</v>
      </c>
      <c r="X21" s="5">
        <f t="shared" si="7"/>
        <v>0</v>
      </c>
      <c r="Y21" s="5">
        <f t="shared" si="7"/>
        <v>2.69</v>
      </c>
      <c r="Z21" s="5">
        <v>0</v>
      </c>
      <c r="AA21" s="5">
        <f t="shared" si="7"/>
        <v>0</v>
      </c>
      <c r="AB21" s="5">
        <v>0</v>
      </c>
      <c r="AC21" s="5">
        <f t="shared" si="7"/>
        <v>0</v>
      </c>
      <c r="AD21" s="5">
        <f t="shared" si="7"/>
        <v>0</v>
      </c>
      <c r="AE21" s="5">
        <f t="shared" si="7"/>
        <v>0</v>
      </c>
      <c r="AF21" s="5">
        <f t="shared" si="7"/>
        <v>0</v>
      </c>
      <c r="AG21" s="5">
        <f t="shared" si="7"/>
        <v>0</v>
      </c>
      <c r="AH21" s="5" t="s">
        <v>79</v>
      </c>
      <c r="AI21" s="5">
        <f t="shared" si="7"/>
        <v>2.75</v>
      </c>
      <c r="AJ21" s="5">
        <f t="shared" si="7"/>
        <v>0</v>
      </c>
      <c r="AK21" s="5">
        <f t="shared" si="7"/>
        <v>8.1910000000000007</v>
      </c>
      <c r="AL21" s="5">
        <v>0</v>
      </c>
      <c r="AM21" s="5">
        <v>0</v>
      </c>
      <c r="AN21" s="5">
        <v>0</v>
      </c>
      <c r="AO21" s="5">
        <f t="shared" ref="AO21" si="8">AO28</f>
        <v>0.54</v>
      </c>
      <c r="AP21" s="5">
        <f t="shared" si="7"/>
        <v>0</v>
      </c>
      <c r="AQ21" s="5">
        <f t="shared" ref="AQ21" si="9">AQ28</f>
        <v>1.7000000000000002</v>
      </c>
      <c r="AR21" s="5">
        <f t="shared" si="7"/>
        <v>0</v>
      </c>
      <c r="AS21" s="5">
        <f t="shared" si="7"/>
        <v>0</v>
      </c>
      <c r="AT21" s="5" t="s">
        <v>79</v>
      </c>
      <c r="AU21" s="5">
        <f t="shared" si="7"/>
        <v>0.54</v>
      </c>
      <c r="AV21" s="5">
        <f t="shared" si="7"/>
        <v>0</v>
      </c>
      <c r="AW21" s="5">
        <f t="shared" si="7"/>
        <v>1.7000000000000002</v>
      </c>
      <c r="AX21" s="5">
        <v>0</v>
      </c>
      <c r="AY21" s="5">
        <v>0</v>
      </c>
      <c r="AZ21" s="5" t="s">
        <v>79</v>
      </c>
      <c r="BA21" s="5">
        <f t="shared" ref="BA21:BE21" si="10">BA28</f>
        <v>0.83</v>
      </c>
      <c r="BB21" s="5">
        <f t="shared" si="10"/>
        <v>0</v>
      </c>
      <c r="BC21" s="5">
        <f t="shared" si="10"/>
        <v>4.3599999999999994</v>
      </c>
      <c r="BD21" s="5">
        <f t="shared" si="10"/>
        <v>0</v>
      </c>
      <c r="BE21" s="5">
        <f t="shared" si="10"/>
        <v>0</v>
      </c>
      <c r="BF21" s="5" t="s">
        <v>79</v>
      </c>
      <c r="BG21" s="5">
        <f t="shared" si="7"/>
        <v>0.83</v>
      </c>
      <c r="BH21" s="5">
        <f t="shared" si="7"/>
        <v>0</v>
      </c>
      <c r="BI21" s="5">
        <f t="shared" si="7"/>
        <v>4.3599999999999994</v>
      </c>
      <c r="BJ21" s="5">
        <f t="shared" si="7"/>
        <v>0</v>
      </c>
      <c r="BK21" s="5">
        <f t="shared" si="7"/>
        <v>0</v>
      </c>
      <c r="BL21" s="5">
        <v>0</v>
      </c>
      <c r="BM21" s="5">
        <f t="shared" si="7"/>
        <v>0</v>
      </c>
      <c r="BN21" s="5">
        <f t="shared" si="7"/>
        <v>0</v>
      </c>
      <c r="BO21" s="5">
        <f t="shared" si="7"/>
        <v>2.3099999999999996</v>
      </c>
      <c r="BP21" s="5">
        <f t="shared" si="7"/>
        <v>0</v>
      </c>
      <c r="BQ21" s="5">
        <f t="shared" ref="BQ21:BW21" si="11">BQ28</f>
        <v>0</v>
      </c>
      <c r="BR21" s="5" t="s">
        <v>79</v>
      </c>
      <c r="BS21" s="5">
        <f t="shared" ref="BS21:BU21" si="12">BS28</f>
        <v>2.1</v>
      </c>
      <c r="BT21" s="5">
        <f t="shared" si="12"/>
        <v>0</v>
      </c>
      <c r="BU21" s="5">
        <f t="shared" si="12"/>
        <v>5.52</v>
      </c>
      <c r="BV21" s="5">
        <v>0</v>
      </c>
      <c r="BW21" s="5">
        <f t="shared" si="11"/>
        <v>0</v>
      </c>
      <c r="BX21" s="20"/>
    </row>
    <row r="22" spans="1:87" s="65" customFormat="1" ht="28.5">
      <c r="A22" s="15" t="s">
        <v>62</v>
      </c>
      <c r="B22" s="88" t="s">
        <v>63</v>
      </c>
      <c r="C22" s="16" t="s">
        <v>58</v>
      </c>
      <c r="D22" s="5">
        <f t="shared" ref="D22:O22" si="13">D133</f>
        <v>0</v>
      </c>
      <c r="E22" s="5">
        <f t="shared" si="13"/>
        <v>0</v>
      </c>
      <c r="F22" s="5">
        <f t="shared" si="13"/>
        <v>0</v>
      </c>
      <c r="G22" s="5">
        <f t="shared" si="13"/>
        <v>0</v>
      </c>
      <c r="H22" s="5">
        <f t="shared" si="13"/>
        <v>0</v>
      </c>
      <c r="I22" s="5">
        <f t="shared" si="13"/>
        <v>0</v>
      </c>
      <c r="J22" s="5">
        <f t="shared" si="13"/>
        <v>0</v>
      </c>
      <c r="K22" s="5">
        <f t="shared" si="13"/>
        <v>0</v>
      </c>
      <c r="L22" s="5">
        <f t="shared" si="13"/>
        <v>0</v>
      </c>
      <c r="M22" s="5">
        <f t="shared" si="13"/>
        <v>0</v>
      </c>
      <c r="N22" s="5">
        <f t="shared" si="13"/>
        <v>0</v>
      </c>
      <c r="O22" s="5">
        <f t="shared" si="13"/>
        <v>0</v>
      </c>
      <c r="P22" s="5">
        <v>0</v>
      </c>
      <c r="Q22" s="5">
        <f>Q133</f>
        <v>0</v>
      </c>
      <c r="R22" s="5">
        <f>R133</f>
        <v>0</v>
      </c>
      <c r="S22" s="5">
        <f>S133</f>
        <v>5.09</v>
      </c>
      <c r="T22" s="5">
        <f>T133</f>
        <v>0</v>
      </c>
      <c r="U22" s="5">
        <f>U133</f>
        <v>17</v>
      </c>
      <c r="V22" s="5">
        <v>0</v>
      </c>
      <c r="W22" s="5">
        <f>W133</f>
        <v>0</v>
      </c>
      <c r="X22" s="5">
        <f>X133</f>
        <v>0</v>
      </c>
      <c r="Y22" s="5">
        <f>Y133</f>
        <v>3.6299999999999994</v>
      </c>
      <c r="Z22" s="5">
        <v>0</v>
      </c>
      <c r="AA22" s="5">
        <f>AA133</f>
        <v>0</v>
      </c>
      <c r="AB22" s="5">
        <v>0</v>
      </c>
      <c r="AC22" s="5">
        <f>AC133</f>
        <v>0</v>
      </c>
      <c r="AD22" s="5">
        <f>AD133</f>
        <v>0</v>
      </c>
      <c r="AE22" s="5">
        <f>AE133</f>
        <v>0</v>
      </c>
      <c r="AF22" s="5">
        <f>AF133</f>
        <v>0</v>
      </c>
      <c r="AG22" s="5">
        <f>AG133</f>
        <v>0</v>
      </c>
      <c r="AH22" s="5" t="s">
        <v>79</v>
      </c>
      <c r="AI22" s="5">
        <f>AI133</f>
        <v>0</v>
      </c>
      <c r="AJ22" s="5">
        <f>AJ133</f>
        <v>0</v>
      </c>
      <c r="AK22" s="5">
        <f>AK133</f>
        <v>0</v>
      </c>
      <c r="AL22" s="5">
        <v>0</v>
      </c>
      <c r="AM22" s="5">
        <v>0</v>
      </c>
      <c r="AN22" s="5">
        <v>0</v>
      </c>
      <c r="AO22" s="5">
        <f>AO133</f>
        <v>0</v>
      </c>
      <c r="AP22" s="5">
        <f>AP133</f>
        <v>0</v>
      </c>
      <c r="AQ22" s="5">
        <f>AQ133</f>
        <v>0</v>
      </c>
      <c r="AR22" s="5">
        <f>AR133</f>
        <v>0</v>
      </c>
      <c r="AS22" s="5">
        <f>AS133</f>
        <v>168</v>
      </c>
      <c r="AT22" s="5" t="s">
        <v>79</v>
      </c>
      <c r="AU22" s="5">
        <f>AU133</f>
        <v>0</v>
      </c>
      <c r="AV22" s="5">
        <f>AV133</f>
        <v>0</v>
      </c>
      <c r="AW22" s="5">
        <f>AW133</f>
        <v>0</v>
      </c>
      <c r="AX22" s="5">
        <v>0</v>
      </c>
      <c r="AY22" s="5">
        <v>90</v>
      </c>
      <c r="AZ22" s="5">
        <f t="shared" ref="AZ22:BE22" si="14">AZ133</f>
        <v>0</v>
      </c>
      <c r="BA22" s="5">
        <f t="shared" si="14"/>
        <v>0</v>
      </c>
      <c r="BB22" s="5">
        <f t="shared" si="14"/>
        <v>0</v>
      </c>
      <c r="BC22" s="5">
        <f t="shared" si="14"/>
        <v>0</v>
      </c>
      <c r="BD22" s="5">
        <f t="shared" si="14"/>
        <v>0</v>
      </c>
      <c r="BE22" s="5">
        <f t="shared" si="14"/>
        <v>234</v>
      </c>
      <c r="BF22" s="5">
        <f t="shared" ref="BF22:BK22" si="15">BF133</f>
        <v>0</v>
      </c>
      <c r="BG22" s="5">
        <f t="shared" si="15"/>
        <v>0</v>
      </c>
      <c r="BH22" s="5">
        <f t="shared" si="15"/>
        <v>0</v>
      </c>
      <c r="BI22" s="5">
        <f t="shared" si="15"/>
        <v>0</v>
      </c>
      <c r="BJ22" s="5">
        <f t="shared" si="15"/>
        <v>0</v>
      </c>
      <c r="BK22" s="5">
        <f t="shared" si="15"/>
        <v>247</v>
      </c>
      <c r="BL22" s="5">
        <v>0</v>
      </c>
      <c r="BM22" s="5">
        <f>BM133</f>
        <v>0</v>
      </c>
      <c r="BN22" s="5">
        <f>BN133</f>
        <v>0</v>
      </c>
      <c r="BO22" s="5">
        <f>BO133</f>
        <v>0.91999999999999993</v>
      </c>
      <c r="BP22" s="5">
        <f>BP133</f>
        <v>0</v>
      </c>
      <c r="BQ22" s="5">
        <f>BQ133</f>
        <v>43</v>
      </c>
      <c r="BR22" s="5" t="s">
        <v>79</v>
      </c>
      <c r="BS22" s="5">
        <f>BS133</f>
        <v>0</v>
      </c>
      <c r="BT22" s="5">
        <f>BT133</f>
        <v>0</v>
      </c>
      <c r="BU22" s="5">
        <f>BU133</f>
        <v>0</v>
      </c>
      <c r="BV22" s="5">
        <v>0</v>
      </c>
      <c r="BW22" s="5">
        <f>BW133</f>
        <v>267</v>
      </c>
      <c r="BX22" s="20"/>
    </row>
    <row r="23" spans="1:87" s="65" customFormat="1" ht="57">
      <c r="A23" s="15" t="s">
        <v>64</v>
      </c>
      <c r="B23" s="88" t="s">
        <v>65</v>
      </c>
      <c r="C23" s="16" t="s">
        <v>58</v>
      </c>
      <c r="D23" s="5">
        <f>D174</f>
        <v>0</v>
      </c>
      <c r="E23" s="5">
        <f t="shared" ref="E23:BP23" si="16">E174</f>
        <v>0</v>
      </c>
      <c r="F23" s="5">
        <f t="shared" si="16"/>
        <v>0</v>
      </c>
      <c r="G23" s="5">
        <f t="shared" si="16"/>
        <v>0</v>
      </c>
      <c r="H23" s="5">
        <f t="shared" si="16"/>
        <v>0</v>
      </c>
      <c r="I23" s="5">
        <f t="shared" si="16"/>
        <v>0</v>
      </c>
      <c r="J23" s="5">
        <f t="shared" si="16"/>
        <v>0</v>
      </c>
      <c r="K23" s="5">
        <f t="shared" si="16"/>
        <v>0</v>
      </c>
      <c r="L23" s="5">
        <f t="shared" si="16"/>
        <v>0</v>
      </c>
      <c r="M23" s="5">
        <f t="shared" si="16"/>
        <v>0</v>
      </c>
      <c r="N23" s="5">
        <f t="shared" si="16"/>
        <v>0</v>
      </c>
      <c r="O23" s="5">
        <f t="shared" si="16"/>
        <v>0</v>
      </c>
      <c r="P23" s="5">
        <v>0</v>
      </c>
      <c r="Q23" s="5">
        <f t="shared" si="16"/>
        <v>0</v>
      </c>
      <c r="R23" s="5">
        <f t="shared" si="16"/>
        <v>0</v>
      </c>
      <c r="S23" s="5">
        <f t="shared" si="16"/>
        <v>0</v>
      </c>
      <c r="T23" s="5">
        <f t="shared" si="16"/>
        <v>0</v>
      </c>
      <c r="U23" s="5">
        <f t="shared" si="16"/>
        <v>0</v>
      </c>
      <c r="V23" s="5">
        <v>0</v>
      </c>
      <c r="W23" s="5">
        <f t="shared" si="16"/>
        <v>0</v>
      </c>
      <c r="X23" s="5">
        <f t="shared" si="16"/>
        <v>0</v>
      </c>
      <c r="Y23" s="5">
        <f t="shared" si="16"/>
        <v>0</v>
      </c>
      <c r="Z23" s="5">
        <v>0</v>
      </c>
      <c r="AA23" s="5">
        <f t="shared" si="16"/>
        <v>0</v>
      </c>
      <c r="AB23" s="5">
        <v>0</v>
      </c>
      <c r="AC23" s="5">
        <f t="shared" si="16"/>
        <v>0</v>
      </c>
      <c r="AD23" s="5">
        <f t="shared" si="16"/>
        <v>0</v>
      </c>
      <c r="AE23" s="5">
        <f t="shared" si="16"/>
        <v>0</v>
      </c>
      <c r="AF23" s="5">
        <f t="shared" si="16"/>
        <v>0</v>
      </c>
      <c r="AG23" s="5">
        <f t="shared" si="16"/>
        <v>0</v>
      </c>
      <c r="AH23" s="5" t="s">
        <v>79</v>
      </c>
      <c r="AI23" s="5">
        <f t="shared" si="16"/>
        <v>0</v>
      </c>
      <c r="AJ23" s="5">
        <f t="shared" si="16"/>
        <v>0</v>
      </c>
      <c r="AK23" s="5">
        <f t="shared" si="16"/>
        <v>0</v>
      </c>
      <c r="AL23" s="5">
        <v>0</v>
      </c>
      <c r="AM23" s="5">
        <v>0</v>
      </c>
      <c r="AN23" s="5">
        <v>0</v>
      </c>
      <c r="AO23" s="5">
        <f t="shared" ref="AO23" si="17">AO174</f>
        <v>0</v>
      </c>
      <c r="AP23" s="5">
        <f t="shared" si="16"/>
        <v>0</v>
      </c>
      <c r="AQ23" s="5">
        <f t="shared" ref="AQ23" si="18">AQ174</f>
        <v>0</v>
      </c>
      <c r="AR23" s="5">
        <f t="shared" si="16"/>
        <v>0</v>
      </c>
      <c r="AS23" s="5">
        <f t="shared" si="16"/>
        <v>0</v>
      </c>
      <c r="AT23" s="5" t="s">
        <v>79</v>
      </c>
      <c r="AU23" s="5">
        <f t="shared" si="16"/>
        <v>0</v>
      </c>
      <c r="AV23" s="5">
        <f t="shared" si="16"/>
        <v>0</v>
      </c>
      <c r="AW23" s="5">
        <f t="shared" si="16"/>
        <v>0</v>
      </c>
      <c r="AX23" s="5">
        <v>0</v>
      </c>
      <c r="AY23" s="5">
        <v>0</v>
      </c>
      <c r="AZ23" s="5" t="s">
        <v>79</v>
      </c>
      <c r="BA23" s="5">
        <f t="shared" ref="BA23:BC23" si="19">BA174</f>
        <v>0</v>
      </c>
      <c r="BB23" s="5">
        <f t="shared" si="19"/>
        <v>0</v>
      </c>
      <c r="BC23" s="5">
        <f t="shared" si="19"/>
        <v>0</v>
      </c>
      <c r="BD23" s="5">
        <v>0</v>
      </c>
      <c r="BE23" s="5">
        <v>0</v>
      </c>
      <c r="BF23" s="5" t="s">
        <v>79</v>
      </c>
      <c r="BG23" s="5">
        <f t="shared" si="16"/>
        <v>0</v>
      </c>
      <c r="BH23" s="5">
        <f t="shared" si="16"/>
        <v>0</v>
      </c>
      <c r="BI23" s="5">
        <f t="shared" si="16"/>
        <v>0</v>
      </c>
      <c r="BJ23" s="5">
        <v>0</v>
      </c>
      <c r="BK23" s="5">
        <v>0</v>
      </c>
      <c r="BL23" s="5">
        <v>0</v>
      </c>
      <c r="BM23" s="5">
        <f t="shared" si="16"/>
        <v>0</v>
      </c>
      <c r="BN23" s="5">
        <f t="shared" si="16"/>
        <v>0</v>
      </c>
      <c r="BO23" s="5">
        <f t="shared" si="16"/>
        <v>0</v>
      </c>
      <c r="BP23" s="5">
        <f t="shared" si="16"/>
        <v>0</v>
      </c>
      <c r="BQ23" s="5">
        <f t="shared" ref="BQ23:BW23" si="20">BQ174</f>
        <v>0</v>
      </c>
      <c r="BR23" s="5">
        <v>0</v>
      </c>
      <c r="BS23" s="5">
        <f t="shared" ref="BS23:BU23" si="21">BS174</f>
        <v>0</v>
      </c>
      <c r="BT23" s="5">
        <f t="shared" si="21"/>
        <v>0</v>
      </c>
      <c r="BU23" s="5">
        <f t="shared" si="21"/>
        <v>0</v>
      </c>
      <c r="BV23" s="5">
        <v>0</v>
      </c>
      <c r="BW23" s="5">
        <f t="shared" si="20"/>
        <v>0</v>
      </c>
      <c r="BX23" s="20"/>
    </row>
    <row r="24" spans="1:87" s="65" customFormat="1" ht="28.5">
      <c r="A24" s="15" t="s">
        <v>66</v>
      </c>
      <c r="B24" s="88" t="s">
        <v>67</v>
      </c>
      <c r="C24" s="16" t="s">
        <v>58</v>
      </c>
      <c r="D24" s="5">
        <f>D177</f>
        <v>0</v>
      </c>
      <c r="E24" s="5">
        <f t="shared" ref="E24:BP24" si="22">E177</f>
        <v>0</v>
      </c>
      <c r="F24" s="5">
        <f t="shared" si="22"/>
        <v>0</v>
      </c>
      <c r="G24" s="5">
        <f t="shared" si="22"/>
        <v>0</v>
      </c>
      <c r="H24" s="5">
        <f t="shared" si="22"/>
        <v>0</v>
      </c>
      <c r="I24" s="5">
        <f t="shared" si="22"/>
        <v>0</v>
      </c>
      <c r="J24" s="5">
        <f t="shared" si="22"/>
        <v>0</v>
      </c>
      <c r="K24" s="5">
        <f t="shared" si="22"/>
        <v>0</v>
      </c>
      <c r="L24" s="5">
        <f t="shared" si="22"/>
        <v>0</v>
      </c>
      <c r="M24" s="5">
        <f t="shared" si="22"/>
        <v>0</v>
      </c>
      <c r="N24" s="5">
        <f t="shared" si="22"/>
        <v>0</v>
      </c>
      <c r="O24" s="5">
        <f t="shared" si="22"/>
        <v>0</v>
      </c>
      <c r="P24" s="5">
        <v>0</v>
      </c>
      <c r="Q24" s="5">
        <f t="shared" si="22"/>
        <v>1.6</v>
      </c>
      <c r="R24" s="5">
        <f t="shared" si="22"/>
        <v>0</v>
      </c>
      <c r="S24" s="5">
        <f t="shared" si="22"/>
        <v>1.24</v>
      </c>
      <c r="T24" s="5">
        <f t="shared" si="22"/>
        <v>0</v>
      </c>
      <c r="U24" s="5">
        <f t="shared" si="22"/>
        <v>0</v>
      </c>
      <c r="V24" s="5">
        <v>0</v>
      </c>
      <c r="W24" s="5">
        <f t="shared" si="22"/>
        <v>1.1499999999999999</v>
      </c>
      <c r="X24" s="5">
        <f t="shared" si="22"/>
        <v>0</v>
      </c>
      <c r="Y24" s="5">
        <f t="shared" si="22"/>
        <v>1</v>
      </c>
      <c r="Z24" s="5">
        <v>0</v>
      </c>
      <c r="AA24" s="5">
        <f t="shared" si="22"/>
        <v>0</v>
      </c>
      <c r="AB24" s="5">
        <v>0</v>
      </c>
      <c r="AC24" s="5">
        <f t="shared" si="22"/>
        <v>0</v>
      </c>
      <c r="AD24" s="5">
        <f t="shared" si="22"/>
        <v>0</v>
      </c>
      <c r="AE24" s="5">
        <f t="shared" si="22"/>
        <v>0</v>
      </c>
      <c r="AF24" s="5">
        <f t="shared" si="22"/>
        <v>0</v>
      </c>
      <c r="AG24" s="5">
        <f t="shared" si="22"/>
        <v>0</v>
      </c>
      <c r="AH24" s="5" t="s">
        <v>79</v>
      </c>
      <c r="AI24" s="5">
        <f t="shared" si="22"/>
        <v>0</v>
      </c>
      <c r="AJ24" s="5">
        <f t="shared" si="22"/>
        <v>0</v>
      </c>
      <c r="AK24" s="5">
        <f t="shared" si="22"/>
        <v>0</v>
      </c>
      <c r="AL24" s="5">
        <v>0</v>
      </c>
      <c r="AM24" s="5">
        <v>0</v>
      </c>
      <c r="AN24" s="5">
        <v>0</v>
      </c>
      <c r="AO24" s="5">
        <f t="shared" ref="AO24" si="23">AO177</f>
        <v>0</v>
      </c>
      <c r="AP24" s="5">
        <f t="shared" si="22"/>
        <v>0</v>
      </c>
      <c r="AQ24" s="5">
        <f t="shared" ref="AQ24" si="24">AQ177</f>
        <v>0</v>
      </c>
      <c r="AR24" s="5">
        <f t="shared" si="22"/>
        <v>0</v>
      </c>
      <c r="AS24" s="5">
        <f t="shared" si="22"/>
        <v>0</v>
      </c>
      <c r="AT24" s="5" t="s">
        <v>79</v>
      </c>
      <c r="AU24" s="5">
        <f t="shared" si="22"/>
        <v>0</v>
      </c>
      <c r="AV24" s="5">
        <f t="shared" si="22"/>
        <v>0</v>
      </c>
      <c r="AW24" s="5">
        <f t="shared" si="22"/>
        <v>0</v>
      </c>
      <c r="AX24" s="5">
        <v>0</v>
      </c>
      <c r="AY24" s="5">
        <v>0</v>
      </c>
      <c r="AZ24" s="5" t="s">
        <v>79</v>
      </c>
      <c r="BA24" s="5">
        <f t="shared" ref="BA24:BC24" si="25">BA177</f>
        <v>0</v>
      </c>
      <c r="BB24" s="5">
        <f t="shared" si="25"/>
        <v>0</v>
      </c>
      <c r="BC24" s="5">
        <f t="shared" si="25"/>
        <v>0</v>
      </c>
      <c r="BD24" s="5">
        <v>0</v>
      </c>
      <c r="BE24" s="5">
        <v>0</v>
      </c>
      <c r="BF24" s="5" t="s">
        <v>79</v>
      </c>
      <c r="BG24" s="5">
        <f t="shared" si="22"/>
        <v>0</v>
      </c>
      <c r="BH24" s="5">
        <f t="shared" si="22"/>
        <v>0</v>
      </c>
      <c r="BI24" s="5">
        <f t="shared" si="22"/>
        <v>0</v>
      </c>
      <c r="BJ24" s="5">
        <v>0</v>
      </c>
      <c r="BK24" s="5">
        <v>0</v>
      </c>
      <c r="BL24" s="5">
        <v>0</v>
      </c>
      <c r="BM24" s="5">
        <f t="shared" si="22"/>
        <v>0</v>
      </c>
      <c r="BN24" s="5">
        <f t="shared" si="22"/>
        <v>0</v>
      </c>
      <c r="BO24" s="5">
        <f t="shared" si="22"/>
        <v>0</v>
      </c>
      <c r="BP24" s="5">
        <f t="shared" si="22"/>
        <v>0</v>
      </c>
      <c r="BQ24" s="5">
        <f t="shared" ref="BQ24:BW24" si="26">BQ177</f>
        <v>0</v>
      </c>
      <c r="BR24" s="5">
        <v>0</v>
      </c>
      <c r="BS24" s="5">
        <f t="shared" ref="BS24:BU24" si="27">BS177</f>
        <v>0</v>
      </c>
      <c r="BT24" s="5">
        <f t="shared" si="27"/>
        <v>0</v>
      </c>
      <c r="BU24" s="5">
        <f t="shared" si="27"/>
        <v>0</v>
      </c>
      <c r="BV24" s="5">
        <v>0</v>
      </c>
      <c r="BW24" s="5">
        <f t="shared" si="26"/>
        <v>0</v>
      </c>
      <c r="BX24" s="20"/>
    </row>
    <row r="25" spans="1:87" s="65" customFormat="1" ht="28.5">
      <c r="A25" s="15" t="s">
        <v>68</v>
      </c>
      <c r="B25" s="88" t="s">
        <v>69</v>
      </c>
      <c r="C25" s="16" t="s">
        <v>58</v>
      </c>
      <c r="D25" s="5">
        <f>D196</f>
        <v>0</v>
      </c>
      <c r="E25" s="5">
        <f t="shared" ref="E25:BP25" si="28">E196</f>
        <v>0</v>
      </c>
      <c r="F25" s="5">
        <f t="shared" si="28"/>
        <v>0</v>
      </c>
      <c r="G25" s="5">
        <f t="shared" si="28"/>
        <v>0</v>
      </c>
      <c r="H25" s="5">
        <f t="shared" si="28"/>
        <v>0</v>
      </c>
      <c r="I25" s="5">
        <f t="shared" si="28"/>
        <v>0</v>
      </c>
      <c r="J25" s="5">
        <f t="shared" si="28"/>
        <v>0</v>
      </c>
      <c r="K25" s="5">
        <f t="shared" si="28"/>
        <v>0</v>
      </c>
      <c r="L25" s="5">
        <f t="shared" si="28"/>
        <v>0</v>
      </c>
      <c r="M25" s="5">
        <f t="shared" si="28"/>
        <v>0</v>
      </c>
      <c r="N25" s="5">
        <f t="shared" si="28"/>
        <v>0</v>
      </c>
      <c r="O25" s="5">
        <f t="shared" si="28"/>
        <v>0</v>
      </c>
      <c r="P25" s="5">
        <v>0</v>
      </c>
      <c r="Q25" s="5">
        <f t="shared" si="28"/>
        <v>0</v>
      </c>
      <c r="R25" s="5">
        <f t="shared" si="28"/>
        <v>0</v>
      </c>
      <c r="S25" s="5">
        <f t="shared" si="28"/>
        <v>0</v>
      </c>
      <c r="T25" s="5">
        <f t="shared" si="28"/>
        <v>0</v>
      </c>
      <c r="U25" s="5">
        <f t="shared" si="28"/>
        <v>0</v>
      </c>
      <c r="V25" s="5">
        <v>0</v>
      </c>
      <c r="W25" s="5">
        <f t="shared" si="28"/>
        <v>0</v>
      </c>
      <c r="X25" s="5">
        <f t="shared" si="28"/>
        <v>0</v>
      </c>
      <c r="Y25" s="5">
        <f t="shared" si="28"/>
        <v>0</v>
      </c>
      <c r="Z25" s="5">
        <v>0</v>
      </c>
      <c r="AA25" s="5">
        <f t="shared" si="28"/>
        <v>0</v>
      </c>
      <c r="AB25" s="5">
        <v>0</v>
      </c>
      <c r="AC25" s="5">
        <f t="shared" si="28"/>
        <v>0</v>
      </c>
      <c r="AD25" s="5">
        <f t="shared" si="28"/>
        <v>0</v>
      </c>
      <c r="AE25" s="5">
        <f t="shared" si="28"/>
        <v>0</v>
      </c>
      <c r="AF25" s="5">
        <f t="shared" si="28"/>
        <v>0</v>
      </c>
      <c r="AG25" s="5">
        <f t="shared" si="28"/>
        <v>0</v>
      </c>
      <c r="AH25" s="5" t="s">
        <v>79</v>
      </c>
      <c r="AI25" s="5">
        <f t="shared" si="28"/>
        <v>0</v>
      </c>
      <c r="AJ25" s="5">
        <f t="shared" si="28"/>
        <v>0</v>
      </c>
      <c r="AK25" s="5">
        <f t="shared" si="28"/>
        <v>0</v>
      </c>
      <c r="AL25" s="5">
        <v>0</v>
      </c>
      <c r="AM25" s="5">
        <v>0</v>
      </c>
      <c r="AN25" s="5">
        <v>0</v>
      </c>
      <c r="AO25" s="5">
        <f t="shared" ref="AO25" si="29">AO196</f>
        <v>0</v>
      </c>
      <c r="AP25" s="5">
        <f t="shared" si="28"/>
        <v>0</v>
      </c>
      <c r="AQ25" s="5">
        <f t="shared" ref="AQ25" si="30">AQ196</f>
        <v>0</v>
      </c>
      <c r="AR25" s="5">
        <f t="shared" si="28"/>
        <v>0</v>
      </c>
      <c r="AS25" s="5">
        <f t="shared" si="28"/>
        <v>0</v>
      </c>
      <c r="AT25" s="5" t="s">
        <v>79</v>
      </c>
      <c r="AU25" s="5">
        <f t="shared" si="28"/>
        <v>0</v>
      </c>
      <c r="AV25" s="5">
        <f t="shared" si="28"/>
        <v>0</v>
      </c>
      <c r="AW25" s="5">
        <f t="shared" si="28"/>
        <v>0</v>
      </c>
      <c r="AX25" s="5">
        <v>0</v>
      </c>
      <c r="AY25" s="5">
        <v>0</v>
      </c>
      <c r="AZ25" s="5" t="s">
        <v>79</v>
      </c>
      <c r="BA25" s="5">
        <f t="shared" ref="BA25:BC25" si="31">BA196</f>
        <v>0</v>
      </c>
      <c r="BB25" s="5">
        <f t="shared" si="31"/>
        <v>0</v>
      </c>
      <c r="BC25" s="5">
        <f t="shared" si="31"/>
        <v>0</v>
      </c>
      <c r="BD25" s="5">
        <v>0</v>
      </c>
      <c r="BE25" s="5">
        <v>0</v>
      </c>
      <c r="BF25" s="5" t="s">
        <v>79</v>
      </c>
      <c r="BG25" s="5">
        <f t="shared" si="28"/>
        <v>0</v>
      </c>
      <c r="BH25" s="5">
        <f t="shared" si="28"/>
        <v>0</v>
      </c>
      <c r="BI25" s="5">
        <f t="shared" si="28"/>
        <v>0</v>
      </c>
      <c r="BJ25" s="5">
        <v>0</v>
      </c>
      <c r="BK25" s="5">
        <v>0</v>
      </c>
      <c r="BL25" s="5">
        <v>0</v>
      </c>
      <c r="BM25" s="5"/>
      <c r="BN25" s="5">
        <f t="shared" si="28"/>
        <v>0</v>
      </c>
      <c r="BO25" s="5">
        <f t="shared" si="28"/>
        <v>0</v>
      </c>
      <c r="BP25" s="5">
        <f t="shared" si="28"/>
        <v>0</v>
      </c>
      <c r="BQ25" s="5">
        <f>BQ196</f>
        <v>0</v>
      </c>
      <c r="BR25" s="5">
        <v>0</v>
      </c>
      <c r="BS25" s="5"/>
      <c r="BT25" s="5">
        <f t="shared" ref="BT25:BU25" si="32">BT196</f>
        <v>0</v>
      </c>
      <c r="BU25" s="5">
        <f t="shared" si="32"/>
        <v>0</v>
      </c>
      <c r="BV25" s="5">
        <v>0</v>
      </c>
      <c r="BW25" s="5">
        <v>0</v>
      </c>
      <c r="BX25" s="20"/>
    </row>
    <row r="26" spans="1:87" s="65" customFormat="1" thickBot="1">
      <c r="A26" s="15" t="s">
        <v>70</v>
      </c>
      <c r="B26" s="88" t="s">
        <v>71</v>
      </c>
      <c r="C26" s="16" t="s">
        <v>58</v>
      </c>
      <c r="D26" s="5">
        <f>D197</f>
        <v>0</v>
      </c>
      <c r="E26" s="5">
        <f t="shared" ref="E26:BP26" si="33">E197</f>
        <v>0</v>
      </c>
      <c r="F26" s="5">
        <f t="shared" si="33"/>
        <v>0</v>
      </c>
      <c r="G26" s="5">
        <f t="shared" si="33"/>
        <v>0</v>
      </c>
      <c r="H26" s="5">
        <f t="shared" si="33"/>
        <v>0</v>
      </c>
      <c r="I26" s="5">
        <f t="shared" si="33"/>
        <v>0</v>
      </c>
      <c r="J26" s="5">
        <f t="shared" si="33"/>
        <v>0</v>
      </c>
      <c r="K26" s="5">
        <f t="shared" si="33"/>
        <v>0</v>
      </c>
      <c r="L26" s="5">
        <f t="shared" si="33"/>
        <v>0</v>
      </c>
      <c r="M26" s="5">
        <f t="shared" si="33"/>
        <v>0</v>
      </c>
      <c r="N26" s="5">
        <f t="shared" si="33"/>
        <v>0</v>
      </c>
      <c r="O26" s="5">
        <f t="shared" si="33"/>
        <v>0</v>
      </c>
      <c r="P26" s="5">
        <v>0</v>
      </c>
      <c r="Q26" s="5">
        <f t="shared" si="33"/>
        <v>0</v>
      </c>
      <c r="R26" s="5">
        <f t="shared" si="33"/>
        <v>0</v>
      </c>
      <c r="S26" s="5">
        <f t="shared" si="33"/>
        <v>0</v>
      </c>
      <c r="T26" s="5">
        <f t="shared" si="33"/>
        <v>0</v>
      </c>
      <c r="U26" s="5">
        <f t="shared" si="33"/>
        <v>0</v>
      </c>
      <c r="V26" s="5">
        <v>0</v>
      </c>
      <c r="W26" s="5">
        <f t="shared" si="33"/>
        <v>0</v>
      </c>
      <c r="X26" s="5">
        <f t="shared" si="33"/>
        <v>0</v>
      </c>
      <c r="Y26" s="5">
        <f t="shared" si="33"/>
        <v>0</v>
      </c>
      <c r="Z26" s="5">
        <v>0</v>
      </c>
      <c r="AA26" s="5">
        <f t="shared" si="33"/>
        <v>0</v>
      </c>
      <c r="AB26" s="5">
        <v>0</v>
      </c>
      <c r="AC26" s="5">
        <f t="shared" si="33"/>
        <v>0</v>
      </c>
      <c r="AD26" s="5">
        <f t="shared" si="33"/>
        <v>0</v>
      </c>
      <c r="AE26" s="5">
        <f t="shared" si="33"/>
        <v>0</v>
      </c>
      <c r="AF26" s="5">
        <f t="shared" si="33"/>
        <v>0</v>
      </c>
      <c r="AG26" s="5">
        <f t="shared" si="33"/>
        <v>0</v>
      </c>
      <c r="AH26" s="5" t="s">
        <v>79</v>
      </c>
      <c r="AI26" s="5">
        <f t="shared" si="33"/>
        <v>0</v>
      </c>
      <c r="AJ26" s="5">
        <f t="shared" si="33"/>
        <v>0</v>
      </c>
      <c r="AK26" s="5">
        <f t="shared" si="33"/>
        <v>0</v>
      </c>
      <c r="AL26" s="5">
        <v>0</v>
      </c>
      <c r="AM26" s="5">
        <v>0</v>
      </c>
      <c r="AN26" s="5">
        <v>0</v>
      </c>
      <c r="AO26" s="5">
        <f t="shared" ref="AO26" si="34">AO197</f>
        <v>0</v>
      </c>
      <c r="AP26" s="5">
        <f t="shared" si="33"/>
        <v>0</v>
      </c>
      <c r="AQ26" s="5">
        <f t="shared" ref="AQ26" si="35">AQ197</f>
        <v>0</v>
      </c>
      <c r="AR26" s="5">
        <f t="shared" si="33"/>
        <v>0</v>
      </c>
      <c r="AS26" s="5">
        <f t="shared" si="33"/>
        <v>0</v>
      </c>
      <c r="AT26" s="5">
        <v>0</v>
      </c>
      <c r="AU26" s="5">
        <f t="shared" si="33"/>
        <v>0</v>
      </c>
      <c r="AV26" s="5">
        <f t="shared" si="33"/>
        <v>0</v>
      </c>
      <c r="AW26" s="5">
        <f t="shared" si="33"/>
        <v>0</v>
      </c>
      <c r="AX26" s="5">
        <v>0</v>
      </c>
      <c r="AY26" s="5">
        <v>0</v>
      </c>
      <c r="AZ26" s="5" t="s">
        <v>79</v>
      </c>
      <c r="BA26" s="5">
        <f t="shared" ref="BA26:BC26" si="36">BA197</f>
        <v>0</v>
      </c>
      <c r="BB26" s="5">
        <f t="shared" si="36"/>
        <v>0</v>
      </c>
      <c r="BC26" s="5">
        <f t="shared" si="36"/>
        <v>0</v>
      </c>
      <c r="BD26" s="5">
        <v>0</v>
      </c>
      <c r="BE26" s="5">
        <v>0</v>
      </c>
      <c r="BF26" s="5" t="s">
        <v>79</v>
      </c>
      <c r="BG26" s="5">
        <f t="shared" si="33"/>
        <v>0</v>
      </c>
      <c r="BH26" s="5">
        <f t="shared" si="33"/>
        <v>0</v>
      </c>
      <c r="BI26" s="5">
        <f t="shared" si="33"/>
        <v>0</v>
      </c>
      <c r="BJ26" s="5">
        <v>0</v>
      </c>
      <c r="BK26" s="5">
        <v>0</v>
      </c>
      <c r="BL26" s="5">
        <v>0</v>
      </c>
      <c r="BM26" s="5">
        <f>BM197</f>
        <v>11.205</v>
      </c>
      <c r="BN26" s="5">
        <f t="shared" si="33"/>
        <v>0</v>
      </c>
      <c r="BO26" s="5">
        <f t="shared" si="33"/>
        <v>0</v>
      </c>
      <c r="BP26" s="5">
        <f t="shared" si="33"/>
        <v>0</v>
      </c>
      <c r="BQ26" s="5">
        <f>BQ197</f>
        <v>0</v>
      </c>
      <c r="BR26" s="5">
        <v>0</v>
      </c>
      <c r="BS26" s="5">
        <f>BS197</f>
        <v>0</v>
      </c>
      <c r="BT26" s="5">
        <f t="shared" ref="BT26:BU26" si="37">BT197</f>
        <v>0</v>
      </c>
      <c r="BU26" s="5">
        <f t="shared" si="37"/>
        <v>0</v>
      </c>
      <c r="BV26" s="5">
        <v>0</v>
      </c>
      <c r="BW26" s="5">
        <v>0</v>
      </c>
      <c r="BX26" s="20"/>
    </row>
    <row r="27" spans="1:87" s="65" customFormat="1" ht="39" thickBot="1">
      <c r="A27" s="21" t="s">
        <v>72</v>
      </c>
      <c r="B27" s="22" t="s">
        <v>154</v>
      </c>
      <c r="C27" s="23" t="s">
        <v>58</v>
      </c>
      <c r="D27" s="5">
        <f>D28+D133+D174+D177+D196+D197</f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6">
        <v>0</v>
      </c>
      <c r="Q27" s="6">
        <f t="shared" ref="Q27:AG27" si="38">Q28+Q133+Q174+Q177+Q196+Q197</f>
        <v>1.6</v>
      </c>
      <c r="R27" s="6">
        <f t="shared" si="38"/>
        <v>0</v>
      </c>
      <c r="S27" s="6">
        <f t="shared" si="38"/>
        <v>10.64</v>
      </c>
      <c r="T27" s="6">
        <f t="shared" si="38"/>
        <v>0</v>
      </c>
      <c r="U27" s="6">
        <f t="shared" si="38"/>
        <v>17</v>
      </c>
      <c r="V27" s="6">
        <f t="shared" si="38"/>
        <v>0</v>
      </c>
      <c r="W27" s="6">
        <f t="shared" si="38"/>
        <v>1.1499999999999999</v>
      </c>
      <c r="X27" s="6">
        <f t="shared" si="38"/>
        <v>0</v>
      </c>
      <c r="Y27" s="6">
        <f t="shared" si="38"/>
        <v>7.3199999999999994</v>
      </c>
      <c r="Z27" s="6">
        <f t="shared" si="38"/>
        <v>0</v>
      </c>
      <c r="AA27" s="6">
        <f t="shared" si="38"/>
        <v>0</v>
      </c>
      <c r="AB27" s="6">
        <f t="shared" si="38"/>
        <v>0</v>
      </c>
      <c r="AC27" s="6">
        <f t="shared" si="38"/>
        <v>0</v>
      </c>
      <c r="AD27" s="6">
        <f t="shared" si="38"/>
        <v>0</v>
      </c>
      <c r="AE27" s="6">
        <f t="shared" si="38"/>
        <v>0</v>
      </c>
      <c r="AF27" s="6">
        <f t="shared" si="38"/>
        <v>0</v>
      </c>
      <c r="AG27" s="6">
        <f t="shared" si="38"/>
        <v>0</v>
      </c>
      <c r="AH27" s="5" t="s">
        <v>79</v>
      </c>
      <c r="AI27" s="6">
        <f t="shared" ref="AI27:AS27" si="39">AI28+AI133+AI174+AI177+AI196+AI197</f>
        <v>2.75</v>
      </c>
      <c r="AJ27" s="6">
        <f t="shared" si="39"/>
        <v>0</v>
      </c>
      <c r="AK27" s="6">
        <f t="shared" si="39"/>
        <v>8.1910000000000007</v>
      </c>
      <c r="AL27" s="6">
        <f t="shared" si="39"/>
        <v>0</v>
      </c>
      <c r="AM27" s="6">
        <f t="shared" si="39"/>
        <v>0</v>
      </c>
      <c r="AN27" s="6">
        <f t="shared" si="39"/>
        <v>0</v>
      </c>
      <c r="AO27" s="6">
        <f t="shared" si="39"/>
        <v>0.54</v>
      </c>
      <c r="AP27" s="6">
        <f t="shared" si="39"/>
        <v>0</v>
      </c>
      <c r="AQ27" s="6">
        <f t="shared" si="39"/>
        <v>1.7000000000000002</v>
      </c>
      <c r="AR27" s="6">
        <f t="shared" si="39"/>
        <v>0</v>
      </c>
      <c r="AS27" s="6">
        <f t="shared" si="39"/>
        <v>168</v>
      </c>
      <c r="AT27" s="5" t="s">
        <v>79</v>
      </c>
      <c r="AU27" s="6">
        <f>AU28+AU133+AU174+AU177+AU196+AU197</f>
        <v>0.54</v>
      </c>
      <c r="AV27" s="6">
        <f>AV28+AV133+AV174+AV177+AV196+AV197</f>
        <v>0</v>
      </c>
      <c r="AW27" s="6">
        <f>AW28+AW133+AW174+AW177+AW196+AW197</f>
        <v>1.7000000000000002</v>
      </c>
      <c r="AX27" s="6" t="e">
        <f>AX28+AX133+AX174+AX177+AX196+AX197</f>
        <v>#VALUE!</v>
      </c>
      <c r="AY27" s="6" t="e">
        <f>AY28+AY133+AY174+AY177+AY196+AY197</f>
        <v>#VALUE!</v>
      </c>
      <c r="AZ27" s="5" t="s">
        <v>79</v>
      </c>
      <c r="BA27" s="6">
        <f>BA28+BA133+BA174+BA177+BA196+BA197</f>
        <v>0.83</v>
      </c>
      <c r="BB27" s="6">
        <f>BB28+BB133+BB174+BB177+BB196+BB197</f>
        <v>0</v>
      </c>
      <c r="BC27" s="6">
        <f>BC28+BC133+BC174+BC177+BC196+BC197</f>
        <v>4.3599999999999994</v>
      </c>
      <c r="BD27" s="6">
        <f>BD28+BD133+BD174+BD177+BD196+BD197</f>
        <v>0</v>
      </c>
      <c r="BE27" s="6">
        <f>BE28+BE133+BE174+BE177+BE196+BE197</f>
        <v>234</v>
      </c>
      <c r="BF27" s="5" t="s">
        <v>79</v>
      </c>
      <c r="BG27" s="6">
        <f>BG28+BG133+BG174+BG177+BG196+BG197</f>
        <v>0.83</v>
      </c>
      <c r="BH27" s="6">
        <f>BH28+BH133+BH174+BH177+BH196+BH197</f>
        <v>0</v>
      </c>
      <c r="BI27" s="6">
        <f>BI28+BI133+BI174+BI177+BI196+BI197</f>
        <v>4.3599999999999994</v>
      </c>
      <c r="BJ27" s="6">
        <f>BJ28+BJ133+BJ174+BJ177+BJ196+BJ197</f>
        <v>0</v>
      </c>
      <c r="BK27" s="6">
        <f>BK28+BK133+BK174+BK177+BK196+BK197</f>
        <v>247</v>
      </c>
      <c r="BL27" s="6">
        <v>0</v>
      </c>
      <c r="BM27" s="6">
        <f>BM28+BM133+BM174+BM177+BM196</f>
        <v>11.205</v>
      </c>
      <c r="BN27" s="6">
        <f>BN28+BN133+BN174+BN177+BN196</f>
        <v>0</v>
      </c>
      <c r="BO27" s="6">
        <f>BO28+BO133+BO174+BO177+BO196</f>
        <v>3.2299999999999995</v>
      </c>
      <c r="BP27" s="6">
        <f>BP28+BP133+BP174+BP177+BP196</f>
        <v>0</v>
      </c>
      <c r="BQ27" s="6">
        <f>BQ28+BQ133+BQ174+BQ177+BQ196</f>
        <v>43</v>
      </c>
      <c r="BR27" s="5" t="s">
        <v>79</v>
      </c>
      <c r="BS27" s="6">
        <f>BS28+BS133+BS174+BS177+BS196</f>
        <v>2.1</v>
      </c>
      <c r="BT27" s="6">
        <f>BT28+BT133+BT174+BT177+BT196</f>
        <v>0</v>
      </c>
      <c r="BU27" s="6">
        <f>BU28+BU133+BU174+BU177+BU196</f>
        <v>5.52</v>
      </c>
      <c r="BV27" s="6">
        <f>BV28+BV133+BV174+BV177+BV196</f>
        <v>0</v>
      </c>
      <c r="BW27" s="6">
        <f>BW28+BW133+BW174+BW177+BW196</f>
        <v>267</v>
      </c>
      <c r="BX27" s="59" t="s">
        <v>364</v>
      </c>
    </row>
    <row r="28" spans="1:87" s="65" customFormat="1" ht="29.25" thickBot="1">
      <c r="A28" s="24" t="s">
        <v>73</v>
      </c>
      <c r="B28" s="25" t="s">
        <v>74</v>
      </c>
      <c r="C28" s="26" t="s">
        <v>58</v>
      </c>
      <c r="D28" s="5">
        <f t="shared" ref="D28:O28" si="40">D29+D41+D44+D53</f>
        <v>0</v>
      </c>
      <c r="E28" s="5">
        <f t="shared" si="40"/>
        <v>0</v>
      </c>
      <c r="F28" s="5">
        <f t="shared" si="40"/>
        <v>0</v>
      </c>
      <c r="G28" s="5">
        <f t="shared" si="40"/>
        <v>0</v>
      </c>
      <c r="H28" s="5">
        <f t="shared" si="40"/>
        <v>0</v>
      </c>
      <c r="I28" s="5">
        <f t="shared" si="40"/>
        <v>0</v>
      </c>
      <c r="J28" s="5">
        <f t="shared" si="40"/>
        <v>0</v>
      </c>
      <c r="K28" s="5">
        <f t="shared" si="40"/>
        <v>0</v>
      </c>
      <c r="L28" s="5">
        <f t="shared" si="40"/>
        <v>0</v>
      </c>
      <c r="M28" s="5">
        <f t="shared" si="40"/>
        <v>0</v>
      </c>
      <c r="N28" s="5">
        <f t="shared" si="40"/>
        <v>0</v>
      </c>
      <c r="O28" s="5">
        <f t="shared" si="40"/>
        <v>0</v>
      </c>
      <c r="P28" s="5">
        <v>0</v>
      </c>
      <c r="Q28" s="5">
        <f>Q29+Q41+Q44+Q53</f>
        <v>0</v>
      </c>
      <c r="R28" s="5">
        <f>R29+R41+R44+R53</f>
        <v>0</v>
      </c>
      <c r="S28" s="5">
        <f>S29+S41+S44+S53</f>
        <v>4.3100000000000005</v>
      </c>
      <c r="T28" s="5">
        <f>T29+T41+T44+T53</f>
        <v>0</v>
      </c>
      <c r="U28" s="5">
        <f>U29+U41+U44+U53</f>
        <v>0</v>
      </c>
      <c r="V28" s="5">
        <v>0</v>
      </c>
      <c r="W28" s="5">
        <f>W29+W41+W44+W53</f>
        <v>0</v>
      </c>
      <c r="X28" s="5">
        <f>X29+X41+X44+X53</f>
        <v>0</v>
      </c>
      <c r="Y28" s="5">
        <f>Y29+Y41+Y44+Y53</f>
        <v>2.69</v>
      </c>
      <c r="Z28" s="5">
        <v>0</v>
      </c>
      <c r="AA28" s="5">
        <f>AA29+AA41+AA44+AA53</f>
        <v>0</v>
      </c>
      <c r="AB28" s="5">
        <v>0</v>
      </c>
      <c r="AC28" s="5">
        <f>AC29+AC41+AC44+AC53</f>
        <v>0</v>
      </c>
      <c r="AD28" s="5">
        <f>AD29+AD41+AD44+AD53</f>
        <v>0</v>
      </c>
      <c r="AE28" s="5">
        <f>AE29+AE41+AE44+AE53</f>
        <v>0</v>
      </c>
      <c r="AF28" s="5">
        <f>AF29+AF41+AF44+AF53</f>
        <v>0</v>
      </c>
      <c r="AG28" s="5">
        <f>AG29+AG41+AG44+AG53</f>
        <v>0</v>
      </c>
      <c r="AH28" s="5" t="s">
        <v>79</v>
      </c>
      <c r="AI28" s="5">
        <f>AI29+AI41+AI44+AI53</f>
        <v>2.75</v>
      </c>
      <c r="AJ28" s="5">
        <f>AJ29+AJ41+AJ44+AJ53</f>
        <v>0</v>
      </c>
      <c r="AK28" s="5">
        <f>AK29+AK41+AK44+AK53</f>
        <v>8.1910000000000007</v>
      </c>
      <c r="AL28" s="5">
        <v>0</v>
      </c>
      <c r="AM28" s="5">
        <v>0</v>
      </c>
      <c r="AN28" s="5">
        <v>0</v>
      </c>
      <c r="AO28" s="5">
        <f>AO29+AO41+AO44+AO53</f>
        <v>0.54</v>
      </c>
      <c r="AP28" s="5">
        <f>AP29+AP41+AP44+AP53</f>
        <v>0</v>
      </c>
      <c r="AQ28" s="5">
        <f>AQ29+AQ41+AQ44+AQ53</f>
        <v>1.7000000000000002</v>
      </c>
      <c r="AR28" s="5">
        <f>AR29+AR41+AR44+AR53</f>
        <v>0</v>
      </c>
      <c r="AS28" s="5">
        <f>AS29+AS41+AS44+AS53</f>
        <v>0</v>
      </c>
      <c r="AT28" s="5" t="s">
        <v>79</v>
      </c>
      <c r="AU28" s="5">
        <f>AU29+AU41+AU44+AU53</f>
        <v>0.54</v>
      </c>
      <c r="AV28" s="5">
        <f>AV29+AV41+AV44+AV53</f>
        <v>0</v>
      </c>
      <c r="AW28" s="5">
        <f>AW29+AW41+AW44+AW53</f>
        <v>1.7000000000000002</v>
      </c>
      <c r="AX28" s="5">
        <v>0</v>
      </c>
      <c r="AY28" s="5">
        <v>0</v>
      </c>
      <c r="AZ28" s="5" t="s">
        <v>79</v>
      </c>
      <c r="BA28" s="5">
        <f>BA29+BA41+BA44+BA53</f>
        <v>0.83</v>
      </c>
      <c r="BB28" s="5">
        <f>BB29+BB41+BB44+BB53</f>
        <v>0</v>
      </c>
      <c r="BC28" s="5">
        <f>BC29+BC41+BC44+BC53</f>
        <v>4.3599999999999994</v>
      </c>
      <c r="BD28" s="5">
        <v>0</v>
      </c>
      <c r="BE28" s="5">
        <v>0</v>
      </c>
      <c r="BF28" s="5" t="s">
        <v>79</v>
      </c>
      <c r="BG28" s="5">
        <f>BG29+BG41+BG44+BG53</f>
        <v>0.83</v>
      </c>
      <c r="BH28" s="5">
        <f>BH29+BH41+BH44+BH53</f>
        <v>0</v>
      </c>
      <c r="BI28" s="5">
        <f>BI29+BI41+BI44+BI53</f>
        <v>4.3599999999999994</v>
      </c>
      <c r="BJ28" s="5">
        <v>0</v>
      </c>
      <c r="BK28" s="5">
        <v>0</v>
      </c>
      <c r="BL28" s="5">
        <v>0</v>
      </c>
      <c r="BM28" s="5">
        <f>BM29+BM41+BM44+BM53</f>
        <v>0</v>
      </c>
      <c r="BN28" s="5">
        <f>BN29+BN41+BN44+BN53</f>
        <v>0</v>
      </c>
      <c r="BO28" s="5">
        <f>BO29+BO41+BO44+BO53</f>
        <v>2.3099999999999996</v>
      </c>
      <c r="BP28" s="5">
        <f>BP29+BP41+BP44+BP53</f>
        <v>0</v>
      </c>
      <c r="BQ28" s="5">
        <f>BQ29+BQ41+BQ44+BQ53</f>
        <v>0</v>
      </c>
      <c r="BR28" s="5" t="s">
        <v>79</v>
      </c>
      <c r="BS28" s="5">
        <f>BS29+BS41+BS44+BS53</f>
        <v>2.1</v>
      </c>
      <c r="BT28" s="5">
        <f>BT29+BT41+BT44+BT53</f>
        <v>0</v>
      </c>
      <c r="BU28" s="5">
        <f>BU29+BU41+BU44+BU53</f>
        <v>5.52</v>
      </c>
      <c r="BV28" s="5">
        <f>BV29+BV41+BV44+BV53</f>
        <v>0</v>
      </c>
      <c r="BW28" s="5">
        <f>BW29+BW41+BW44+BW53</f>
        <v>0</v>
      </c>
      <c r="BX28" s="9"/>
    </row>
    <row r="29" spans="1:87" s="65" customFormat="1" ht="43.5" thickBot="1">
      <c r="A29" s="27" t="s">
        <v>75</v>
      </c>
      <c r="B29" s="89" t="s">
        <v>76</v>
      </c>
      <c r="C29" s="28" t="s">
        <v>58</v>
      </c>
      <c r="D29" s="5">
        <f t="shared" ref="D29:O29" si="41">D30+D34+D36</f>
        <v>0</v>
      </c>
      <c r="E29" s="5">
        <f t="shared" si="41"/>
        <v>0</v>
      </c>
      <c r="F29" s="5">
        <f t="shared" si="41"/>
        <v>0</v>
      </c>
      <c r="G29" s="5">
        <f t="shared" si="41"/>
        <v>0</v>
      </c>
      <c r="H29" s="5">
        <f t="shared" si="41"/>
        <v>0</v>
      </c>
      <c r="I29" s="5">
        <f t="shared" si="41"/>
        <v>0</v>
      </c>
      <c r="J29" s="5">
        <f t="shared" si="41"/>
        <v>0</v>
      </c>
      <c r="K29" s="5">
        <f t="shared" si="41"/>
        <v>0</v>
      </c>
      <c r="L29" s="5">
        <f t="shared" si="41"/>
        <v>0</v>
      </c>
      <c r="M29" s="5">
        <f t="shared" si="41"/>
        <v>0</v>
      </c>
      <c r="N29" s="5">
        <f t="shared" si="41"/>
        <v>0</v>
      </c>
      <c r="O29" s="5">
        <f t="shared" si="41"/>
        <v>0</v>
      </c>
      <c r="P29" s="5">
        <v>0</v>
      </c>
      <c r="Q29" s="5">
        <f>Q30+Q34+Q36</f>
        <v>0</v>
      </c>
      <c r="R29" s="5">
        <f>R30+R34+R36</f>
        <v>0</v>
      </c>
      <c r="S29" s="5">
        <f>S30+S34+S36</f>
        <v>0</v>
      </c>
      <c r="T29" s="5">
        <f>T30+T34+T36</f>
        <v>0</v>
      </c>
      <c r="U29" s="5">
        <f>U30+U34+U36</f>
        <v>0</v>
      </c>
      <c r="V29" s="5">
        <v>0</v>
      </c>
      <c r="W29" s="5">
        <f>W30+W34+W36</f>
        <v>0</v>
      </c>
      <c r="X29" s="5">
        <f>X30+X34+X36</f>
        <v>0</v>
      </c>
      <c r="Y29" s="5">
        <f>Y30+Y34+Y36</f>
        <v>0</v>
      </c>
      <c r="Z29" s="5">
        <v>0</v>
      </c>
      <c r="AA29" s="5">
        <f>AA30+AA34+AA36</f>
        <v>0</v>
      </c>
      <c r="AB29" s="5">
        <v>0</v>
      </c>
      <c r="AC29" s="5">
        <f>AC30+AC34+AC36</f>
        <v>0</v>
      </c>
      <c r="AD29" s="5">
        <f>AD30+AD34+AD36</f>
        <v>0</v>
      </c>
      <c r="AE29" s="5">
        <f>AE30+AE34+AE36</f>
        <v>0</v>
      </c>
      <c r="AF29" s="5">
        <f>AF30+AF34+AF36</f>
        <v>0</v>
      </c>
      <c r="AG29" s="5">
        <f>AG30+AG34+AG36</f>
        <v>0</v>
      </c>
      <c r="AH29" s="5" t="s">
        <v>79</v>
      </c>
      <c r="AI29" s="5">
        <f>AI30+AI34+AI36</f>
        <v>1.1499999999999999</v>
      </c>
      <c r="AJ29" s="5">
        <f>AJ30+AJ34+AJ36</f>
        <v>0</v>
      </c>
      <c r="AK29" s="5">
        <f>AK30+AK34+AK36</f>
        <v>0.78499999999999992</v>
      </c>
      <c r="AL29" s="5">
        <v>0</v>
      </c>
      <c r="AM29" s="5">
        <v>0</v>
      </c>
      <c r="AN29" s="5">
        <v>0</v>
      </c>
      <c r="AO29" s="5">
        <f>AO30+AO34+AO36</f>
        <v>0</v>
      </c>
      <c r="AP29" s="5">
        <f>AP30+AP34+AP36</f>
        <v>0</v>
      </c>
      <c r="AQ29" s="5">
        <f>AQ30+AQ34+AQ36</f>
        <v>0</v>
      </c>
      <c r="AR29" s="5">
        <f>AR30+AR34+AR36</f>
        <v>0</v>
      </c>
      <c r="AS29" s="5">
        <f>AS30+AS34+AS36</f>
        <v>0</v>
      </c>
      <c r="AT29" s="5" t="s">
        <v>79</v>
      </c>
      <c r="AU29" s="5">
        <f>AU30+AU34+AU36</f>
        <v>0</v>
      </c>
      <c r="AV29" s="5">
        <f>AV30+AV34+AV36</f>
        <v>0</v>
      </c>
      <c r="AW29" s="5">
        <f>AW30+AW34+AW36</f>
        <v>0</v>
      </c>
      <c r="AX29" s="5">
        <v>0</v>
      </c>
      <c r="AY29" s="5">
        <v>0</v>
      </c>
      <c r="AZ29" s="5" t="s">
        <v>79</v>
      </c>
      <c r="BA29" s="5">
        <f>BA30+BA34+BA36</f>
        <v>0</v>
      </c>
      <c r="BB29" s="5">
        <f>BB30+BB34+BB36</f>
        <v>0</v>
      </c>
      <c r="BC29" s="5">
        <f>BC30+BC34+BC36</f>
        <v>0</v>
      </c>
      <c r="BD29" s="5">
        <v>0</v>
      </c>
      <c r="BE29" s="5">
        <v>0</v>
      </c>
      <c r="BF29" s="5" t="s">
        <v>79</v>
      </c>
      <c r="BG29" s="5">
        <f>BG30+BG34+BG36</f>
        <v>0</v>
      </c>
      <c r="BH29" s="5">
        <f>BH30+BH34+BH36</f>
        <v>0</v>
      </c>
      <c r="BI29" s="5">
        <f>BI30+BI34+BI36</f>
        <v>0</v>
      </c>
      <c r="BJ29" s="5">
        <v>0</v>
      </c>
      <c r="BK29" s="5">
        <v>0</v>
      </c>
      <c r="BL29" s="5">
        <v>0</v>
      </c>
      <c r="BM29" s="5">
        <f>BM30+BM34+BM36</f>
        <v>0</v>
      </c>
      <c r="BN29" s="5">
        <f>BN30+BN34+BN36</f>
        <v>0</v>
      </c>
      <c r="BO29" s="5">
        <f>BO30+BO34+BO36</f>
        <v>0</v>
      </c>
      <c r="BP29" s="5">
        <f>BP30+BP34+BP36</f>
        <v>0</v>
      </c>
      <c r="BQ29" s="5">
        <f>BQ30+BQ34+BQ36</f>
        <v>0</v>
      </c>
      <c r="BR29" s="5" t="s">
        <v>79</v>
      </c>
      <c r="BS29" s="5">
        <f>BS30+BS34+BS36</f>
        <v>0</v>
      </c>
      <c r="BT29" s="5">
        <f>BT30+BT34+BT36</f>
        <v>0</v>
      </c>
      <c r="BU29" s="5">
        <f>BU30+BU34+BU36</f>
        <v>0</v>
      </c>
      <c r="BV29" s="5">
        <f>BV30+BV34+BV36</f>
        <v>0</v>
      </c>
      <c r="BW29" s="5">
        <f>BW30+BW34+BW36</f>
        <v>0</v>
      </c>
      <c r="BX29" s="9"/>
    </row>
    <row r="30" spans="1:87" s="65" customFormat="1" ht="57.75" thickBot="1">
      <c r="A30" s="21" t="s">
        <v>77</v>
      </c>
      <c r="B30" s="22" t="s">
        <v>78</v>
      </c>
      <c r="C30" s="16" t="s">
        <v>58</v>
      </c>
      <c r="D30" s="5">
        <f t="shared" ref="D30:O30" si="42">SUM(D31:D33)</f>
        <v>0</v>
      </c>
      <c r="E30" s="5">
        <f t="shared" si="42"/>
        <v>0</v>
      </c>
      <c r="F30" s="5">
        <f t="shared" si="42"/>
        <v>0</v>
      </c>
      <c r="G30" s="5">
        <f t="shared" si="42"/>
        <v>0</v>
      </c>
      <c r="H30" s="5">
        <f t="shared" si="42"/>
        <v>0</v>
      </c>
      <c r="I30" s="5">
        <f t="shared" si="42"/>
        <v>0</v>
      </c>
      <c r="J30" s="5">
        <f t="shared" si="42"/>
        <v>0</v>
      </c>
      <c r="K30" s="5">
        <f t="shared" si="42"/>
        <v>0</v>
      </c>
      <c r="L30" s="5">
        <f t="shared" si="42"/>
        <v>0</v>
      </c>
      <c r="M30" s="5">
        <f t="shared" si="42"/>
        <v>0</v>
      </c>
      <c r="N30" s="5">
        <f t="shared" si="42"/>
        <v>0</v>
      </c>
      <c r="O30" s="5">
        <f t="shared" si="42"/>
        <v>0</v>
      </c>
      <c r="P30" s="5">
        <v>0</v>
      </c>
      <c r="Q30" s="5">
        <f>SUM(Q31:Q33)</f>
        <v>0</v>
      </c>
      <c r="R30" s="5">
        <f>SUM(R31:R33)</f>
        <v>0</v>
      </c>
      <c r="S30" s="5">
        <f>SUM(S31:S33)</f>
        <v>0</v>
      </c>
      <c r="T30" s="5">
        <f>SUM(T31:T33)</f>
        <v>0</v>
      </c>
      <c r="U30" s="5">
        <f>SUM(U31:U33)</f>
        <v>0</v>
      </c>
      <c r="V30" s="5">
        <v>0</v>
      </c>
      <c r="W30" s="5">
        <f>SUM(W31:W33)</f>
        <v>0</v>
      </c>
      <c r="X30" s="5">
        <f>SUM(X31:X33)</f>
        <v>0</v>
      </c>
      <c r="Y30" s="5">
        <f>SUM(Y31:Y33)</f>
        <v>0</v>
      </c>
      <c r="Z30" s="5">
        <v>0</v>
      </c>
      <c r="AA30" s="5">
        <f>SUM(AA31:AA33)</f>
        <v>0</v>
      </c>
      <c r="AB30" s="5">
        <v>0</v>
      </c>
      <c r="AC30" s="5">
        <f>SUM(AC31:AC33)</f>
        <v>0</v>
      </c>
      <c r="AD30" s="5">
        <f>SUM(AD31:AD33)</f>
        <v>0</v>
      </c>
      <c r="AE30" s="5">
        <f>SUM(AE31:AE33)</f>
        <v>0</v>
      </c>
      <c r="AF30" s="5">
        <f>SUM(AF31:AF33)</f>
        <v>0</v>
      </c>
      <c r="AG30" s="5">
        <f>SUM(AG31:AG33)</f>
        <v>0</v>
      </c>
      <c r="AH30" s="5" t="s">
        <v>79</v>
      </c>
      <c r="AI30" s="5">
        <f>SUM(AI31:AI33)</f>
        <v>0.9</v>
      </c>
      <c r="AJ30" s="5">
        <f>SUM(AJ31:AJ33)</f>
        <v>0</v>
      </c>
      <c r="AK30" s="5">
        <f>SUM(AK31:AK33)</f>
        <v>0.58499999999999996</v>
      </c>
      <c r="AL30" s="5">
        <v>0</v>
      </c>
      <c r="AM30" s="5">
        <v>0</v>
      </c>
      <c r="AN30" s="5">
        <v>0</v>
      </c>
      <c r="AO30" s="5">
        <f>SUM(AO31:AO33)</f>
        <v>0</v>
      </c>
      <c r="AP30" s="5">
        <f>SUM(AP31:AP33)</f>
        <v>0</v>
      </c>
      <c r="AQ30" s="5">
        <f>SUM(AQ31:AQ33)</f>
        <v>0</v>
      </c>
      <c r="AR30" s="5">
        <f>SUM(AR31:AR33)</f>
        <v>0</v>
      </c>
      <c r="AS30" s="5">
        <f>SUM(AS31:AS33)</f>
        <v>0</v>
      </c>
      <c r="AT30" s="5" t="s">
        <v>79</v>
      </c>
      <c r="AU30" s="5">
        <f>SUM(AU31:AU33)</f>
        <v>0</v>
      </c>
      <c r="AV30" s="5">
        <f>SUM(AV31:AV33)</f>
        <v>0</v>
      </c>
      <c r="AW30" s="5">
        <f>SUM(AW31:AW33)</f>
        <v>0</v>
      </c>
      <c r="AX30" s="5">
        <v>0</v>
      </c>
      <c r="AY30" s="5">
        <v>0</v>
      </c>
      <c r="AZ30" s="5" t="s">
        <v>79</v>
      </c>
      <c r="BA30" s="5">
        <f>SUM(BA31:BA33)</f>
        <v>0</v>
      </c>
      <c r="BB30" s="5">
        <f>SUM(BB31:BB33)</f>
        <v>0</v>
      </c>
      <c r="BC30" s="5">
        <f>SUM(BC31:BC33)</f>
        <v>0</v>
      </c>
      <c r="BD30" s="5">
        <v>0</v>
      </c>
      <c r="BE30" s="5">
        <v>0</v>
      </c>
      <c r="BF30" s="5" t="s">
        <v>79</v>
      </c>
      <c r="BG30" s="5">
        <f>SUM(BG31:BG33)</f>
        <v>0</v>
      </c>
      <c r="BH30" s="5">
        <f>SUM(BH31:BH33)</f>
        <v>0</v>
      </c>
      <c r="BI30" s="5">
        <f>SUM(BI31:BI33)</f>
        <v>0</v>
      </c>
      <c r="BJ30" s="5">
        <v>0</v>
      </c>
      <c r="BK30" s="5">
        <v>0</v>
      </c>
      <c r="BL30" s="5">
        <v>0</v>
      </c>
      <c r="BM30" s="5">
        <f>SUM(BM31:BM33)</f>
        <v>0</v>
      </c>
      <c r="BN30" s="5">
        <f>SUM(BN31:BN33)</f>
        <v>0</v>
      </c>
      <c r="BO30" s="5">
        <f>SUM(BO31:BO33)</f>
        <v>0</v>
      </c>
      <c r="BP30" s="5">
        <f>SUM(BP31:BP33)</f>
        <v>0</v>
      </c>
      <c r="BQ30" s="5">
        <f>SUM(BQ31:BQ33)</f>
        <v>0</v>
      </c>
      <c r="BR30" s="5" t="s">
        <v>79</v>
      </c>
      <c r="BS30" s="5">
        <f>SUM(BS31:BS33)</f>
        <v>0</v>
      </c>
      <c r="BT30" s="5">
        <f>SUM(BT31:BT33)</f>
        <v>0</v>
      </c>
      <c r="BU30" s="5">
        <f>SUM(BU31:BU33)</f>
        <v>0</v>
      </c>
      <c r="BV30" s="5">
        <f>SUM(BV31:BV33)</f>
        <v>0</v>
      </c>
      <c r="BW30" s="5">
        <f>SUM(BW31:BW33)</f>
        <v>0</v>
      </c>
      <c r="BX30" s="16" t="s">
        <v>364</v>
      </c>
    </row>
    <row r="31" spans="1:87" ht="47.25" customHeight="1" thickBot="1">
      <c r="A31" s="21" t="s">
        <v>339</v>
      </c>
      <c r="B31" s="37" t="s">
        <v>213</v>
      </c>
      <c r="C31" s="56" t="s">
        <v>171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7">
        <v>0</v>
      </c>
      <c r="Q31" s="7">
        <v>0</v>
      </c>
      <c r="R31" s="7">
        <v>0</v>
      </c>
      <c r="S31" s="7">
        <v>0</v>
      </c>
      <c r="T31" s="6">
        <v>0</v>
      </c>
      <c r="U31" s="7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10">
        <v>0</v>
      </c>
      <c r="AC31" s="10">
        <v>0</v>
      </c>
      <c r="AD31" s="10">
        <v>0</v>
      </c>
      <c r="AE31" s="7">
        <v>0</v>
      </c>
      <c r="AF31" s="5">
        <v>0</v>
      </c>
      <c r="AG31" s="9">
        <v>0</v>
      </c>
      <c r="AH31" s="5" t="s">
        <v>79</v>
      </c>
      <c r="AI31" s="81">
        <v>0.25</v>
      </c>
      <c r="AJ31" s="81">
        <v>0</v>
      </c>
      <c r="AK31" s="81">
        <v>0.32500000000000001</v>
      </c>
      <c r="AL31" s="81">
        <v>0</v>
      </c>
      <c r="AM31" s="81">
        <v>0</v>
      </c>
      <c r="AN31" s="10">
        <v>0</v>
      </c>
      <c r="AO31" s="10">
        <v>0</v>
      </c>
      <c r="AP31" s="10">
        <v>0</v>
      </c>
      <c r="AQ31" s="10">
        <v>0</v>
      </c>
      <c r="AR31" s="5">
        <v>0</v>
      </c>
      <c r="AS31" s="5">
        <v>0</v>
      </c>
      <c r="AT31" s="5" t="s">
        <v>79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5" t="s">
        <v>79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5" t="s">
        <v>79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5">
        <v>0</v>
      </c>
      <c r="BM31" s="10">
        <v>0</v>
      </c>
      <c r="BN31" s="10">
        <v>0</v>
      </c>
      <c r="BO31" s="10">
        <v>0</v>
      </c>
      <c r="BP31" s="9">
        <v>0</v>
      </c>
      <c r="BQ31" s="5">
        <v>0</v>
      </c>
      <c r="BR31" s="5" t="s">
        <v>79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20" t="s">
        <v>364</v>
      </c>
    </row>
    <row r="32" spans="1:87" ht="31.5" customHeight="1" thickBot="1">
      <c r="A32" s="21" t="s">
        <v>340</v>
      </c>
      <c r="B32" s="37" t="s">
        <v>161</v>
      </c>
      <c r="C32" s="52" t="s">
        <v>172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6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8">
        <v>0</v>
      </c>
      <c r="AC32" s="8">
        <v>0</v>
      </c>
      <c r="AD32" s="8">
        <v>0</v>
      </c>
      <c r="AE32" s="5">
        <v>0</v>
      </c>
      <c r="AF32" s="5">
        <v>0</v>
      </c>
      <c r="AG32" s="9">
        <v>0</v>
      </c>
      <c r="AH32" s="5" t="s">
        <v>79</v>
      </c>
      <c r="AI32" s="11">
        <v>0.4</v>
      </c>
      <c r="AJ32" s="11">
        <v>0</v>
      </c>
      <c r="AK32" s="11">
        <v>0.2</v>
      </c>
      <c r="AL32" s="81">
        <v>0</v>
      </c>
      <c r="AM32" s="11">
        <v>0</v>
      </c>
      <c r="AN32" s="8">
        <v>0</v>
      </c>
      <c r="AO32" s="8">
        <v>0</v>
      </c>
      <c r="AP32" s="8">
        <v>0</v>
      </c>
      <c r="AQ32" s="8">
        <v>0</v>
      </c>
      <c r="AR32" s="5">
        <v>0</v>
      </c>
      <c r="AS32" s="5">
        <v>0</v>
      </c>
      <c r="AT32" s="5">
        <v>4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5" t="s">
        <v>79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 t="s">
        <v>79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8">
        <v>0</v>
      </c>
      <c r="BN32" s="8">
        <v>0</v>
      </c>
      <c r="BO32" s="8">
        <v>0</v>
      </c>
      <c r="BP32" s="9">
        <v>0</v>
      </c>
      <c r="BQ32" s="5">
        <v>0</v>
      </c>
      <c r="BR32" s="5" t="s">
        <v>79</v>
      </c>
      <c r="BS32" s="8">
        <v>0</v>
      </c>
      <c r="BT32" s="8">
        <v>0</v>
      </c>
      <c r="BU32" s="8">
        <v>0</v>
      </c>
      <c r="BV32" s="8">
        <v>0</v>
      </c>
      <c r="BW32" s="8">
        <v>0</v>
      </c>
      <c r="BX32" s="20" t="s">
        <v>364</v>
      </c>
    </row>
    <row r="33" spans="1:76" ht="31.5" customHeight="1">
      <c r="A33" s="21" t="s">
        <v>341</v>
      </c>
      <c r="B33" s="37" t="s">
        <v>162</v>
      </c>
      <c r="C33" s="52" t="s">
        <v>173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6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8">
        <v>0</v>
      </c>
      <c r="AC33" s="8">
        <v>0</v>
      </c>
      <c r="AD33" s="8">
        <v>0</v>
      </c>
      <c r="AE33" s="5">
        <v>0</v>
      </c>
      <c r="AF33" s="5">
        <v>0</v>
      </c>
      <c r="AG33" s="9">
        <v>0</v>
      </c>
      <c r="AH33" s="5" t="s">
        <v>79</v>
      </c>
      <c r="AI33" s="11">
        <v>0.25</v>
      </c>
      <c r="AJ33" s="11">
        <v>0</v>
      </c>
      <c r="AK33" s="11">
        <v>0.06</v>
      </c>
      <c r="AL33" s="81">
        <v>0</v>
      </c>
      <c r="AM33" s="11">
        <v>0</v>
      </c>
      <c r="AN33" s="8">
        <v>0</v>
      </c>
      <c r="AO33" s="8">
        <v>0</v>
      </c>
      <c r="AP33" s="8">
        <v>0</v>
      </c>
      <c r="AQ33" s="8">
        <v>0</v>
      </c>
      <c r="AR33" s="5">
        <v>0</v>
      </c>
      <c r="AS33" s="5">
        <v>0</v>
      </c>
      <c r="AT33" s="5">
        <v>4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5" t="s">
        <v>79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 t="s">
        <v>79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8">
        <v>0</v>
      </c>
      <c r="BN33" s="8">
        <v>0</v>
      </c>
      <c r="BO33" s="8">
        <v>0</v>
      </c>
      <c r="BP33" s="9">
        <v>0</v>
      </c>
      <c r="BQ33" s="5">
        <v>0</v>
      </c>
      <c r="BR33" s="5" t="s">
        <v>79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20" t="s">
        <v>364</v>
      </c>
    </row>
    <row r="34" spans="1:76" ht="57">
      <c r="A34" s="29" t="s">
        <v>80</v>
      </c>
      <c r="B34" s="30" t="s">
        <v>81</v>
      </c>
      <c r="C34" s="16" t="s">
        <v>58</v>
      </c>
      <c r="D34" s="5">
        <f t="shared" ref="D34:O34" si="43">SUM(D35:D35)</f>
        <v>0</v>
      </c>
      <c r="E34" s="5">
        <f t="shared" si="43"/>
        <v>0</v>
      </c>
      <c r="F34" s="5">
        <f t="shared" si="43"/>
        <v>0</v>
      </c>
      <c r="G34" s="5">
        <f t="shared" si="43"/>
        <v>0</v>
      </c>
      <c r="H34" s="5">
        <f t="shared" si="43"/>
        <v>0</v>
      </c>
      <c r="I34" s="5">
        <f t="shared" si="43"/>
        <v>0</v>
      </c>
      <c r="J34" s="5">
        <f t="shared" si="43"/>
        <v>0</v>
      </c>
      <c r="K34" s="5">
        <f t="shared" si="43"/>
        <v>0</v>
      </c>
      <c r="L34" s="5">
        <f t="shared" si="43"/>
        <v>0</v>
      </c>
      <c r="M34" s="5">
        <f t="shared" si="43"/>
        <v>0</v>
      </c>
      <c r="N34" s="5">
        <f t="shared" si="43"/>
        <v>0</v>
      </c>
      <c r="O34" s="5">
        <f t="shared" si="43"/>
        <v>0</v>
      </c>
      <c r="P34" s="5">
        <v>0</v>
      </c>
      <c r="Q34" s="5">
        <f>SUM(Q35:Q35)</f>
        <v>0</v>
      </c>
      <c r="R34" s="5">
        <f>SUM(R35:R35)</f>
        <v>0</v>
      </c>
      <c r="S34" s="5">
        <f>SUM(S35:S35)</f>
        <v>0</v>
      </c>
      <c r="T34" s="5">
        <f>SUM(T35:T35)</f>
        <v>0</v>
      </c>
      <c r="U34" s="5">
        <f>SUM(U35:U35)</f>
        <v>0</v>
      </c>
      <c r="V34" s="5">
        <v>0</v>
      </c>
      <c r="W34" s="5">
        <f>SUM(W35:W35)</f>
        <v>0</v>
      </c>
      <c r="X34" s="5">
        <f>SUM(X35:X35)</f>
        <v>0</v>
      </c>
      <c r="Y34" s="5">
        <f>SUM(Y35:Y35)</f>
        <v>0</v>
      </c>
      <c r="Z34" s="5">
        <v>0</v>
      </c>
      <c r="AA34" s="5">
        <f>SUM(AA35:AA35)</f>
        <v>0</v>
      </c>
      <c r="AB34" s="8">
        <v>0</v>
      </c>
      <c r="AC34" s="5">
        <f>SUM(AC35:AC35)</f>
        <v>0</v>
      </c>
      <c r="AD34" s="5">
        <f>SUM(AD35:AD35)</f>
        <v>0</v>
      </c>
      <c r="AE34" s="5">
        <f>SUM(AE35:AE35)</f>
        <v>0</v>
      </c>
      <c r="AF34" s="5">
        <f>SUM(AF35:AF35)</f>
        <v>0</v>
      </c>
      <c r="AG34" s="5">
        <f>SUM(AG35:AG35)</f>
        <v>0</v>
      </c>
      <c r="AH34" s="5" t="s">
        <v>79</v>
      </c>
      <c r="AI34" s="11">
        <f>SUM(AI35:AI35)</f>
        <v>0.25</v>
      </c>
      <c r="AJ34" s="11">
        <f>SUM(AJ35:AJ35)</f>
        <v>0</v>
      </c>
      <c r="AK34" s="11">
        <f>SUM(AK35:AK35)</f>
        <v>0.2</v>
      </c>
      <c r="AL34" s="11">
        <v>0</v>
      </c>
      <c r="AM34" s="11">
        <v>0</v>
      </c>
      <c r="AN34" s="5">
        <v>0</v>
      </c>
      <c r="AO34" s="5">
        <f>SUM(AO35:AO35)</f>
        <v>0</v>
      </c>
      <c r="AP34" s="5">
        <f>SUM(AP35:AP35)</f>
        <v>0</v>
      </c>
      <c r="AQ34" s="5">
        <f>SUM(AQ35:AQ35)</f>
        <v>0</v>
      </c>
      <c r="AR34" s="5">
        <f>SUM(AR35:AR35)</f>
        <v>0</v>
      </c>
      <c r="AS34" s="5">
        <f>SUM(AS35:AS35)</f>
        <v>0</v>
      </c>
      <c r="AT34" s="5">
        <v>4</v>
      </c>
      <c r="AU34" s="5">
        <f>SUM(AU35:AU35)</f>
        <v>0</v>
      </c>
      <c r="AV34" s="5">
        <f>SUM(AV35:AV35)</f>
        <v>0</v>
      </c>
      <c r="AW34" s="5">
        <f>SUM(AW35:AW35)</f>
        <v>0</v>
      </c>
      <c r="AX34" s="5">
        <v>0</v>
      </c>
      <c r="AY34" s="5">
        <v>0</v>
      </c>
      <c r="AZ34" s="5">
        <v>0</v>
      </c>
      <c r="BA34" s="5">
        <f>SUM(BA35:BA35)</f>
        <v>0</v>
      </c>
      <c r="BB34" s="5">
        <f>SUM(BB35:BB35)</f>
        <v>0</v>
      </c>
      <c r="BC34" s="5">
        <f>SUM(BC35:BC35)</f>
        <v>0</v>
      </c>
      <c r="BD34" s="5">
        <v>0</v>
      </c>
      <c r="BE34" s="5">
        <v>0</v>
      </c>
      <c r="BF34" s="5">
        <v>0</v>
      </c>
      <c r="BG34" s="5">
        <f>SUM(BG35:BG35)</f>
        <v>0</v>
      </c>
      <c r="BH34" s="5">
        <f>SUM(BH35:BH35)</f>
        <v>0</v>
      </c>
      <c r="BI34" s="5">
        <f>SUM(BI35:BI35)</f>
        <v>0</v>
      </c>
      <c r="BJ34" s="5">
        <v>0</v>
      </c>
      <c r="BK34" s="5">
        <v>0</v>
      </c>
      <c r="BL34" s="5">
        <v>0</v>
      </c>
      <c r="BM34" s="5">
        <f>SUM(BM35:BM35)</f>
        <v>0</v>
      </c>
      <c r="BN34" s="5">
        <f>SUM(BN35:BN35)</f>
        <v>0</v>
      </c>
      <c r="BO34" s="5">
        <f>SUM(BO35:BO35)</f>
        <v>0</v>
      </c>
      <c r="BP34" s="5">
        <f>SUM(BP35:BP35)</f>
        <v>0</v>
      </c>
      <c r="BQ34" s="5">
        <f>SUM(BQ35:BQ35)</f>
        <v>0</v>
      </c>
      <c r="BR34" s="5" t="s">
        <v>79</v>
      </c>
      <c r="BS34" s="5">
        <f>SUM(BS35:BS35)</f>
        <v>0</v>
      </c>
      <c r="BT34" s="5">
        <f>SUM(BT35:BT35)</f>
        <v>0</v>
      </c>
      <c r="BU34" s="5">
        <f>SUM(BU35:BU35)</f>
        <v>0</v>
      </c>
      <c r="BV34" s="8">
        <v>0</v>
      </c>
      <c r="BW34" s="8">
        <v>0</v>
      </c>
      <c r="BX34" s="20"/>
    </row>
    <row r="35" spans="1:76" ht="39" customHeight="1">
      <c r="A35" s="29" t="s">
        <v>294</v>
      </c>
      <c r="B35" s="37" t="s">
        <v>163</v>
      </c>
      <c r="C35" s="52" t="s">
        <v>174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6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8">
        <v>0</v>
      </c>
      <c r="AC35" s="8">
        <v>0</v>
      </c>
      <c r="AD35" s="8">
        <v>0</v>
      </c>
      <c r="AE35" s="5">
        <v>0</v>
      </c>
      <c r="AF35" s="5">
        <v>0</v>
      </c>
      <c r="AG35" s="9">
        <v>0</v>
      </c>
      <c r="AH35" s="5" t="s">
        <v>79</v>
      </c>
      <c r="AI35" s="11">
        <v>0.25</v>
      </c>
      <c r="AJ35" s="11">
        <v>0</v>
      </c>
      <c r="AK35" s="11">
        <v>0.2</v>
      </c>
      <c r="AL35" s="11">
        <v>0</v>
      </c>
      <c r="AM35" s="11">
        <v>0</v>
      </c>
      <c r="AN35" s="8">
        <v>0</v>
      </c>
      <c r="AO35" s="8">
        <v>0</v>
      </c>
      <c r="AP35" s="8">
        <v>0</v>
      </c>
      <c r="AQ35" s="8">
        <v>0</v>
      </c>
      <c r="AR35" s="5">
        <v>0</v>
      </c>
      <c r="AS35" s="5">
        <v>0</v>
      </c>
      <c r="AT35" s="5">
        <v>4</v>
      </c>
      <c r="AU35" s="8">
        <v>0</v>
      </c>
      <c r="AV35" s="8">
        <v>0</v>
      </c>
      <c r="AW35" s="8">
        <v>0</v>
      </c>
      <c r="AX35" s="8">
        <v>0</v>
      </c>
      <c r="AY35" s="8" t="s">
        <v>59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8">
        <v>0</v>
      </c>
      <c r="BN35" s="8">
        <v>0</v>
      </c>
      <c r="BO35" s="8">
        <v>0</v>
      </c>
      <c r="BP35" s="9">
        <v>0</v>
      </c>
      <c r="BQ35" s="5">
        <v>0</v>
      </c>
      <c r="BR35" s="5" t="s">
        <v>79</v>
      </c>
      <c r="BS35" s="8">
        <v>0</v>
      </c>
      <c r="BT35" s="8">
        <v>0</v>
      </c>
      <c r="BU35" s="8">
        <v>0</v>
      </c>
      <c r="BV35" s="8">
        <v>0</v>
      </c>
      <c r="BW35" s="8">
        <v>0</v>
      </c>
      <c r="BX35" s="20" t="s">
        <v>364</v>
      </c>
    </row>
    <row r="36" spans="1:76" ht="42.75">
      <c r="A36" s="29" t="s">
        <v>82</v>
      </c>
      <c r="B36" s="30" t="s">
        <v>83</v>
      </c>
      <c r="C36" s="16" t="s">
        <v>58</v>
      </c>
      <c r="D36" s="5">
        <f>SUM(D37:D40)</f>
        <v>0</v>
      </c>
      <c r="E36" s="5">
        <f t="shared" ref="E36:BP36" si="44">SUM(E37:E40)</f>
        <v>0</v>
      </c>
      <c r="F36" s="5">
        <f t="shared" si="44"/>
        <v>0</v>
      </c>
      <c r="G36" s="5">
        <f t="shared" si="44"/>
        <v>0</v>
      </c>
      <c r="H36" s="5">
        <f t="shared" si="44"/>
        <v>0</v>
      </c>
      <c r="I36" s="5">
        <f t="shared" si="44"/>
        <v>0</v>
      </c>
      <c r="J36" s="5">
        <f t="shared" si="44"/>
        <v>0</v>
      </c>
      <c r="K36" s="5">
        <f t="shared" si="44"/>
        <v>0</v>
      </c>
      <c r="L36" s="5">
        <f t="shared" si="44"/>
        <v>0</v>
      </c>
      <c r="M36" s="5">
        <f t="shared" si="44"/>
        <v>0</v>
      </c>
      <c r="N36" s="5">
        <f t="shared" si="44"/>
        <v>0</v>
      </c>
      <c r="O36" s="5">
        <f t="shared" si="44"/>
        <v>0</v>
      </c>
      <c r="P36" s="5">
        <v>0</v>
      </c>
      <c r="Q36" s="5">
        <f t="shared" si="44"/>
        <v>0</v>
      </c>
      <c r="R36" s="5">
        <f t="shared" si="44"/>
        <v>0</v>
      </c>
      <c r="S36" s="5">
        <f>SUM(S37:S40)</f>
        <v>0</v>
      </c>
      <c r="T36" s="5">
        <f t="shared" si="44"/>
        <v>0</v>
      </c>
      <c r="U36" s="5">
        <f t="shared" si="44"/>
        <v>0</v>
      </c>
      <c r="V36" s="5">
        <v>0</v>
      </c>
      <c r="W36" s="5">
        <f t="shared" si="44"/>
        <v>0</v>
      </c>
      <c r="X36" s="5">
        <f t="shared" si="44"/>
        <v>0</v>
      </c>
      <c r="Y36" s="5">
        <f t="shared" si="44"/>
        <v>0</v>
      </c>
      <c r="Z36" s="5">
        <v>0</v>
      </c>
      <c r="AA36" s="5">
        <f t="shared" si="44"/>
        <v>0</v>
      </c>
      <c r="AB36" s="8">
        <v>0</v>
      </c>
      <c r="AC36" s="5">
        <f t="shared" si="44"/>
        <v>0</v>
      </c>
      <c r="AD36" s="5">
        <f t="shared" si="44"/>
        <v>0</v>
      </c>
      <c r="AE36" s="5">
        <f t="shared" si="44"/>
        <v>0</v>
      </c>
      <c r="AF36" s="5">
        <f t="shared" si="44"/>
        <v>0</v>
      </c>
      <c r="AG36" s="5">
        <f t="shared" si="44"/>
        <v>0</v>
      </c>
      <c r="AH36" s="5" t="s">
        <v>79</v>
      </c>
      <c r="AI36" s="11">
        <f t="shared" si="44"/>
        <v>0</v>
      </c>
      <c r="AJ36" s="11">
        <f t="shared" si="44"/>
        <v>0</v>
      </c>
      <c r="AK36" s="11">
        <f t="shared" si="44"/>
        <v>0</v>
      </c>
      <c r="AL36" s="11">
        <v>0</v>
      </c>
      <c r="AM36" s="11">
        <v>0</v>
      </c>
      <c r="AN36" s="5">
        <v>0</v>
      </c>
      <c r="AO36" s="5">
        <f t="shared" ref="AO36" si="45">SUM(AO37:AO40)</f>
        <v>0</v>
      </c>
      <c r="AP36" s="5">
        <f t="shared" si="44"/>
        <v>0</v>
      </c>
      <c r="AQ36" s="5">
        <f t="shared" ref="AQ36" si="46">SUM(AQ37:AQ40)</f>
        <v>0</v>
      </c>
      <c r="AR36" s="5">
        <f t="shared" si="44"/>
        <v>0</v>
      </c>
      <c r="AS36" s="5">
        <f t="shared" si="44"/>
        <v>0</v>
      </c>
      <c r="AT36" s="5">
        <v>4</v>
      </c>
      <c r="AU36" s="5">
        <f t="shared" si="44"/>
        <v>0</v>
      </c>
      <c r="AV36" s="5">
        <f t="shared" si="44"/>
        <v>0</v>
      </c>
      <c r="AW36" s="5">
        <f t="shared" si="44"/>
        <v>0</v>
      </c>
      <c r="AX36" s="5">
        <f t="shared" si="44"/>
        <v>0</v>
      </c>
      <c r="AY36" s="5">
        <f t="shared" si="44"/>
        <v>0</v>
      </c>
      <c r="AZ36" s="5">
        <v>0</v>
      </c>
      <c r="BA36" s="5">
        <f t="shared" ref="BA36:BC36" si="47">SUM(BA37:BA40)</f>
        <v>0</v>
      </c>
      <c r="BB36" s="5">
        <f t="shared" si="47"/>
        <v>0</v>
      </c>
      <c r="BC36" s="5">
        <f t="shared" si="47"/>
        <v>0</v>
      </c>
      <c r="BD36" s="5">
        <v>0</v>
      </c>
      <c r="BE36" s="5">
        <v>0</v>
      </c>
      <c r="BF36" s="5">
        <v>0</v>
      </c>
      <c r="BG36" s="5">
        <f t="shared" si="44"/>
        <v>0</v>
      </c>
      <c r="BH36" s="5">
        <f t="shared" si="44"/>
        <v>0</v>
      </c>
      <c r="BI36" s="5">
        <f t="shared" si="44"/>
        <v>0</v>
      </c>
      <c r="BJ36" s="5">
        <v>0</v>
      </c>
      <c r="BK36" s="5">
        <v>0</v>
      </c>
      <c r="BL36" s="5">
        <v>0</v>
      </c>
      <c r="BM36" s="5">
        <f t="shared" si="44"/>
        <v>0</v>
      </c>
      <c r="BN36" s="5">
        <f t="shared" si="44"/>
        <v>0</v>
      </c>
      <c r="BO36" s="5">
        <f t="shared" si="44"/>
        <v>0</v>
      </c>
      <c r="BP36" s="5">
        <f t="shared" si="44"/>
        <v>0</v>
      </c>
      <c r="BQ36" s="5">
        <f>SUM(BQ37:BQ40)</f>
        <v>0</v>
      </c>
      <c r="BR36" s="5" t="s">
        <v>79</v>
      </c>
      <c r="BS36" s="5">
        <f t="shared" ref="BS36:BU36" si="48">SUM(BS37:BS40)</f>
        <v>0</v>
      </c>
      <c r="BT36" s="5">
        <f t="shared" si="48"/>
        <v>0</v>
      </c>
      <c r="BU36" s="5">
        <f t="shared" si="48"/>
        <v>0</v>
      </c>
      <c r="BV36" s="8">
        <v>0</v>
      </c>
      <c r="BW36" s="8">
        <v>0</v>
      </c>
      <c r="BX36" s="20"/>
    </row>
    <row r="37" spans="1:76" ht="31.5">
      <c r="A37" s="54" t="s">
        <v>82</v>
      </c>
      <c r="B37" s="45" t="s">
        <v>342</v>
      </c>
      <c r="C37" s="55" t="s">
        <v>343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f>SUM(AA38:AA41)</f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5" t="s">
        <v>79</v>
      </c>
      <c r="AI37" s="81">
        <v>0</v>
      </c>
      <c r="AJ37" s="81">
        <v>0</v>
      </c>
      <c r="AK37" s="81">
        <v>0</v>
      </c>
      <c r="AL37" s="11">
        <v>0</v>
      </c>
      <c r="AM37" s="11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4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 t="s">
        <v>79</v>
      </c>
      <c r="BS37" s="5">
        <v>0</v>
      </c>
      <c r="BT37" s="5">
        <v>0</v>
      </c>
      <c r="BU37" s="5">
        <v>0</v>
      </c>
      <c r="BV37" s="8">
        <v>0</v>
      </c>
      <c r="BW37" s="8">
        <v>0</v>
      </c>
      <c r="BX37" s="20"/>
    </row>
    <row r="38" spans="1:76" ht="31.5">
      <c r="A38" s="54" t="s">
        <v>82</v>
      </c>
      <c r="B38" s="58" t="s">
        <v>365</v>
      </c>
      <c r="C38" s="55" t="s">
        <v>344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f>SUM(AA39:AA42)</f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5" t="s">
        <v>79</v>
      </c>
      <c r="AI38" s="81">
        <v>0</v>
      </c>
      <c r="AJ38" s="81">
        <v>0</v>
      </c>
      <c r="AK38" s="81">
        <v>0</v>
      </c>
      <c r="AL38" s="11">
        <v>0</v>
      </c>
      <c r="AM38" s="11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4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 t="s">
        <v>79</v>
      </c>
      <c r="BS38" s="5">
        <v>0</v>
      </c>
      <c r="BT38" s="5">
        <v>0</v>
      </c>
      <c r="BU38" s="5">
        <v>0</v>
      </c>
      <c r="BV38" s="8">
        <v>0</v>
      </c>
      <c r="BW38" s="8">
        <v>0</v>
      </c>
      <c r="BX38" s="20"/>
    </row>
    <row r="39" spans="1:76" ht="38.25">
      <c r="A39" s="54" t="s">
        <v>82</v>
      </c>
      <c r="B39" s="45" t="s">
        <v>345</v>
      </c>
      <c r="C39" s="55" t="s">
        <v>346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f>SUM(AA40:AA43)</f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5" t="s">
        <v>79</v>
      </c>
      <c r="AI39" s="81">
        <v>0</v>
      </c>
      <c r="AJ39" s="81">
        <v>0</v>
      </c>
      <c r="AK39" s="81">
        <v>0</v>
      </c>
      <c r="AL39" s="11">
        <v>0</v>
      </c>
      <c r="AM39" s="11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4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 t="s">
        <v>79</v>
      </c>
      <c r="BS39" s="5">
        <v>0</v>
      </c>
      <c r="BT39" s="5">
        <v>0</v>
      </c>
      <c r="BU39" s="5">
        <v>0</v>
      </c>
      <c r="BV39" s="8">
        <v>0</v>
      </c>
      <c r="BW39" s="8">
        <v>0</v>
      </c>
      <c r="BX39" s="20" t="s">
        <v>364</v>
      </c>
    </row>
    <row r="40" spans="1:76" ht="47.25">
      <c r="A40" s="54" t="s">
        <v>82</v>
      </c>
      <c r="B40" s="45" t="s">
        <v>347</v>
      </c>
      <c r="C40" s="55" t="s">
        <v>348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f>SUM(AA41:AA44)</f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5" t="s">
        <v>79</v>
      </c>
      <c r="AI40" s="81">
        <v>0</v>
      </c>
      <c r="AJ40" s="81">
        <v>0</v>
      </c>
      <c r="AK40" s="81">
        <v>0</v>
      </c>
      <c r="AL40" s="11">
        <v>0</v>
      </c>
      <c r="AM40" s="11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4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 t="s">
        <v>79</v>
      </c>
      <c r="BS40" s="5">
        <v>0</v>
      </c>
      <c r="BT40" s="5">
        <v>0</v>
      </c>
      <c r="BU40" s="5">
        <v>0</v>
      </c>
      <c r="BV40" s="8">
        <v>0</v>
      </c>
      <c r="BW40" s="8">
        <v>0</v>
      </c>
      <c r="BX40" s="20" t="s">
        <v>364</v>
      </c>
    </row>
    <row r="41" spans="1:76" ht="28.5">
      <c r="A41" s="29" t="s">
        <v>84</v>
      </c>
      <c r="B41" s="30" t="s">
        <v>85</v>
      </c>
      <c r="C41" s="16" t="s">
        <v>58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f>S42+S43</f>
        <v>0</v>
      </c>
      <c r="T41" s="5">
        <f t="shared" ref="T41:BK41" si="49">T42+T43</f>
        <v>0</v>
      </c>
      <c r="U41" s="5">
        <f t="shared" si="49"/>
        <v>0</v>
      </c>
      <c r="V41" s="5">
        <f t="shared" si="49"/>
        <v>0</v>
      </c>
      <c r="W41" s="5">
        <f t="shared" si="49"/>
        <v>0</v>
      </c>
      <c r="X41" s="5">
        <f t="shared" si="49"/>
        <v>0</v>
      </c>
      <c r="Y41" s="5">
        <f t="shared" si="49"/>
        <v>0</v>
      </c>
      <c r="Z41" s="5">
        <f t="shared" si="49"/>
        <v>0</v>
      </c>
      <c r="AA41" s="5">
        <f t="shared" si="49"/>
        <v>0</v>
      </c>
      <c r="AB41" s="5">
        <f t="shared" si="49"/>
        <v>0</v>
      </c>
      <c r="AC41" s="5">
        <f t="shared" si="49"/>
        <v>0</v>
      </c>
      <c r="AD41" s="5">
        <f t="shared" si="49"/>
        <v>0</v>
      </c>
      <c r="AE41" s="5">
        <f t="shared" si="49"/>
        <v>0</v>
      </c>
      <c r="AF41" s="5">
        <f t="shared" si="49"/>
        <v>0</v>
      </c>
      <c r="AG41" s="5">
        <f t="shared" si="49"/>
        <v>0</v>
      </c>
      <c r="AH41" s="5">
        <f t="shared" si="49"/>
        <v>0</v>
      </c>
      <c r="AI41" s="11">
        <f t="shared" si="49"/>
        <v>0</v>
      </c>
      <c r="AJ41" s="11">
        <f t="shared" si="49"/>
        <v>0</v>
      </c>
      <c r="AK41" s="11">
        <f t="shared" si="49"/>
        <v>0</v>
      </c>
      <c r="AL41" s="11">
        <f t="shared" si="49"/>
        <v>0</v>
      </c>
      <c r="AM41" s="11">
        <f t="shared" si="49"/>
        <v>0</v>
      </c>
      <c r="AN41" s="5">
        <f t="shared" si="49"/>
        <v>0</v>
      </c>
      <c r="AO41" s="5">
        <f t="shared" ref="AO41" si="50">AO42+AO43</f>
        <v>0</v>
      </c>
      <c r="AP41" s="5">
        <f t="shared" si="49"/>
        <v>0</v>
      </c>
      <c r="AQ41" s="5">
        <f t="shared" ref="AQ41" si="51">AQ42+AQ43</f>
        <v>0</v>
      </c>
      <c r="AR41" s="5">
        <f t="shared" si="49"/>
        <v>0</v>
      </c>
      <c r="AS41" s="5">
        <f t="shared" si="49"/>
        <v>0</v>
      </c>
      <c r="AT41" s="5">
        <f t="shared" si="49"/>
        <v>0</v>
      </c>
      <c r="AU41" s="5">
        <f t="shared" si="49"/>
        <v>0</v>
      </c>
      <c r="AV41" s="5">
        <f t="shared" si="49"/>
        <v>0</v>
      </c>
      <c r="AW41" s="5">
        <f t="shared" si="49"/>
        <v>0</v>
      </c>
      <c r="AX41" s="5">
        <f t="shared" si="49"/>
        <v>0</v>
      </c>
      <c r="AY41" s="5">
        <f t="shared" si="49"/>
        <v>0</v>
      </c>
      <c r="AZ41" s="5">
        <f t="shared" ref="AZ41:BE41" si="52">AZ42+AZ43</f>
        <v>0</v>
      </c>
      <c r="BA41" s="5">
        <f t="shared" si="52"/>
        <v>0</v>
      </c>
      <c r="BB41" s="5">
        <f t="shared" si="52"/>
        <v>0</v>
      </c>
      <c r="BC41" s="5">
        <f t="shared" si="52"/>
        <v>0</v>
      </c>
      <c r="BD41" s="5">
        <f t="shared" si="52"/>
        <v>0</v>
      </c>
      <c r="BE41" s="5">
        <f t="shared" si="52"/>
        <v>0</v>
      </c>
      <c r="BF41" s="5">
        <f t="shared" si="49"/>
        <v>0</v>
      </c>
      <c r="BG41" s="5">
        <f t="shared" si="49"/>
        <v>0</v>
      </c>
      <c r="BH41" s="5">
        <f t="shared" si="49"/>
        <v>0</v>
      </c>
      <c r="BI41" s="5">
        <f t="shared" si="49"/>
        <v>0</v>
      </c>
      <c r="BJ41" s="5">
        <f t="shared" si="49"/>
        <v>0</v>
      </c>
      <c r="BK41" s="5">
        <f t="shared" si="49"/>
        <v>0</v>
      </c>
      <c r="BL41" s="5">
        <v>0</v>
      </c>
      <c r="BM41" s="9">
        <v>0</v>
      </c>
      <c r="BN41" s="9">
        <v>0</v>
      </c>
      <c r="BO41" s="9">
        <v>0</v>
      </c>
      <c r="BP41" s="9">
        <v>0</v>
      </c>
      <c r="BQ41" s="5">
        <v>0</v>
      </c>
      <c r="BR41" s="5" t="s">
        <v>79</v>
      </c>
      <c r="BS41" s="9">
        <v>0</v>
      </c>
      <c r="BT41" s="9">
        <v>0</v>
      </c>
      <c r="BU41" s="9">
        <v>0</v>
      </c>
      <c r="BV41" s="8">
        <v>0</v>
      </c>
      <c r="BW41" s="8">
        <v>0</v>
      </c>
      <c r="BX41" s="9"/>
    </row>
    <row r="42" spans="1:76" ht="57">
      <c r="A42" s="29" t="s">
        <v>86</v>
      </c>
      <c r="B42" s="30" t="s">
        <v>87</v>
      </c>
      <c r="C42" s="16" t="s">
        <v>58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6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8">
        <v>0</v>
      </c>
      <c r="AC42" s="8">
        <v>0</v>
      </c>
      <c r="AD42" s="8">
        <v>0</v>
      </c>
      <c r="AE42" s="5">
        <v>0</v>
      </c>
      <c r="AF42" s="5">
        <v>0</v>
      </c>
      <c r="AG42" s="5">
        <v>0</v>
      </c>
      <c r="AH42" s="5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5">
        <v>0</v>
      </c>
      <c r="AO42" s="8">
        <v>0</v>
      </c>
      <c r="AP42" s="8">
        <v>0</v>
      </c>
      <c r="AQ42" s="8">
        <v>0</v>
      </c>
      <c r="AR42" s="5">
        <v>0</v>
      </c>
      <c r="AS42" s="5">
        <v>0</v>
      </c>
      <c r="AT42" s="5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8">
        <v>0</v>
      </c>
      <c r="BN42" s="8">
        <v>0</v>
      </c>
      <c r="BO42" s="8">
        <v>0</v>
      </c>
      <c r="BP42" s="9">
        <v>0</v>
      </c>
      <c r="BQ42" s="5">
        <v>0</v>
      </c>
      <c r="BR42" s="5" t="s">
        <v>79</v>
      </c>
      <c r="BS42" s="8">
        <v>0</v>
      </c>
      <c r="BT42" s="8">
        <v>0</v>
      </c>
      <c r="BU42" s="8">
        <v>0</v>
      </c>
      <c r="BV42" s="8">
        <v>0</v>
      </c>
      <c r="BW42" s="8">
        <v>0</v>
      </c>
      <c r="BX42" s="20"/>
    </row>
    <row r="43" spans="1:76" ht="42.75">
      <c r="A43" s="29" t="s">
        <v>88</v>
      </c>
      <c r="B43" s="30" t="s">
        <v>89</v>
      </c>
      <c r="C43" s="16" t="s">
        <v>58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6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8">
        <v>0</v>
      </c>
      <c r="AC43" s="8">
        <v>0</v>
      </c>
      <c r="AD43" s="8">
        <v>0</v>
      </c>
      <c r="AE43" s="5">
        <v>0</v>
      </c>
      <c r="AF43" s="5">
        <v>0</v>
      </c>
      <c r="AG43" s="5">
        <v>0</v>
      </c>
      <c r="AH43" s="5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5">
        <v>0</v>
      </c>
      <c r="AO43" s="8">
        <v>0</v>
      </c>
      <c r="AP43" s="8">
        <v>0</v>
      </c>
      <c r="AQ43" s="8">
        <v>0</v>
      </c>
      <c r="AR43" s="5">
        <v>0</v>
      </c>
      <c r="AS43" s="5">
        <v>0</v>
      </c>
      <c r="AT43" s="5">
        <v>0</v>
      </c>
      <c r="AU43" s="8">
        <v>0</v>
      </c>
      <c r="AV43" s="8">
        <v>0</v>
      </c>
      <c r="AW43" s="8">
        <v>0</v>
      </c>
      <c r="AX43" s="8">
        <v>0</v>
      </c>
      <c r="AY43" s="8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8">
        <v>0</v>
      </c>
      <c r="BN43" s="8">
        <v>0</v>
      </c>
      <c r="BO43" s="8">
        <v>0</v>
      </c>
      <c r="BP43" s="9">
        <v>0</v>
      </c>
      <c r="BQ43" s="5">
        <v>0</v>
      </c>
      <c r="BR43" s="5" t="s">
        <v>79</v>
      </c>
      <c r="BS43" s="8">
        <v>0</v>
      </c>
      <c r="BT43" s="8">
        <v>0</v>
      </c>
      <c r="BU43" s="8">
        <v>0</v>
      </c>
      <c r="BV43" s="8">
        <v>0</v>
      </c>
      <c r="BW43" s="8">
        <v>0</v>
      </c>
      <c r="BX43" s="20"/>
    </row>
    <row r="44" spans="1:76" ht="42.75">
      <c r="A44" s="29" t="s">
        <v>90</v>
      </c>
      <c r="B44" s="30" t="s">
        <v>91</v>
      </c>
      <c r="C44" s="16" t="s">
        <v>58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6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8">
        <v>0</v>
      </c>
      <c r="AC44" s="8">
        <v>0</v>
      </c>
      <c r="AD44" s="8">
        <v>0</v>
      </c>
      <c r="AE44" s="5">
        <v>0</v>
      </c>
      <c r="AF44" s="5">
        <v>0</v>
      </c>
      <c r="AG44" s="5">
        <v>0</v>
      </c>
      <c r="AH44" s="5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5">
        <v>0</v>
      </c>
      <c r="AO44" s="8">
        <v>0</v>
      </c>
      <c r="AP44" s="8">
        <v>0</v>
      </c>
      <c r="AQ44" s="8">
        <v>0</v>
      </c>
      <c r="AR44" s="5">
        <v>0</v>
      </c>
      <c r="AS44" s="5">
        <v>0</v>
      </c>
      <c r="AT44" s="5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8">
        <v>0</v>
      </c>
      <c r="BN44" s="8">
        <v>0</v>
      </c>
      <c r="BO44" s="8">
        <v>0</v>
      </c>
      <c r="BP44" s="9">
        <v>0</v>
      </c>
      <c r="BQ44" s="5">
        <v>0</v>
      </c>
      <c r="BR44" s="5" t="s">
        <v>79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20"/>
    </row>
    <row r="45" spans="1:76" ht="28.5">
      <c r="A45" s="29" t="s">
        <v>92</v>
      </c>
      <c r="B45" s="30" t="s">
        <v>93</v>
      </c>
      <c r="C45" s="16" t="s">
        <v>58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6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8">
        <v>0</v>
      </c>
      <c r="AC45" s="8">
        <v>0</v>
      </c>
      <c r="AD45" s="8">
        <v>0</v>
      </c>
      <c r="AE45" s="5">
        <v>0</v>
      </c>
      <c r="AF45" s="5">
        <v>0</v>
      </c>
      <c r="AG45" s="5">
        <v>0</v>
      </c>
      <c r="AH45" s="5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5">
        <v>0</v>
      </c>
      <c r="AO45" s="8">
        <v>0</v>
      </c>
      <c r="AP45" s="8">
        <v>0</v>
      </c>
      <c r="AQ45" s="8">
        <v>0</v>
      </c>
      <c r="AR45" s="5">
        <v>0</v>
      </c>
      <c r="AS45" s="5">
        <v>0</v>
      </c>
      <c r="AT45" s="5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8">
        <v>0</v>
      </c>
      <c r="BN45" s="8">
        <v>0</v>
      </c>
      <c r="BO45" s="8">
        <v>0</v>
      </c>
      <c r="BP45" s="9">
        <v>0</v>
      </c>
      <c r="BQ45" s="5">
        <v>0</v>
      </c>
      <c r="BR45" s="5" t="s">
        <v>79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20"/>
    </row>
    <row r="46" spans="1:76" ht="85.5">
      <c r="A46" s="29" t="s">
        <v>92</v>
      </c>
      <c r="B46" s="30" t="s">
        <v>94</v>
      </c>
      <c r="C46" s="16" t="s">
        <v>58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6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8">
        <v>0</v>
      </c>
      <c r="AC46" s="8">
        <v>0</v>
      </c>
      <c r="AD46" s="8">
        <v>0</v>
      </c>
      <c r="AE46" s="5">
        <v>0</v>
      </c>
      <c r="AF46" s="5">
        <v>0</v>
      </c>
      <c r="AG46" s="5">
        <v>0</v>
      </c>
      <c r="AH46" s="5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5">
        <v>0</v>
      </c>
      <c r="AO46" s="8">
        <v>0</v>
      </c>
      <c r="AP46" s="8">
        <v>0</v>
      </c>
      <c r="AQ46" s="8">
        <v>0</v>
      </c>
      <c r="AR46" s="5">
        <v>0</v>
      </c>
      <c r="AS46" s="5">
        <v>0</v>
      </c>
      <c r="AT46" s="5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8">
        <v>0</v>
      </c>
      <c r="BN46" s="8">
        <v>0</v>
      </c>
      <c r="BO46" s="8">
        <v>0</v>
      </c>
      <c r="BP46" s="9">
        <v>0</v>
      </c>
      <c r="BQ46" s="5">
        <v>0</v>
      </c>
      <c r="BR46" s="5" t="s">
        <v>79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20"/>
    </row>
    <row r="47" spans="1:76" ht="79.5" customHeight="1">
      <c r="A47" s="29" t="s">
        <v>92</v>
      </c>
      <c r="B47" s="30" t="s">
        <v>95</v>
      </c>
      <c r="C47" s="18" t="s">
        <v>218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6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8">
        <v>0</v>
      </c>
      <c r="AC47" s="8">
        <v>0</v>
      </c>
      <c r="AD47" s="8">
        <v>0</v>
      </c>
      <c r="AE47" s="5">
        <v>0</v>
      </c>
      <c r="AF47" s="5">
        <v>0</v>
      </c>
      <c r="AG47" s="5">
        <v>0</v>
      </c>
      <c r="AH47" s="5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5">
        <v>0</v>
      </c>
      <c r="AO47" s="8">
        <v>0</v>
      </c>
      <c r="AP47" s="8">
        <v>0</v>
      </c>
      <c r="AQ47" s="8">
        <v>0</v>
      </c>
      <c r="AR47" s="5">
        <v>0</v>
      </c>
      <c r="AS47" s="5">
        <v>0</v>
      </c>
      <c r="AT47" s="5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8">
        <v>0</v>
      </c>
      <c r="BN47" s="8">
        <v>0</v>
      </c>
      <c r="BO47" s="8">
        <v>0</v>
      </c>
      <c r="BP47" s="9">
        <v>0</v>
      </c>
      <c r="BQ47" s="5">
        <v>0</v>
      </c>
      <c r="BR47" s="5" t="s">
        <v>79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18"/>
    </row>
    <row r="48" spans="1:76" ht="85.5">
      <c r="A48" s="29" t="s">
        <v>92</v>
      </c>
      <c r="B48" s="30" t="s">
        <v>96</v>
      </c>
      <c r="C48" s="16" t="s">
        <v>58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6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8">
        <v>0</v>
      </c>
      <c r="AC48" s="8">
        <v>0</v>
      </c>
      <c r="AD48" s="8">
        <v>0</v>
      </c>
      <c r="AE48" s="5">
        <v>0</v>
      </c>
      <c r="AF48" s="5">
        <v>0</v>
      </c>
      <c r="AG48" s="5">
        <v>0</v>
      </c>
      <c r="AH48" s="5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5">
        <v>0</v>
      </c>
      <c r="AO48" s="8">
        <v>0</v>
      </c>
      <c r="AP48" s="8">
        <v>0</v>
      </c>
      <c r="AQ48" s="8">
        <v>0</v>
      </c>
      <c r="AR48" s="5">
        <v>0</v>
      </c>
      <c r="AS48" s="5">
        <v>0</v>
      </c>
      <c r="AT48" s="5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8">
        <v>0</v>
      </c>
      <c r="BN48" s="8">
        <v>0</v>
      </c>
      <c r="BO48" s="8">
        <v>0</v>
      </c>
      <c r="BP48" s="9">
        <v>0</v>
      </c>
      <c r="BQ48" s="5">
        <v>0</v>
      </c>
      <c r="BR48" s="5" t="s">
        <v>79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20"/>
    </row>
    <row r="49" spans="1:242" ht="28.5">
      <c r="A49" s="29" t="s">
        <v>97</v>
      </c>
      <c r="B49" s="30" t="s">
        <v>93</v>
      </c>
      <c r="C49" s="16" t="s">
        <v>58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6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8">
        <v>0</v>
      </c>
      <c r="AC49" s="8">
        <v>0</v>
      </c>
      <c r="AD49" s="8">
        <v>0</v>
      </c>
      <c r="AE49" s="5">
        <v>0</v>
      </c>
      <c r="AF49" s="5">
        <v>0</v>
      </c>
      <c r="AG49" s="5">
        <v>0</v>
      </c>
      <c r="AH49" s="5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5">
        <v>0</v>
      </c>
      <c r="AO49" s="8">
        <v>0</v>
      </c>
      <c r="AP49" s="8">
        <v>0</v>
      </c>
      <c r="AQ49" s="8">
        <v>0</v>
      </c>
      <c r="AR49" s="5">
        <v>0</v>
      </c>
      <c r="AS49" s="5">
        <v>0</v>
      </c>
      <c r="AT49" s="5">
        <v>4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8">
        <v>0</v>
      </c>
      <c r="BN49" s="8">
        <v>0</v>
      </c>
      <c r="BO49" s="8">
        <v>0</v>
      </c>
      <c r="BP49" s="9">
        <v>0</v>
      </c>
      <c r="BQ49" s="5">
        <v>0</v>
      </c>
      <c r="BR49" s="5" t="s">
        <v>79</v>
      </c>
      <c r="BS49" s="8">
        <v>0</v>
      </c>
      <c r="BT49" s="8">
        <v>0</v>
      </c>
      <c r="BU49" s="8">
        <v>0</v>
      </c>
      <c r="BV49" s="8">
        <v>0</v>
      </c>
      <c r="BW49" s="8">
        <v>0</v>
      </c>
      <c r="BX49" s="20"/>
    </row>
    <row r="50" spans="1:242" ht="85.5">
      <c r="A50" s="29" t="s">
        <v>97</v>
      </c>
      <c r="B50" s="30" t="s">
        <v>94</v>
      </c>
      <c r="C50" s="16" t="s">
        <v>58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6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8">
        <v>0</v>
      </c>
      <c r="AC50" s="8">
        <v>0</v>
      </c>
      <c r="AD50" s="8">
        <v>0</v>
      </c>
      <c r="AE50" s="5">
        <v>0</v>
      </c>
      <c r="AF50" s="5">
        <v>0</v>
      </c>
      <c r="AG50" s="5">
        <v>0</v>
      </c>
      <c r="AH50" s="5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5">
        <v>0</v>
      </c>
      <c r="AO50" s="8">
        <v>0</v>
      </c>
      <c r="AP50" s="8">
        <v>0</v>
      </c>
      <c r="AQ50" s="8">
        <v>0</v>
      </c>
      <c r="AR50" s="5">
        <v>0</v>
      </c>
      <c r="AS50" s="5">
        <v>0</v>
      </c>
      <c r="AT50" s="5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5">
        <v>0</v>
      </c>
      <c r="BA50" s="5"/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/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8">
        <v>0</v>
      </c>
      <c r="BN50" s="8">
        <v>0</v>
      </c>
      <c r="BO50" s="8">
        <v>0</v>
      </c>
      <c r="BP50" s="9">
        <v>0</v>
      </c>
      <c r="BQ50" s="5">
        <v>0</v>
      </c>
      <c r="BR50" s="5">
        <v>0</v>
      </c>
      <c r="BS50" s="8">
        <v>0</v>
      </c>
      <c r="BT50" s="8">
        <v>0</v>
      </c>
      <c r="BU50" s="8">
        <v>0</v>
      </c>
      <c r="BV50" s="8">
        <v>0</v>
      </c>
      <c r="BW50" s="8">
        <v>0</v>
      </c>
      <c r="BX50" s="20"/>
    </row>
    <row r="51" spans="1:242" ht="85.5">
      <c r="A51" s="29" t="s">
        <v>97</v>
      </c>
      <c r="B51" s="30" t="s">
        <v>95</v>
      </c>
      <c r="C51" s="16" t="s">
        <v>58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6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8">
        <v>0</v>
      </c>
      <c r="AC51" s="8">
        <v>0</v>
      </c>
      <c r="AD51" s="8">
        <v>0</v>
      </c>
      <c r="AE51" s="5">
        <v>0</v>
      </c>
      <c r="AF51" s="5">
        <v>0</v>
      </c>
      <c r="AG51" s="5">
        <v>0</v>
      </c>
      <c r="AH51" s="5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5">
        <v>0</v>
      </c>
      <c r="AO51" s="8">
        <v>0</v>
      </c>
      <c r="AP51" s="8">
        <v>0</v>
      </c>
      <c r="AQ51" s="8">
        <v>0</v>
      </c>
      <c r="AR51" s="5">
        <v>0</v>
      </c>
      <c r="AS51" s="5">
        <v>0</v>
      </c>
      <c r="AT51" s="5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8">
        <v>0</v>
      </c>
      <c r="BN51" s="8">
        <v>0</v>
      </c>
      <c r="BO51" s="8">
        <v>0</v>
      </c>
      <c r="BP51" s="9">
        <v>0</v>
      </c>
      <c r="BQ51" s="5">
        <v>0</v>
      </c>
      <c r="BR51" s="5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20"/>
    </row>
    <row r="52" spans="1:242" ht="85.5">
      <c r="A52" s="29" t="s">
        <v>97</v>
      </c>
      <c r="B52" s="30" t="s">
        <v>98</v>
      </c>
      <c r="C52" s="16" t="s">
        <v>58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6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8">
        <v>0</v>
      </c>
      <c r="AC52" s="8">
        <v>0</v>
      </c>
      <c r="AD52" s="8">
        <v>0</v>
      </c>
      <c r="AE52" s="5">
        <v>0</v>
      </c>
      <c r="AF52" s="5">
        <v>0</v>
      </c>
      <c r="AG52" s="5">
        <v>0</v>
      </c>
      <c r="AH52" s="5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5">
        <v>0</v>
      </c>
      <c r="AO52" s="8">
        <v>0</v>
      </c>
      <c r="AP52" s="8">
        <v>0</v>
      </c>
      <c r="AQ52" s="8">
        <v>0</v>
      </c>
      <c r="AR52" s="5">
        <v>0</v>
      </c>
      <c r="AS52" s="5">
        <v>0</v>
      </c>
      <c r="AT52" s="5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8">
        <v>0</v>
      </c>
      <c r="BN52" s="8">
        <v>0</v>
      </c>
      <c r="BO52" s="8">
        <v>0</v>
      </c>
      <c r="BP52" s="9">
        <v>0</v>
      </c>
      <c r="BQ52" s="5">
        <v>0</v>
      </c>
      <c r="BR52" s="5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20"/>
    </row>
    <row r="53" spans="1:242" ht="71.25">
      <c r="A53" s="29" t="s">
        <v>99</v>
      </c>
      <c r="B53" s="30" t="s">
        <v>100</v>
      </c>
      <c r="C53" s="36" t="s">
        <v>58</v>
      </c>
      <c r="D53" s="6">
        <f t="shared" ref="D53:AI53" si="53">D54+D87</f>
        <v>0</v>
      </c>
      <c r="E53" s="6">
        <f t="shared" si="53"/>
        <v>0</v>
      </c>
      <c r="F53" s="6">
        <f t="shared" si="53"/>
        <v>0</v>
      </c>
      <c r="G53" s="6">
        <f t="shared" si="53"/>
        <v>0</v>
      </c>
      <c r="H53" s="6">
        <f t="shared" si="53"/>
        <v>0</v>
      </c>
      <c r="I53" s="6">
        <f t="shared" si="53"/>
        <v>0</v>
      </c>
      <c r="J53" s="6">
        <f t="shared" si="53"/>
        <v>0</v>
      </c>
      <c r="K53" s="6">
        <f t="shared" si="53"/>
        <v>0</v>
      </c>
      <c r="L53" s="6">
        <f t="shared" si="53"/>
        <v>0</v>
      </c>
      <c r="M53" s="6">
        <f t="shared" si="53"/>
        <v>0</v>
      </c>
      <c r="N53" s="6">
        <f t="shared" si="53"/>
        <v>0</v>
      </c>
      <c r="O53" s="6">
        <f t="shared" si="53"/>
        <v>0</v>
      </c>
      <c r="P53" s="6">
        <f t="shared" si="53"/>
        <v>0</v>
      </c>
      <c r="Q53" s="6">
        <f t="shared" si="53"/>
        <v>0</v>
      </c>
      <c r="R53" s="6">
        <f t="shared" si="53"/>
        <v>0</v>
      </c>
      <c r="S53" s="6">
        <f t="shared" si="53"/>
        <v>4.3100000000000005</v>
      </c>
      <c r="T53" s="6">
        <f t="shared" si="53"/>
        <v>0</v>
      </c>
      <c r="U53" s="6">
        <f t="shared" si="53"/>
        <v>0</v>
      </c>
      <c r="V53" s="6">
        <f t="shared" si="53"/>
        <v>0</v>
      </c>
      <c r="W53" s="6">
        <f t="shared" si="53"/>
        <v>0</v>
      </c>
      <c r="X53" s="6">
        <f t="shared" si="53"/>
        <v>0</v>
      </c>
      <c r="Y53" s="6">
        <f t="shared" si="53"/>
        <v>2.69</v>
      </c>
      <c r="Z53" s="6">
        <f t="shared" si="53"/>
        <v>0</v>
      </c>
      <c r="AA53" s="6">
        <f t="shared" si="53"/>
        <v>0</v>
      </c>
      <c r="AB53" s="6">
        <f t="shared" si="53"/>
        <v>0</v>
      </c>
      <c r="AC53" s="6">
        <f t="shared" si="53"/>
        <v>0</v>
      </c>
      <c r="AD53" s="6">
        <f t="shared" si="53"/>
        <v>0</v>
      </c>
      <c r="AE53" s="6">
        <f t="shared" si="53"/>
        <v>0</v>
      </c>
      <c r="AF53" s="6">
        <f t="shared" si="53"/>
        <v>0</v>
      </c>
      <c r="AG53" s="6">
        <f t="shared" si="53"/>
        <v>0</v>
      </c>
      <c r="AH53" s="6">
        <f t="shared" si="53"/>
        <v>0</v>
      </c>
      <c r="AI53" s="91">
        <f t="shared" si="53"/>
        <v>1.6</v>
      </c>
      <c r="AJ53" s="91">
        <f t="shared" ref="AJ53:BO53" si="54">AJ54+AJ87</f>
        <v>0</v>
      </c>
      <c r="AK53" s="91">
        <f t="shared" si="54"/>
        <v>7.4060000000000006</v>
      </c>
      <c r="AL53" s="91">
        <f t="shared" si="54"/>
        <v>0</v>
      </c>
      <c r="AM53" s="91">
        <f t="shared" si="54"/>
        <v>0</v>
      </c>
      <c r="AN53" s="6">
        <f t="shared" si="54"/>
        <v>0</v>
      </c>
      <c r="AO53" s="6">
        <f t="shared" si="54"/>
        <v>0.54</v>
      </c>
      <c r="AP53" s="6">
        <f t="shared" si="54"/>
        <v>0</v>
      </c>
      <c r="AQ53" s="6">
        <f t="shared" si="54"/>
        <v>1.7000000000000002</v>
      </c>
      <c r="AR53" s="6">
        <f t="shared" si="54"/>
        <v>0</v>
      </c>
      <c r="AS53" s="6">
        <f t="shared" si="54"/>
        <v>0</v>
      </c>
      <c r="AT53" s="6">
        <f t="shared" si="54"/>
        <v>124</v>
      </c>
      <c r="AU53" s="6">
        <f t="shared" si="54"/>
        <v>0.54</v>
      </c>
      <c r="AV53" s="6">
        <f t="shared" si="54"/>
        <v>0</v>
      </c>
      <c r="AW53" s="6">
        <f t="shared" si="54"/>
        <v>1.7000000000000002</v>
      </c>
      <c r="AX53" s="6">
        <f t="shared" si="54"/>
        <v>0</v>
      </c>
      <c r="AY53" s="6">
        <f t="shared" si="54"/>
        <v>0</v>
      </c>
      <c r="AZ53" s="6">
        <f t="shared" si="54"/>
        <v>0</v>
      </c>
      <c r="BA53" s="6">
        <f t="shared" si="54"/>
        <v>0.83</v>
      </c>
      <c r="BB53" s="6">
        <f t="shared" si="54"/>
        <v>0</v>
      </c>
      <c r="BC53" s="6">
        <f t="shared" si="54"/>
        <v>4.3599999999999994</v>
      </c>
      <c r="BD53" s="6">
        <f t="shared" si="54"/>
        <v>0</v>
      </c>
      <c r="BE53" s="6">
        <f t="shared" si="54"/>
        <v>0</v>
      </c>
      <c r="BF53" s="6">
        <f t="shared" si="54"/>
        <v>0</v>
      </c>
      <c r="BG53" s="6">
        <f t="shared" si="54"/>
        <v>0.83</v>
      </c>
      <c r="BH53" s="6">
        <f t="shared" si="54"/>
        <v>0</v>
      </c>
      <c r="BI53" s="6">
        <f t="shared" si="54"/>
        <v>4.3599999999999994</v>
      </c>
      <c r="BJ53" s="6">
        <f t="shared" si="54"/>
        <v>0</v>
      </c>
      <c r="BK53" s="6">
        <f t="shared" si="54"/>
        <v>0</v>
      </c>
      <c r="BL53" s="6">
        <f t="shared" si="54"/>
        <v>0</v>
      </c>
      <c r="BM53" s="6">
        <f t="shared" si="54"/>
        <v>0</v>
      </c>
      <c r="BN53" s="6">
        <f t="shared" si="54"/>
        <v>0</v>
      </c>
      <c r="BO53" s="6">
        <f t="shared" si="54"/>
        <v>2.3099999999999996</v>
      </c>
      <c r="BP53" s="6">
        <f t="shared" ref="BP53:BW53" si="55">BP54+BP87</f>
        <v>0</v>
      </c>
      <c r="BQ53" s="6">
        <f t="shared" si="55"/>
        <v>0</v>
      </c>
      <c r="BR53" s="6">
        <f t="shared" si="55"/>
        <v>0</v>
      </c>
      <c r="BS53" s="6">
        <f t="shared" si="55"/>
        <v>2.1</v>
      </c>
      <c r="BT53" s="6">
        <f t="shared" si="55"/>
        <v>0</v>
      </c>
      <c r="BU53" s="6">
        <f t="shared" si="55"/>
        <v>5.52</v>
      </c>
      <c r="BV53" s="6">
        <f t="shared" si="55"/>
        <v>0</v>
      </c>
      <c r="BW53" s="6">
        <f t="shared" si="55"/>
        <v>0</v>
      </c>
      <c r="BX53" s="20"/>
    </row>
    <row r="54" spans="1:242" ht="71.25">
      <c r="A54" s="29" t="s">
        <v>101</v>
      </c>
      <c r="B54" s="30" t="s">
        <v>102</v>
      </c>
      <c r="C54" s="16" t="s">
        <v>58</v>
      </c>
      <c r="D54" s="5">
        <f>SUM(D55:D73)</f>
        <v>0</v>
      </c>
      <c r="E54" s="5">
        <f t="shared" ref="E54:O54" si="56">SUM(E55:E73)</f>
        <v>0</v>
      </c>
      <c r="F54" s="5">
        <f t="shared" si="56"/>
        <v>0</v>
      </c>
      <c r="G54" s="5">
        <f t="shared" si="56"/>
        <v>0</v>
      </c>
      <c r="H54" s="5">
        <f t="shared" si="56"/>
        <v>0</v>
      </c>
      <c r="I54" s="5">
        <f t="shared" si="56"/>
        <v>0</v>
      </c>
      <c r="J54" s="5">
        <f t="shared" si="56"/>
        <v>0</v>
      </c>
      <c r="K54" s="5">
        <f t="shared" si="56"/>
        <v>0</v>
      </c>
      <c r="L54" s="5">
        <f t="shared" si="56"/>
        <v>0</v>
      </c>
      <c r="M54" s="5">
        <f t="shared" si="56"/>
        <v>0</v>
      </c>
      <c r="N54" s="5">
        <f t="shared" si="56"/>
        <v>0</v>
      </c>
      <c r="O54" s="5">
        <f t="shared" si="56"/>
        <v>0</v>
      </c>
      <c r="P54" s="5">
        <f>SUM(P55:P73)</f>
        <v>0</v>
      </c>
      <c r="Q54" s="5">
        <f t="shared" ref="Q54:BR54" si="57">SUM(Q55:Q73)</f>
        <v>0</v>
      </c>
      <c r="R54" s="5">
        <f t="shared" si="57"/>
        <v>0</v>
      </c>
      <c r="S54" s="5">
        <f t="shared" si="57"/>
        <v>4.3100000000000005</v>
      </c>
      <c r="T54" s="5">
        <f t="shared" si="57"/>
        <v>0</v>
      </c>
      <c r="U54" s="5">
        <f t="shared" si="57"/>
        <v>0</v>
      </c>
      <c r="V54" s="5">
        <f t="shared" si="57"/>
        <v>0</v>
      </c>
      <c r="W54" s="5">
        <f t="shared" si="57"/>
        <v>0</v>
      </c>
      <c r="X54" s="5">
        <f t="shared" si="57"/>
        <v>0</v>
      </c>
      <c r="Y54" s="5">
        <f t="shared" si="57"/>
        <v>2.69</v>
      </c>
      <c r="Z54" s="5">
        <f t="shared" si="57"/>
        <v>0</v>
      </c>
      <c r="AA54" s="5">
        <f t="shared" si="57"/>
        <v>0</v>
      </c>
      <c r="AB54" s="5">
        <f t="shared" si="57"/>
        <v>0</v>
      </c>
      <c r="AC54" s="5">
        <f t="shared" si="57"/>
        <v>0</v>
      </c>
      <c r="AD54" s="5">
        <f t="shared" si="57"/>
        <v>0</v>
      </c>
      <c r="AE54" s="5">
        <f t="shared" si="57"/>
        <v>0</v>
      </c>
      <c r="AF54" s="5">
        <f t="shared" si="57"/>
        <v>0</v>
      </c>
      <c r="AG54" s="5">
        <f t="shared" si="57"/>
        <v>0</v>
      </c>
      <c r="AH54" s="5">
        <f t="shared" si="57"/>
        <v>0</v>
      </c>
      <c r="AI54" s="11">
        <f t="shared" si="57"/>
        <v>0</v>
      </c>
      <c r="AJ54" s="11">
        <f t="shared" si="57"/>
        <v>0</v>
      </c>
      <c r="AK54" s="11">
        <f t="shared" si="57"/>
        <v>0</v>
      </c>
      <c r="AL54" s="11">
        <f t="shared" si="57"/>
        <v>0</v>
      </c>
      <c r="AM54" s="11">
        <f t="shared" si="57"/>
        <v>0</v>
      </c>
      <c r="AN54" s="5">
        <f t="shared" si="57"/>
        <v>0</v>
      </c>
      <c r="AO54" s="5">
        <f t="shared" ref="AO54" si="58">SUM(AO55:AO73)</f>
        <v>0</v>
      </c>
      <c r="AP54" s="5">
        <f t="shared" si="57"/>
        <v>0</v>
      </c>
      <c r="AQ54" s="5">
        <f t="shared" ref="AQ54" si="59">SUM(AQ55:AQ73)</f>
        <v>0</v>
      </c>
      <c r="AR54" s="5">
        <f t="shared" si="57"/>
        <v>0</v>
      </c>
      <c r="AS54" s="5">
        <f t="shared" si="57"/>
        <v>0</v>
      </c>
      <c r="AT54" s="5">
        <f t="shared" si="57"/>
        <v>76</v>
      </c>
      <c r="AU54" s="5">
        <f t="shared" si="57"/>
        <v>0</v>
      </c>
      <c r="AV54" s="5">
        <f t="shared" si="57"/>
        <v>0</v>
      </c>
      <c r="AW54" s="5">
        <f t="shared" si="57"/>
        <v>0</v>
      </c>
      <c r="AX54" s="5">
        <f t="shared" si="57"/>
        <v>0</v>
      </c>
      <c r="AY54" s="5">
        <f t="shared" si="57"/>
        <v>0</v>
      </c>
      <c r="AZ54" s="6">
        <f t="shared" ref="AZ54" si="60">SUM(AZ55:AZ73)</f>
        <v>0</v>
      </c>
      <c r="BA54" s="6">
        <f>SUM(BA55:BA77)</f>
        <v>0.5</v>
      </c>
      <c r="BB54" s="6">
        <f t="shared" ref="BB54:BE54" si="61">SUM(BB55:BB77)</f>
        <v>0</v>
      </c>
      <c r="BC54" s="6">
        <f t="shared" si="61"/>
        <v>1.1000000000000001</v>
      </c>
      <c r="BD54" s="6">
        <f t="shared" si="61"/>
        <v>0</v>
      </c>
      <c r="BE54" s="6">
        <f t="shared" si="61"/>
        <v>0</v>
      </c>
      <c r="BF54" s="6">
        <f t="shared" si="57"/>
        <v>0</v>
      </c>
      <c r="BG54" s="6">
        <f>SUM(BG55:BG77)</f>
        <v>0.5</v>
      </c>
      <c r="BH54" s="6">
        <f t="shared" ref="BH54:BK54" si="62">SUM(BH55:BH77)</f>
        <v>0</v>
      </c>
      <c r="BI54" s="6">
        <f t="shared" si="62"/>
        <v>1.1000000000000001</v>
      </c>
      <c r="BJ54" s="6">
        <f t="shared" si="62"/>
        <v>0</v>
      </c>
      <c r="BK54" s="6">
        <f t="shared" si="62"/>
        <v>0</v>
      </c>
      <c r="BL54" s="6">
        <f t="shared" si="57"/>
        <v>0</v>
      </c>
      <c r="BM54" s="6">
        <f t="shared" si="57"/>
        <v>0</v>
      </c>
      <c r="BN54" s="6">
        <f t="shared" si="57"/>
        <v>0</v>
      </c>
      <c r="BO54" s="6">
        <f t="shared" si="57"/>
        <v>2.3099999999999996</v>
      </c>
      <c r="BP54" s="6">
        <f t="shared" si="57"/>
        <v>0</v>
      </c>
      <c r="BQ54" s="6">
        <f t="shared" si="57"/>
        <v>0</v>
      </c>
      <c r="BR54" s="6">
        <f t="shared" si="57"/>
        <v>0</v>
      </c>
      <c r="BS54" s="6">
        <f>SUM(BS55:BS86)</f>
        <v>0.25</v>
      </c>
      <c r="BT54" s="6">
        <f>SUM(BT55:BT86)</f>
        <v>0</v>
      </c>
      <c r="BU54" s="6">
        <f>SUM(BU55:BU86)</f>
        <v>2.92</v>
      </c>
      <c r="BV54" s="6">
        <f>SUM(BV55:BV86)</f>
        <v>0</v>
      </c>
      <c r="BW54" s="6">
        <f>SUM(BW55:BW86)</f>
        <v>0</v>
      </c>
      <c r="BX54" s="20"/>
    </row>
    <row r="55" spans="1:242" s="70" customFormat="1" ht="63">
      <c r="A55" s="29" t="s">
        <v>295</v>
      </c>
      <c r="B55" s="45" t="s">
        <v>198</v>
      </c>
      <c r="C55" s="56" t="s">
        <v>282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47">
        <v>0.78</v>
      </c>
      <c r="T55" s="6">
        <v>0</v>
      </c>
      <c r="U55" s="5">
        <v>0</v>
      </c>
      <c r="V55" s="5">
        <v>0</v>
      </c>
      <c r="W55" s="5">
        <v>0</v>
      </c>
      <c r="X55" s="5">
        <v>0</v>
      </c>
      <c r="Y55" s="5">
        <v>0.76500000000000001</v>
      </c>
      <c r="Z55" s="5">
        <v>0</v>
      </c>
      <c r="AA55" s="5">
        <v>0</v>
      </c>
      <c r="AB55" s="8">
        <v>0</v>
      </c>
      <c r="AC55" s="5">
        <v>0</v>
      </c>
      <c r="AD55" s="5">
        <v>0</v>
      </c>
      <c r="AE55" s="5">
        <v>0</v>
      </c>
      <c r="AF55" s="5">
        <v>0</v>
      </c>
      <c r="AG55" s="9">
        <v>0</v>
      </c>
      <c r="AH55" s="5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5">
        <v>0</v>
      </c>
      <c r="AO55" s="5">
        <v>0</v>
      </c>
      <c r="AP55" s="9">
        <v>0</v>
      </c>
      <c r="AQ55" s="5">
        <v>0</v>
      </c>
      <c r="AR55" s="5">
        <v>0</v>
      </c>
      <c r="AS55" s="5">
        <v>0</v>
      </c>
      <c r="AT55" s="5">
        <v>4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11">
        <v>0</v>
      </c>
      <c r="BB55" s="11">
        <v>0</v>
      </c>
      <c r="BC55" s="11">
        <v>0</v>
      </c>
      <c r="BD55" s="5">
        <v>0</v>
      </c>
      <c r="BE55" s="5">
        <v>0</v>
      </c>
      <c r="BF55" s="5">
        <v>0</v>
      </c>
      <c r="BG55" s="11">
        <v>0</v>
      </c>
      <c r="BH55" s="11">
        <v>0</v>
      </c>
      <c r="BI55" s="11">
        <v>0</v>
      </c>
      <c r="BJ55" s="5">
        <v>0</v>
      </c>
      <c r="BK55" s="5">
        <v>0</v>
      </c>
      <c r="BL55" s="5">
        <v>0</v>
      </c>
      <c r="BM55" s="11">
        <v>0</v>
      </c>
      <c r="BN55" s="11">
        <v>0</v>
      </c>
      <c r="BO55" s="11">
        <v>0</v>
      </c>
      <c r="BP55" s="9">
        <v>0</v>
      </c>
      <c r="BQ55" s="5">
        <v>0</v>
      </c>
      <c r="BR55" s="5" t="s">
        <v>79</v>
      </c>
      <c r="BS55" s="11">
        <v>0</v>
      </c>
      <c r="BT55" s="11">
        <v>0</v>
      </c>
      <c r="BU55" s="11">
        <v>0</v>
      </c>
      <c r="BV55" s="8">
        <v>0</v>
      </c>
      <c r="BW55" s="8">
        <v>0</v>
      </c>
      <c r="BX55" s="20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  <c r="DD55" s="69"/>
      <c r="DE55" s="69"/>
      <c r="DF55" s="69"/>
      <c r="DG55" s="69"/>
      <c r="DH55" s="69"/>
      <c r="DI55" s="69"/>
      <c r="DJ55" s="69"/>
      <c r="DK55" s="69"/>
      <c r="DL55" s="69"/>
      <c r="DM55" s="69"/>
      <c r="DN55" s="69"/>
      <c r="DO55" s="69"/>
      <c r="DP55" s="69"/>
      <c r="DQ55" s="69"/>
      <c r="DR55" s="69"/>
      <c r="DS55" s="69"/>
      <c r="DT55" s="69"/>
      <c r="DU55" s="69"/>
      <c r="DV55" s="69"/>
      <c r="DW55" s="69"/>
      <c r="DX55" s="69"/>
      <c r="DY55" s="69"/>
      <c r="DZ55" s="69"/>
      <c r="EA55" s="69"/>
      <c r="EB55" s="69"/>
      <c r="EC55" s="69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69"/>
      <c r="ER55" s="69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69"/>
      <c r="FG55" s="69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69"/>
      <c r="FV55" s="69"/>
      <c r="FW55" s="69"/>
      <c r="FX55" s="69"/>
      <c r="FY55" s="69"/>
      <c r="FZ55" s="69"/>
      <c r="GA55" s="69"/>
      <c r="GB55" s="69"/>
      <c r="GC55" s="69"/>
      <c r="GD55" s="69"/>
      <c r="GE55" s="69"/>
      <c r="GF55" s="69"/>
      <c r="GG55" s="69"/>
      <c r="GH55" s="69"/>
      <c r="GI55" s="69"/>
      <c r="GJ55" s="69"/>
      <c r="GK55" s="69"/>
      <c r="GL55" s="69"/>
      <c r="GM55" s="69"/>
      <c r="GN55" s="69"/>
      <c r="GO55" s="69"/>
      <c r="GP55" s="69"/>
      <c r="GQ55" s="69"/>
      <c r="GR55" s="69"/>
      <c r="GS55" s="69"/>
      <c r="GT55" s="69"/>
      <c r="GU55" s="69"/>
      <c r="GV55" s="69"/>
      <c r="GW55" s="69"/>
      <c r="GX55" s="69"/>
      <c r="GY55" s="69"/>
      <c r="GZ55" s="69"/>
      <c r="HA55" s="69"/>
      <c r="HB55" s="69"/>
      <c r="HC55" s="69"/>
      <c r="HD55" s="69"/>
      <c r="HE55" s="69"/>
      <c r="HF55" s="69"/>
      <c r="HG55" s="69"/>
      <c r="HH55" s="69"/>
      <c r="HI55" s="69"/>
      <c r="HJ55" s="69"/>
      <c r="HK55" s="69"/>
      <c r="HL55" s="69"/>
      <c r="HM55" s="69"/>
      <c r="HN55" s="69"/>
      <c r="HO55" s="69"/>
      <c r="HP55" s="69"/>
      <c r="HQ55" s="69"/>
      <c r="HR55" s="69"/>
      <c r="HS55" s="69"/>
      <c r="HT55" s="69"/>
      <c r="HU55" s="69"/>
      <c r="HV55" s="69"/>
      <c r="HW55" s="69"/>
      <c r="HX55" s="69"/>
      <c r="HY55" s="69"/>
      <c r="HZ55" s="69"/>
      <c r="IA55" s="69"/>
      <c r="IB55" s="69"/>
      <c r="IC55" s="69"/>
      <c r="ID55" s="69"/>
      <c r="IE55" s="69"/>
      <c r="IF55" s="69"/>
      <c r="IG55" s="69"/>
      <c r="IH55" s="69"/>
    </row>
    <row r="56" spans="1:242" s="70" customFormat="1" ht="84" customHeight="1">
      <c r="A56" s="29" t="s">
        <v>296</v>
      </c>
      <c r="B56" s="51" t="s">
        <v>196</v>
      </c>
      <c r="C56" s="52" t="s">
        <v>253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47">
        <v>0.8</v>
      </c>
      <c r="T56" s="6">
        <v>0</v>
      </c>
      <c r="U56" s="5">
        <v>0</v>
      </c>
      <c r="V56" s="5">
        <v>0</v>
      </c>
      <c r="W56" s="5">
        <v>0</v>
      </c>
      <c r="X56" s="5">
        <v>0</v>
      </c>
      <c r="Y56" s="5">
        <v>1.125</v>
      </c>
      <c r="Z56" s="5">
        <v>0</v>
      </c>
      <c r="AA56" s="5">
        <v>0</v>
      </c>
      <c r="AB56" s="8">
        <v>0</v>
      </c>
      <c r="AC56" s="5">
        <v>0</v>
      </c>
      <c r="AD56" s="5">
        <v>0</v>
      </c>
      <c r="AE56" s="5">
        <v>0</v>
      </c>
      <c r="AF56" s="5">
        <v>0</v>
      </c>
      <c r="AG56" s="9">
        <v>0</v>
      </c>
      <c r="AH56" s="5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5">
        <v>0</v>
      </c>
      <c r="AO56" s="5">
        <v>0</v>
      </c>
      <c r="AP56" s="9">
        <v>0</v>
      </c>
      <c r="AQ56" s="5">
        <v>0</v>
      </c>
      <c r="AR56" s="5">
        <v>0</v>
      </c>
      <c r="AS56" s="5">
        <v>0</v>
      </c>
      <c r="AT56" s="5">
        <v>4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11">
        <v>0</v>
      </c>
      <c r="BB56" s="11">
        <v>0</v>
      </c>
      <c r="BC56" s="11">
        <v>0</v>
      </c>
      <c r="BD56" s="5">
        <v>0</v>
      </c>
      <c r="BE56" s="5">
        <v>0</v>
      </c>
      <c r="BF56" s="5">
        <v>0</v>
      </c>
      <c r="BG56" s="11">
        <v>0</v>
      </c>
      <c r="BH56" s="11">
        <v>0</v>
      </c>
      <c r="BI56" s="11">
        <v>0</v>
      </c>
      <c r="BJ56" s="5">
        <v>0</v>
      </c>
      <c r="BK56" s="5">
        <v>0</v>
      </c>
      <c r="BL56" s="5">
        <v>0</v>
      </c>
      <c r="BM56" s="11">
        <v>0</v>
      </c>
      <c r="BN56" s="11">
        <v>0</v>
      </c>
      <c r="BO56" s="11">
        <v>0</v>
      </c>
      <c r="BP56" s="9">
        <v>0</v>
      </c>
      <c r="BQ56" s="5">
        <v>0</v>
      </c>
      <c r="BR56" s="5" t="s">
        <v>79</v>
      </c>
      <c r="BS56" s="11">
        <v>0</v>
      </c>
      <c r="BT56" s="11">
        <v>0</v>
      </c>
      <c r="BU56" s="11">
        <v>0</v>
      </c>
      <c r="BV56" s="8">
        <v>0</v>
      </c>
      <c r="BW56" s="8">
        <v>0</v>
      </c>
      <c r="BX56" s="20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  <c r="CT56" s="69"/>
      <c r="CU56" s="69"/>
      <c r="CV56" s="69"/>
      <c r="CW56" s="69"/>
      <c r="CX56" s="69"/>
      <c r="CY56" s="69"/>
      <c r="CZ56" s="69"/>
      <c r="DA56" s="69"/>
      <c r="DB56" s="69"/>
      <c r="DC56" s="69"/>
      <c r="DD56" s="69"/>
      <c r="DE56" s="69"/>
      <c r="DF56" s="69"/>
      <c r="DG56" s="69"/>
      <c r="DH56" s="69"/>
      <c r="DI56" s="69"/>
      <c r="DJ56" s="69"/>
      <c r="DK56" s="69"/>
      <c r="DL56" s="69"/>
      <c r="DM56" s="69"/>
      <c r="DN56" s="69"/>
      <c r="DO56" s="69"/>
      <c r="DP56" s="69"/>
      <c r="DQ56" s="69"/>
      <c r="DR56" s="69"/>
      <c r="DS56" s="69"/>
      <c r="DT56" s="69"/>
      <c r="DU56" s="69"/>
      <c r="DV56" s="69"/>
      <c r="DW56" s="69"/>
      <c r="DX56" s="69"/>
      <c r="DY56" s="69"/>
      <c r="DZ56" s="69"/>
      <c r="EA56" s="69"/>
      <c r="EB56" s="69"/>
      <c r="EC56" s="69"/>
      <c r="ED56" s="69"/>
      <c r="EE56" s="69"/>
      <c r="EF56" s="69"/>
      <c r="EG56" s="69"/>
      <c r="EH56" s="69"/>
      <c r="EI56" s="69"/>
      <c r="EJ56" s="69"/>
      <c r="EK56" s="69"/>
      <c r="EL56" s="69"/>
      <c r="EM56" s="69"/>
      <c r="EN56" s="69"/>
      <c r="EO56" s="69"/>
      <c r="EP56" s="69"/>
      <c r="EQ56" s="69"/>
      <c r="ER56" s="69"/>
      <c r="ES56" s="69"/>
      <c r="ET56" s="69"/>
      <c r="EU56" s="69"/>
      <c r="EV56" s="69"/>
      <c r="EW56" s="69"/>
      <c r="EX56" s="69"/>
      <c r="EY56" s="69"/>
      <c r="EZ56" s="69"/>
      <c r="FA56" s="69"/>
      <c r="FB56" s="69"/>
      <c r="FC56" s="69"/>
      <c r="FD56" s="69"/>
      <c r="FE56" s="69"/>
      <c r="FF56" s="69"/>
      <c r="FG56" s="69"/>
      <c r="FH56" s="69"/>
      <c r="FI56" s="69"/>
      <c r="FJ56" s="69"/>
      <c r="FK56" s="69"/>
      <c r="FL56" s="69"/>
      <c r="FM56" s="69"/>
      <c r="FN56" s="69"/>
      <c r="FO56" s="69"/>
      <c r="FP56" s="69"/>
      <c r="FQ56" s="69"/>
      <c r="FR56" s="69"/>
      <c r="FS56" s="69"/>
      <c r="FT56" s="69"/>
      <c r="FU56" s="69"/>
      <c r="FV56" s="69"/>
      <c r="FW56" s="69"/>
      <c r="FX56" s="69"/>
      <c r="FY56" s="69"/>
      <c r="FZ56" s="69"/>
      <c r="GA56" s="69"/>
      <c r="GB56" s="69"/>
      <c r="GC56" s="69"/>
      <c r="GD56" s="69"/>
      <c r="GE56" s="69"/>
      <c r="GF56" s="69"/>
      <c r="GG56" s="69"/>
      <c r="GH56" s="69"/>
      <c r="GI56" s="69"/>
      <c r="GJ56" s="69"/>
      <c r="GK56" s="69"/>
      <c r="GL56" s="69"/>
      <c r="GM56" s="69"/>
      <c r="GN56" s="69"/>
      <c r="GO56" s="69"/>
      <c r="GP56" s="69"/>
      <c r="GQ56" s="69"/>
      <c r="GR56" s="69"/>
      <c r="GS56" s="69"/>
      <c r="GT56" s="69"/>
      <c r="GU56" s="69"/>
      <c r="GV56" s="69"/>
      <c r="GW56" s="69"/>
      <c r="GX56" s="69"/>
      <c r="GY56" s="69"/>
      <c r="GZ56" s="69"/>
      <c r="HA56" s="69"/>
      <c r="HB56" s="69"/>
      <c r="HC56" s="69"/>
      <c r="HD56" s="69"/>
      <c r="HE56" s="69"/>
      <c r="HF56" s="69"/>
      <c r="HG56" s="69"/>
      <c r="HH56" s="69"/>
      <c r="HI56" s="69"/>
      <c r="HJ56" s="69"/>
      <c r="HK56" s="69"/>
      <c r="HL56" s="69"/>
      <c r="HM56" s="69"/>
      <c r="HN56" s="69"/>
      <c r="HO56" s="69"/>
      <c r="HP56" s="69"/>
      <c r="HQ56" s="69"/>
      <c r="HR56" s="69"/>
      <c r="HS56" s="69"/>
      <c r="HT56" s="69"/>
      <c r="HU56" s="69"/>
      <c r="HV56" s="69"/>
      <c r="HW56" s="69"/>
      <c r="HX56" s="69"/>
      <c r="HY56" s="69"/>
      <c r="HZ56" s="69"/>
      <c r="IA56" s="69"/>
      <c r="IB56" s="69"/>
      <c r="IC56" s="69"/>
      <c r="ID56" s="69"/>
      <c r="IE56" s="69"/>
      <c r="IF56" s="69"/>
      <c r="IG56" s="69"/>
      <c r="IH56" s="69"/>
    </row>
    <row r="57" spans="1:242" s="70" customFormat="1" ht="67.5" customHeight="1">
      <c r="A57" s="29" t="s">
        <v>297</v>
      </c>
      <c r="B57" s="51" t="s">
        <v>197</v>
      </c>
      <c r="C57" s="52" t="s">
        <v>254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47">
        <v>0.45</v>
      </c>
      <c r="T57" s="6">
        <v>0</v>
      </c>
      <c r="U57" s="5">
        <v>0</v>
      </c>
      <c r="V57" s="5">
        <v>0</v>
      </c>
      <c r="W57" s="5">
        <v>0</v>
      </c>
      <c r="X57" s="5">
        <v>0</v>
      </c>
      <c r="Y57" s="5">
        <v>0.34</v>
      </c>
      <c r="Z57" s="5">
        <v>0</v>
      </c>
      <c r="AA57" s="5">
        <v>0</v>
      </c>
      <c r="AB57" s="8">
        <v>0</v>
      </c>
      <c r="AC57" s="5">
        <v>0</v>
      </c>
      <c r="AD57" s="5">
        <v>0</v>
      </c>
      <c r="AE57" s="5">
        <v>0</v>
      </c>
      <c r="AF57" s="5">
        <v>0</v>
      </c>
      <c r="AG57" s="9">
        <v>0</v>
      </c>
      <c r="AH57" s="5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5">
        <v>0</v>
      </c>
      <c r="AO57" s="5">
        <v>0</v>
      </c>
      <c r="AP57" s="9">
        <v>0</v>
      </c>
      <c r="AQ57" s="5">
        <v>0</v>
      </c>
      <c r="AR57" s="5">
        <v>0</v>
      </c>
      <c r="AS57" s="5">
        <v>0</v>
      </c>
      <c r="AT57" s="5">
        <v>4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11">
        <v>0</v>
      </c>
      <c r="BB57" s="11">
        <v>0</v>
      </c>
      <c r="BC57" s="11">
        <v>0</v>
      </c>
      <c r="BD57" s="5">
        <v>0</v>
      </c>
      <c r="BE57" s="5">
        <v>0</v>
      </c>
      <c r="BF57" s="5">
        <v>0</v>
      </c>
      <c r="BG57" s="11">
        <v>0</v>
      </c>
      <c r="BH57" s="11">
        <v>0</v>
      </c>
      <c r="BI57" s="11">
        <v>0</v>
      </c>
      <c r="BJ57" s="5">
        <v>0</v>
      </c>
      <c r="BK57" s="5">
        <v>0</v>
      </c>
      <c r="BL57" s="5">
        <v>0</v>
      </c>
      <c r="BM57" s="11">
        <v>0</v>
      </c>
      <c r="BN57" s="11">
        <v>0</v>
      </c>
      <c r="BO57" s="11">
        <v>0</v>
      </c>
      <c r="BP57" s="9">
        <v>0</v>
      </c>
      <c r="BQ57" s="5">
        <v>0</v>
      </c>
      <c r="BR57" s="5" t="s">
        <v>79</v>
      </c>
      <c r="BS57" s="11">
        <v>0</v>
      </c>
      <c r="BT57" s="11">
        <v>0</v>
      </c>
      <c r="BU57" s="11">
        <v>0</v>
      </c>
      <c r="BV57" s="8">
        <v>0</v>
      </c>
      <c r="BW57" s="8">
        <v>0</v>
      </c>
      <c r="BX57" s="20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69"/>
      <c r="CS57" s="69"/>
      <c r="CT57" s="69"/>
      <c r="CU57" s="69"/>
      <c r="CV57" s="69"/>
      <c r="CW57" s="69"/>
      <c r="CX57" s="69"/>
      <c r="CY57" s="69"/>
      <c r="CZ57" s="69"/>
      <c r="DA57" s="69"/>
      <c r="DB57" s="69"/>
      <c r="DC57" s="69"/>
      <c r="DD57" s="69"/>
      <c r="DE57" s="69"/>
      <c r="DF57" s="69"/>
      <c r="DG57" s="69"/>
      <c r="DH57" s="69"/>
      <c r="DI57" s="69"/>
      <c r="DJ57" s="69"/>
      <c r="DK57" s="69"/>
      <c r="DL57" s="69"/>
      <c r="DM57" s="69"/>
      <c r="DN57" s="69"/>
      <c r="DO57" s="69"/>
      <c r="DP57" s="69"/>
      <c r="DQ57" s="69"/>
      <c r="DR57" s="69"/>
      <c r="DS57" s="69"/>
      <c r="DT57" s="69"/>
      <c r="DU57" s="69"/>
      <c r="DV57" s="69"/>
      <c r="DW57" s="69"/>
      <c r="DX57" s="69"/>
      <c r="DY57" s="69"/>
      <c r="DZ57" s="69"/>
      <c r="EA57" s="69"/>
      <c r="EB57" s="69"/>
      <c r="EC57" s="69"/>
      <c r="ED57" s="69"/>
      <c r="EE57" s="69"/>
      <c r="EF57" s="69"/>
      <c r="EG57" s="69"/>
      <c r="EH57" s="69"/>
      <c r="EI57" s="69"/>
      <c r="EJ57" s="69"/>
      <c r="EK57" s="69"/>
      <c r="EL57" s="69"/>
      <c r="EM57" s="69"/>
      <c r="EN57" s="69"/>
      <c r="EO57" s="69"/>
      <c r="EP57" s="69"/>
      <c r="EQ57" s="69"/>
      <c r="ER57" s="69"/>
      <c r="ES57" s="69"/>
      <c r="ET57" s="69"/>
      <c r="EU57" s="69"/>
      <c r="EV57" s="69"/>
      <c r="EW57" s="69"/>
      <c r="EX57" s="69"/>
      <c r="EY57" s="69"/>
      <c r="EZ57" s="69"/>
      <c r="FA57" s="69"/>
      <c r="FB57" s="69"/>
      <c r="FC57" s="69"/>
      <c r="FD57" s="69"/>
      <c r="FE57" s="69"/>
      <c r="FF57" s="69"/>
      <c r="FG57" s="69"/>
      <c r="FH57" s="69"/>
      <c r="FI57" s="69"/>
      <c r="FJ57" s="69"/>
      <c r="FK57" s="69"/>
      <c r="FL57" s="69"/>
      <c r="FM57" s="69"/>
      <c r="FN57" s="69"/>
      <c r="FO57" s="69"/>
      <c r="FP57" s="69"/>
      <c r="FQ57" s="69"/>
      <c r="FR57" s="69"/>
      <c r="FS57" s="69"/>
      <c r="FT57" s="69"/>
      <c r="FU57" s="69"/>
      <c r="FV57" s="69"/>
      <c r="FW57" s="69"/>
      <c r="FX57" s="69"/>
      <c r="FY57" s="69"/>
      <c r="FZ57" s="69"/>
      <c r="GA57" s="69"/>
      <c r="GB57" s="69"/>
      <c r="GC57" s="69"/>
      <c r="GD57" s="69"/>
      <c r="GE57" s="69"/>
      <c r="GF57" s="69"/>
      <c r="GG57" s="69"/>
      <c r="GH57" s="69"/>
      <c r="GI57" s="69"/>
      <c r="GJ57" s="69"/>
      <c r="GK57" s="69"/>
      <c r="GL57" s="69"/>
      <c r="GM57" s="69"/>
      <c r="GN57" s="69"/>
      <c r="GO57" s="69"/>
      <c r="GP57" s="69"/>
      <c r="GQ57" s="69"/>
      <c r="GR57" s="69"/>
      <c r="GS57" s="69"/>
      <c r="GT57" s="69"/>
      <c r="GU57" s="69"/>
      <c r="GV57" s="69"/>
      <c r="GW57" s="69"/>
      <c r="GX57" s="69"/>
      <c r="GY57" s="69"/>
      <c r="GZ57" s="69"/>
      <c r="HA57" s="69"/>
      <c r="HB57" s="69"/>
      <c r="HC57" s="69"/>
      <c r="HD57" s="69"/>
      <c r="HE57" s="69"/>
      <c r="HF57" s="69"/>
      <c r="HG57" s="69"/>
      <c r="HH57" s="69"/>
      <c r="HI57" s="69"/>
      <c r="HJ57" s="69"/>
      <c r="HK57" s="69"/>
      <c r="HL57" s="69"/>
      <c r="HM57" s="69"/>
      <c r="HN57" s="69"/>
      <c r="HO57" s="69"/>
      <c r="HP57" s="69"/>
      <c r="HQ57" s="69"/>
      <c r="HR57" s="69"/>
      <c r="HS57" s="69"/>
      <c r="HT57" s="69"/>
      <c r="HU57" s="69"/>
      <c r="HV57" s="69"/>
      <c r="HW57" s="69"/>
      <c r="HX57" s="69"/>
      <c r="HY57" s="69"/>
      <c r="HZ57" s="69"/>
      <c r="IA57" s="69"/>
      <c r="IB57" s="69"/>
      <c r="IC57" s="69"/>
      <c r="ID57" s="69"/>
      <c r="IE57" s="69"/>
      <c r="IF57" s="69"/>
      <c r="IG57" s="69"/>
      <c r="IH57" s="69"/>
    </row>
    <row r="58" spans="1:242" s="70" customFormat="1" ht="69.75" customHeight="1">
      <c r="A58" s="29" t="s">
        <v>298</v>
      </c>
      <c r="B58" s="51" t="s">
        <v>255</v>
      </c>
      <c r="C58" s="52" t="s">
        <v>256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47">
        <v>0.7</v>
      </c>
      <c r="T58" s="6">
        <v>0</v>
      </c>
      <c r="U58" s="5">
        <v>0</v>
      </c>
      <c r="V58" s="5">
        <v>0</v>
      </c>
      <c r="W58" s="5">
        <v>0</v>
      </c>
      <c r="X58" s="5">
        <v>0</v>
      </c>
      <c r="Y58" s="5">
        <v>0.46</v>
      </c>
      <c r="Z58" s="5">
        <v>0</v>
      </c>
      <c r="AA58" s="5">
        <v>0</v>
      </c>
      <c r="AB58" s="8">
        <v>0</v>
      </c>
      <c r="AC58" s="5">
        <v>0</v>
      </c>
      <c r="AD58" s="5">
        <v>0</v>
      </c>
      <c r="AE58" s="5">
        <v>0</v>
      </c>
      <c r="AF58" s="5">
        <v>0</v>
      </c>
      <c r="AG58" s="9">
        <v>0</v>
      </c>
      <c r="AH58" s="5"/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5">
        <v>0</v>
      </c>
      <c r="AO58" s="5">
        <v>0</v>
      </c>
      <c r="AP58" s="9">
        <v>0</v>
      </c>
      <c r="AQ58" s="5">
        <v>0</v>
      </c>
      <c r="AR58" s="5">
        <v>0</v>
      </c>
      <c r="AS58" s="5">
        <v>0</v>
      </c>
      <c r="AT58" s="5">
        <v>4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11">
        <v>0</v>
      </c>
      <c r="BB58" s="11">
        <v>0</v>
      </c>
      <c r="BC58" s="11">
        <v>0</v>
      </c>
      <c r="BD58" s="5">
        <v>0</v>
      </c>
      <c r="BE58" s="5">
        <v>0</v>
      </c>
      <c r="BF58" s="5">
        <v>0</v>
      </c>
      <c r="BG58" s="11">
        <v>0</v>
      </c>
      <c r="BH58" s="11">
        <v>0</v>
      </c>
      <c r="BI58" s="11">
        <v>0</v>
      </c>
      <c r="BJ58" s="5">
        <v>0</v>
      </c>
      <c r="BK58" s="5">
        <v>0</v>
      </c>
      <c r="BL58" s="5">
        <v>0</v>
      </c>
      <c r="BM58" s="11">
        <v>0</v>
      </c>
      <c r="BN58" s="11">
        <v>0</v>
      </c>
      <c r="BO58" s="11">
        <v>0</v>
      </c>
      <c r="BP58" s="9">
        <v>0</v>
      </c>
      <c r="BQ58" s="5">
        <v>0</v>
      </c>
      <c r="BR58" s="5" t="s">
        <v>79</v>
      </c>
      <c r="BS58" s="11">
        <v>0</v>
      </c>
      <c r="BT58" s="11">
        <v>0</v>
      </c>
      <c r="BU58" s="11">
        <v>0</v>
      </c>
      <c r="BV58" s="8">
        <v>0</v>
      </c>
      <c r="BW58" s="8">
        <v>0</v>
      </c>
      <c r="BX58" s="20"/>
      <c r="BY58" s="69"/>
      <c r="BZ58" s="69"/>
      <c r="CA58" s="69"/>
      <c r="CB58" s="69"/>
      <c r="CC58" s="69"/>
      <c r="CD58" s="69"/>
      <c r="CE58" s="69"/>
      <c r="CF58" s="69"/>
      <c r="CG58" s="69"/>
      <c r="CH58" s="69"/>
      <c r="CI58" s="69"/>
      <c r="CJ58" s="69"/>
      <c r="CK58" s="69"/>
      <c r="CL58" s="69"/>
      <c r="CM58" s="69"/>
      <c r="CN58" s="69"/>
      <c r="CO58" s="69"/>
      <c r="CP58" s="69"/>
      <c r="CQ58" s="69"/>
      <c r="CR58" s="69"/>
      <c r="CS58" s="69"/>
      <c r="CT58" s="69"/>
      <c r="CU58" s="69"/>
      <c r="CV58" s="69"/>
      <c r="CW58" s="69"/>
      <c r="CX58" s="69"/>
      <c r="CY58" s="69"/>
      <c r="CZ58" s="69"/>
      <c r="DA58" s="69"/>
      <c r="DB58" s="69"/>
      <c r="DC58" s="69"/>
      <c r="DD58" s="69"/>
      <c r="DE58" s="69"/>
      <c r="DF58" s="69"/>
      <c r="DG58" s="69"/>
      <c r="DH58" s="69"/>
      <c r="DI58" s="69"/>
      <c r="DJ58" s="69"/>
      <c r="DK58" s="69"/>
      <c r="DL58" s="69"/>
      <c r="DM58" s="69"/>
      <c r="DN58" s="69"/>
      <c r="DO58" s="69"/>
      <c r="DP58" s="69"/>
      <c r="DQ58" s="69"/>
      <c r="DR58" s="69"/>
      <c r="DS58" s="69"/>
      <c r="DT58" s="69"/>
      <c r="DU58" s="69"/>
      <c r="DV58" s="69"/>
      <c r="DW58" s="69"/>
      <c r="DX58" s="69"/>
      <c r="DY58" s="69"/>
      <c r="DZ58" s="69"/>
      <c r="EA58" s="69"/>
      <c r="EB58" s="69"/>
      <c r="EC58" s="69"/>
      <c r="ED58" s="69"/>
      <c r="EE58" s="69"/>
      <c r="EF58" s="69"/>
      <c r="EG58" s="69"/>
      <c r="EH58" s="69"/>
      <c r="EI58" s="69"/>
      <c r="EJ58" s="69"/>
      <c r="EK58" s="69"/>
      <c r="EL58" s="69"/>
      <c r="EM58" s="69"/>
      <c r="EN58" s="69"/>
      <c r="EO58" s="69"/>
      <c r="EP58" s="69"/>
      <c r="EQ58" s="69"/>
      <c r="ER58" s="69"/>
      <c r="ES58" s="69"/>
      <c r="ET58" s="69"/>
      <c r="EU58" s="69"/>
      <c r="EV58" s="69"/>
      <c r="EW58" s="69"/>
      <c r="EX58" s="69"/>
      <c r="EY58" s="69"/>
      <c r="EZ58" s="69"/>
      <c r="FA58" s="69"/>
      <c r="FB58" s="69"/>
      <c r="FC58" s="69"/>
      <c r="FD58" s="69"/>
      <c r="FE58" s="69"/>
      <c r="FF58" s="69"/>
      <c r="FG58" s="69"/>
      <c r="FH58" s="69"/>
      <c r="FI58" s="69"/>
      <c r="FJ58" s="69"/>
      <c r="FK58" s="69"/>
      <c r="FL58" s="69"/>
      <c r="FM58" s="69"/>
      <c r="FN58" s="69"/>
      <c r="FO58" s="69"/>
      <c r="FP58" s="69"/>
      <c r="FQ58" s="69"/>
      <c r="FR58" s="69"/>
      <c r="FS58" s="69"/>
      <c r="FT58" s="69"/>
      <c r="FU58" s="69"/>
      <c r="FV58" s="69"/>
      <c r="FW58" s="69"/>
      <c r="FX58" s="69"/>
      <c r="FY58" s="69"/>
      <c r="FZ58" s="69"/>
      <c r="GA58" s="69"/>
      <c r="GB58" s="69"/>
      <c r="GC58" s="69"/>
      <c r="GD58" s="69"/>
      <c r="GE58" s="69"/>
      <c r="GF58" s="69"/>
      <c r="GG58" s="69"/>
      <c r="GH58" s="69"/>
      <c r="GI58" s="69"/>
      <c r="GJ58" s="69"/>
      <c r="GK58" s="69"/>
      <c r="GL58" s="69"/>
      <c r="GM58" s="69"/>
      <c r="GN58" s="69"/>
      <c r="GO58" s="69"/>
      <c r="GP58" s="69"/>
      <c r="GQ58" s="69"/>
      <c r="GR58" s="69"/>
      <c r="GS58" s="69"/>
      <c r="GT58" s="69"/>
      <c r="GU58" s="69"/>
      <c r="GV58" s="69"/>
      <c r="GW58" s="69"/>
      <c r="GX58" s="69"/>
      <c r="GY58" s="69"/>
      <c r="GZ58" s="69"/>
      <c r="HA58" s="69"/>
      <c r="HB58" s="69"/>
      <c r="HC58" s="69"/>
      <c r="HD58" s="69"/>
      <c r="HE58" s="69"/>
      <c r="HF58" s="69"/>
      <c r="HG58" s="69"/>
      <c r="HH58" s="69"/>
      <c r="HI58" s="69"/>
      <c r="HJ58" s="69"/>
      <c r="HK58" s="69"/>
      <c r="HL58" s="69"/>
      <c r="HM58" s="69"/>
      <c r="HN58" s="69"/>
      <c r="HO58" s="69"/>
      <c r="HP58" s="69"/>
      <c r="HQ58" s="69"/>
      <c r="HR58" s="69"/>
      <c r="HS58" s="69"/>
      <c r="HT58" s="69"/>
      <c r="HU58" s="69"/>
      <c r="HV58" s="69"/>
      <c r="HW58" s="69"/>
      <c r="HX58" s="69"/>
      <c r="HY58" s="69"/>
      <c r="HZ58" s="69"/>
      <c r="IA58" s="69"/>
      <c r="IB58" s="69"/>
      <c r="IC58" s="69"/>
      <c r="ID58" s="69"/>
      <c r="IE58" s="69"/>
      <c r="IF58" s="69"/>
      <c r="IG58" s="69"/>
      <c r="IH58" s="69"/>
    </row>
    <row r="59" spans="1:242" s="70" customFormat="1" ht="63">
      <c r="A59" s="29" t="s">
        <v>299</v>
      </c>
      <c r="B59" s="51" t="s">
        <v>257</v>
      </c>
      <c r="C59" s="52" t="s">
        <v>258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47">
        <v>0.72</v>
      </c>
      <c r="T59" s="6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8">
        <v>0</v>
      </c>
      <c r="AC59" s="5">
        <v>0</v>
      </c>
      <c r="AD59" s="5">
        <v>0</v>
      </c>
      <c r="AE59" s="5">
        <v>0</v>
      </c>
      <c r="AF59" s="5">
        <v>0</v>
      </c>
      <c r="AG59" s="9">
        <v>0</v>
      </c>
      <c r="AH59" s="5"/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5">
        <v>0</v>
      </c>
      <c r="AO59" s="5">
        <v>0</v>
      </c>
      <c r="AP59" s="9">
        <v>0</v>
      </c>
      <c r="AQ59" s="5">
        <v>0</v>
      </c>
      <c r="AR59" s="5">
        <v>0</v>
      </c>
      <c r="AS59" s="5">
        <v>0</v>
      </c>
      <c r="AT59" s="5">
        <v>4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11">
        <v>0</v>
      </c>
      <c r="BB59" s="11">
        <v>0</v>
      </c>
      <c r="BC59" s="11">
        <v>0</v>
      </c>
      <c r="BD59" s="5">
        <v>0</v>
      </c>
      <c r="BE59" s="5">
        <v>0</v>
      </c>
      <c r="BF59" s="5">
        <v>0</v>
      </c>
      <c r="BG59" s="11">
        <v>0</v>
      </c>
      <c r="BH59" s="11">
        <v>0</v>
      </c>
      <c r="BI59" s="11">
        <v>0</v>
      </c>
      <c r="BJ59" s="5">
        <v>0</v>
      </c>
      <c r="BK59" s="5">
        <v>0</v>
      </c>
      <c r="BL59" s="5">
        <v>0</v>
      </c>
      <c r="BM59" s="11">
        <v>0</v>
      </c>
      <c r="BN59" s="11">
        <v>0</v>
      </c>
      <c r="BO59" s="11">
        <v>0</v>
      </c>
      <c r="BP59" s="9">
        <v>0</v>
      </c>
      <c r="BQ59" s="5">
        <v>0</v>
      </c>
      <c r="BR59" s="5" t="s">
        <v>79</v>
      </c>
      <c r="BS59" s="11">
        <v>0</v>
      </c>
      <c r="BT59" s="11">
        <v>0</v>
      </c>
      <c r="BU59" s="11">
        <v>0</v>
      </c>
      <c r="BV59" s="8">
        <v>0</v>
      </c>
      <c r="BW59" s="8">
        <v>0</v>
      </c>
      <c r="BX59" s="20"/>
      <c r="BY59" s="69"/>
      <c r="BZ59" s="69"/>
      <c r="CA59" s="69"/>
      <c r="CB59" s="69"/>
      <c r="CC59" s="69"/>
      <c r="CD59" s="69"/>
      <c r="CE59" s="69"/>
      <c r="CF59" s="69"/>
      <c r="CG59" s="69"/>
      <c r="CH59" s="69"/>
      <c r="CI59" s="69"/>
      <c r="CJ59" s="69"/>
      <c r="CK59" s="69"/>
      <c r="CL59" s="69"/>
      <c r="CM59" s="69"/>
      <c r="CN59" s="69"/>
      <c r="CO59" s="69"/>
      <c r="CP59" s="69"/>
      <c r="CQ59" s="69"/>
      <c r="CR59" s="69"/>
      <c r="CS59" s="69"/>
      <c r="CT59" s="69"/>
      <c r="CU59" s="69"/>
      <c r="CV59" s="69"/>
      <c r="CW59" s="69"/>
      <c r="CX59" s="69"/>
      <c r="CY59" s="69"/>
      <c r="CZ59" s="69"/>
      <c r="DA59" s="69"/>
      <c r="DB59" s="69"/>
      <c r="DC59" s="69"/>
      <c r="DD59" s="69"/>
      <c r="DE59" s="69"/>
      <c r="DF59" s="69"/>
      <c r="DG59" s="69"/>
      <c r="DH59" s="69"/>
      <c r="DI59" s="69"/>
      <c r="DJ59" s="69"/>
      <c r="DK59" s="69"/>
      <c r="DL59" s="69"/>
      <c r="DM59" s="69"/>
      <c r="DN59" s="69"/>
      <c r="DO59" s="69"/>
      <c r="DP59" s="69"/>
      <c r="DQ59" s="69"/>
      <c r="DR59" s="69"/>
      <c r="DS59" s="69"/>
      <c r="DT59" s="69"/>
      <c r="DU59" s="69"/>
      <c r="DV59" s="69"/>
      <c r="DW59" s="69"/>
      <c r="DX59" s="69"/>
      <c r="DY59" s="69"/>
      <c r="DZ59" s="69"/>
      <c r="EA59" s="69"/>
      <c r="EB59" s="69"/>
      <c r="EC59" s="69"/>
      <c r="ED59" s="69"/>
      <c r="EE59" s="69"/>
      <c r="EF59" s="69"/>
      <c r="EG59" s="69"/>
      <c r="EH59" s="69"/>
      <c r="EI59" s="69"/>
      <c r="EJ59" s="69"/>
      <c r="EK59" s="69"/>
      <c r="EL59" s="69"/>
      <c r="EM59" s="69"/>
      <c r="EN59" s="69"/>
      <c r="EO59" s="69"/>
      <c r="EP59" s="69"/>
      <c r="EQ59" s="69"/>
      <c r="ER59" s="69"/>
      <c r="ES59" s="69"/>
      <c r="ET59" s="69"/>
      <c r="EU59" s="69"/>
      <c r="EV59" s="69"/>
      <c r="EW59" s="69"/>
      <c r="EX59" s="69"/>
      <c r="EY59" s="69"/>
      <c r="EZ59" s="69"/>
      <c r="FA59" s="69"/>
      <c r="FB59" s="69"/>
      <c r="FC59" s="69"/>
      <c r="FD59" s="69"/>
      <c r="FE59" s="69"/>
      <c r="FF59" s="69"/>
      <c r="FG59" s="69"/>
      <c r="FH59" s="69"/>
      <c r="FI59" s="69"/>
      <c r="FJ59" s="69"/>
      <c r="FK59" s="69"/>
      <c r="FL59" s="69"/>
      <c r="FM59" s="69"/>
      <c r="FN59" s="69"/>
      <c r="FO59" s="69"/>
      <c r="FP59" s="69"/>
      <c r="FQ59" s="69"/>
      <c r="FR59" s="69"/>
      <c r="FS59" s="69"/>
      <c r="FT59" s="69"/>
      <c r="FU59" s="69"/>
      <c r="FV59" s="69"/>
      <c r="FW59" s="69"/>
      <c r="FX59" s="69"/>
      <c r="FY59" s="69"/>
      <c r="FZ59" s="69"/>
      <c r="GA59" s="69"/>
      <c r="GB59" s="69"/>
      <c r="GC59" s="69"/>
      <c r="GD59" s="69"/>
      <c r="GE59" s="69"/>
      <c r="GF59" s="69"/>
      <c r="GG59" s="69"/>
      <c r="GH59" s="69"/>
      <c r="GI59" s="69"/>
      <c r="GJ59" s="69"/>
      <c r="GK59" s="69"/>
      <c r="GL59" s="69"/>
      <c r="GM59" s="69"/>
      <c r="GN59" s="69"/>
      <c r="GO59" s="69"/>
      <c r="GP59" s="69"/>
      <c r="GQ59" s="69"/>
      <c r="GR59" s="69"/>
      <c r="GS59" s="69"/>
      <c r="GT59" s="69"/>
      <c r="GU59" s="69"/>
      <c r="GV59" s="69"/>
      <c r="GW59" s="69"/>
      <c r="GX59" s="69"/>
      <c r="GY59" s="69"/>
      <c r="GZ59" s="69"/>
      <c r="HA59" s="69"/>
      <c r="HB59" s="69"/>
      <c r="HC59" s="69"/>
      <c r="HD59" s="69"/>
      <c r="HE59" s="69"/>
      <c r="HF59" s="69"/>
      <c r="HG59" s="69"/>
      <c r="HH59" s="69"/>
      <c r="HI59" s="69"/>
      <c r="HJ59" s="69"/>
      <c r="HK59" s="69"/>
      <c r="HL59" s="69"/>
      <c r="HM59" s="69"/>
      <c r="HN59" s="69"/>
      <c r="HO59" s="69"/>
      <c r="HP59" s="69"/>
      <c r="HQ59" s="69"/>
      <c r="HR59" s="69"/>
      <c r="HS59" s="69"/>
      <c r="HT59" s="69"/>
      <c r="HU59" s="69"/>
      <c r="HV59" s="69"/>
      <c r="HW59" s="69"/>
      <c r="HX59" s="69"/>
      <c r="HY59" s="69"/>
      <c r="HZ59" s="69"/>
      <c r="IA59" s="69"/>
      <c r="IB59" s="69"/>
      <c r="IC59" s="69"/>
      <c r="ID59" s="69"/>
      <c r="IE59" s="69"/>
      <c r="IF59" s="69"/>
      <c r="IG59" s="69"/>
      <c r="IH59" s="69"/>
    </row>
    <row r="60" spans="1:242" s="70" customFormat="1" ht="71.25" customHeight="1">
      <c r="A60" s="29" t="s">
        <v>300</v>
      </c>
      <c r="B60" s="45" t="s">
        <v>199</v>
      </c>
      <c r="C60" s="57" t="s">
        <v>283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47">
        <v>0.86</v>
      </c>
      <c r="T60" s="6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8">
        <v>0</v>
      </c>
      <c r="AC60" s="5">
        <v>0</v>
      </c>
      <c r="AD60" s="5">
        <v>0</v>
      </c>
      <c r="AE60" s="5">
        <v>0</v>
      </c>
      <c r="AF60" s="5">
        <v>0</v>
      </c>
      <c r="AG60" s="9">
        <v>0</v>
      </c>
      <c r="AH60" s="5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5">
        <v>0</v>
      </c>
      <c r="AO60" s="5">
        <v>0</v>
      </c>
      <c r="AP60" s="9">
        <v>0</v>
      </c>
      <c r="AQ60" s="5">
        <v>0</v>
      </c>
      <c r="AR60" s="5">
        <v>0</v>
      </c>
      <c r="AS60" s="5">
        <v>0</v>
      </c>
      <c r="AT60" s="5">
        <v>4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11">
        <v>0</v>
      </c>
      <c r="BB60" s="11">
        <v>0</v>
      </c>
      <c r="BC60" s="11">
        <v>0</v>
      </c>
      <c r="BD60" s="5">
        <v>0</v>
      </c>
      <c r="BE60" s="5">
        <v>0</v>
      </c>
      <c r="BF60" s="5">
        <v>0</v>
      </c>
      <c r="BG60" s="11">
        <v>0</v>
      </c>
      <c r="BH60" s="11">
        <v>0</v>
      </c>
      <c r="BI60" s="11">
        <v>0</v>
      </c>
      <c r="BJ60" s="5">
        <v>0</v>
      </c>
      <c r="BK60" s="5">
        <v>0</v>
      </c>
      <c r="BL60" s="5">
        <v>0</v>
      </c>
      <c r="BM60" s="11">
        <v>0</v>
      </c>
      <c r="BN60" s="11">
        <v>0</v>
      </c>
      <c r="BO60" s="11">
        <v>0</v>
      </c>
      <c r="BP60" s="9">
        <v>0</v>
      </c>
      <c r="BQ60" s="5">
        <v>0</v>
      </c>
      <c r="BR60" s="5" t="s">
        <v>79</v>
      </c>
      <c r="BS60" s="11">
        <v>0</v>
      </c>
      <c r="BT60" s="11">
        <v>0</v>
      </c>
      <c r="BU60" s="11">
        <v>0</v>
      </c>
      <c r="BV60" s="8">
        <v>0</v>
      </c>
      <c r="BW60" s="8">
        <v>0</v>
      </c>
      <c r="BX60" s="20"/>
      <c r="BY60" s="69"/>
      <c r="BZ60" s="69"/>
      <c r="CA60" s="69"/>
      <c r="CB60" s="69"/>
      <c r="CC60" s="69"/>
      <c r="CD60" s="69"/>
      <c r="CE60" s="69"/>
      <c r="CF60" s="69"/>
      <c r="CG60" s="69"/>
      <c r="CH60" s="69"/>
      <c r="CI60" s="69"/>
      <c r="CJ60" s="69"/>
      <c r="CK60" s="69"/>
      <c r="CL60" s="69"/>
      <c r="CM60" s="69"/>
      <c r="CN60" s="69"/>
      <c r="CO60" s="69"/>
      <c r="CP60" s="69"/>
      <c r="CQ60" s="69"/>
      <c r="CR60" s="69"/>
      <c r="CS60" s="69"/>
      <c r="CT60" s="69"/>
      <c r="CU60" s="69"/>
      <c r="CV60" s="69"/>
      <c r="CW60" s="69"/>
      <c r="CX60" s="69"/>
      <c r="CY60" s="69"/>
      <c r="CZ60" s="69"/>
      <c r="DA60" s="69"/>
      <c r="DB60" s="69"/>
      <c r="DC60" s="69"/>
      <c r="DD60" s="69"/>
      <c r="DE60" s="69"/>
      <c r="DF60" s="69"/>
      <c r="DG60" s="69"/>
      <c r="DH60" s="69"/>
      <c r="DI60" s="69"/>
      <c r="DJ60" s="69"/>
      <c r="DK60" s="69"/>
      <c r="DL60" s="69"/>
      <c r="DM60" s="69"/>
      <c r="DN60" s="69"/>
      <c r="DO60" s="69"/>
      <c r="DP60" s="69"/>
      <c r="DQ60" s="69"/>
      <c r="DR60" s="69"/>
      <c r="DS60" s="69"/>
      <c r="DT60" s="69"/>
      <c r="DU60" s="69"/>
      <c r="DV60" s="69"/>
      <c r="DW60" s="69"/>
      <c r="DX60" s="69"/>
      <c r="DY60" s="69"/>
      <c r="DZ60" s="69"/>
      <c r="EA60" s="69"/>
      <c r="EB60" s="69"/>
      <c r="EC60" s="69"/>
      <c r="ED60" s="69"/>
      <c r="EE60" s="69"/>
      <c r="EF60" s="69"/>
      <c r="EG60" s="69"/>
      <c r="EH60" s="69"/>
      <c r="EI60" s="69"/>
      <c r="EJ60" s="69"/>
      <c r="EK60" s="69"/>
      <c r="EL60" s="69"/>
      <c r="EM60" s="69"/>
      <c r="EN60" s="69"/>
      <c r="EO60" s="69"/>
      <c r="EP60" s="69"/>
      <c r="EQ60" s="69"/>
      <c r="ER60" s="69"/>
      <c r="ES60" s="69"/>
      <c r="ET60" s="69"/>
      <c r="EU60" s="69"/>
      <c r="EV60" s="69"/>
      <c r="EW60" s="69"/>
      <c r="EX60" s="69"/>
      <c r="EY60" s="69"/>
      <c r="EZ60" s="69"/>
      <c r="FA60" s="69"/>
      <c r="FB60" s="69"/>
      <c r="FC60" s="69"/>
      <c r="FD60" s="69"/>
      <c r="FE60" s="69"/>
      <c r="FF60" s="69"/>
      <c r="FG60" s="69"/>
      <c r="FH60" s="69"/>
      <c r="FI60" s="69"/>
      <c r="FJ60" s="69"/>
      <c r="FK60" s="69"/>
      <c r="FL60" s="69"/>
      <c r="FM60" s="69"/>
      <c r="FN60" s="69"/>
      <c r="FO60" s="69"/>
      <c r="FP60" s="69"/>
      <c r="FQ60" s="69"/>
      <c r="FR60" s="69"/>
      <c r="FS60" s="69"/>
      <c r="FT60" s="69"/>
      <c r="FU60" s="69"/>
      <c r="FV60" s="69"/>
      <c r="FW60" s="69"/>
      <c r="FX60" s="69"/>
      <c r="FY60" s="69"/>
      <c r="FZ60" s="69"/>
      <c r="GA60" s="69"/>
      <c r="GB60" s="69"/>
      <c r="GC60" s="69"/>
      <c r="GD60" s="69"/>
      <c r="GE60" s="69"/>
      <c r="GF60" s="69"/>
      <c r="GG60" s="69"/>
      <c r="GH60" s="69"/>
      <c r="GI60" s="69"/>
      <c r="GJ60" s="69"/>
      <c r="GK60" s="69"/>
      <c r="GL60" s="69"/>
      <c r="GM60" s="69"/>
      <c r="GN60" s="69"/>
      <c r="GO60" s="69"/>
      <c r="GP60" s="69"/>
      <c r="GQ60" s="69"/>
      <c r="GR60" s="69"/>
      <c r="GS60" s="69"/>
      <c r="GT60" s="69"/>
      <c r="GU60" s="69"/>
      <c r="GV60" s="69"/>
      <c r="GW60" s="69"/>
      <c r="GX60" s="69"/>
      <c r="GY60" s="69"/>
      <c r="GZ60" s="69"/>
      <c r="HA60" s="69"/>
      <c r="HB60" s="69"/>
      <c r="HC60" s="69"/>
      <c r="HD60" s="69"/>
      <c r="HE60" s="69"/>
      <c r="HF60" s="69"/>
      <c r="HG60" s="69"/>
      <c r="HH60" s="69"/>
      <c r="HI60" s="69"/>
      <c r="HJ60" s="69"/>
      <c r="HK60" s="69"/>
      <c r="HL60" s="69"/>
      <c r="HM60" s="69"/>
      <c r="HN60" s="69"/>
      <c r="HO60" s="69"/>
      <c r="HP60" s="69"/>
      <c r="HQ60" s="69"/>
      <c r="HR60" s="69"/>
      <c r="HS60" s="69"/>
      <c r="HT60" s="69"/>
      <c r="HU60" s="69"/>
      <c r="HV60" s="69"/>
      <c r="HW60" s="69"/>
      <c r="HX60" s="69"/>
      <c r="HY60" s="69"/>
      <c r="HZ60" s="69"/>
      <c r="IA60" s="69"/>
      <c r="IB60" s="69"/>
      <c r="IC60" s="69"/>
      <c r="ID60" s="69"/>
      <c r="IE60" s="69"/>
      <c r="IF60" s="69"/>
      <c r="IG60" s="69"/>
      <c r="IH60" s="69"/>
    </row>
    <row r="61" spans="1:242" ht="81.75" customHeight="1">
      <c r="A61" s="29" t="s">
        <v>301</v>
      </c>
      <c r="B61" s="41" t="s">
        <v>232</v>
      </c>
      <c r="C61" s="16" t="s">
        <v>218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6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8">
        <v>0</v>
      </c>
      <c r="AC61" s="8">
        <v>0</v>
      </c>
      <c r="AD61" s="8">
        <v>0</v>
      </c>
      <c r="AE61" s="5">
        <v>0</v>
      </c>
      <c r="AF61" s="5">
        <v>0</v>
      </c>
      <c r="AG61" s="9">
        <v>0</v>
      </c>
      <c r="AH61" s="5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5">
        <v>0</v>
      </c>
      <c r="AO61" s="8">
        <v>0</v>
      </c>
      <c r="AP61" s="8">
        <v>0</v>
      </c>
      <c r="AQ61" s="82">
        <v>0</v>
      </c>
      <c r="AR61" s="5">
        <v>0</v>
      </c>
      <c r="AS61" s="5">
        <v>0</v>
      </c>
      <c r="AT61" s="5">
        <v>4</v>
      </c>
      <c r="AU61" s="8">
        <v>0</v>
      </c>
      <c r="AV61" s="8">
        <v>0</v>
      </c>
      <c r="AW61" s="82">
        <v>0</v>
      </c>
      <c r="AX61" s="8">
        <v>0</v>
      </c>
      <c r="AY61" s="8">
        <v>0</v>
      </c>
      <c r="AZ61" s="5">
        <v>0</v>
      </c>
      <c r="BA61" s="11">
        <v>0</v>
      </c>
      <c r="BB61" s="11">
        <v>0</v>
      </c>
      <c r="BC61" s="11">
        <v>0</v>
      </c>
      <c r="BD61" s="5">
        <v>0</v>
      </c>
      <c r="BE61" s="5">
        <v>0</v>
      </c>
      <c r="BF61" s="5">
        <v>0</v>
      </c>
      <c r="BG61" s="11">
        <v>0</v>
      </c>
      <c r="BH61" s="11">
        <v>0</v>
      </c>
      <c r="BI61" s="11">
        <v>0</v>
      </c>
      <c r="BJ61" s="5">
        <v>0</v>
      </c>
      <c r="BK61" s="5">
        <v>0</v>
      </c>
      <c r="BL61" s="5">
        <v>0</v>
      </c>
      <c r="BM61" s="11">
        <v>0</v>
      </c>
      <c r="BN61" s="11">
        <v>0</v>
      </c>
      <c r="BO61" s="11">
        <v>0</v>
      </c>
      <c r="BP61" s="9">
        <v>0</v>
      </c>
      <c r="BQ61" s="5">
        <v>0</v>
      </c>
      <c r="BR61" s="5" t="s">
        <v>79</v>
      </c>
      <c r="BS61" s="11">
        <v>0</v>
      </c>
      <c r="BT61" s="11">
        <v>0</v>
      </c>
      <c r="BU61" s="11">
        <v>0</v>
      </c>
      <c r="BV61" s="8">
        <v>0</v>
      </c>
      <c r="BW61" s="8">
        <v>0</v>
      </c>
      <c r="BX61" s="20"/>
    </row>
    <row r="62" spans="1:242" ht="69.75" customHeight="1">
      <c r="A62" s="29" t="s">
        <v>302</v>
      </c>
      <c r="B62" s="41" t="s">
        <v>233</v>
      </c>
      <c r="C62" s="16" t="s">
        <v>218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6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8">
        <v>0</v>
      </c>
      <c r="AC62" s="8">
        <v>0</v>
      </c>
      <c r="AD62" s="8">
        <v>0</v>
      </c>
      <c r="AE62" s="5">
        <v>0</v>
      </c>
      <c r="AF62" s="5">
        <v>0</v>
      </c>
      <c r="AG62" s="9">
        <v>0</v>
      </c>
      <c r="AH62" s="5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5">
        <v>0</v>
      </c>
      <c r="AO62" s="8">
        <v>0</v>
      </c>
      <c r="AP62" s="8">
        <v>0</v>
      </c>
      <c r="AQ62" s="82">
        <v>0</v>
      </c>
      <c r="AR62" s="5">
        <v>0</v>
      </c>
      <c r="AS62" s="5">
        <v>0</v>
      </c>
      <c r="AT62" s="5">
        <v>4</v>
      </c>
      <c r="AU62" s="8">
        <v>0</v>
      </c>
      <c r="AV62" s="8">
        <v>0</v>
      </c>
      <c r="AW62" s="82">
        <v>0</v>
      </c>
      <c r="AX62" s="8">
        <v>0</v>
      </c>
      <c r="AY62" s="8">
        <v>0</v>
      </c>
      <c r="AZ62" s="5">
        <v>0</v>
      </c>
      <c r="BA62" s="11">
        <v>0</v>
      </c>
      <c r="BB62" s="11">
        <v>0</v>
      </c>
      <c r="BC62" s="11">
        <v>0</v>
      </c>
      <c r="BD62" s="5">
        <v>0</v>
      </c>
      <c r="BE62" s="5">
        <v>0</v>
      </c>
      <c r="BF62" s="5">
        <v>0</v>
      </c>
      <c r="BG62" s="11">
        <v>0</v>
      </c>
      <c r="BH62" s="11">
        <v>0</v>
      </c>
      <c r="BI62" s="11">
        <v>0</v>
      </c>
      <c r="BJ62" s="5">
        <v>0</v>
      </c>
      <c r="BK62" s="5">
        <v>0</v>
      </c>
      <c r="BL62" s="5">
        <v>0</v>
      </c>
      <c r="BM62" s="11">
        <v>0</v>
      </c>
      <c r="BN62" s="11">
        <v>0</v>
      </c>
      <c r="BO62" s="11">
        <v>0</v>
      </c>
      <c r="BP62" s="9">
        <v>0</v>
      </c>
      <c r="BQ62" s="5">
        <v>0</v>
      </c>
      <c r="BR62" s="5" t="s">
        <v>79</v>
      </c>
      <c r="BS62" s="11">
        <v>0</v>
      </c>
      <c r="BT62" s="11">
        <v>0</v>
      </c>
      <c r="BU62" s="11">
        <v>0</v>
      </c>
      <c r="BV62" s="8">
        <v>0</v>
      </c>
      <c r="BW62" s="8">
        <v>0</v>
      </c>
      <c r="BX62" s="20"/>
    </row>
    <row r="63" spans="1:242" ht="77.25" customHeight="1">
      <c r="A63" s="29" t="s">
        <v>303</v>
      </c>
      <c r="B63" s="41" t="s">
        <v>234</v>
      </c>
      <c r="C63" s="16" t="s">
        <v>218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6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8">
        <v>0</v>
      </c>
      <c r="AC63" s="8">
        <v>0</v>
      </c>
      <c r="AD63" s="8">
        <v>0</v>
      </c>
      <c r="AE63" s="5">
        <v>0</v>
      </c>
      <c r="AF63" s="5">
        <v>0</v>
      </c>
      <c r="AG63" s="9">
        <v>0</v>
      </c>
      <c r="AH63" s="5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5">
        <v>0</v>
      </c>
      <c r="AO63" s="8">
        <v>0</v>
      </c>
      <c r="AP63" s="8">
        <v>0</v>
      </c>
      <c r="AQ63" s="82">
        <v>0</v>
      </c>
      <c r="AR63" s="5">
        <v>0</v>
      </c>
      <c r="AS63" s="5">
        <v>0</v>
      </c>
      <c r="AT63" s="5">
        <v>4</v>
      </c>
      <c r="AU63" s="8">
        <v>0</v>
      </c>
      <c r="AV63" s="8">
        <v>0</v>
      </c>
      <c r="AW63" s="82">
        <v>0</v>
      </c>
      <c r="AX63" s="8">
        <v>0</v>
      </c>
      <c r="AY63" s="8">
        <v>0</v>
      </c>
      <c r="AZ63" s="5">
        <v>0</v>
      </c>
      <c r="BA63" s="11">
        <v>0</v>
      </c>
      <c r="BB63" s="11">
        <v>0</v>
      </c>
      <c r="BC63" s="11">
        <v>0</v>
      </c>
      <c r="BD63" s="5">
        <v>0</v>
      </c>
      <c r="BE63" s="5">
        <v>0</v>
      </c>
      <c r="BF63" s="5">
        <v>0</v>
      </c>
      <c r="BG63" s="11">
        <v>0</v>
      </c>
      <c r="BH63" s="11">
        <v>0</v>
      </c>
      <c r="BI63" s="11">
        <v>0</v>
      </c>
      <c r="BJ63" s="5">
        <v>0</v>
      </c>
      <c r="BK63" s="5">
        <v>0</v>
      </c>
      <c r="BL63" s="5">
        <v>0</v>
      </c>
      <c r="BM63" s="11">
        <v>0</v>
      </c>
      <c r="BN63" s="11">
        <v>0</v>
      </c>
      <c r="BO63" s="11">
        <v>0</v>
      </c>
      <c r="BP63" s="9">
        <v>0</v>
      </c>
      <c r="BQ63" s="5">
        <v>0</v>
      </c>
      <c r="BR63" s="5" t="s">
        <v>79</v>
      </c>
      <c r="BS63" s="11">
        <v>0</v>
      </c>
      <c r="BT63" s="11">
        <v>0</v>
      </c>
      <c r="BU63" s="11">
        <v>0</v>
      </c>
      <c r="BV63" s="8">
        <v>0</v>
      </c>
      <c r="BW63" s="8">
        <v>0</v>
      </c>
      <c r="BX63" s="20"/>
    </row>
    <row r="64" spans="1:242" ht="66.75" customHeight="1">
      <c r="A64" s="29" t="s">
        <v>304</v>
      </c>
      <c r="B64" s="41" t="s">
        <v>235</v>
      </c>
      <c r="C64" s="16" t="s">
        <v>218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6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8">
        <v>0</v>
      </c>
      <c r="AC64" s="8">
        <v>0</v>
      </c>
      <c r="AD64" s="8">
        <v>0</v>
      </c>
      <c r="AE64" s="5">
        <v>0</v>
      </c>
      <c r="AF64" s="5">
        <v>0</v>
      </c>
      <c r="AG64" s="9">
        <v>0</v>
      </c>
      <c r="AH64" s="5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5">
        <v>0</v>
      </c>
      <c r="AO64" s="8">
        <v>0</v>
      </c>
      <c r="AP64" s="8">
        <v>0</v>
      </c>
      <c r="AQ64" s="82">
        <v>0</v>
      </c>
      <c r="AR64" s="5">
        <v>0</v>
      </c>
      <c r="AS64" s="5">
        <v>0</v>
      </c>
      <c r="AT64" s="5">
        <v>4</v>
      </c>
      <c r="AU64" s="8">
        <v>0</v>
      </c>
      <c r="AV64" s="8">
        <v>0</v>
      </c>
      <c r="AW64" s="82">
        <v>0</v>
      </c>
      <c r="AX64" s="8">
        <v>0</v>
      </c>
      <c r="AY64" s="8">
        <v>0</v>
      </c>
      <c r="AZ64" s="5">
        <v>0</v>
      </c>
      <c r="BA64" s="11">
        <v>0</v>
      </c>
      <c r="BB64" s="11">
        <v>0</v>
      </c>
      <c r="BC64" s="11">
        <v>0</v>
      </c>
      <c r="BD64" s="5">
        <v>0</v>
      </c>
      <c r="BE64" s="5">
        <v>0</v>
      </c>
      <c r="BF64" s="5">
        <v>0</v>
      </c>
      <c r="BG64" s="11">
        <v>0</v>
      </c>
      <c r="BH64" s="11">
        <v>0</v>
      </c>
      <c r="BI64" s="11">
        <v>0</v>
      </c>
      <c r="BJ64" s="5">
        <v>0</v>
      </c>
      <c r="BK64" s="5">
        <v>0</v>
      </c>
      <c r="BL64" s="5">
        <v>0</v>
      </c>
      <c r="BM64" s="11">
        <v>0</v>
      </c>
      <c r="BN64" s="11">
        <v>0</v>
      </c>
      <c r="BO64" s="11">
        <v>0</v>
      </c>
      <c r="BP64" s="9">
        <v>0</v>
      </c>
      <c r="BQ64" s="5">
        <v>0</v>
      </c>
      <c r="BR64" s="5" t="s">
        <v>79</v>
      </c>
      <c r="BS64" s="11">
        <v>0</v>
      </c>
      <c r="BT64" s="11">
        <v>0</v>
      </c>
      <c r="BU64" s="11">
        <v>0</v>
      </c>
      <c r="BV64" s="8">
        <v>0</v>
      </c>
      <c r="BW64" s="8">
        <v>0</v>
      </c>
      <c r="BX64" s="20"/>
    </row>
    <row r="65" spans="1:76" ht="71.25" customHeight="1">
      <c r="A65" s="29" t="s">
        <v>305</v>
      </c>
      <c r="B65" s="41" t="s">
        <v>236</v>
      </c>
      <c r="C65" s="16" t="s">
        <v>218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6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8">
        <v>0</v>
      </c>
      <c r="AC65" s="8">
        <v>0</v>
      </c>
      <c r="AD65" s="8">
        <v>0</v>
      </c>
      <c r="AE65" s="5">
        <v>0</v>
      </c>
      <c r="AF65" s="5">
        <v>0</v>
      </c>
      <c r="AG65" s="9">
        <v>0</v>
      </c>
      <c r="AH65" s="5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5">
        <v>0</v>
      </c>
      <c r="AO65" s="8">
        <v>0</v>
      </c>
      <c r="AP65" s="8">
        <v>0</v>
      </c>
      <c r="AQ65" s="82">
        <v>0</v>
      </c>
      <c r="AR65" s="5">
        <v>0</v>
      </c>
      <c r="AS65" s="5">
        <v>0</v>
      </c>
      <c r="AT65" s="5">
        <v>4</v>
      </c>
      <c r="AU65" s="8">
        <v>0</v>
      </c>
      <c r="AV65" s="8">
        <v>0</v>
      </c>
      <c r="AW65" s="82">
        <v>0</v>
      </c>
      <c r="AX65" s="8">
        <v>0</v>
      </c>
      <c r="AY65" s="8">
        <v>0</v>
      </c>
      <c r="AZ65" s="5">
        <v>0</v>
      </c>
      <c r="BA65" s="11">
        <v>0</v>
      </c>
      <c r="BB65" s="11">
        <v>0</v>
      </c>
      <c r="BC65" s="11">
        <v>0</v>
      </c>
      <c r="BD65" s="5">
        <v>0</v>
      </c>
      <c r="BE65" s="5">
        <v>0</v>
      </c>
      <c r="BF65" s="5">
        <v>0</v>
      </c>
      <c r="BG65" s="11">
        <v>0</v>
      </c>
      <c r="BH65" s="11">
        <v>0</v>
      </c>
      <c r="BI65" s="11">
        <v>0</v>
      </c>
      <c r="BJ65" s="5">
        <v>0</v>
      </c>
      <c r="BK65" s="5">
        <v>0</v>
      </c>
      <c r="BL65" s="5">
        <v>0</v>
      </c>
      <c r="BM65" s="11">
        <v>0</v>
      </c>
      <c r="BN65" s="11">
        <v>0</v>
      </c>
      <c r="BO65" s="11">
        <v>0</v>
      </c>
      <c r="BP65" s="9">
        <v>0</v>
      </c>
      <c r="BQ65" s="5">
        <v>0</v>
      </c>
      <c r="BR65" s="5" t="s">
        <v>79</v>
      </c>
      <c r="BS65" s="11">
        <v>0</v>
      </c>
      <c r="BT65" s="11">
        <v>0</v>
      </c>
      <c r="BU65" s="11">
        <v>0</v>
      </c>
      <c r="BV65" s="8">
        <v>0</v>
      </c>
      <c r="BW65" s="8">
        <v>0</v>
      </c>
      <c r="BX65" s="20"/>
    </row>
    <row r="66" spans="1:76" ht="65.25" customHeight="1">
      <c r="A66" s="29" t="s">
        <v>306</v>
      </c>
      <c r="B66" s="41" t="s">
        <v>237</v>
      </c>
      <c r="C66" s="16" t="s">
        <v>218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6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8">
        <v>0</v>
      </c>
      <c r="AC66" s="8">
        <v>0</v>
      </c>
      <c r="AD66" s="8">
        <v>0</v>
      </c>
      <c r="AE66" s="5">
        <v>0</v>
      </c>
      <c r="AF66" s="5">
        <v>0</v>
      </c>
      <c r="AG66" s="9">
        <v>0</v>
      </c>
      <c r="AH66" s="5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5">
        <v>0</v>
      </c>
      <c r="AO66" s="8">
        <v>0</v>
      </c>
      <c r="AP66" s="8">
        <v>0</v>
      </c>
      <c r="AQ66" s="82">
        <v>0</v>
      </c>
      <c r="AR66" s="5">
        <v>0</v>
      </c>
      <c r="AS66" s="5">
        <v>0</v>
      </c>
      <c r="AT66" s="5">
        <v>4</v>
      </c>
      <c r="AU66" s="8">
        <v>0</v>
      </c>
      <c r="AV66" s="8">
        <v>0</v>
      </c>
      <c r="AW66" s="82">
        <v>0</v>
      </c>
      <c r="AX66" s="8">
        <v>0</v>
      </c>
      <c r="AY66" s="8">
        <v>0</v>
      </c>
      <c r="AZ66" s="5">
        <v>0</v>
      </c>
      <c r="BA66" s="11">
        <v>0</v>
      </c>
      <c r="BB66" s="11">
        <v>0</v>
      </c>
      <c r="BC66" s="11">
        <v>0</v>
      </c>
      <c r="BD66" s="5">
        <v>0</v>
      </c>
      <c r="BE66" s="5">
        <v>0</v>
      </c>
      <c r="BF66" s="5">
        <v>0</v>
      </c>
      <c r="BG66" s="11">
        <v>0</v>
      </c>
      <c r="BH66" s="11">
        <v>0</v>
      </c>
      <c r="BI66" s="11">
        <v>0</v>
      </c>
      <c r="BJ66" s="5">
        <v>0</v>
      </c>
      <c r="BK66" s="5">
        <v>0</v>
      </c>
      <c r="BL66" s="5">
        <v>0</v>
      </c>
      <c r="BM66" s="11">
        <v>0</v>
      </c>
      <c r="BN66" s="11">
        <v>0</v>
      </c>
      <c r="BO66" s="11">
        <v>0</v>
      </c>
      <c r="BP66" s="9">
        <v>0</v>
      </c>
      <c r="BQ66" s="5">
        <v>0</v>
      </c>
      <c r="BR66" s="5" t="s">
        <v>79</v>
      </c>
      <c r="BS66" s="11">
        <v>0</v>
      </c>
      <c r="BT66" s="11">
        <v>0</v>
      </c>
      <c r="BU66" s="11">
        <v>0</v>
      </c>
      <c r="BV66" s="8">
        <v>0</v>
      </c>
      <c r="BW66" s="8">
        <v>0</v>
      </c>
      <c r="BX66" s="20"/>
    </row>
    <row r="67" spans="1:76" ht="65.25" customHeight="1">
      <c r="A67" s="29" t="s">
        <v>307</v>
      </c>
      <c r="B67" s="41" t="s">
        <v>238</v>
      </c>
      <c r="C67" s="16" t="s">
        <v>218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6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8">
        <v>0</v>
      </c>
      <c r="AC67" s="8">
        <v>0</v>
      </c>
      <c r="AD67" s="8">
        <v>0</v>
      </c>
      <c r="AE67" s="5">
        <v>0</v>
      </c>
      <c r="AF67" s="5">
        <v>0</v>
      </c>
      <c r="AG67" s="9">
        <v>0</v>
      </c>
      <c r="AH67" s="5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5">
        <v>0</v>
      </c>
      <c r="AO67" s="8">
        <v>0</v>
      </c>
      <c r="AP67" s="8">
        <v>0</v>
      </c>
      <c r="AQ67" s="82">
        <v>0</v>
      </c>
      <c r="AR67" s="5">
        <v>0</v>
      </c>
      <c r="AS67" s="5">
        <v>0</v>
      </c>
      <c r="AT67" s="5">
        <v>4</v>
      </c>
      <c r="AU67" s="8">
        <v>0</v>
      </c>
      <c r="AV67" s="8">
        <v>0</v>
      </c>
      <c r="AW67" s="82">
        <v>0</v>
      </c>
      <c r="AX67" s="8">
        <v>0</v>
      </c>
      <c r="AY67" s="8">
        <v>0</v>
      </c>
      <c r="AZ67" s="5">
        <v>0</v>
      </c>
      <c r="BA67" s="11">
        <v>0</v>
      </c>
      <c r="BB67" s="11">
        <v>0</v>
      </c>
      <c r="BC67" s="11">
        <v>0</v>
      </c>
      <c r="BD67" s="5">
        <v>0</v>
      </c>
      <c r="BE67" s="5">
        <v>0</v>
      </c>
      <c r="BF67" s="5">
        <v>0</v>
      </c>
      <c r="BG67" s="11">
        <v>0</v>
      </c>
      <c r="BH67" s="11">
        <v>0</v>
      </c>
      <c r="BI67" s="11">
        <v>0</v>
      </c>
      <c r="BJ67" s="5">
        <v>0</v>
      </c>
      <c r="BK67" s="5">
        <v>0</v>
      </c>
      <c r="BL67" s="5">
        <v>0</v>
      </c>
      <c r="BM67" s="11">
        <v>0</v>
      </c>
      <c r="BN67" s="11">
        <v>0</v>
      </c>
      <c r="BO67" s="11">
        <v>0</v>
      </c>
      <c r="BP67" s="9">
        <v>0</v>
      </c>
      <c r="BQ67" s="5">
        <v>0</v>
      </c>
      <c r="BR67" s="5" t="s">
        <v>79</v>
      </c>
      <c r="BS67" s="11">
        <v>0</v>
      </c>
      <c r="BT67" s="11">
        <v>0</v>
      </c>
      <c r="BU67" s="11">
        <v>0</v>
      </c>
      <c r="BV67" s="8">
        <v>0</v>
      </c>
      <c r="BW67" s="8">
        <v>0</v>
      </c>
      <c r="BX67" s="20"/>
    </row>
    <row r="68" spans="1:76" ht="64.5" customHeight="1">
      <c r="A68" s="29" t="s">
        <v>308</v>
      </c>
      <c r="B68" s="41" t="s">
        <v>239</v>
      </c>
      <c r="C68" s="16" t="s">
        <v>218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6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8">
        <v>0</v>
      </c>
      <c r="AC68" s="8">
        <v>0</v>
      </c>
      <c r="AD68" s="8">
        <v>0</v>
      </c>
      <c r="AE68" s="5">
        <v>0</v>
      </c>
      <c r="AF68" s="5">
        <v>0</v>
      </c>
      <c r="AG68" s="9">
        <v>0</v>
      </c>
      <c r="AH68" s="5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5">
        <v>0</v>
      </c>
      <c r="AO68" s="8">
        <v>0</v>
      </c>
      <c r="AP68" s="8">
        <v>0</v>
      </c>
      <c r="AQ68" s="82">
        <v>0</v>
      </c>
      <c r="AR68" s="5">
        <v>0</v>
      </c>
      <c r="AS68" s="5">
        <v>0</v>
      </c>
      <c r="AT68" s="5">
        <v>4</v>
      </c>
      <c r="AU68" s="8">
        <v>0</v>
      </c>
      <c r="AV68" s="8">
        <v>0</v>
      </c>
      <c r="AW68" s="82">
        <v>0</v>
      </c>
      <c r="AX68" s="8">
        <v>0</v>
      </c>
      <c r="AY68" s="8">
        <v>0</v>
      </c>
      <c r="AZ68" s="5">
        <v>0</v>
      </c>
      <c r="BA68" s="5">
        <v>0</v>
      </c>
      <c r="BB68" s="11">
        <v>0</v>
      </c>
      <c r="BC68" s="83">
        <v>0</v>
      </c>
      <c r="BD68" s="5">
        <v>0</v>
      </c>
      <c r="BE68" s="5">
        <v>0</v>
      </c>
      <c r="BF68" s="5">
        <v>0</v>
      </c>
      <c r="BG68" s="5">
        <v>0</v>
      </c>
      <c r="BH68" s="11">
        <v>0</v>
      </c>
      <c r="BI68" s="83">
        <v>0</v>
      </c>
      <c r="BJ68" s="5">
        <v>0</v>
      </c>
      <c r="BK68" s="5">
        <v>0</v>
      </c>
      <c r="BL68" s="5">
        <v>0</v>
      </c>
      <c r="BM68" s="11">
        <v>0</v>
      </c>
      <c r="BN68" s="11">
        <v>0</v>
      </c>
      <c r="BO68" s="11">
        <v>0</v>
      </c>
      <c r="BP68" s="9">
        <v>0</v>
      </c>
      <c r="BQ68" s="5">
        <v>0</v>
      </c>
      <c r="BR68" s="5" t="s">
        <v>79</v>
      </c>
      <c r="BS68" s="11">
        <v>0</v>
      </c>
      <c r="BT68" s="11">
        <v>0</v>
      </c>
      <c r="BU68" s="11">
        <v>0</v>
      </c>
      <c r="BV68" s="8">
        <v>0</v>
      </c>
      <c r="BW68" s="8">
        <v>0</v>
      </c>
      <c r="BX68" s="20"/>
    </row>
    <row r="69" spans="1:76" ht="50.25" customHeight="1">
      <c r="A69" s="29" t="s">
        <v>309</v>
      </c>
      <c r="B69" s="41" t="s">
        <v>240</v>
      </c>
      <c r="C69" s="16" t="s">
        <v>218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6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8">
        <v>0</v>
      </c>
      <c r="AC69" s="8">
        <v>0</v>
      </c>
      <c r="AD69" s="8">
        <v>0</v>
      </c>
      <c r="AE69" s="5">
        <v>0</v>
      </c>
      <c r="AF69" s="5">
        <v>0</v>
      </c>
      <c r="AG69" s="9">
        <v>0</v>
      </c>
      <c r="AH69" s="5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5">
        <v>0</v>
      </c>
      <c r="AO69" s="8">
        <v>0</v>
      </c>
      <c r="AP69" s="8">
        <v>0</v>
      </c>
      <c r="AQ69" s="82">
        <v>0</v>
      </c>
      <c r="AR69" s="5">
        <v>0</v>
      </c>
      <c r="AS69" s="5">
        <v>0</v>
      </c>
      <c r="AT69" s="5">
        <v>4</v>
      </c>
      <c r="AU69" s="8">
        <v>0</v>
      </c>
      <c r="AV69" s="8">
        <v>0</v>
      </c>
      <c r="AW69" s="82">
        <v>0</v>
      </c>
      <c r="AX69" s="8">
        <v>0</v>
      </c>
      <c r="AY69" s="8">
        <v>0</v>
      </c>
      <c r="AZ69" s="5">
        <v>0</v>
      </c>
      <c r="BA69" s="5">
        <v>0</v>
      </c>
      <c r="BB69" s="11">
        <v>0</v>
      </c>
      <c r="BC69" s="83">
        <v>0</v>
      </c>
      <c r="BD69" s="5">
        <v>0</v>
      </c>
      <c r="BE69" s="5">
        <v>0</v>
      </c>
      <c r="BF69" s="5">
        <v>0</v>
      </c>
      <c r="BG69" s="5">
        <v>0</v>
      </c>
      <c r="BH69" s="11">
        <v>0</v>
      </c>
      <c r="BI69" s="83">
        <v>0</v>
      </c>
      <c r="BJ69" s="5">
        <v>0</v>
      </c>
      <c r="BK69" s="5">
        <v>0</v>
      </c>
      <c r="BL69" s="5">
        <v>0</v>
      </c>
      <c r="BM69" s="11">
        <v>0</v>
      </c>
      <c r="BN69" s="11">
        <v>0</v>
      </c>
      <c r="BO69" s="11">
        <v>0</v>
      </c>
      <c r="BP69" s="9">
        <v>0</v>
      </c>
      <c r="BQ69" s="5">
        <v>0</v>
      </c>
      <c r="BR69" s="5" t="s">
        <v>79</v>
      </c>
      <c r="BS69" s="11">
        <v>0</v>
      </c>
      <c r="BT69" s="11">
        <v>0</v>
      </c>
      <c r="BU69" s="11">
        <v>0</v>
      </c>
      <c r="BV69" s="8">
        <v>0</v>
      </c>
      <c r="BW69" s="8">
        <v>0</v>
      </c>
      <c r="BX69" s="20"/>
    </row>
    <row r="70" spans="1:76" ht="69" customHeight="1">
      <c r="A70" s="29" t="s">
        <v>310</v>
      </c>
      <c r="B70" s="41" t="s">
        <v>243</v>
      </c>
      <c r="C70" s="16" t="s">
        <v>218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6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8">
        <v>0</v>
      </c>
      <c r="AC70" s="8">
        <v>0</v>
      </c>
      <c r="AD70" s="8">
        <v>0</v>
      </c>
      <c r="AE70" s="5">
        <v>0</v>
      </c>
      <c r="AF70" s="5">
        <v>0</v>
      </c>
      <c r="AG70" s="9">
        <v>0</v>
      </c>
      <c r="AH70" s="5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5">
        <v>0</v>
      </c>
      <c r="AO70" s="8">
        <v>0</v>
      </c>
      <c r="AP70" s="8">
        <v>0</v>
      </c>
      <c r="AQ70" s="82">
        <v>0</v>
      </c>
      <c r="AR70" s="5">
        <v>0</v>
      </c>
      <c r="AS70" s="5">
        <v>0</v>
      </c>
      <c r="AT70" s="5">
        <v>4</v>
      </c>
      <c r="AU70" s="8">
        <v>0</v>
      </c>
      <c r="AV70" s="8">
        <v>0</v>
      </c>
      <c r="AW70" s="82">
        <v>0</v>
      </c>
      <c r="AX70" s="8">
        <v>0</v>
      </c>
      <c r="AY70" s="8">
        <v>0</v>
      </c>
      <c r="AZ70" s="5">
        <v>0</v>
      </c>
      <c r="BA70" s="8">
        <v>0</v>
      </c>
      <c r="BB70" s="11">
        <v>0</v>
      </c>
      <c r="BC70" s="11">
        <v>0</v>
      </c>
      <c r="BD70" s="5">
        <v>0</v>
      </c>
      <c r="BE70" s="5">
        <v>0</v>
      </c>
      <c r="BF70" s="5">
        <v>0</v>
      </c>
      <c r="BG70" s="8">
        <v>0</v>
      </c>
      <c r="BH70" s="11">
        <v>0</v>
      </c>
      <c r="BI70" s="11">
        <v>0</v>
      </c>
      <c r="BJ70" s="5">
        <v>0</v>
      </c>
      <c r="BK70" s="5">
        <v>0</v>
      </c>
      <c r="BL70" s="5">
        <v>0</v>
      </c>
      <c r="BM70" s="11">
        <v>0</v>
      </c>
      <c r="BN70" s="11">
        <v>0</v>
      </c>
      <c r="BO70" s="11">
        <v>0.42</v>
      </c>
      <c r="BP70" s="9">
        <v>0</v>
      </c>
      <c r="BQ70" s="5">
        <v>0</v>
      </c>
      <c r="BR70" s="5" t="s">
        <v>79</v>
      </c>
      <c r="BS70" s="11">
        <v>0</v>
      </c>
      <c r="BT70" s="11">
        <v>0</v>
      </c>
      <c r="BU70" s="11">
        <v>0</v>
      </c>
      <c r="BV70" s="8">
        <v>0</v>
      </c>
      <c r="BW70" s="8">
        <v>0</v>
      </c>
      <c r="BX70" s="20"/>
    </row>
    <row r="71" spans="1:76" ht="71.25" customHeight="1">
      <c r="A71" s="29" t="s">
        <v>311</v>
      </c>
      <c r="B71" s="41" t="s">
        <v>244</v>
      </c>
      <c r="C71" s="16" t="s">
        <v>218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6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8">
        <v>0</v>
      </c>
      <c r="AC71" s="8">
        <v>0</v>
      </c>
      <c r="AD71" s="8">
        <v>0</v>
      </c>
      <c r="AE71" s="5">
        <v>0</v>
      </c>
      <c r="AF71" s="5">
        <v>0</v>
      </c>
      <c r="AG71" s="9">
        <v>0</v>
      </c>
      <c r="AH71" s="5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5">
        <v>0</v>
      </c>
      <c r="AO71" s="8">
        <v>0</v>
      </c>
      <c r="AP71" s="8">
        <v>0</v>
      </c>
      <c r="AQ71" s="82">
        <v>0</v>
      </c>
      <c r="AR71" s="5">
        <v>0</v>
      </c>
      <c r="AS71" s="5">
        <v>0</v>
      </c>
      <c r="AT71" s="5">
        <v>4</v>
      </c>
      <c r="AU71" s="8">
        <v>0</v>
      </c>
      <c r="AV71" s="8">
        <v>0</v>
      </c>
      <c r="AW71" s="82">
        <v>0</v>
      </c>
      <c r="AX71" s="8">
        <v>0</v>
      </c>
      <c r="AY71" s="8">
        <v>0</v>
      </c>
      <c r="AZ71" s="5">
        <v>0</v>
      </c>
      <c r="BA71" s="8">
        <v>0</v>
      </c>
      <c r="BB71" s="11">
        <v>0</v>
      </c>
      <c r="BC71" s="11">
        <v>0</v>
      </c>
      <c r="BD71" s="5">
        <v>0</v>
      </c>
      <c r="BE71" s="5">
        <v>0</v>
      </c>
      <c r="BF71" s="5">
        <v>0</v>
      </c>
      <c r="BG71" s="8">
        <v>0</v>
      </c>
      <c r="BH71" s="11">
        <v>0</v>
      </c>
      <c r="BI71" s="11">
        <v>0</v>
      </c>
      <c r="BJ71" s="5">
        <v>0</v>
      </c>
      <c r="BK71" s="5">
        <v>0</v>
      </c>
      <c r="BL71" s="5">
        <v>0</v>
      </c>
      <c r="BM71" s="11">
        <v>0</v>
      </c>
      <c r="BN71" s="11">
        <v>0</v>
      </c>
      <c r="BO71" s="11">
        <v>0.95</v>
      </c>
      <c r="BP71" s="9">
        <v>0</v>
      </c>
      <c r="BQ71" s="5">
        <v>0</v>
      </c>
      <c r="BR71" s="5" t="s">
        <v>79</v>
      </c>
      <c r="BS71" s="11">
        <v>0</v>
      </c>
      <c r="BT71" s="11">
        <v>0</v>
      </c>
      <c r="BU71" s="11">
        <v>0</v>
      </c>
      <c r="BV71" s="8">
        <v>0</v>
      </c>
      <c r="BW71" s="8">
        <v>0</v>
      </c>
      <c r="BX71" s="20"/>
    </row>
    <row r="72" spans="1:76" ht="64.5" customHeight="1">
      <c r="A72" s="29" t="s">
        <v>312</v>
      </c>
      <c r="B72" s="41" t="s">
        <v>241</v>
      </c>
      <c r="C72" s="16" t="s">
        <v>218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6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8">
        <v>0</v>
      </c>
      <c r="AC72" s="8">
        <v>0</v>
      </c>
      <c r="AD72" s="8">
        <v>0</v>
      </c>
      <c r="AE72" s="5">
        <v>0</v>
      </c>
      <c r="AF72" s="5">
        <v>0</v>
      </c>
      <c r="AG72" s="9">
        <v>0</v>
      </c>
      <c r="AH72" s="5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5">
        <v>0</v>
      </c>
      <c r="AO72" s="8">
        <v>0</v>
      </c>
      <c r="AP72" s="8">
        <v>0</v>
      </c>
      <c r="AQ72" s="82">
        <v>0</v>
      </c>
      <c r="AR72" s="5">
        <v>0</v>
      </c>
      <c r="AS72" s="5">
        <v>0</v>
      </c>
      <c r="AT72" s="5">
        <v>4</v>
      </c>
      <c r="AU72" s="8">
        <v>0</v>
      </c>
      <c r="AV72" s="8">
        <v>0</v>
      </c>
      <c r="AW72" s="82">
        <v>0</v>
      </c>
      <c r="AX72" s="8">
        <v>0</v>
      </c>
      <c r="AY72" s="8">
        <v>0</v>
      </c>
      <c r="AZ72" s="5">
        <v>0</v>
      </c>
      <c r="BA72" s="8">
        <v>0</v>
      </c>
      <c r="BB72" s="11">
        <v>0</v>
      </c>
      <c r="BC72" s="11">
        <v>0</v>
      </c>
      <c r="BD72" s="5">
        <v>0</v>
      </c>
      <c r="BE72" s="5">
        <v>0</v>
      </c>
      <c r="BF72" s="5">
        <v>0</v>
      </c>
      <c r="BG72" s="8">
        <v>0</v>
      </c>
      <c r="BH72" s="11">
        <v>0</v>
      </c>
      <c r="BI72" s="11">
        <v>0</v>
      </c>
      <c r="BJ72" s="5">
        <v>0</v>
      </c>
      <c r="BK72" s="5">
        <v>0</v>
      </c>
      <c r="BL72" s="5">
        <v>0</v>
      </c>
      <c r="BM72" s="11">
        <v>0</v>
      </c>
      <c r="BN72" s="11">
        <v>0</v>
      </c>
      <c r="BO72" s="11">
        <v>0.77</v>
      </c>
      <c r="BP72" s="9">
        <v>0</v>
      </c>
      <c r="BQ72" s="5">
        <v>0</v>
      </c>
      <c r="BR72" s="5" t="s">
        <v>79</v>
      </c>
      <c r="BS72" s="11">
        <v>0</v>
      </c>
      <c r="BT72" s="11">
        <v>0</v>
      </c>
      <c r="BU72" s="11">
        <v>0</v>
      </c>
      <c r="BV72" s="8">
        <v>0</v>
      </c>
      <c r="BW72" s="8">
        <v>0</v>
      </c>
      <c r="BX72" s="20"/>
    </row>
    <row r="73" spans="1:76" ht="64.5" customHeight="1">
      <c r="A73" s="29" t="s">
        <v>313</v>
      </c>
      <c r="B73" s="41" t="s">
        <v>242</v>
      </c>
      <c r="C73" s="16" t="s">
        <v>218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6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8">
        <v>0</v>
      </c>
      <c r="AC73" s="8">
        <v>0</v>
      </c>
      <c r="AD73" s="8">
        <v>0</v>
      </c>
      <c r="AE73" s="5">
        <v>0</v>
      </c>
      <c r="AF73" s="5">
        <v>0</v>
      </c>
      <c r="AG73" s="9">
        <v>0</v>
      </c>
      <c r="AH73" s="5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5">
        <v>0</v>
      </c>
      <c r="AO73" s="8">
        <v>0</v>
      </c>
      <c r="AP73" s="8">
        <v>0</v>
      </c>
      <c r="AQ73" s="82">
        <v>0</v>
      </c>
      <c r="AR73" s="5">
        <v>0</v>
      </c>
      <c r="AS73" s="5">
        <v>0</v>
      </c>
      <c r="AT73" s="5">
        <v>4</v>
      </c>
      <c r="AU73" s="8">
        <v>0</v>
      </c>
      <c r="AV73" s="8">
        <v>0</v>
      </c>
      <c r="AW73" s="82">
        <v>0</v>
      </c>
      <c r="AX73" s="8">
        <v>0</v>
      </c>
      <c r="AY73" s="8">
        <v>0</v>
      </c>
      <c r="AZ73" s="5">
        <v>0</v>
      </c>
      <c r="BA73" s="8">
        <v>0</v>
      </c>
      <c r="BB73" s="11">
        <v>0</v>
      </c>
      <c r="BC73" s="11">
        <v>0</v>
      </c>
      <c r="BD73" s="5">
        <v>0</v>
      </c>
      <c r="BE73" s="5">
        <v>0</v>
      </c>
      <c r="BF73" s="5">
        <v>0</v>
      </c>
      <c r="BG73" s="8">
        <v>0</v>
      </c>
      <c r="BH73" s="11">
        <v>0</v>
      </c>
      <c r="BI73" s="11">
        <v>0</v>
      </c>
      <c r="BJ73" s="5">
        <v>0</v>
      </c>
      <c r="BK73" s="5">
        <v>0</v>
      </c>
      <c r="BL73" s="5">
        <v>0</v>
      </c>
      <c r="BM73" s="11">
        <v>0</v>
      </c>
      <c r="BN73" s="11">
        <v>0</v>
      </c>
      <c r="BO73" s="11">
        <v>0.17</v>
      </c>
      <c r="BP73" s="9">
        <v>0</v>
      </c>
      <c r="BQ73" s="5">
        <v>0</v>
      </c>
      <c r="BR73" s="5" t="s">
        <v>79</v>
      </c>
      <c r="BS73" s="11">
        <v>0</v>
      </c>
      <c r="BT73" s="11">
        <v>0</v>
      </c>
      <c r="BU73" s="11">
        <v>0</v>
      </c>
      <c r="BV73" s="8">
        <v>0</v>
      </c>
      <c r="BW73" s="8">
        <v>0</v>
      </c>
      <c r="BX73" s="20"/>
    </row>
    <row r="74" spans="1:76" ht="64.5" customHeight="1">
      <c r="A74" s="29" t="s">
        <v>446</v>
      </c>
      <c r="B74" s="80" t="s">
        <v>457</v>
      </c>
      <c r="C74" s="52" t="s">
        <v>391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6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8">
        <v>0</v>
      </c>
      <c r="AC74" s="8">
        <v>0</v>
      </c>
      <c r="AD74" s="8">
        <v>0</v>
      </c>
      <c r="AE74" s="5">
        <v>0</v>
      </c>
      <c r="AF74" s="5">
        <v>0</v>
      </c>
      <c r="AG74" s="9">
        <v>0</v>
      </c>
      <c r="AH74" s="5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5">
        <v>0</v>
      </c>
      <c r="AO74" s="8">
        <v>0</v>
      </c>
      <c r="AP74" s="8">
        <v>0</v>
      </c>
      <c r="AQ74" s="82">
        <v>0</v>
      </c>
      <c r="AR74" s="5">
        <v>0</v>
      </c>
      <c r="AS74" s="5">
        <v>0</v>
      </c>
      <c r="AT74" s="5">
        <v>4</v>
      </c>
      <c r="AU74" s="8">
        <v>0</v>
      </c>
      <c r="AV74" s="8">
        <v>0</v>
      </c>
      <c r="AW74" s="82">
        <v>0</v>
      </c>
      <c r="AX74" s="8">
        <v>0</v>
      </c>
      <c r="AY74" s="8">
        <v>0</v>
      </c>
      <c r="AZ74" s="5">
        <v>0</v>
      </c>
      <c r="BA74" s="8">
        <v>0.25</v>
      </c>
      <c r="BB74" s="11">
        <v>0</v>
      </c>
      <c r="BC74" s="11">
        <v>0</v>
      </c>
      <c r="BD74" s="5">
        <v>0</v>
      </c>
      <c r="BE74" s="5">
        <v>0</v>
      </c>
      <c r="BF74" s="5">
        <v>0</v>
      </c>
      <c r="BG74" s="8">
        <v>0.25</v>
      </c>
      <c r="BH74" s="11">
        <v>0</v>
      </c>
      <c r="BI74" s="11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20"/>
    </row>
    <row r="75" spans="1:76" ht="64.5" customHeight="1">
      <c r="A75" s="29" t="s">
        <v>447</v>
      </c>
      <c r="B75" s="80" t="s">
        <v>449</v>
      </c>
      <c r="C75" s="52" t="s">
        <v>453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6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8">
        <v>0</v>
      </c>
      <c r="AC75" s="8">
        <v>0</v>
      </c>
      <c r="AD75" s="8">
        <v>0</v>
      </c>
      <c r="AE75" s="5">
        <v>0</v>
      </c>
      <c r="AF75" s="5">
        <v>0</v>
      </c>
      <c r="AG75" s="9">
        <v>0</v>
      </c>
      <c r="AH75" s="5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5">
        <v>0</v>
      </c>
      <c r="AO75" s="8">
        <v>0</v>
      </c>
      <c r="AP75" s="8">
        <v>0</v>
      </c>
      <c r="AQ75" s="82">
        <v>0</v>
      </c>
      <c r="AR75" s="5">
        <v>0</v>
      </c>
      <c r="AS75" s="5">
        <v>0</v>
      </c>
      <c r="AT75" s="5">
        <v>4</v>
      </c>
      <c r="AU75" s="8">
        <v>0</v>
      </c>
      <c r="AV75" s="8">
        <v>0</v>
      </c>
      <c r="AW75" s="82">
        <v>0</v>
      </c>
      <c r="AX75" s="8">
        <v>0</v>
      </c>
      <c r="AY75" s="8">
        <v>0</v>
      </c>
      <c r="AZ75" s="5">
        <v>0</v>
      </c>
      <c r="BA75" s="8">
        <v>0</v>
      </c>
      <c r="BB75" s="11">
        <v>0</v>
      </c>
      <c r="BC75" s="11">
        <v>0.6</v>
      </c>
      <c r="BD75" s="5">
        <v>0</v>
      </c>
      <c r="BE75" s="5">
        <v>0</v>
      </c>
      <c r="BF75" s="5">
        <v>0</v>
      </c>
      <c r="BG75" s="8">
        <v>0</v>
      </c>
      <c r="BH75" s="11">
        <v>0</v>
      </c>
      <c r="BI75" s="11">
        <v>0.6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20"/>
    </row>
    <row r="76" spans="1:76" ht="64.5" customHeight="1">
      <c r="A76" s="29" t="s">
        <v>448</v>
      </c>
      <c r="B76" s="80" t="s">
        <v>450</v>
      </c>
      <c r="C76" s="52" t="s">
        <v>454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6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8">
        <v>0</v>
      </c>
      <c r="AC76" s="8">
        <v>0</v>
      </c>
      <c r="AD76" s="8">
        <v>0</v>
      </c>
      <c r="AE76" s="5">
        <v>0</v>
      </c>
      <c r="AF76" s="5">
        <v>0</v>
      </c>
      <c r="AG76" s="9">
        <v>0</v>
      </c>
      <c r="AH76" s="5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5">
        <v>0</v>
      </c>
      <c r="AO76" s="8">
        <v>0</v>
      </c>
      <c r="AP76" s="8">
        <v>0</v>
      </c>
      <c r="AQ76" s="82">
        <v>0</v>
      </c>
      <c r="AR76" s="5">
        <v>0</v>
      </c>
      <c r="AS76" s="5">
        <v>0</v>
      </c>
      <c r="AT76" s="5">
        <v>4</v>
      </c>
      <c r="AU76" s="8">
        <v>0</v>
      </c>
      <c r="AV76" s="8">
        <v>0</v>
      </c>
      <c r="AW76" s="82">
        <v>0</v>
      </c>
      <c r="AX76" s="8">
        <v>0</v>
      </c>
      <c r="AY76" s="8">
        <v>0</v>
      </c>
      <c r="AZ76" s="5">
        <v>0</v>
      </c>
      <c r="BA76" s="8">
        <v>0</v>
      </c>
      <c r="BB76" s="11">
        <v>0</v>
      </c>
      <c r="BC76" s="11">
        <v>0.5</v>
      </c>
      <c r="BD76" s="5">
        <v>0</v>
      </c>
      <c r="BE76" s="5">
        <v>0</v>
      </c>
      <c r="BF76" s="5">
        <v>0</v>
      </c>
      <c r="BG76" s="8">
        <v>0</v>
      </c>
      <c r="BH76" s="11">
        <v>0</v>
      </c>
      <c r="BI76" s="11">
        <v>0.5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20"/>
    </row>
    <row r="77" spans="1:76" ht="64.5" customHeight="1">
      <c r="A77" s="29" t="s">
        <v>504</v>
      </c>
      <c r="B77" s="80" t="s">
        <v>456</v>
      </c>
      <c r="C77" s="52" t="s">
        <v>455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6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8">
        <v>0</v>
      </c>
      <c r="AC77" s="8">
        <v>0</v>
      </c>
      <c r="AD77" s="8">
        <v>0</v>
      </c>
      <c r="AE77" s="5">
        <v>0</v>
      </c>
      <c r="AF77" s="5">
        <v>0</v>
      </c>
      <c r="AG77" s="9">
        <v>0</v>
      </c>
      <c r="AH77" s="5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5">
        <v>0</v>
      </c>
      <c r="AO77" s="8">
        <v>0</v>
      </c>
      <c r="AP77" s="8">
        <v>0</v>
      </c>
      <c r="AQ77" s="82">
        <v>0</v>
      </c>
      <c r="AR77" s="5">
        <v>0</v>
      </c>
      <c r="AS77" s="5">
        <v>0</v>
      </c>
      <c r="AT77" s="5">
        <v>4</v>
      </c>
      <c r="AU77" s="8">
        <v>0</v>
      </c>
      <c r="AV77" s="8">
        <v>0</v>
      </c>
      <c r="AW77" s="82">
        <v>0</v>
      </c>
      <c r="AX77" s="8">
        <v>0</v>
      </c>
      <c r="AY77" s="8">
        <v>0</v>
      </c>
      <c r="AZ77" s="5">
        <v>0</v>
      </c>
      <c r="BA77" s="8">
        <v>0.25</v>
      </c>
      <c r="BB77" s="11">
        <v>0</v>
      </c>
      <c r="BC77" s="11">
        <v>0</v>
      </c>
      <c r="BD77" s="5">
        <v>0</v>
      </c>
      <c r="BE77" s="5">
        <v>0</v>
      </c>
      <c r="BF77" s="5">
        <v>0</v>
      </c>
      <c r="BG77" s="8">
        <v>0.25</v>
      </c>
      <c r="BH77" s="11">
        <v>0</v>
      </c>
      <c r="BI77" s="11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20"/>
    </row>
    <row r="78" spans="1:76" ht="43.5" customHeight="1">
      <c r="A78" s="29" t="s">
        <v>458</v>
      </c>
      <c r="B78" s="50" t="s">
        <v>459</v>
      </c>
      <c r="C78" s="95" t="s">
        <v>516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6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8">
        <v>0</v>
      </c>
      <c r="AC78" s="8">
        <v>0</v>
      </c>
      <c r="AD78" s="8">
        <v>0</v>
      </c>
      <c r="AE78" s="5">
        <v>0</v>
      </c>
      <c r="AF78" s="5">
        <v>0</v>
      </c>
      <c r="AG78" s="9">
        <v>0</v>
      </c>
      <c r="AH78" s="5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5">
        <v>0</v>
      </c>
      <c r="AO78" s="8">
        <v>0</v>
      </c>
      <c r="AP78" s="8">
        <v>0</v>
      </c>
      <c r="AQ78" s="82">
        <v>0</v>
      </c>
      <c r="AR78" s="5">
        <v>0</v>
      </c>
      <c r="AS78" s="5">
        <v>0</v>
      </c>
      <c r="AT78" s="5">
        <v>4</v>
      </c>
      <c r="AU78" s="8">
        <v>0</v>
      </c>
      <c r="AV78" s="8">
        <v>0</v>
      </c>
      <c r="AW78" s="82">
        <v>0</v>
      </c>
      <c r="AX78" s="8">
        <v>0</v>
      </c>
      <c r="AY78" s="8">
        <v>0</v>
      </c>
      <c r="AZ78" s="5">
        <v>0</v>
      </c>
      <c r="BA78" s="8">
        <v>0</v>
      </c>
      <c r="BB78" s="11">
        <v>0</v>
      </c>
      <c r="BC78" s="11">
        <v>0</v>
      </c>
      <c r="BD78" s="5">
        <v>0</v>
      </c>
      <c r="BE78" s="5">
        <v>0</v>
      </c>
      <c r="BF78" s="5">
        <v>0</v>
      </c>
      <c r="BG78" s="8">
        <v>0</v>
      </c>
      <c r="BH78" s="11">
        <v>0</v>
      </c>
      <c r="BI78" s="11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0.15</v>
      </c>
      <c r="BV78" s="5">
        <v>0</v>
      </c>
      <c r="BW78" s="5">
        <v>0</v>
      </c>
      <c r="BX78" s="20"/>
    </row>
    <row r="79" spans="1:76" ht="39.75" customHeight="1">
      <c r="A79" s="29" t="s">
        <v>460</v>
      </c>
      <c r="B79" s="96" t="s">
        <v>461</v>
      </c>
      <c r="C79" s="95" t="s">
        <v>517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6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8">
        <v>0</v>
      </c>
      <c r="AC79" s="8">
        <v>0</v>
      </c>
      <c r="AD79" s="8">
        <v>0</v>
      </c>
      <c r="AE79" s="5">
        <v>0</v>
      </c>
      <c r="AF79" s="5">
        <v>0</v>
      </c>
      <c r="AG79" s="9">
        <v>0</v>
      </c>
      <c r="AH79" s="5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5">
        <v>0</v>
      </c>
      <c r="AO79" s="8">
        <v>0</v>
      </c>
      <c r="AP79" s="8">
        <v>0</v>
      </c>
      <c r="AQ79" s="82">
        <v>0</v>
      </c>
      <c r="AR79" s="5">
        <v>0</v>
      </c>
      <c r="AS79" s="5">
        <v>0</v>
      </c>
      <c r="AT79" s="5">
        <v>4</v>
      </c>
      <c r="AU79" s="8">
        <v>0</v>
      </c>
      <c r="AV79" s="8">
        <v>0</v>
      </c>
      <c r="AW79" s="82">
        <v>0</v>
      </c>
      <c r="AX79" s="8">
        <v>0</v>
      </c>
      <c r="AY79" s="8">
        <v>0</v>
      </c>
      <c r="AZ79" s="5">
        <v>0</v>
      </c>
      <c r="BA79" s="8">
        <v>0</v>
      </c>
      <c r="BB79" s="11">
        <v>0</v>
      </c>
      <c r="BC79" s="11">
        <v>0</v>
      </c>
      <c r="BD79" s="5">
        <v>0</v>
      </c>
      <c r="BE79" s="5">
        <v>0</v>
      </c>
      <c r="BF79" s="5">
        <v>0</v>
      </c>
      <c r="BG79" s="8">
        <v>0</v>
      </c>
      <c r="BH79" s="11">
        <v>0</v>
      </c>
      <c r="BI79" s="11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0.5</v>
      </c>
      <c r="BV79" s="5">
        <v>0</v>
      </c>
      <c r="BW79" s="5">
        <v>0</v>
      </c>
      <c r="BX79" s="20"/>
    </row>
    <row r="80" spans="1:76" ht="39" customHeight="1">
      <c r="A80" s="29" t="s">
        <v>462</v>
      </c>
      <c r="B80" s="96" t="s">
        <v>463</v>
      </c>
      <c r="C80" s="95" t="s">
        <v>518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6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8">
        <v>0</v>
      </c>
      <c r="AC80" s="8">
        <v>0</v>
      </c>
      <c r="AD80" s="8">
        <v>0</v>
      </c>
      <c r="AE80" s="5">
        <v>0</v>
      </c>
      <c r="AF80" s="5">
        <v>0</v>
      </c>
      <c r="AG80" s="9">
        <v>0</v>
      </c>
      <c r="AH80" s="5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5">
        <v>0</v>
      </c>
      <c r="AO80" s="8">
        <v>0</v>
      </c>
      <c r="AP80" s="8">
        <v>0</v>
      </c>
      <c r="AQ80" s="82">
        <v>0</v>
      </c>
      <c r="AR80" s="5">
        <v>0</v>
      </c>
      <c r="AS80" s="5">
        <v>0</v>
      </c>
      <c r="AT80" s="5">
        <v>4</v>
      </c>
      <c r="AU80" s="8">
        <v>0</v>
      </c>
      <c r="AV80" s="8">
        <v>0</v>
      </c>
      <c r="AW80" s="82">
        <v>0</v>
      </c>
      <c r="AX80" s="8">
        <v>0</v>
      </c>
      <c r="AY80" s="8">
        <v>0</v>
      </c>
      <c r="AZ80" s="5">
        <v>0</v>
      </c>
      <c r="BA80" s="8">
        <v>0</v>
      </c>
      <c r="BB80" s="11">
        <v>0</v>
      </c>
      <c r="BC80" s="11">
        <v>0</v>
      </c>
      <c r="BD80" s="5">
        <v>0</v>
      </c>
      <c r="BE80" s="5">
        <v>0</v>
      </c>
      <c r="BF80" s="5">
        <v>0</v>
      </c>
      <c r="BG80" s="8">
        <v>0</v>
      </c>
      <c r="BH80" s="11">
        <v>0</v>
      </c>
      <c r="BI80" s="11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0.21</v>
      </c>
      <c r="BV80" s="5">
        <v>0</v>
      </c>
      <c r="BW80" s="5">
        <v>0</v>
      </c>
      <c r="BX80" s="20"/>
    </row>
    <row r="81" spans="1:76" ht="35.25" customHeight="1">
      <c r="A81" s="29" t="s">
        <v>464</v>
      </c>
      <c r="B81" s="96" t="s">
        <v>465</v>
      </c>
      <c r="C81" s="95" t="s">
        <v>519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6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8">
        <v>0</v>
      </c>
      <c r="AC81" s="8">
        <v>0</v>
      </c>
      <c r="AD81" s="8">
        <v>0</v>
      </c>
      <c r="AE81" s="5">
        <v>0</v>
      </c>
      <c r="AF81" s="5">
        <v>0</v>
      </c>
      <c r="AG81" s="9">
        <v>0</v>
      </c>
      <c r="AH81" s="5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5">
        <v>0</v>
      </c>
      <c r="AO81" s="8">
        <v>0</v>
      </c>
      <c r="AP81" s="8">
        <v>0</v>
      </c>
      <c r="AQ81" s="82">
        <v>0</v>
      </c>
      <c r="AR81" s="5">
        <v>0</v>
      </c>
      <c r="AS81" s="5">
        <v>0</v>
      </c>
      <c r="AT81" s="5">
        <v>4</v>
      </c>
      <c r="AU81" s="8">
        <v>0</v>
      </c>
      <c r="AV81" s="8">
        <v>0</v>
      </c>
      <c r="AW81" s="82">
        <v>0</v>
      </c>
      <c r="AX81" s="8">
        <v>0</v>
      </c>
      <c r="AY81" s="8">
        <v>0</v>
      </c>
      <c r="AZ81" s="5">
        <v>0</v>
      </c>
      <c r="BA81" s="8">
        <v>0</v>
      </c>
      <c r="BB81" s="11">
        <v>0</v>
      </c>
      <c r="BC81" s="11">
        <v>0</v>
      </c>
      <c r="BD81" s="5">
        <v>0</v>
      </c>
      <c r="BE81" s="5">
        <v>0</v>
      </c>
      <c r="BF81" s="5">
        <v>0</v>
      </c>
      <c r="BG81" s="8">
        <v>0</v>
      </c>
      <c r="BH81" s="11">
        <v>0</v>
      </c>
      <c r="BI81" s="11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0.23</v>
      </c>
      <c r="BV81" s="5">
        <v>0</v>
      </c>
      <c r="BW81" s="5">
        <v>0</v>
      </c>
      <c r="BX81" s="20"/>
    </row>
    <row r="82" spans="1:76" ht="39.75" customHeight="1">
      <c r="A82" s="29" t="s">
        <v>466</v>
      </c>
      <c r="B82" s="96" t="s">
        <v>467</v>
      </c>
      <c r="C82" s="95" t="s">
        <v>520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6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8">
        <v>0</v>
      </c>
      <c r="AC82" s="8">
        <v>0</v>
      </c>
      <c r="AD82" s="8">
        <v>0</v>
      </c>
      <c r="AE82" s="5">
        <v>0</v>
      </c>
      <c r="AF82" s="5">
        <v>0</v>
      </c>
      <c r="AG82" s="9">
        <v>0</v>
      </c>
      <c r="AH82" s="5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5">
        <v>0</v>
      </c>
      <c r="AO82" s="8">
        <v>0</v>
      </c>
      <c r="AP82" s="8">
        <v>0</v>
      </c>
      <c r="AQ82" s="82">
        <v>0</v>
      </c>
      <c r="AR82" s="5">
        <v>0</v>
      </c>
      <c r="AS82" s="5">
        <v>0</v>
      </c>
      <c r="AT82" s="5">
        <v>4</v>
      </c>
      <c r="AU82" s="8">
        <v>0</v>
      </c>
      <c r="AV82" s="8">
        <v>0</v>
      </c>
      <c r="AW82" s="82">
        <v>0</v>
      </c>
      <c r="AX82" s="8">
        <v>0</v>
      </c>
      <c r="AY82" s="8">
        <v>0</v>
      </c>
      <c r="AZ82" s="5">
        <v>0</v>
      </c>
      <c r="BA82" s="8">
        <v>0</v>
      </c>
      <c r="BB82" s="11">
        <v>0</v>
      </c>
      <c r="BC82" s="11">
        <v>0</v>
      </c>
      <c r="BD82" s="5">
        <v>0</v>
      </c>
      <c r="BE82" s="5">
        <v>0</v>
      </c>
      <c r="BF82" s="5">
        <v>0</v>
      </c>
      <c r="BG82" s="8">
        <v>0</v>
      </c>
      <c r="BH82" s="11">
        <v>0</v>
      </c>
      <c r="BI82" s="11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0.38</v>
      </c>
      <c r="BV82" s="5">
        <v>0</v>
      </c>
      <c r="BW82" s="5">
        <v>0</v>
      </c>
      <c r="BX82" s="20"/>
    </row>
    <row r="83" spans="1:76" ht="36" customHeight="1">
      <c r="A83" s="29" t="s">
        <v>468</v>
      </c>
      <c r="B83" s="96" t="s">
        <v>469</v>
      </c>
      <c r="C83" s="95" t="s">
        <v>521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6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8">
        <v>0</v>
      </c>
      <c r="AC83" s="8">
        <v>0</v>
      </c>
      <c r="AD83" s="8">
        <v>0</v>
      </c>
      <c r="AE83" s="5">
        <v>0</v>
      </c>
      <c r="AF83" s="5">
        <v>0</v>
      </c>
      <c r="AG83" s="9">
        <v>0</v>
      </c>
      <c r="AH83" s="5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5">
        <v>0</v>
      </c>
      <c r="AO83" s="8">
        <v>0</v>
      </c>
      <c r="AP83" s="8">
        <v>0</v>
      </c>
      <c r="AQ83" s="82">
        <v>0</v>
      </c>
      <c r="AR83" s="5">
        <v>0</v>
      </c>
      <c r="AS83" s="5">
        <v>0</v>
      </c>
      <c r="AT83" s="5">
        <v>4</v>
      </c>
      <c r="AU83" s="8">
        <v>0</v>
      </c>
      <c r="AV83" s="8">
        <v>0</v>
      </c>
      <c r="AW83" s="82">
        <v>0</v>
      </c>
      <c r="AX83" s="8">
        <v>0</v>
      </c>
      <c r="AY83" s="8">
        <v>0</v>
      </c>
      <c r="AZ83" s="5">
        <v>0</v>
      </c>
      <c r="BA83" s="8">
        <v>0</v>
      </c>
      <c r="BB83" s="11">
        <v>0</v>
      </c>
      <c r="BC83" s="11">
        <v>0</v>
      </c>
      <c r="BD83" s="5">
        <v>0</v>
      </c>
      <c r="BE83" s="5">
        <v>0</v>
      </c>
      <c r="BF83" s="5">
        <v>0</v>
      </c>
      <c r="BG83" s="8">
        <v>0</v>
      </c>
      <c r="BH83" s="11">
        <v>0</v>
      </c>
      <c r="BI83" s="11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0.45</v>
      </c>
      <c r="BV83" s="5">
        <v>0</v>
      </c>
      <c r="BW83" s="5">
        <v>0</v>
      </c>
      <c r="BX83" s="20"/>
    </row>
    <row r="84" spans="1:76" ht="52.5" customHeight="1">
      <c r="A84" s="29" t="s">
        <v>470</v>
      </c>
      <c r="B84" s="96" t="s">
        <v>471</v>
      </c>
      <c r="C84" s="95" t="s">
        <v>522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6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8">
        <v>0</v>
      </c>
      <c r="AC84" s="8">
        <v>0</v>
      </c>
      <c r="AD84" s="8">
        <v>0</v>
      </c>
      <c r="AE84" s="5">
        <v>0</v>
      </c>
      <c r="AF84" s="5">
        <v>0</v>
      </c>
      <c r="AG84" s="9">
        <v>0</v>
      </c>
      <c r="AH84" s="5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5">
        <v>0</v>
      </c>
      <c r="AO84" s="8">
        <v>0</v>
      </c>
      <c r="AP84" s="8">
        <v>0</v>
      </c>
      <c r="AQ84" s="82">
        <v>0</v>
      </c>
      <c r="AR84" s="5">
        <v>0</v>
      </c>
      <c r="AS84" s="5">
        <v>0</v>
      </c>
      <c r="AT84" s="5">
        <v>4</v>
      </c>
      <c r="AU84" s="8">
        <v>0</v>
      </c>
      <c r="AV84" s="8">
        <v>0</v>
      </c>
      <c r="AW84" s="82">
        <v>0</v>
      </c>
      <c r="AX84" s="8">
        <v>0</v>
      </c>
      <c r="AY84" s="8">
        <v>0</v>
      </c>
      <c r="AZ84" s="5">
        <v>0</v>
      </c>
      <c r="BA84" s="8">
        <v>0</v>
      </c>
      <c r="BB84" s="11">
        <v>0</v>
      </c>
      <c r="BC84" s="11">
        <v>0</v>
      </c>
      <c r="BD84" s="5">
        <v>0</v>
      </c>
      <c r="BE84" s="5">
        <v>0</v>
      </c>
      <c r="BF84" s="5">
        <v>0</v>
      </c>
      <c r="BG84" s="8">
        <v>0</v>
      </c>
      <c r="BH84" s="11">
        <v>0</v>
      </c>
      <c r="BI84" s="11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0.5</v>
      </c>
      <c r="BV84" s="5">
        <v>0</v>
      </c>
      <c r="BW84" s="5">
        <v>0</v>
      </c>
      <c r="BX84" s="20"/>
    </row>
    <row r="85" spans="1:76" ht="38.25" customHeight="1">
      <c r="A85" s="29" t="s">
        <v>472</v>
      </c>
      <c r="B85" s="97" t="s">
        <v>474</v>
      </c>
      <c r="C85" s="95" t="s">
        <v>523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6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8">
        <v>0</v>
      </c>
      <c r="AC85" s="8">
        <v>0</v>
      </c>
      <c r="AD85" s="8">
        <v>0</v>
      </c>
      <c r="AE85" s="5">
        <v>0</v>
      </c>
      <c r="AF85" s="5">
        <v>0</v>
      </c>
      <c r="AG85" s="9">
        <v>0</v>
      </c>
      <c r="AH85" s="5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5">
        <v>0</v>
      </c>
      <c r="AO85" s="8">
        <v>0</v>
      </c>
      <c r="AP85" s="8">
        <v>0</v>
      </c>
      <c r="AQ85" s="82">
        <v>0</v>
      </c>
      <c r="AR85" s="5">
        <v>0</v>
      </c>
      <c r="AS85" s="5">
        <v>0</v>
      </c>
      <c r="AT85" s="5">
        <v>4</v>
      </c>
      <c r="AU85" s="8">
        <v>0</v>
      </c>
      <c r="AV85" s="8">
        <v>0</v>
      </c>
      <c r="AW85" s="82">
        <v>0</v>
      </c>
      <c r="AX85" s="8">
        <v>0</v>
      </c>
      <c r="AY85" s="8">
        <v>0</v>
      </c>
      <c r="AZ85" s="5">
        <v>0</v>
      </c>
      <c r="BA85" s="8">
        <v>0</v>
      </c>
      <c r="BB85" s="11">
        <v>0</v>
      </c>
      <c r="BC85" s="11">
        <v>0</v>
      </c>
      <c r="BD85" s="5">
        <v>0</v>
      </c>
      <c r="BE85" s="5">
        <v>0</v>
      </c>
      <c r="BF85" s="5">
        <v>0</v>
      </c>
      <c r="BG85" s="8">
        <v>0</v>
      </c>
      <c r="BH85" s="11">
        <v>0</v>
      </c>
      <c r="BI85" s="11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0.5</v>
      </c>
      <c r="BV85" s="5">
        <v>0</v>
      </c>
      <c r="BW85" s="5">
        <v>0</v>
      </c>
      <c r="BX85" s="20"/>
    </row>
    <row r="86" spans="1:76" ht="34.5" customHeight="1">
      <c r="A86" s="29" t="s">
        <v>473</v>
      </c>
      <c r="B86" s="98" t="s">
        <v>525</v>
      </c>
      <c r="C86" s="95" t="s">
        <v>524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6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8">
        <v>0</v>
      </c>
      <c r="AC86" s="8">
        <v>0</v>
      </c>
      <c r="AD86" s="8">
        <v>0</v>
      </c>
      <c r="AE86" s="5">
        <v>0</v>
      </c>
      <c r="AF86" s="5">
        <v>0</v>
      </c>
      <c r="AG86" s="9">
        <v>0</v>
      </c>
      <c r="AH86" s="5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5">
        <v>0</v>
      </c>
      <c r="AO86" s="8">
        <v>0</v>
      </c>
      <c r="AP86" s="8">
        <v>0</v>
      </c>
      <c r="AQ86" s="82">
        <v>0</v>
      </c>
      <c r="AR86" s="5">
        <v>0</v>
      </c>
      <c r="AS86" s="5">
        <v>0</v>
      </c>
      <c r="AT86" s="5">
        <v>4</v>
      </c>
      <c r="AU86" s="8">
        <v>0</v>
      </c>
      <c r="AV86" s="8">
        <v>0</v>
      </c>
      <c r="AW86" s="82">
        <v>0</v>
      </c>
      <c r="AX86" s="8">
        <v>0</v>
      </c>
      <c r="AY86" s="8">
        <v>0</v>
      </c>
      <c r="AZ86" s="5">
        <v>0</v>
      </c>
      <c r="BA86" s="8">
        <v>0</v>
      </c>
      <c r="BB86" s="11">
        <v>0</v>
      </c>
      <c r="BC86" s="11">
        <v>0</v>
      </c>
      <c r="BD86" s="5">
        <v>0</v>
      </c>
      <c r="BE86" s="5">
        <v>0</v>
      </c>
      <c r="BF86" s="5">
        <v>0</v>
      </c>
      <c r="BG86" s="8">
        <v>0</v>
      </c>
      <c r="BH86" s="11">
        <v>0</v>
      </c>
      <c r="BI86" s="11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0.25</v>
      </c>
      <c r="BT86" s="5">
        <v>0</v>
      </c>
      <c r="BU86" s="5">
        <v>0</v>
      </c>
      <c r="BV86" s="5">
        <v>0</v>
      </c>
      <c r="BW86" s="5">
        <v>0</v>
      </c>
      <c r="BX86" s="20"/>
    </row>
    <row r="87" spans="1:76" ht="71.25">
      <c r="A87" s="31" t="s">
        <v>103</v>
      </c>
      <c r="B87" s="32" t="s">
        <v>104</v>
      </c>
      <c r="C87" s="90" t="s">
        <v>58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f t="shared" ref="P87:AU87" si="63">SUM(P88:P119)</f>
        <v>0</v>
      </c>
      <c r="Q87" s="6">
        <f t="shared" si="63"/>
        <v>0</v>
      </c>
      <c r="R87" s="6">
        <f t="shared" si="63"/>
        <v>0</v>
      </c>
      <c r="S87" s="6">
        <f t="shared" si="63"/>
        <v>0</v>
      </c>
      <c r="T87" s="6">
        <f t="shared" si="63"/>
        <v>0</v>
      </c>
      <c r="U87" s="6">
        <f t="shared" si="63"/>
        <v>0</v>
      </c>
      <c r="V87" s="6">
        <f t="shared" si="63"/>
        <v>0</v>
      </c>
      <c r="W87" s="6">
        <f t="shared" si="63"/>
        <v>0</v>
      </c>
      <c r="X87" s="6">
        <f t="shared" si="63"/>
        <v>0</v>
      </c>
      <c r="Y87" s="6">
        <f t="shared" si="63"/>
        <v>0</v>
      </c>
      <c r="Z87" s="6">
        <f t="shared" si="63"/>
        <v>0</v>
      </c>
      <c r="AA87" s="6">
        <f t="shared" si="63"/>
        <v>0</v>
      </c>
      <c r="AB87" s="6">
        <f t="shared" si="63"/>
        <v>0</v>
      </c>
      <c r="AC87" s="6">
        <f t="shared" si="63"/>
        <v>0</v>
      </c>
      <c r="AD87" s="6">
        <f t="shared" si="63"/>
        <v>0</v>
      </c>
      <c r="AE87" s="6">
        <f t="shared" si="63"/>
        <v>0</v>
      </c>
      <c r="AF87" s="6">
        <f t="shared" si="63"/>
        <v>0</v>
      </c>
      <c r="AG87" s="6">
        <f t="shared" si="63"/>
        <v>0</v>
      </c>
      <c r="AH87" s="6">
        <f t="shared" si="63"/>
        <v>0</v>
      </c>
      <c r="AI87" s="91">
        <f t="shared" si="63"/>
        <v>1.6</v>
      </c>
      <c r="AJ87" s="91">
        <f t="shared" si="63"/>
        <v>0</v>
      </c>
      <c r="AK87" s="91">
        <f t="shared" si="63"/>
        <v>7.4060000000000006</v>
      </c>
      <c r="AL87" s="91">
        <f t="shared" si="63"/>
        <v>0</v>
      </c>
      <c r="AM87" s="91">
        <f t="shared" si="63"/>
        <v>0</v>
      </c>
      <c r="AN87" s="6">
        <f t="shared" si="63"/>
        <v>0</v>
      </c>
      <c r="AO87" s="6">
        <f t="shared" si="63"/>
        <v>0.54</v>
      </c>
      <c r="AP87" s="6">
        <f t="shared" si="63"/>
        <v>0</v>
      </c>
      <c r="AQ87" s="6">
        <f t="shared" si="63"/>
        <v>1.7000000000000002</v>
      </c>
      <c r="AR87" s="6">
        <f t="shared" si="63"/>
        <v>0</v>
      </c>
      <c r="AS87" s="6">
        <f t="shared" si="63"/>
        <v>0</v>
      </c>
      <c r="AT87" s="6">
        <f t="shared" si="63"/>
        <v>48</v>
      </c>
      <c r="AU87" s="6">
        <f t="shared" si="63"/>
        <v>0.54</v>
      </c>
      <c r="AV87" s="6">
        <f t="shared" ref="AV87:BR87" si="64">SUM(AV88:AV119)</f>
        <v>0</v>
      </c>
      <c r="AW87" s="6">
        <f t="shared" si="64"/>
        <v>1.7000000000000002</v>
      </c>
      <c r="AX87" s="6">
        <f t="shared" si="64"/>
        <v>0</v>
      </c>
      <c r="AY87" s="6">
        <f t="shared" si="64"/>
        <v>0</v>
      </c>
      <c r="AZ87" s="6">
        <f t="shared" ref="AZ87" si="65">SUM(AZ88:AZ119)</f>
        <v>0</v>
      </c>
      <c r="BA87" s="6">
        <f t="shared" ref="BA87" si="66">SUM(BA88:BA119)</f>
        <v>0.32999999999999996</v>
      </c>
      <c r="BB87" s="6">
        <f t="shared" ref="BB87" si="67">SUM(BB88:BB119)</f>
        <v>0</v>
      </c>
      <c r="BC87" s="6">
        <f t="shared" ref="BC87" si="68">SUM(BC88:BC119)</f>
        <v>3.26</v>
      </c>
      <c r="BD87" s="6">
        <f t="shared" ref="BD87" si="69">SUM(BD88:BD119)</f>
        <v>0</v>
      </c>
      <c r="BE87" s="6">
        <f t="shared" ref="BE87" si="70">SUM(BE88:BE119)</f>
        <v>0</v>
      </c>
      <c r="BF87" s="6">
        <f t="shared" si="64"/>
        <v>0</v>
      </c>
      <c r="BG87" s="6">
        <f t="shared" si="64"/>
        <v>0.32999999999999996</v>
      </c>
      <c r="BH87" s="6">
        <f t="shared" si="64"/>
        <v>0</v>
      </c>
      <c r="BI87" s="6">
        <f t="shared" si="64"/>
        <v>3.26</v>
      </c>
      <c r="BJ87" s="6">
        <f t="shared" si="64"/>
        <v>0</v>
      </c>
      <c r="BK87" s="6">
        <f t="shared" si="64"/>
        <v>0</v>
      </c>
      <c r="BL87" s="6">
        <f t="shared" si="64"/>
        <v>0</v>
      </c>
      <c r="BM87" s="6">
        <f t="shared" si="64"/>
        <v>0</v>
      </c>
      <c r="BN87" s="6">
        <f t="shared" si="64"/>
        <v>0</v>
      </c>
      <c r="BO87" s="6">
        <f t="shared" si="64"/>
        <v>0</v>
      </c>
      <c r="BP87" s="6">
        <f t="shared" si="64"/>
        <v>0</v>
      </c>
      <c r="BQ87" s="6">
        <f t="shared" si="64"/>
        <v>0</v>
      </c>
      <c r="BR87" s="6">
        <f t="shared" si="64"/>
        <v>0</v>
      </c>
      <c r="BS87" s="6">
        <f>SUM(BS88:BS132)</f>
        <v>1.85</v>
      </c>
      <c r="BT87" s="6">
        <f t="shared" ref="BT87:BW87" si="71">SUM(BT88:BT132)</f>
        <v>0</v>
      </c>
      <c r="BU87" s="6">
        <f t="shared" si="71"/>
        <v>2.6</v>
      </c>
      <c r="BV87" s="6">
        <f t="shared" si="71"/>
        <v>0</v>
      </c>
      <c r="BW87" s="6">
        <f t="shared" si="71"/>
        <v>0</v>
      </c>
      <c r="BX87" s="20"/>
    </row>
    <row r="88" spans="1:76" ht="60.75" customHeight="1">
      <c r="A88" s="31" t="s">
        <v>372</v>
      </c>
      <c r="B88" s="50" t="s">
        <v>164</v>
      </c>
      <c r="C88" s="52" t="s">
        <v>183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6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8">
        <v>0</v>
      </c>
      <c r="AC88" s="8">
        <v>0</v>
      </c>
      <c r="AD88" s="8">
        <v>0</v>
      </c>
      <c r="AE88" s="8">
        <v>0</v>
      </c>
      <c r="AF88" s="5">
        <v>0</v>
      </c>
      <c r="AG88" s="5">
        <v>0</v>
      </c>
      <c r="AH88" s="5">
        <v>0</v>
      </c>
      <c r="AI88" s="11">
        <v>0.4</v>
      </c>
      <c r="AJ88" s="11">
        <v>0</v>
      </c>
      <c r="AK88" s="11">
        <v>0</v>
      </c>
      <c r="AL88" s="11">
        <v>0</v>
      </c>
      <c r="AM88" s="11">
        <v>0</v>
      </c>
      <c r="AN88" s="5">
        <v>0</v>
      </c>
      <c r="AO88" s="8">
        <v>0</v>
      </c>
      <c r="AP88" s="8">
        <v>0</v>
      </c>
      <c r="AQ88" s="8">
        <v>0</v>
      </c>
      <c r="AR88" s="5">
        <v>0</v>
      </c>
      <c r="AS88" s="5">
        <v>0</v>
      </c>
      <c r="AT88" s="5">
        <v>4</v>
      </c>
      <c r="AU88" s="8">
        <v>0</v>
      </c>
      <c r="AV88" s="8">
        <v>0</v>
      </c>
      <c r="AW88" s="8">
        <v>0</v>
      </c>
      <c r="AX88" s="8" t="s">
        <v>59</v>
      </c>
      <c r="AY88" s="8" t="s">
        <v>59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8">
        <v>0</v>
      </c>
      <c r="BN88" s="8">
        <v>0</v>
      </c>
      <c r="BO88" s="8">
        <v>0</v>
      </c>
      <c r="BP88" s="9">
        <v>0</v>
      </c>
      <c r="BQ88" s="5">
        <v>0</v>
      </c>
      <c r="BR88" s="5" t="s">
        <v>79</v>
      </c>
      <c r="BS88" s="8">
        <v>0</v>
      </c>
      <c r="BT88" s="8">
        <v>0</v>
      </c>
      <c r="BU88" s="8">
        <v>0</v>
      </c>
      <c r="BV88" s="8">
        <v>0</v>
      </c>
      <c r="BW88" s="8">
        <v>0</v>
      </c>
      <c r="BX88" s="20" t="s">
        <v>364</v>
      </c>
    </row>
    <row r="89" spans="1:76" ht="60.75" customHeight="1">
      <c r="A89" s="31" t="s">
        <v>373</v>
      </c>
      <c r="B89" s="50" t="s">
        <v>279</v>
      </c>
      <c r="C89" s="52" t="s">
        <v>184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6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8">
        <v>0</v>
      </c>
      <c r="AC89" s="8">
        <v>0</v>
      </c>
      <c r="AD89" s="8">
        <v>0</v>
      </c>
      <c r="AE89" s="8">
        <v>0</v>
      </c>
      <c r="AF89" s="5">
        <v>0</v>
      </c>
      <c r="AG89" s="5">
        <v>0</v>
      </c>
      <c r="AH89" s="5">
        <v>0</v>
      </c>
      <c r="AI89" s="11">
        <v>0.4</v>
      </c>
      <c r="AJ89" s="11">
        <v>0</v>
      </c>
      <c r="AK89" s="11">
        <v>0</v>
      </c>
      <c r="AL89" s="11">
        <v>0</v>
      </c>
      <c r="AM89" s="11">
        <v>0</v>
      </c>
      <c r="AN89" s="5">
        <v>0</v>
      </c>
      <c r="AO89" s="8">
        <v>0</v>
      </c>
      <c r="AP89" s="8">
        <v>0</v>
      </c>
      <c r="AQ89" s="8">
        <v>0</v>
      </c>
      <c r="AR89" s="5">
        <v>0</v>
      </c>
      <c r="AS89" s="5">
        <v>0</v>
      </c>
      <c r="AT89" s="5">
        <v>4</v>
      </c>
      <c r="AU89" s="8">
        <v>0</v>
      </c>
      <c r="AV89" s="8">
        <v>0</v>
      </c>
      <c r="AW89" s="8">
        <v>0</v>
      </c>
      <c r="AX89" s="8" t="s">
        <v>59</v>
      </c>
      <c r="AY89" s="8" t="s">
        <v>59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8">
        <v>0</v>
      </c>
      <c r="BN89" s="8">
        <v>0</v>
      </c>
      <c r="BO89" s="8">
        <v>0</v>
      </c>
      <c r="BP89" s="9">
        <v>0</v>
      </c>
      <c r="BQ89" s="5">
        <v>0</v>
      </c>
      <c r="BR89" s="5" t="s">
        <v>79</v>
      </c>
      <c r="BS89" s="8">
        <v>0</v>
      </c>
      <c r="BT89" s="8">
        <v>0</v>
      </c>
      <c r="BU89" s="8">
        <v>0</v>
      </c>
      <c r="BV89" s="8">
        <v>0</v>
      </c>
      <c r="BW89" s="8">
        <v>0</v>
      </c>
      <c r="BX89" s="20" t="s">
        <v>364</v>
      </c>
    </row>
    <row r="90" spans="1:76" ht="60" customHeight="1">
      <c r="A90" s="31" t="s">
        <v>374</v>
      </c>
      <c r="B90" s="50" t="s">
        <v>165</v>
      </c>
      <c r="C90" s="52" t="s">
        <v>185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6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8">
        <v>0</v>
      </c>
      <c r="AC90" s="8">
        <v>0</v>
      </c>
      <c r="AD90" s="8">
        <v>0</v>
      </c>
      <c r="AE90" s="8">
        <v>0</v>
      </c>
      <c r="AF90" s="5">
        <v>0</v>
      </c>
      <c r="AG90" s="5">
        <v>0</v>
      </c>
      <c r="AH90" s="5">
        <v>0</v>
      </c>
      <c r="AI90" s="11">
        <v>0.4</v>
      </c>
      <c r="AJ90" s="11">
        <v>0</v>
      </c>
      <c r="AK90" s="11">
        <v>0</v>
      </c>
      <c r="AL90" s="11">
        <v>0</v>
      </c>
      <c r="AM90" s="11">
        <v>0</v>
      </c>
      <c r="AN90" s="5">
        <v>0</v>
      </c>
      <c r="AO90" s="8">
        <v>0</v>
      </c>
      <c r="AP90" s="8">
        <v>0</v>
      </c>
      <c r="AQ90" s="8">
        <v>0</v>
      </c>
      <c r="AR90" s="5">
        <v>0</v>
      </c>
      <c r="AS90" s="5">
        <v>0</v>
      </c>
      <c r="AT90" s="5">
        <v>4</v>
      </c>
      <c r="AU90" s="8">
        <v>0</v>
      </c>
      <c r="AV90" s="8">
        <v>0</v>
      </c>
      <c r="AW90" s="8">
        <v>0</v>
      </c>
      <c r="AX90" s="8" t="s">
        <v>59</v>
      </c>
      <c r="AY90" s="8" t="s">
        <v>59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8">
        <v>0</v>
      </c>
      <c r="BN90" s="8">
        <v>0</v>
      </c>
      <c r="BO90" s="8">
        <v>0</v>
      </c>
      <c r="BP90" s="9">
        <v>0</v>
      </c>
      <c r="BQ90" s="5">
        <v>0</v>
      </c>
      <c r="BR90" s="5" t="s">
        <v>79</v>
      </c>
      <c r="BS90" s="8">
        <v>0</v>
      </c>
      <c r="BT90" s="8">
        <v>0</v>
      </c>
      <c r="BU90" s="8">
        <v>0</v>
      </c>
      <c r="BV90" s="8">
        <v>0</v>
      </c>
      <c r="BW90" s="8">
        <v>0</v>
      </c>
      <c r="BX90" s="20" t="s">
        <v>364</v>
      </c>
    </row>
    <row r="91" spans="1:76" ht="63" customHeight="1">
      <c r="A91" s="31" t="s">
        <v>375</v>
      </c>
      <c r="B91" s="50" t="s">
        <v>166</v>
      </c>
      <c r="C91" s="52" t="s">
        <v>186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6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8">
        <v>0</v>
      </c>
      <c r="AC91" s="8">
        <v>0</v>
      </c>
      <c r="AD91" s="8">
        <v>0</v>
      </c>
      <c r="AE91" s="8">
        <v>0</v>
      </c>
      <c r="AF91" s="5">
        <v>0</v>
      </c>
      <c r="AG91" s="5">
        <v>0</v>
      </c>
      <c r="AH91" s="5">
        <v>0</v>
      </c>
      <c r="AI91" s="11">
        <v>0.4</v>
      </c>
      <c r="AJ91" s="11">
        <v>0</v>
      </c>
      <c r="AK91" s="11">
        <v>0</v>
      </c>
      <c r="AL91" s="11">
        <v>0</v>
      </c>
      <c r="AM91" s="11">
        <v>0</v>
      </c>
      <c r="AN91" s="5">
        <v>0</v>
      </c>
      <c r="AO91" s="8">
        <v>0</v>
      </c>
      <c r="AP91" s="8">
        <v>0</v>
      </c>
      <c r="AQ91" s="8">
        <v>0</v>
      </c>
      <c r="AR91" s="5">
        <v>0</v>
      </c>
      <c r="AS91" s="5">
        <v>0</v>
      </c>
      <c r="AT91" s="5">
        <v>4</v>
      </c>
      <c r="AU91" s="8">
        <v>0</v>
      </c>
      <c r="AV91" s="8">
        <v>0</v>
      </c>
      <c r="AW91" s="8">
        <v>0</v>
      </c>
      <c r="AX91" s="8" t="s">
        <v>59</v>
      </c>
      <c r="AY91" s="8" t="s">
        <v>59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8">
        <v>0</v>
      </c>
      <c r="BN91" s="8">
        <v>0</v>
      </c>
      <c r="BO91" s="8">
        <v>0</v>
      </c>
      <c r="BP91" s="9">
        <v>0</v>
      </c>
      <c r="BQ91" s="5">
        <v>0</v>
      </c>
      <c r="BR91" s="5" t="s">
        <v>79</v>
      </c>
      <c r="BS91" s="8">
        <v>0</v>
      </c>
      <c r="BT91" s="8">
        <v>0</v>
      </c>
      <c r="BU91" s="8">
        <v>0</v>
      </c>
      <c r="BV91" s="8">
        <v>0</v>
      </c>
      <c r="BW91" s="8">
        <v>0</v>
      </c>
      <c r="BX91" s="20" t="s">
        <v>364</v>
      </c>
    </row>
    <row r="92" spans="1:76" ht="67.5" customHeight="1">
      <c r="A92" s="31" t="s">
        <v>403</v>
      </c>
      <c r="B92" s="80" t="s">
        <v>382</v>
      </c>
      <c r="C92" s="52" t="s">
        <v>392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5">
        <v>0</v>
      </c>
      <c r="AO92" s="5">
        <v>0.15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0.15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20" t="s">
        <v>364</v>
      </c>
    </row>
    <row r="93" spans="1:76" ht="69.75" customHeight="1">
      <c r="A93" s="31" t="s">
        <v>404</v>
      </c>
      <c r="B93" s="80" t="s">
        <v>383</v>
      </c>
      <c r="C93" s="52" t="s">
        <v>393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5">
        <v>0</v>
      </c>
      <c r="AO93" s="5">
        <v>0.09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0.09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20" t="s">
        <v>364</v>
      </c>
    </row>
    <row r="94" spans="1:76" ht="63.75" customHeight="1">
      <c r="A94" s="31" t="s">
        <v>405</v>
      </c>
      <c r="B94" s="80" t="s">
        <v>384</v>
      </c>
      <c r="C94" s="52" t="s">
        <v>394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5">
        <v>0</v>
      </c>
      <c r="AO94" s="5">
        <v>0.15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0.15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20" t="s">
        <v>364</v>
      </c>
    </row>
    <row r="95" spans="1:76" ht="66.75" customHeight="1">
      <c r="A95" s="31" t="s">
        <v>406</v>
      </c>
      <c r="B95" s="80" t="s">
        <v>385</v>
      </c>
      <c r="C95" s="52" t="s">
        <v>395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5">
        <v>0</v>
      </c>
      <c r="AO95" s="5">
        <v>0.09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0.09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20" t="s">
        <v>364</v>
      </c>
    </row>
    <row r="96" spans="1:76" ht="65.25" customHeight="1">
      <c r="A96" s="31" t="s">
        <v>407</v>
      </c>
      <c r="B96" s="80" t="s">
        <v>386</v>
      </c>
      <c r="C96" s="52" t="s">
        <v>396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5">
        <v>0</v>
      </c>
      <c r="AO96" s="5">
        <v>0.06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0.06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20" t="s">
        <v>364</v>
      </c>
    </row>
    <row r="97" spans="1:76" ht="65.25" customHeight="1">
      <c r="A97" s="31" t="s">
        <v>376</v>
      </c>
      <c r="B97" s="39" t="s">
        <v>443</v>
      </c>
      <c r="C97" s="52" t="s">
        <v>421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84">
        <v>0.09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84">
        <v>0.09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20"/>
    </row>
    <row r="98" spans="1:76" ht="65.25" customHeight="1">
      <c r="A98" s="31" t="s">
        <v>377</v>
      </c>
      <c r="B98" s="39" t="s">
        <v>444</v>
      </c>
      <c r="C98" s="52" t="s">
        <v>422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84">
        <v>0.09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84">
        <v>0.09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20"/>
    </row>
    <row r="99" spans="1:76" ht="65.25" customHeight="1">
      <c r="A99" s="31" t="s">
        <v>378</v>
      </c>
      <c r="B99" s="39" t="s">
        <v>445</v>
      </c>
      <c r="C99" s="52" t="s">
        <v>423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84">
        <v>0.15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84">
        <v>0.15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20"/>
    </row>
    <row r="100" spans="1:76" ht="48.75" customHeight="1">
      <c r="A100" s="31" t="s">
        <v>379</v>
      </c>
      <c r="B100" s="80" t="s">
        <v>397</v>
      </c>
      <c r="C100" s="52" t="s">
        <v>175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6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8">
        <v>0</v>
      </c>
      <c r="AC100" s="8">
        <v>0</v>
      </c>
      <c r="AD100" s="8">
        <v>0</v>
      </c>
      <c r="AE100" s="8">
        <v>0</v>
      </c>
      <c r="AF100" s="5">
        <v>0</v>
      </c>
      <c r="AG100" s="5">
        <v>0</v>
      </c>
      <c r="AH100" s="5">
        <v>0</v>
      </c>
      <c r="AI100" s="11">
        <v>0</v>
      </c>
      <c r="AJ100" s="11">
        <v>0</v>
      </c>
      <c r="AK100" s="11">
        <v>0.3</v>
      </c>
      <c r="AL100" s="11">
        <v>0</v>
      </c>
      <c r="AM100" s="11">
        <v>0</v>
      </c>
      <c r="AN100" s="5">
        <v>0</v>
      </c>
      <c r="AO100" s="8">
        <v>0</v>
      </c>
      <c r="AP100" s="8">
        <v>0</v>
      </c>
      <c r="AQ100" s="8">
        <v>0</v>
      </c>
      <c r="AR100" s="5">
        <v>0</v>
      </c>
      <c r="AS100" s="5">
        <v>0</v>
      </c>
      <c r="AT100" s="5">
        <v>4</v>
      </c>
      <c r="AU100" s="8">
        <v>0</v>
      </c>
      <c r="AV100" s="8">
        <v>0</v>
      </c>
      <c r="AW100" s="8">
        <v>0</v>
      </c>
      <c r="AX100" s="8" t="s">
        <v>59</v>
      </c>
      <c r="AY100" s="8" t="s">
        <v>59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8">
        <v>0</v>
      </c>
      <c r="BN100" s="8">
        <v>0</v>
      </c>
      <c r="BO100" s="8">
        <v>0</v>
      </c>
      <c r="BP100" s="9">
        <v>0</v>
      </c>
      <c r="BQ100" s="5">
        <v>0</v>
      </c>
      <c r="BR100" s="5" t="s">
        <v>79</v>
      </c>
      <c r="BS100" s="8">
        <v>0</v>
      </c>
      <c r="BT100" s="8">
        <v>0</v>
      </c>
      <c r="BU100" s="8">
        <v>0</v>
      </c>
      <c r="BV100" s="8">
        <v>0</v>
      </c>
      <c r="BW100" s="8">
        <v>0</v>
      </c>
      <c r="BX100" s="20" t="s">
        <v>364</v>
      </c>
    </row>
    <row r="101" spans="1:76" ht="47.25" customHeight="1">
      <c r="A101" s="31" t="s">
        <v>380</v>
      </c>
      <c r="B101" s="80" t="s">
        <v>398</v>
      </c>
      <c r="C101" s="52" t="s">
        <v>176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6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8">
        <v>0</v>
      </c>
      <c r="AC101" s="8">
        <v>0</v>
      </c>
      <c r="AD101" s="8">
        <v>0</v>
      </c>
      <c r="AE101" s="8">
        <v>0</v>
      </c>
      <c r="AF101" s="5">
        <v>0</v>
      </c>
      <c r="AG101" s="5">
        <v>0</v>
      </c>
      <c r="AH101" s="5">
        <v>0</v>
      </c>
      <c r="AI101" s="11">
        <v>0</v>
      </c>
      <c r="AJ101" s="11">
        <v>0</v>
      </c>
      <c r="AK101" s="11">
        <v>0.87</v>
      </c>
      <c r="AL101" s="11">
        <v>0</v>
      </c>
      <c r="AM101" s="11">
        <v>0</v>
      </c>
      <c r="AN101" s="5">
        <v>0</v>
      </c>
      <c r="AO101" s="8">
        <v>0</v>
      </c>
      <c r="AP101" s="8">
        <v>0</v>
      </c>
      <c r="AQ101" s="8">
        <v>0</v>
      </c>
      <c r="AR101" s="5">
        <v>0</v>
      </c>
      <c r="AS101" s="5">
        <v>0</v>
      </c>
      <c r="AT101" s="5">
        <v>4</v>
      </c>
      <c r="AU101" s="8">
        <v>0</v>
      </c>
      <c r="AV101" s="8">
        <v>0</v>
      </c>
      <c r="AW101" s="8">
        <v>0</v>
      </c>
      <c r="AX101" s="8" t="s">
        <v>59</v>
      </c>
      <c r="AY101" s="8" t="s">
        <v>59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8">
        <v>0</v>
      </c>
      <c r="BN101" s="8">
        <v>0</v>
      </c>
      <c r="BO101" s="8">
        <v>0</v>
      </c>
      <c r="BP101" s="9">
        <v>0</v>
      </c>
      <c r="BQ101" s="5">
        <v>0</v>
      </c>
      <c r="BR101" s="5" t="s">
        <v>79</v>
      </c>
      <c r="BS101" s="8">
        <v>0</v>
      </c>
      <c r="BT101" s="8">
        <v>0</v>
      </c>
      <c r="BU101" s="8">
        <v>0</v>
      </c>
      <c r="BV101" s="8">
        <v>0</v>
      </c>
      <c r="BW101" s="8">
        <v>0</v>
      </c>
      <c r="BX101" s="20" t="s">
        <v>364</v>
      </c>
    </row>
    <row r="102" spans="1:76" ht="46.5" customHeight="1">
      <c r="A102" s="31" t="s">
        <v>424</v>
      </c>
      <c r="B102" s="80" t="s">
        <v>366</v>
      </c>
      <c r="C102" s="52" t="s">
        <v>177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6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8">
        <v>0</v>
      </c>
      <c r="AC102" s="8">
        <v>0</v>
      </c>
      <c r="AD102" s="8">
        <v>0</v>
      </c>
      <c r="AE102" s="8">
        <v>0</v>
      </c>
      <c r="AF102" s="5">
        <v>0</v>
      </c>
      <c r="AG102" s="5">
        <v>0</v>
      </c>
      <c r="AH102" s="5">
        <v>0</v>
      </c>
      <c r="AI102" s="11">
        <v>0</v>
      </c>
      <c r="AJ102" s="11">
        <v>0</v>
      </c>
      <c r="AK102" s="11">
        <v>0.5</v>
      </c>
      <c r="AL102" s="11">
        <v>0</v>
      </c>
      <c r="AM102" s="11">
        <v>0</v>
      </c>
      <c r="AN102" s="5">
        <v>0</v>
      </c>
      <c r="AO102" s="8">
        <v>0</v>
      </c>
      <c r="AP102" s="8">
        <v>0</v>
      </c>
      <c r="AQ102" s="8">
        <v>0</v>
      </c>
      <c r="AR102" s="5">
        <v>0</v>
      </c>
      <c r="AS102" s="5">
        <v>0</v>
      </c>
      <c r="AT102" s="5">
        <v>4</v>
      </c>
      <c r="AU102" s="8">
        <v>0</v>
      </c>
      <c r="AV102" s="8">
        <v>0</v>
      </c>
      <c r="AW102" s="8">
        <v>0</v>
      </c>
      <c r="AX102" s="8" t="s">
        <v>59</v>
      </c>
      <c r="AY102" s="8" t="s">
        <v>59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8">
        <v>0</v>
      </c>
      <c r="BN102" s="8">
        <v>0</v>
      </c>
      <c r="BO102" s="8">
        <v>0</v>
      </c>
      <c r="BP102" s="9">
        <v>0</v>
      </c>
      <c r="BQ102" s="5">
        <v>0</v>
      </c>
      <c r="BR102" s="5" t="s">
        <v>79</v>
      </c>
      <c r="BS102" s="8">
        <v>0</v>
      </c>
      <c r="BT102" s="8">
        <v>0</v>
      </c>
      <c r="BU102" s="8">
        <v>0</v>
      </c>
      <c r="BV102" s="8">
        <v>0</v>
      </c>
      <c r="BW102" s="8">
        <v>0</v>
      </c>
      <c r="BX102" s="20" t="s">
        <v>364</v>
      </c>
    </row>
    <row r="103" spans="1:76" ht="50.25" customHeight="1">
      <c r="A103" s="31" t="s">
        <v>425</v>
      </c>
      <c r="B103" s="80" t="s">
        <v>367</v>
      </c>
      <c r="C103" s="52" t="s">
        <v>178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6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8">
        <v>0</v>
      </c>
      <c r="AC103" s="8">
        <v>0</v>
      </c>
      <c r="AD103" s="8">
        <v>0</v>
      </c>
      <c r="AE103" s="8">
        <v>0</v>
      </c>
      <c r="AF103" s="5">
        <v>0</v>
      </c>
      <c r="AG103" s="5">
        <v>0</v>
      </c>
      <c r="AH103" s="5">
        <v>0</v>
      </c>
      <c r="AI103" s="11">
        <v>0</v>
      </c>
      <c r="AJ103" s="11">
        <v>0</v>
      </c>
      <c r="AK103" s="11">
        <v>0.156</v>
      </c>
      <c r="AL103" s="11">
        <v>0</v>
      </c>
      <c r="AM103" s="11">
        <v>0</v>
      </c>
      <c r="AN103" s="5">
        <v>0</v>
      </c>
      <c r="AO103" s="8">
        <v>0</v>
      </c>
      <c r="AP103" s="8">
        <v>0</v>
      </c>
      <c r="AQ103" s="8">
        <v>0</v>
      </c>
      <c r="AR103" s="5">
        <v>0</v>
      </c>
      <c r="AS103" s="5">
        <v>0</v>
      </c>
      <c r="AT103" s="5">
        <v>4</v>
      </c>
      <c r="AU103" s="8">
        <v>0</v>
      </c>
      <c r="AV103" s="8">
        <v>0</v>
      </c>
      <c r="AW103" s="8">
        <v>0</v>
      </c>
      <c r="AX103" s="8" t="s">
        <v>59</v>
      </c>
      <c r="AY103" s="8" t="s">
        <v>59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8">
        <v>0</v>
      </c>
      <c r="BN103" s="8">
        <v>0</v>
      </c>
      <c r="BO103" s="8">
        <v>0</v>
      </c>
      <c r="BP103" s="9">
        <v>0</v>
      </c>
      <c r="BQ103" s="5">
        <v>0</v>
      </c>
      <c r="BR103" s="5" t="s">
        <v>79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20" t="s">
        <v>364</v>
      </c>
    </row>
    <row r="104" spans="1:76" ht="52.5" customHeight="1">
      <c r="A104" s="31" t="s">
        <v>426</v>
      </c>
      <c r="B104" s="80" t="s">
        <v>368</v>
      </c>
      <c r="C104" s="52" t="s">
        <v>179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6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8">
        <v>0</v>
      </c>
      <c r="AC104" s="8">
        <v>0</v>
      </c>
      <c r="AD104" s="8">
        <v>0</v>
      </c>
      <c r="AE104" s="8">
        <v>0</v>
      </c>
      <c r="AF104" s="5">
        <v>0</v>
      </c>
      <c r="AG104" s="5">
        <v>0</v>
      </c>
      <c r="AH104" s="5">
        <v>0</v>
      </c>
      <c r="AI104" s="11">
        <v>0</v>
      </c>
      <c r="AJ104" s="11">
        <v>0</v>
      </c>
      <c r="AK104" s="11">
        <v>0.4</v>
      </c>
      <c r="AL104" s="11">
        <v>0</v>
      </c>
      <c r="AM104" s="11">
        <v>0</v>
      </c>
      <c r="AN104" s="5">
        <v>0</v>
      </c>
      <c r="AO104" s="8">
        <v>0</v>
      </c>
      <c r="AP104" s="8">
        <v>0</v>
      </c>
      <c r="AQ104" s="8">
        <v>0</v>
      </c>
      <c r="AR104" s="5">
        <v>0</v>
      </c>
      <c r="AS104" s="5">
        <v>0</v>
      </c>
      <c r="AT104" s="5">
        <v>4</v>
      </c>
      <c r="AU104" s="8">
        <v>0</v>
      </c>
      <c r="AV104" s="8">
        <v>0</v>
      </c>
      <c r="AW104" s="8">
        <v>0</v>
      </c>
      <c r="AX104" s="8" t="s">
        <v>59</v>
      </c>
      <c r="AY104" s="8" t="s">
        <v>59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8">
        <v>0</v>
      </c>
      <c r="BN104" s="8">
        <v>0</v>
      </c>
      <c r="BO104" s="8">
        <v>0</v>
      </c>
      <c r="BP104" s="9">
        <v>0</v>
      </c>
      <c r="BQ104" s="5">
        <v>0</v>
      </c>
      <c r="BR104" s="5" t="s">
        <v>79</v>
      </c>
      <c r="BS104" s="8">
        <v>0</v>
      </c>
      <c r="BT104" s="8">
        <v>0</v>
      </c>
      <c r="BU104" s="8">
        <v>0</v>
      </c>
      <c r="BV104" s="8">
        <v>0</v>
      </c>
      <c r="BW104" s="8">
        <v>0</v>
      </c>
      <c r="BX104" s="20" t="s">
        <v>364</v>
      </c>
    </row>
    <row r="105" spans="1:76" ht="48.75" customHeight="1">
      <c r="A105" s="31" t="s">
        <v>427</v>
      </c>
      <c r="B105" s="80" t="s">
        <v>369</v>
      </c>
      <c r="C105" s="52" t="s">
        <v>180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6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8">
        <v>0</v>
      </c>
      <c r="AC105" s="8">
        <v>0</v>
      </c>
      <c r="AD105" s="8">
        <v>0</v>
      </c>
      <c r="AE105" s="8">
        <v>0</v>
      </c>
      <c r="AF105" s="5">
        <v>0</v>
      </c>
      <c r="AG105" s="5">
        <v>0</v>
      </c>
      <c r="AH105" s="5">
        <v>0</v>
      </c>
      <c r="AI105" s="11">
        <v>0</v>
      </c>
      <c r="AJ105" s="11">
        <v>0</v>
      </c>
      <c r="AK105" s="11">
        <v>2.83</v>
      </c>
      <c r="AL105" s="11">
        <v>0</v>
      </c>
      <c r="AM105" s="11">
        <v>0</v>
      </c>
      <c r="AN105" s="5">
        <v>0</v>
      </c>
      <c r="AO105" s="8">
        <v>0</v>
      </c>
      <c r="AP105" s="8">
        <v>0</v>
      </c>
      <c r="AQ105" s="8">
        <v>0</v>
      </c>
      <c r="AR105" s="5">
        <v>0</v>
      </c>
      <c r="AS105" s="5">
        <v>0</v>
      </c>
      <c r="AT105" s="5">
        <v>4</v>
      </c>
      <c r="AU105" s="8">
        <v>0</v>
      </c>
      <c r="AV105" s="8">
        <v>0</v>
      </c>
      <c r="AW105" s="8">
        <v>0</v>
      </c>
      <c r="AX105" s="8" t="s">
        <v>59</v>
      </c>
      <c r="AY105" s="8" t="s">
        <v>59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8">
        <v>0</v>
      </c>
      <c r="BN105" s="8">
        <v>0</v>
      </c>
      <c r="BO105" s="8">
        <v>0</v>
      </c>
      <c r="BP105" s="9">
        <v>0</v>
      </c>
      <c r="BQ105" s="5">
        <v>0</v>
      </c>
      <c r="BR105" s="5" t="s">
        <v>79</v>
      </c>
      <c r="BS105" s="8">
        <v>0</v>
      </c>
      <c r="BT105" s="8">
        <v>0</v>
      </c>
      <c r="BU105" s="8">
        <v>0</v>
      </c>
      <c r="BV105" s="8">
        <v>0</v>
      </c>
      <c r="BW105" s="8">
        <v>0</v>
      </c>
      <c r="BX105" s="20" t="s">
        <v>364</v>
      </c>
    </row>
    <row r="106" spans="1:76" ht="54" customHeight="1">
      <c r="A106" s="31" t="s">
        <v>428</v>
      </c>
      <c r="B106" s="80" t="s">
        <v>370</v>
      </c>
      <c r="C106" s="52" t="s">
        <v>181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6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8">
        <v>0</v>
      </c>
      <c r="AC106" s="8">
        <v>0</v>
      </c>
      <c r="AD106" s="8">
        <v>0</v>
      </c>
      <c r="AE106" s="8">
        <v>0</v>
      </c>
      <c r="AF106" s="5">
        <v>0</v>
      </c>
      <c r="AG106" s="5">
        <v>0</v>
      </c>
      <c r="AH106" s="5">
        <v>0</v>
      </c>
      <c r="AI106" s="11">
        <v>0</v>
      </c>
      <c r="AJ106" s="11">
        <v>0</v>
      </c>
      <c r="AK106" s="11">
        <v>1.95</v>
      </c>
      <c r="AL106" s="11">
        <v>0</v>
      </c>
      <c r="AM106" s="11">
        <v>0</v>
      </c>
      <c r="AN106" s="5">
        <v>0</v>
      </c>
      <c r="AO106" s="8">
        <v>0</v>
      </c>
      <c r="AP106" s="8">
        <v>0</v>
      </c>
      <c r="AQ106" s="8">
        <v>0</v>
      </c>
      <c r="AR106" s="5">
        <v>0</v>
      </c>
      <c r="AS106" s="5">
        <v>0</v>
      </c>
      <c r="AT106" s="5">
        <v>4</v>
      </c>
      <c r="AU106" s="8">
        <v>0</v>
      </c>
      <c r="AV106" s="8">
        <v>0</v>
      </c>
      <c r="AW106" s="8">
        <v>0</v>
      </c>
      <c r="AX106" s="8" t="s">
        <v>59</v>
      </c>
      <c r="AY106" s="8" t="s">
        <v>59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8">
        <v>0</v>
      </c>
      <c r="BN106" s="8">
        <v>0</v>
      </c>
      <c r="BO106" s="8">
        <v>0</v>
      </c>
      <c r="BP106" s="9">
        <v>0</v>
      </c>
      <c r="BQ106" s="5">
        <v>0</v>
      </c>
      <c r="BR106" s="5" t="s">
        <v>79</v>
      </c>
      <c r="BS106" s="8">
        <v>0</v>
      </c>
      <c r="BT106" s="8">
        <v>0</v>
      </c>
      <c r="BU106" s="8">
        <v>0</v>
      </c>
      <c r="BV106" s="8">
        <v>0</v>
      </c>
      <c r="BW106" s="8">
        <v>0</v>
      </c>
      <c r="BX106" s="20" t="s">
        <v>364</v>
      </c>
    </row>
    <row r="107" spans="1:76" ht="58.5" customHeight="1">
      <c r="A107" s="31" t="s">
        <v>429</v>
      </c>
      <c r="B107" s="80" t="s">
        <v>371</v>
      </c>
      <c r="C107" s="52" t="s">
        <v>182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6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8">
        <v>0</v>
      </c>
      <c r="AC107" s="8">
        <v>0</v>
      </c>
      <c r="AD107" s="8">
        <v>0</v>
      </c>
      <c r="AE107" s="8">
        <v>0</v>
      </c>
      <c r="AF107" s="5">
        <v>0</v>
      </c>
      <c r="AG107" s="5">
        <v>0</v>
      </c>
      <c r="AH107" s="5">
        <v>0</v>
      </c>
      <c r="AI107" s="11">
        <v>0</v>
      </c>
      <c r="AJ107" s="11">
        <v>0</v>
      </c>
      <c r="AK107" s="11">
        <v>0.4</v>
      </c>
      <c r="AL107" s="11">
        <v>0</v>
      </c>
      <c r="AM107" s="11">
        <v>0</v>
      </c>
      <c r="AN107" s="5">
        <v>0</v>
      </c>
      <c r="AO107" s="8">
        <v>0</v>
      </c>
      <c r="AP107" s="8">
        <v>0</v>
      </c>
      <c r="AQ107" s="8">
        <v>0</v>
      </c>
      <c r="AR107" s="5">
        <v>0</v>
      </c>
      <c r="AS107" s="5">
        <v>0</v>
      </c>
      <c r="AT107" s="5">
        <v>4</v>
      </c>
      <c r="AU107" s="8">
        <v>0</v>
      </c>
      <c r="AV107" s="8">
        <v>0</v>
      </c>
      <c r="AW107" s="8">
        <v>0</v>
      </c>
      <c r="AX107" s="8" t="s">
        <v>59</v>
      </c>
      <c r="AY107" s="8" t="s">
        <v>59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8">
        <v>0</v>
      </c>
      <c r="BN107" s="8">
        <v>0</v>
      </c>
      <c r="BO107" s="8">
        <v>0</v>
      </c>
      <c r="BP107" s="9">
        <v>0</v>
      </c>
      <c r="BQ107" s="5">
        <v>0</v>
      </c>
      <c r="BR107" s="5" t="s">
        <v>79</v>
      </c>
      <c r="BS107" s="8">
        <v>0</v>
      </c>
      <c r="BT107" s="8">
        <v>0</v>
      </c>
      <c r="BU107" s="8">
        <v>0</v>
      </c>
      <c r="BV107" s="8">
        <v>0</v>
      </c>
      <c r="BW107" s="8">
        <v>0</v>
      </c>
      <c r="BX107" s="20" t="s">
        <v>364</v>
      </c>
    </row>
    <row r="108" spans="1:76" ht="46.5" customHeight="1">
      <c r="A108" s="31" t="s">
        <v>430</v>
      </c>
      <c r="B108" s="85" t="s">
        <v>399</v>
      </c>
      <c r="C108" s="52" t="s">
        <v>387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5">
        <v>0</v>
      </c>
      <c r="AO108" s="5">
        <v>0</v>
      </c>
      <c r="AP108" s="5">
        <v>0</v>
      </c>
      <c r="AQ108" s="5">
        <v>0.3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0.3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20" t="s">
        <v>364</v>
      </c>
    </row>
    <row r="109" spans="1:76" ht="46.5" customHeight="1">
      <c r="A109" s="31" t="s">
        <v>431</v>
      </c>
      <c r="B109" s="85" t="s">
        <v>400</v>
      </c>
      <c r="C109" s="52" t="s">
        <v>388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5">
        <v>0</v>
      </c>
      <c r="AO109" s="5">
        <v>0</v>
      </c>
      <c r="AP109" s="5">
        <v>0</v>
      </c>
      <c r="AQ109" s="5">
        <v>0.45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0.45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20" t="s">
        <v>364</v>
      </c>
    </row>
    <row r="110" spans="1:76" ht="46.5" customHeight="1">
      <c r="A110" s="31" t="s">
        <v>432</v>
      </c>
      <c r="B110" s="85" t="s">
        <v>401</v>
      </c>
      <c r="C110" s="52" t="s">
        <v>389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5">
        <v>0</v>
      </c>
      <c r="AO110" s="5">
        <v>0</v>
      </c>
      <c r="AP110" s="5">
        <v>0</v>
      </c>
      <c r="AQ110" s="5">
        <v>0.6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0.6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20" t="s">
        <v>364</v>
      </c>
    </row>
    <row r="111" spans="1:76" ht="46.5" customHeight="1">
      <c r="A111" s="31" t="s">
        <v>433</v>
      </c>
      <c r="B111" s="85" t="s">
        <v>402</v>
      </c>
      <c r="C111" s="52" t="s">
        <v>390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5">
        <v>0</v>
      </c>
      <c r="AO111" s="5">
        <v>0</v>
      </c>
      <c r="AP111" s="5">
        <v>0</v>
      </c>
      <c r="AQ111" s="5">
        <v>0.35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0.35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20" t="s">
        <v>364</v>
      </c>
    </row>
    <row r="112" spans="1:76" ht="46.5" customHeight="1">
      <c r="A112" s="31" t="s">
        <v>434</v>
      </c>
      <c r="B112" s="80" t="s">
        <v>408</v>
      </c>
      <c r="C112" s="52" t="s">
        <v>452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86">
        <v>0.57999999999999996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86">
        <v>0.57999999999999996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  <c r="BV112" s="5">
        <v>0</v>
      </c>
      <c r="BW112" s="5">
        <v>0</v>
      </c>
      <c r="BX112" s="20" t="s">
        <v>364</v>
      </c>
    </row>
    <row r="113" spans="1:76" ht="46.5" customHeight="1">
      <c r="A113" s="31" t="s">
        <v>435</v>
      </c>
      <c r="B113" s="80" t="s">
        <v>409</v>
      </c>
      <c r="C113" s="52" t="s">
        <v>411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86">
        <v>0.5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86">
        <v>0.5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20" t="s">
        <v>364</v>
      </c>
    </row>
    <row r="114" spans="1:76" ht="46.5" customHeight="1">
      <c r="A114" s="31" t="s">
        <v>436</v>
      </c>
      <c r="B114" s="80" t="s">
        <v>410</v>
      </c>
      <c r="C114" s="52" t="s">
        <v>412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86">
        <v>0.4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86">
        <v>0.4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20" t="s">
        <v>364</v>
      </c>
    </row>
    <row r="115" spans="1:76" ht="46.5" customHeight="1">
      <c r="A115" s="31" t="s">
        <v>437</v>
      </c>
      <c r="B115" s="80" t="s">
        <v>451</v>
      </c>
      <c r="C115" s="52" t="s">
        <v>418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86">
        <v>0.35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86">
        <v>0.35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20" t="s">
        <v>364</v>
      </c>
    </row>
    <row r="116" spans="1:76" ht="46.5" customHeight="1">
      <c r="A116" s="31" t="s">
        <v>438</v>
      </c>
      <c r="B116" s="85" t="s">
        <v>414</v>
      </c>
      <c r="C116" s="52" t="s">
        <v>413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86">
        <v>0.3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86">
        <v>0.3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20" t="s">
        <v>364</v>
      </c>
    </row>
    <row r="117" spans="1:76" ht="46.5" customHeight="1">
      <c r="A117" s="31" t="s">
        <v>439</v>
      </c>
      <c r="B117" s="85" t="s">
        <v>417</v>
      </c>
      <c r="C117" s="52" t="s">
        <v>415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86">
        <v>0.23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86">
        <v>0.23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20" t="s">
        <v>364</v>
      </c>
    </row>
    <row r="118" spans="1:76" ht="46.5" customHeight="1">
      <c r="A118" s="31" t="s">
        <v>440</v>
      </c>
      <c r="B118" s="85" t="s">
        <v>419</v>
      </c>
      <c r="C118" s="52" t="s">
        <v>416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86">
        <v>0.4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86">
        <v>0.4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  <c r="BV118" s="5">
        <v>0</v>
      </c>
      <c r="BW118" s="5">
        <v>0</v>
      </c>
      <c r="BX118" s="20" t="s">
        <v>364</v>
      </c>
    </row>
    <row r="119" spans="1:76" ht="46.5" customHeight="1">
      <c r="A119" s="31" t="s">
        <v>441</v>
      </c>
      <c r="B119" s="85" t="s">
        <v>381</v>
      </c>
      <c r="C119" s="52" t="s">
        <v>420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86">
        <v>0.5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86">
        <v>0.5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0</v>
      </c>
      <c r="BV119" s="5">
        <v>0</v>
      </c>
      <c r="BW119" s="5">
        <v>0</v>
      </c>
      <c r="BX119" s="20" t="s">
        <v>364</v>
      </c>
    </row>
    <row r="120" spans="1:76" ht="46.5" customHeight="1">
      <c r="A120" s="31" t="s">
        <v>478</v>
      </c>
      <c r="B120" s="93" t="s">
        <v>475</v>
      </c>
      <c r="C120" s="94" t="s">
        <v>505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86">
        <v>0.5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86">
        <v>0.5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 t="s">
        <v>499</v>
      </c>
      <c r="BS120" s="5">
        <v>0</v>
      </c>
      <c r="BT120" s="5">
        <v>0</v>
      </c>
      <c r="BU120" s="5">
        <v>0.42</v>
      </c>
      <c r="BV120" s="5">
        <v>0</v>
      </c>
      <c r="BW120" s="5">
        <v>0</v>
      </c>
      <c r="BX120" s="20"/>
    </row>
    <row r="121" spans="1:76" ht="46.5" customHeight="1">
      <c r="A121" s="31" t="s">
        <v>480</v>
      </c>
      <c r="B121" s="93" t="s">
        <v>476</v>
      </c>
      <c r="C121" s="94" t="s">
        <v>506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86">
        <v>0.5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86">
        <v>0.5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 t="s">
        <v>500</v>
      </c>
      <c r="BS121" s="5">
        <v>0</v>
      </c>
      <c r="BT121" s="5">
        <v>0</v>
      </c>
      <c r="BU121" s="5">
        <v>0.5</v>
      </c>
      <c r="BV121" s="5">
        <v>0</v>
      </c>
      <c r="BW121" s="5">
        <v>0</v>
      </c>
      <c r="BX121" s="20"/>
    </row>
    <row r="122" spans="1:76" ht="46.5" customHeight="1">
      <c r="A122" s="31" t="s">
        <v>482</v>
      </c>
      <c r="B122" s="93" t="s">
        <v>477</v>
      </c>
      <c r="C122" s="94" t="s">
        <v>507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86">
        <v>0.5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86">
        <v>0.5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 t="s">
        <v>501</v>
      </c>
      <c r="BS122" s="5">
        <v>0</v>
      </c>
      <c r="BT122" s="5">
        <v>0</v>
      </c>
      <c r="BU122" s="5">
        <v>0.26</v>
      </c>
      <c r="BV122" s="5">
        <v>0</v>
      </c>
      <c r="BW122" s="5">
        <v>0</v>
      </c>
      <c r="BX122" s="20"/>
    </row>
    <row r="123" spans="1:76" ht="46.5" customHeight="1">
      <c r="A123" s="31" t="s">
        <v>483</v>
      </c>
      <c r="B123" s="93" t="s">
        <v>479</v>
      </c>
      <c r="C123" s="94" t="s">
        <v>527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86">
        <v>0.5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86">
        <v>0.5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 t="s">
        <v>501</v>
      </c>
      <c r="BS123" s="5">
        <v>0</v>
      </c>
      <c r="BT123" s="5">
        <v>0</v>
      </c>
      <c r="BU123" s="5">
        <v>0.15</v>
      </c>
      <c r="BV123" s="5">
        <v>0</v>
      </c>
      <c r="BW123" s="5">
        <v>0</v>
      </c>
      <c r="BX123" s="20"/>
    </row>
    <row r="124" spans="1:76" ht="46.5" customHeight="1">
      <c r="A124" s="31" t="s">
        <v>484</v>
      </c>
      <c r="B124" s="93" t="s">
        <v>481</v>
      </c>
      <c r="C124" s="94" t="s">
        <v>508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86">
        <v>0.5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86">
        <v>0.5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 t="s">
        <v>499</v>
      </c>
      <c r="BS124" s="5">
        <v>0</v>
      </c>
      <c r="BT124" s="5">
        <v>0</v>
      </c>
      <c r="BU124" s="5">
        <v>0.33</v>
      </c>
      <c r="BV124" s="5">
        <v>0</v>
      </c>
      <c r="BW124" s="5">
        <v>0</v>
      </c>
      <c r="BX124" s="20"/>
    </row>
    <row r="125" spans="1:76" ht="46.5" customHeight="1">
      <c r="A125" s="31" t="s">
        <v>486</v>
      </c>
      <c r="B125" s="93" t="s">
        <v>502</v>
      </c>
      <c r="C125" s="94" t="s">
        <v>509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86">
        <v>0.5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86">
        <v>0.5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 t="s">
        <v>500</v>
      </c>
      <c r="BS125" s="5">
        <v>0</v>
      </c>
      <c r="BT125" s="5">
        <v>0</v>
      </c>
      <c r="BU125" s="5">
        <v>0.42</v>
      </c>
      <c r="BV125" s="5">
        <v>0</v>
      </c>
      <c r="BW125" s="5">
        <v>0</v>
      </c>
      <c r="BX125" s="20"/>
    </row>
    <row r="126" spans="1:76" ht="46.5" customHeight="1">
      <c r="A126" s="31" t="s">
        <v>488</v>
      </c>
      <c r="B126" s="93" t="s">
        <v>503</v>
      </c>
      <c r="C126" s="94" t="s">
        <v>526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86">
        <v>0.5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86">
        <v>0.5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 t="s">
        <v>500</v>
      </c>
      <c r="BS126" s="5">
        <v>0</v>
      </c>
      <c r="BT126" s="5">
        <v>0</v>
      </c>
      <c r="BU126" s="5">
        <v>0.21</v>
      </c>
      <c r="BV126" s="5">
        <v>0</v>
      </c>
      <c r="BW126" s="5">
        <v>0</v>
      </c>
      <c r="BX126" s="20"/>
    </row>
    <row r="127" spans="1:76" ht="46.5" customHeight="1">
      <c r="A127" s="31" t="s">
        <v>490</v>
      </c>
      <c r="B127" s="93" t="s">
        <v>485</v>
      </c>
      <c r="C127" s="94" t="s">
        <v>510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86">
        <v>0.5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86">
        <v>0.5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 t="s">
        <v>501</v>
      </c>
      <c r="BS127" s="5">
        <v>0</v>
      </c>
      <c r="BT127" s="5">
        <v>0</v>
      </c>
      <c r="BU127" s="5">
        <v>0.31</v>
      </c>
      <c r="BV127" s="5">
        <v>0</v>
      </c>
      <c r="BW127" s="5">
        <v>0</v>
      </c>
      <c r="BX127" s="20"/>
    </row>
    <row r="128" spans="1:76" ht="46.5" customHeight="1">
      <c r="A128" s="31" t="s">
        <v>492</v>
      </c>
      <c r="B128" s="93" t="s">
        <v>487</v>
      </c>
      <c r="C128" s="94" t="s">
        <v>511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86">
        <v>0.5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86">
        <v>0.5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 t="s">
        <v>500</v>
      </c>
      <c r="BS128" s="5">
        <v>0.4</v>
      </c>
      <c r="BT128" s="5">
        <v>0</v>
      </c>
      <c r="BU128" s="5">
        <v>0</v>
      </c>
      <c r="BV128" s="5">
        <v>0</v>
      </c>
      <c r="BW128" s="5">
        <v>0</v>
      </c>
      <c r="BX128" s="20"/>
    </row>
    <row r="129" spans="1:76" ht="46.5" customHeight="1">
      <c r="A129" s="31" t="s">
        <v>494</v>
      </c>
      <c r="B129" s="93" t="s">
        <v>489</v>
      </c>
      <c r="C129" s="94" t="s">
        <v>512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86">
        <v>0.5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86">
        <v>0.5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 t="s">
        <v>499</v>
      </c>
      <c r="BS129" s="5">
        <v>0.25</v>
      </c>
      <c r="BT129" s="5">
        <v>0</v>
      </c>
      <c r="BU129" s="5">
        <v>0</v>
      </c>
      <c r="BV129" s="5">
        <v>0</v>
      </c>
      <c r="BW129" s="5">
        <v>0</v>
      </c>
      <c r="BX129" s="20"/>
    </row>
    <row r="130" spans="1:76" ht="46.5" customHeight="1">
      <c r="A130" s="31" t="s">
        <v>496</v>
      </c>
      <c r="B130" s="93" t="s">
        <v>491</v>
      </c>
      <c r="C130" s="94" t="s">
        <v>513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86">
        <v>0.5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86">
        <v>0.5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 t="s">
        <v>499</v>
      </c>
      <c r="BS130" s="5">
        <v>0.4</v>
      </c>
      <c r="BT130" s="5">
        <v>0</v>
      </c>
      <c r="BU130" s="5">
        <v>0</v>
      </c>
      <c r="BV130" s="5">
        <v>0</v>
      </c>
      <c r="BW130" s="5">
        <v>0</v>
      </c>
      <c r="BX130" s="20"/>
    </row>
    <row r="131" spans="1:76" ht="46.5" customHeight="1">
      <c r="A131" s="31" t="s">
        <v>497</v>
      </c>
      <c r="B131" s="93" t="s">
        <v>493</v>
      </c>
      <c r="C131" s="94" t="s">
        <v>514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86">
        <v>0.5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86">
        <v>0.5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 t="s">
        <v>499</v>
      </c>
      <c r="BS131" s="5">
        <v>0.4</v>
      </c>
      <c r="BT131" s="5">
        <v>0</v>
      </c>
      <c r="BU131" s="5">
        <v>0</v>
      </c>
      <c r="BV131" s="5">
        <v>0</v>
      </c>
      <c r="BW131" s="5">
        <v>0</v>
      </c>
      <c r="BX131" s="20"/>
    </row>
    <row r="132" spans="1:76" ht="46.5" customHeight="1" thickBot="1">
      <c r="A132" s="29" t="s">
        <v>498</v>
      </c>
      <c r="B132" s="93" t="s">
        <v>495</v>
      </c>
      <c r="C132" s="94" t="s">
        <v>515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86">
        <v>0.5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86">
        <v>0.5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 t="s">
        <v>500</v>
      </c>
      <c r="BS132" s="5">
        <v>0.4</v>
      </c>
      <c r="BT132" s="5">
        <v>0</v>
      </c>
      <c r="BU132" s="5">
        <v>0</v>
      </c>
      <c r="BV132" s="5">
        <v>0</v>
      </c>
      <c r="BW132" s="5">
        <v>0</v>
      </c>
      <c r="BX132" s="20"/>
    </row>
    <row r="133" spans="1:76" ht="29.25" thickBot="1">
      <c r="A133" s="29" t="s">
        <v>105</v>
      </c>
      <c r="B133" s="92" t="s">
        <v>106</v>
      </c>
      <c r="C133" s="26" t="s">
        <v>58</v>
      </c>
      <c r="D133" s="5">
        <f t="shared" ref="D133:O133" si="72">D134+D137+D156+D171</f>
        <v>0</v>
      </c>
      <c r="E133" s="5">
        <f t="shared" si="72"/>
        <v>0</v>
      </c>
      <c r="F133" s="5">
        <f t="shared" si="72"/>
        <v>0</v>
      </c>
      <c r="G133" s="5">
        <f t="shared" si="72"/>
        <v>0</v>
      </c>
      <c r="H133" s="5">
        <f t="shared" si="72"/>
        <v>0</v>
      </c>
      <c r="I133" s="5">
        <f t="shared" si="72"/>
        <v>0</v>
      </c>
      <c r="J133" s="5">
        <f t="shared" si="72"/>
        <v>0</v>
      </c>
      <c r="K133" s="5">
        <f t="shared" si="72"/>
        <v>0</v>
      </c>
      <c r="L133" s="5">
        <f t="shared" si="72"/>
        <v>0</v>
      </c>
      <c r="M133" s="5">
        <f t="shared" si="72"/>
        <v>0</v>
      </c>
      <c r="N133" s="5">
        <f t="shared" si="72"/>
        <v>0</v>
      </c>
      <c r="O133" s="5">
        <f t="shared" si="72"/>
        <v>0</v>
      </c>
      <c r="P133" s="5">
        <v>0</v>
      </c>
      <c r="Q133" s="5">
        <f>Q134+Q137+Q156+Q171</f>
        <v>0</v>
      </c>
      <c r="R133" s="5">
        <f>R134+R137+R156+R171</f>
        <v>0</v>
      </c>
      <c r="S133" s="5">
        <f>S134+S137+S156+S171</f>
        <v>5.09</v>
      </c>
      <c r="T133" s="5">
        <f>T134+T137+T156+T171</f>
        <v>0</v>
      </c>
      <c r="U133" s="5">
        <f>U134+U137+U156+U171</f>
        <v>17</v>
      </c>
      <c r="V133" s="5">
        <v>0</v>
      </c>
      <c r="W133" s="5">
        <f>W134+W137+W156+W171</f>
        <v>0</v>
      </c>
      <c r="X133" s="5">
        <f>X134+X137+X156+X171</f>
        <v>0</v>
      </c>
      <c r="Y133" s="5">
        <f>Y134+Y137+Y156+Y171</f>
        <v>3.6299999999999994</v>
      </c>
      <c r="Z133" s="5">
        <v>0</v>
      </c>
      <c r="AA133" s="5">
        <f>AA134+AA137+AA156+AA171</f>
        <v>0</v>
      </c>
      <c r="AB133" s="8">
        <v>0</v>
      </c>
      <c r="AC133" s="5">
        <f>AC134+AC137+AC156+AC171</f>
        <v>0</v>
      </c>
      <c r="AD133" s="5">
        <f>AD134+AD137+AD156+AD171</f>
        <v>0</v>
      </c>
      <c r="AE133" s="5">
        <f>AE134+AE137+AE156+AE171</f>
        <v>0</v>
      </c>
      <c r="AF133" s="5">
        <f>AF134+AF137+AF156+AF171</f>
        <v>0</v>
      </c>
      <c r="AG133" s="5">
        <f>AG134+AG137+AG156+AG171</f>
        <v>0</v>
      </c>
      <c r="AH133" s="5">
        <v>0</v>
      </c>
      <c r="AI133" s="11">
        <f>AI134+AI137+AI156+AI171</f>
        <v>0</v>
      </c>
      <c r="AJ133" s="11">
        <f>AJ134+AJ137+AJ156+AJ171</f>
        <v>0</v>
      </c>
      <c r="AK133" s="11">
        <f>AK134+AK137+AK156+AK171</f>
        <v>0</v>
      </c>
      <c r="AL133" s="11">
        <v>0</v>
      </c>
      <c r="AM133" s="11">
        <v>0</v>
      </c>
      <c r="AN133" s="5">
        <v>0</v>
      </c>
      <c r="AO133" s="5">
        <f>AO134+AO137+AO156+AO171</f>
        <v>0</v>
      </c>
      <c r="AP133" s="5">
        <f>AP134+AP137+AP156+AP171</f>
        <v>0</v>
      </c>
      <c r="AQ133" s="5">
        <f>AQ134+AQ137+AQ156+AQ171</f>
        <v>0</v>
      </c>
      <c r="AR133" s="5">
        <f>AR134+AR137+AR156+AR171</f>
        <v>0</v>
      </c>
      <c r="AS133" s="5">
        <f>AS134+AS137+AS156+AS171</f>
        <v>168</v>
      </c>
      <c r="AT133" s="5">
        <v>4</v>
      </c>
      <c r="AU133" s="5">
        <f t="shared" ref="AU133:BE133" si="73">AU134+AU137+AU156+AU171</f>
        <v>0</v>
      </c>
      <c r="AV133" s="5">
        <f t="shared" si="73"/>
        <v>0</v>
      </c>
      <c r="AW133" s="5">
        <f t="shared" si="73"/>
        <v>0</v>
      </c>
      <c r="AX133" s="5" t="e">
        <f t="shared" si="73"/>
        <v>#VALUE!</v>
      </c>
      <c r="AY133" s="5" t="e">
        <f t="shared" si="73"/>
        <v>#VALUE!</v>
      </c>
      <c r="AZ133" s="5">
        <f t="shared" si="73"/>
        <v>0</v>
      </c>
      <c r="BA133" s="5">
        <f t="shared" si="73"/>
        <v>0</v>
      </c>
      <c r="BB133" s="5">
        <f t="shared" si="73"/>
        <v>0</v>
      </c>
      <c r="BC133" s="5">
        <f t="shared" si="73"/>
        <v>0</v>
      </c>
      <c r="BD133" s="5">
        <f t="shared" si="73"/>
        <v>0</v>
      </c>
      <c r="BE133" s="5">
        <f t="shared" si="73"/>
        <v>234</v>
      </c>
      <c r="BF133" s="5">
        <f t="shared" ref="BF133:BK133" si="74">BF134+BF137+BF156+BF171</f>
        <v>0</v>
      </c>
      <c r="BG133" s="5">
        <f t="shared" si="74"/>
        <v>0</v>
      </c>
      <c r="BH133" s="5">
        <f t="shared" si="74"/>
        <v>0</v>
      </c>
      <c r="BI133" s="5">
        <f t="shared" si="74"/>
        <v>0</v>
      </c>
      <c r="BJ133" s="5">
        <f t="shared" si="74"/>
        <v>0</v>
      </c>
      <c r="BK133" s="5">
        <f t="shared" si="74"/>
        <v>247</v>
      </c>
      <c r="BL133" s="5">
        <v>0</v>
      </c>
      <c r="BM133" s="5">
        <f>BM134+BM137+BM156+BM171</f>
        <v>0</v>
      </c>
      <c r="BN133" s="5">
        <f>BN134+BN137+BN156+BN171</f>
        <v>0</v>
      </c>
      <c r="BO133" s="5">
        <f>BO134+BO137+BO156+BO171</f>
        <v>0.91999999999999993</v>
      </c>
      <c r="BP133" s="5">
        <f>BP134+BP137+BP156+BP171</f>
        <v>0</v>
      </c>
      <c r="BQ133" s="5">
        <f>BQ134+BQ137+BQ156+BQ171</f>
        <v>43</v>
      </c>
      <c r="BR133" s="5">
        <f>BR134+BR137+BR156</f>
        <v>0</v>
      </c>
      <c r="BS133" s="5">
        <f t="shared" ref="BS133:BW133" si="75">BS134+BS137+BS156</f>
        <v>0</v>
      </c>
      <c r="BT133" s="5">
        <f t="shared" si="75"/>
        <v>0</v>
      </c>
      <c r="BU133" s="5">
        <f t="shared" si="75"/>
        <v>0</v>
      </c>
      <c r="BV133" s="5">
        <f t="shared" si="75"/>
        <v>0</v>
      </c>
      <c r="BW133" s="5">
        <f t="shared" si="75"/>
        <v>267</v>
      </c>
      <c r="BX133" s="5">
        <f>BX134+BX137+BX156+BX171</f>
        <v>0</v>
      </c>
    </row>
    <row r="134" spans="1:76" ht="57">
      <c r="A134" s="33" t="s">
        <v>107</v>
      </c>
      <c r="B134" s="34" t="s">
        <v>108</v>
      </c>
      <c r="C134" s="28" t="s">
        <v>58</v>
      </c>
      <c r="D134" s="5">
        <f t="shared" ref="D134:O134" si="76">D135+D136</f>
        <v>0</v>
      </c>
      <c r="E134" s="5">
        <f t="shared" si="76"/>
        <v>0</v>
      </c>
      <c r="F134" s="5">
        <f t="shared" si="76"/>
        <v>0</v>
      </c>
      <c r="G134" s="5">
        <f t="shared" si="76"/>
        <v>0</v>
      </c>
      <c r="H134" s="5">
        <f t="shared" si="76"/>
        <v>0</v>
      </c>
      <c r="I134" s="5">
        <f t="shared" si="76"/>
        <v>0</v>
      </c>
      <c r="J134" s="5">
        <f t="shared" si="76"/>
        <v>0</v>
      </c>
      <c r="K134" s="5">
        <f t="shared" si="76"/>
        <v>0</v>
      </c>
      <c r="L134" s="5">
        <f t="shared" si="76"/>
        <v>0</v>
      </c>
      <c r="M134" s="5">
        <f t="shared" si="76"/>
        <v>0</v>
      </c>
      <c r="N134" s="5">
        <f t="shared" si="76"/>
        <v>0</v>
      </c>
      <c r="O134" s="5">
        <f t="shared" si="76"/>
        <v>0</v>
      </c>
      <c r="P134" s="5">
        <v>0</v>
      </c>
      <c r="Q134" s="5">
        <f>Q135+Q136</f>
        <v>0</v>
      </c>
      <c r="R134" s="5">
        <f>R135+R136</f>
        <v>0</v>
      </c>
      <c r="S134" s="5">
        <f>S135+S136</f>
        <v>0</v>
      </c>
      <c r="T134" s="5">
        <f>T135+T136</f>
        <v>0</v>
      </c>
      <c r="U134" s="5">
        <f>U135+U136</f>
        <v>0</v>
      </c>
      <c r="V134" s="5">
        <v>0</v>
      </c>
      <c r="W134" s="5">
        <f>W135+W136</f>
        <v>0</v>
      </c>
      <c r="X134" s="5">
        <f>X135+X136</f>
        <v>0</v>
      </c>
      <c r="Y134" s="5">
        <f>Y135+Y136</f>
        <v>0</v>
      </c>
      <c r="Z134" s="5">
        <v>0</v>
      </c>
      <c r="AA134" s="5">
        <f>AA135+AA136</f>
        <v>0</v>
      </c>
      <c r="AB134" s="8">
        <v>0</v>
      </c>
      <c r="AC134" s="5">
        <f>AC135+AC136</f>
        <v>0</v>
      </c>
      <c r="AD134" s="5">
        <f>AD135+AD136</f>
        <v>0</v>
      </c>
      <c r="AE134" s="5">
        <f>AE135+AE136</f>
        <v>0</v>
      </c>
      <c r="AF134" s="5">
        <f>AF135+AF136</f>
        <v>0</v>
      </c>
      <c r="AG134" s="5">
        <f>AG135+AG136</f>
        <v>0</v>
      </c>
      <c r="AH134" s="5">
        <v>0</v>
      </c>
      <c r="AI134" s="11">
        <f>AI135+AI136</f>
        <v>0</v>
      </c>
      <c r="AJ134" s="11">
        <f>AJ135+AJ136</f>
        <v>0</v>
      </c>
      <c r="AK134" s="11">
        <f>AK135+AK136</f>
        <v>0</v>
      </c>
      <c r="AL134" s="11">
        <v>0</v>
      </c>
      <c r="AM134" s="11">
        <v>0</v>
      </c>
      <c r="AN134" s="5">
        <v>0</v>
      </c>
      <c r="AO134" s="5">
        <f>AO135+AO136</f>
        <v>0</v>
      </c>
      <c r="AP134" s="5">
        <f>AP135+AP136</f>
        <v>0</v>
      </c>
      <c r="AQ134" s="5">
        <f>AQ135+AQ136</f>
        <v>0</v>
      </c>
      <c r="AR134" s="5">
        <f>AR135+AR136</f>
        <v>0</v>
      </c>
      <c r="AS134" s="5">
        <f>AS135+AS136</f>
        <v>0</v>
      </c>
      <c r="AT134" s="5">
        <v>0</v>
      </c>
      <c r="AU134" s="5">
        <f t="shared" ref="AU134:AY134" si="77">AU135+AU136</f>
        <v>0</v>
      </c>
      <c r="AV134" s="5">
        <f t="shared" si="77"/>
        <v>0</v>
      </c>
      <c r="AW134" s="5">
        <f t="shared" si="77"/>
        <v>0</v>
      </c>
      <c r="AX134" s="5">
        <f t="shared" si="77"/>
        <v>0</v>
      </c>
      <c r="AY134" s="5">
        <f t="shared" si="77"/>
        <v>0</v>
      </c>
      <c r="AZ134" s="5">
        <v>0</v>
      </c>
      <c r="BA134" s="5">
        <f>BA135+BA136</f>
        <v>0</v>
      </c>
      <c r="BB134" s="5">
        <f>BB135+BB136</f>
        <v>0</v>
      </c>
      <c r="BC134" s="5">
        <f>BC135+BC136</f>
        <v>0</v>
      </c>
      <c r="BD134" s="5">
        <v>0</v>
      </c>
      <c r="BE134" s="5">
        <v>0</v>
      </c>
      <c r="BF134" s="5">
        <v>0</v>
      </c>
      <c r="BG134" s="5">
        <f>BG135+BG136</f>
        <v>0</v>
      </c>
      <c r="BH134" s="5">
        <f>BH135+BH136</f>
        <v>0</v>
      </c>
      <c r="BI134" s="5">
        <f>BI135+BI136</f>
        <v>0</v>
      </c>
      <c r="BJ134" s="5">
        <v>0</v>
      </c>
      <c r="BK134" s="5">
        <v>0</v>
      </c>
      <c r="BL134" s="5">
        <v>0</v>
      </c>
      <c r="BM134" s="5">
        <f>BM135+BM136</f>
        <v>0</v>
      </c>
      <c r="BN134" s="5">
        <f>BN135+BN136</f>
        <v>0</v>
      </c>
      <c r="BO134" s="5">
        <f>BO135+BO136</f>
        <v>0</v>
      </c>
      <c r="BP134" s="5">
        <f>BP135+BP136</f>
        <v>0</v>
      </c>
      <c r="BQ134" s="5">
        <f>BQ135+BQ136</f>
        <v>0</v>
      </c>
      <c r="BR134" s="5">
        <v>0</v>
      </c>
      <c r="BS134" s="5">
        <f>BS135+BS136</f>
        <v>0</v>
      </c>
      <c r="BT134" s="5">
        <f>BT135+BT136</f>
        <v>0</v>
      </c>
      <c r="BU134" s="5">
        <f>BU135+BU136</f>
        <v>0</v>
      </c>
      <c r="BV134" s="8">
        <v>0</v>
      </c>
      <c r="BW134" s="8">
        <v>0</v>
      </c>
      <c r="BX134" s="5">
        <f>BX135+BX136</f>
        <v>0</v>
      </c>
    </row>
    <row r="135" spans="1:76" ht="28.5">
      <c r="A135" s="29" t="s">
        <v>109</v>
      </c>
      <c r="B135" s="30" t="s">
        <v>110</v>
      </c>
      <c r="C135" s="16" t="s">
        <v>58</v>
      </c>
      <c r="D135" s="5">
        <f t="shared" ref="D135:O135" si="78">SUM(D88:D91)</f>
        <v>0</v>
      </c>
      <c r="E135" s="5">
        <f t="shared" si="78"/>
        <v>0</v>
      </c>
      <c r="F135" s="5">
        <f t="shared" si="78"/>
        <v>0</v>
      </c>
      <c r="G135" s="5">
        <f t="shared" si="78"/>
        <v>0</v>
      </c>
      <c r="H135" s="5">
        <f t="shared" si="78"/>
        <v>0</v>
      </c>
      <c r="I135" s="5">
        <f t="shared" si="78"/>
        <v>0</v>
      </c>
      <c r="J135" s="5">
        <f t="shared" si="78"/>
        <v>0</v>
      </c>
      <c r="K135" s="5">
        <f t="shared" si="78"/>
        <v>0</v>
      </c>
      <c r="L135" s="5">
        <f t="shared" si="78"/>
        <v>0</v>
      </c>
      <c r="M135" s="5">
        <f t="shared" si="78"/>
        <v>0</v>
      </c>
      <c r="N135" s="5">
        <f t="shared" si="78"/>
        <v>0</v>
      </c>
      <c r="O135" s="5">
        <f t="shared" si="78"/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f>SUM(BM88:BM91)</f>
        <v>0</v>
      </c>
      <c r="BN135" s="5">
        <f>SUM(BN88:BN91)</f>
        <v>0</v>
      </c>
      <c r="BO135" s="5">
        <f>SUM(BO88:BO91)</f>
        <v>0</v>
      </c>
      <c r="BP135" s="5">
        <f>SUM(BP88:BP91)</f>
        <v>0</v>
      </c>
      <c r="BQ135" s="5">
        <f>SUM(BQ88:BQ91)</f>
        <v>0</v>
      </c>
      <c r="BR135" s="5">
        <v>0</v>
      </c>
      <c r="BS135" s="5">
        <f>SUM(BS88:BS91)</f>
        <v>0</v>
      </c>
      <c r="BT135" s="5">
        <f>SUM(BT88:BT91)</f>
        <v>0</v>
      </c>
      <c r="BU135" s="5">
        <f>SUM(BU88:BU91)</f>
        <v>0</v>
      </c>
      <c r="BV135" s="8">
        <v>0</v>
      </c>
      <c r="BW135" s="8">
        <v>0</v>
      </c>
      <c r="BX135" s="5">
        <f>SUM(BX88:BX91)</f>
        <v>0</v>
      </c>
    </row>
    <row r="136" spans="1:76" ht="43.5" thickBot="1">
      <c r="A136" s="31" t="s">
        <v>111</v>
      </c>
      <c r="B136" s="32" t="s">
        <v>112</v>
      </c>
      <c r="C136" s="16" t="s">
        <v>58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8">
        <v>0</v>
      </c>
      <c r="BN136" s="8">
        <v>0</v>
      </c>
      <c r="BO136" s="8">
        <v>0</v>
      </c>
      <c r="BP136" s="9">
        <v>0</v>
      </c>
      <c r="BQ136" s="5">
        <v>0</v>
      </c>
      <c r="BR136" s="5">
        <v>0</v>
      </c>
      <c r="BS136" s="8">
        <v>0</v>
      </c>
      <c r="BT136" s="8">
        <v>0</v>
      </c>
      <c r="BU136" s="8">
        <v>0</v>
      </c>
      <c r="BV136" s="8">
        <v>0</v>
      </c>
      <c r="BW136" s="8">
        <v>0</v>
      </c>
      <c r="BX136" s="20"/>
    </row>
    <row r="137" spans="1:76" ht="43.5" thickBot="1">
      <c r="A137" s="71" t="s">
        <v>113</v>
      </c>
      <c r="B137" s="72" t="s">
        <v>114</v>
      </c>
      <c r="C137" s="16" t="s">
        <v>58</v>
      </c>
      <c r="D137" s="5">
        <f t="shared" ref="D137:O137" si="79">D138+D155</f>
        <v>0</v>
      </c>
      <c r="E137" s="5">
        <f t="shared" si="79"/>
        <v>0</v>
      </c>
      <c r="F137" s="5">
        <f t="shared" si="79"/>
        <v>0</v>
      </c>
      <c r="G137" s="5">
        <f t="shared" si="79"/>
        <v>0</v>
      </c>
      <c r="H137" s="5">
        <f t="shared" si="79"/>
        <v>0</v>
      </c>
      <c r="I137" s="5">
        <f t="shared" si="79"/>
        <v>0</v>
      </c>
      <c r="J137" s="5">
        <f t="shared" si="79"/>
        <v>0</v>
      </c>
      <c r="K137" s="5">
        <f t="shared" si="79"/>
        <v>0</v>
      </c>
      <c r="L137" s="5">
        <f t="shared" si="79"/>
        <v>0</v>
      </c>
      <c r="M137" s="5">
        <f t="shared" si="79"/>
        <v>0</v>
      </c>
      <c r="N137" s="5">
        <f t="shared" si="79"/>
        <v>0</v>
      </c>
      <c r="O137" s="5">
        <f t="shared" si="79"/>
        <v>0</v>
      </c>
      <c r="P137" s="5">
        <v>0</v>
      </c>
      <c r="Q137" s="5">
        <f>Q138+Q155</f>
        <v>0</v>
      </c>
      <c r="R137" s="5">
        <f>R138+R155</f>
        <v>0</v>
      </c>
      <c r="S137" s="5">
        <f>S138+S155</f>
        <v>5.09</v>
      </c>
      <c r="T137" s="5">
        <f>T138+T155</f>
        <v>0</v>
      </c>
      <c r="U137" s="5">
        <f>U138+U155</f>
        <v>0</v>
      </c>
      <c r="V137" s="5">
        <v>0</v>
      </c>
      <c r="W137" s="5">
        <f>W138+W155</f>
        <v>0</v>
      </c>
      <c r="X137" s="5">
        <f>X138+X155</f>
        <v>0</v>
      </c>
      <c r="Y137" s="5">
        <f>Y138+Y155</f>
        <v>3.6299999999999994</v>
      </c>
      <c r="Z137" s="5">
        <v>0</v>
      </c>
      <c r="AA137" s="5">
        <f>AA138+AA155</f>
        <v>0</v>
      </c>
      <c r="AB137" s="8">
        <v>0</v>
      </c>
      <c r="AC137" s="5">
        <f>AC138+AC155</f>
        <v>0</v>
      </c>
      <c r="AD137" s="5">
        <f>AD138+AD155</f>
        <v>0</v>
      </c>
      <c r="AE137" s="5">
        <f>AE138+AE155</f>
        <v>0</v>
      </c>
      <c r="AF137" s="5">
        <f>AF138+AF155</f>
        <v>0</v>
      </c>
      <c r="AG137" s="5">
        <f>AG138+AG155</f>
        <v>0</v>
      </c>
      <c r="AH137" s="5">
        <v>0</v>
      </c>
      <c r="AI137" s="11">
        <f>AI138+AI155</f>
        <v>0</v>
      </c>
      <c r="AJ137" s="11">
        <f>AJ138+AJ155</f>
        <v>0</v>
      </c>
      <c r="AK137" s="11">
        <f>AK138+AK155</f>
        <v>0</v>
      </c>
      <c r="AL137" s="11">
        <v>0</v>
      </c>
      <c r="AM137" s="11">
        <v>0</v>
      </c>
      <c r="AN137" s="5">
        <v>0</v>
      </c>
      <c r="AO137" s="5">
        <f t="shared" ref="AO137" si="80">AO138+AO155</f>
        <v>0</v>
      </c>
      <c r="AP137" s="5">
        <f>AP138+AP155</f>
        <v>0</v>
      </c>
      <c r="AQ137" s="5">
        <f t="shared" ref="AQ137" si="81">AQ138+AQ155</f>
        <v>0</v>
      </c>
      <c r="AR137" s="5">
        <f>AR138+AR155</f>
        <v>0</v>
      </c>
      <c r="AS137" s="5">
        <f>AS138+AS155</f>
        <v>0</v>
      </c>
      <c r="AT137" s="5">
        <v>4</v>
      </c>
      <c r="AU137" s="5">
        <f t="shared" ref="AU137:BK137" si="82">AU138+AU155</f>
        <v>0</v>
      </c>
      <c r="AV137" s="5">
        <f t="shared" si="82"/>
        <v>0</v>
      </c>
      <c r="AW137" s="5">
        <f t="shared" si="82"/>
        <v>0</v>
      </c>
      <c r="AX137" s="5" t="e">
        <f t="shared" si="82"/>
        <v>#VALUE!</v>
      </c>
      <c r="AY137" s="5" t="e">
        <f t="shared" si="82"/>
        <v>#VALUE!</v>
      </c>
      <c r="AZ137" s="5">
        <f t="shared" ref="AZ137:BE137" si="83">AZ138+AZ155</f>
        <v>0</v>
      </c>
      <c r="BA137" s="5">
        <f t="shared" si="83"/>
        <v>0</v>
      </c>
      <c r="BB137" s="5">
        <f t="shared" si="83"/>
        <v>0</v>
      </c>
      <c r="BC137" s="5">
        <f t="shared" si="83"/>
        <v>0</v>
      </c>
      <c r="BD137" s="5">
        <f t="shared" si="83"/>
        <v>0</v>
      </c>
      <c r="BE137" s="5">
        <f t="shared" si="83"/>
        <v>0</v>
      </c>
      <c r="BF137" s="5">
        <f t="shared" si="82"/>
        <v>0</v>
      </c>
      <c r="BG137" s="5">
        <f t="shared" si="82"/>
        <v>0</v>
      </c>
      <c r="BH137" s="5">
        <f t="shared" si="82"/>
        <v>0</v>
      </c>
      <c r="BI137" s="5">
        <f t="shared" si="82"/>
        <v>0</v>
      </c>
      <c r="BJ137" s="5">
        <f t="shared" si="82"/>
        <v>0</v>
      </c>
      <c r="BK137" s="5">
        <f t="shared" si="82"/>
        <v>0</v>
      </c>
      <c r="BL137" s="5">
        <v>0</v>
      </c>
      <c r="BM137" s="5">
        <f>BM138+BM155</f>
        <v>0</v>
      </c>
      <c r="BN137" s="5">
        <f>BN138+BN155</f>
        <v>0</v>
      </c>
      <c r="BO137" s="5">
        <f>BO138+BO155</f>
        <v>0.91999999999999993</v>
      </c>
      <c r="BP137" s="5">
        <f>BP138+BP155</f>
        <v>0</v>
      </c>
      <c r="BQ137" s="5">
        <f>BQ138+BQ155</f>
        <v>0</v>
      </c>
      <c r="BR137" s="5">
        <v>0</v>
      </c>
      <c r="BS137" s="5">
        <f>BS138+BS155</f>
        <v>0</v>
      </c>
      <c r="BT137" s="5">
        <f>BT138+BT155</f>
        <v>0</v>
      </c>
      <c r="BU137" s="5">
        <v>0</v>
      </c>
      <c r="BV137" s="8">
        <v>0</v>
      </c>
      <c r="BW137" s="8">
        <v>0</v>
      </c>
      <c r="BX137" s="20"/>
    </row>
    <row r="138" spans="1:76" ht="28.5">
      <c r="A138" s="35" t="s">
        <v>115</v>
      </c>
      <c r="B138" s="34" t="s">
        <v>116</v>
      </c>
      <c r="C138" s="36" t="s">
        <v>58</v>
      </c>
      <c r="D138" s="5">
        <f t="shared" ref="D138:O138" si="84">SUM(D139:D154)</f>
        <v>0</v>
      </c>
      <c r="E138" s="5">
        <f t="shared" si="84"/>
        <v>0</v>
      </c>
      <c r="F138" s="5">
        <f t="shared" si="84"/>
        <v>0</v>
      </c>
      <c r="G138" s="5">
        <f t="shared" si="84"/>
        <v>0</v>
      </c>
      <c r="H138" s="5">
        <f t="shared" si="84"/>
        <v>0</v>
      </c>
      <c r="I138" s="5">
        <f t="shared" si="84"/>
        <v>0</v>
      </c>
      <c r="J138" s="5">
        <f t="shared" si="84"/>
        <v>0</v>
      </c>
      <c r="K138" s="5">
        <f t="shared" si="84"/>
        <v>0</v>
      </c>
      <c r="L138" s="5">
        <f t="shared" si="84"/>
        <v>0</v>
      </c>
      <c r="M138" s="5">
        <f t="shared" si="84"/>
        <v>0</v>
      </c>
      <c r="N138" s="5">
        <f t="shared" si="84"/>
        <v>0</v>
      </c>
      <c r="O138" s="5">
        <f t="shared" si="84"/>
        <v>0</v>
      </c>
      <c r="P138" s="5">
        <v>0</v>
      </c>
      <c r="Q138" s="5">
        <f>SUM(Q139:Q154)</f>
        <v>0</v>
      </c>
      <c r="R138" s="5">
        <f>SUM(R139:R154)</f>
        <v>0</v>
      </c>
      <c r="S138" s="5">
        <f>SUM(S139:S154)</f>
        <v>5.09</v>
      </c>
      <c r="T138" s="5">
        <f>SUM(T139:T154)</f>
        <v>0</v>
      </c>
      <c r="U138" s="5">
        <f>SUM(U139:U154)</f>
        <v>0</v>
      </c>
      <c r="V138" s="5">
        <v>0</v>
      </c>
      <c r="W138" s="5">
        <f>SUM(W139:W154)</f>
        <v>0</v>
      </c>
      <c r="X138" s="5">
        <f>SUM(X139:X154)</f>
        <v>0</v>
      </c>
      <c r="Y138" s="5">
        <f>SUM(Y139:Y154)</f>
        <v>3.6299999999999994</v>
      </c>
      <c r="Z138" s="5">
        <v>0</v>
      </c>
      <c r="AA138" s="5">
        <f>SUM(AA139:AA154)</f>
        <v>0</v>
      </c>
      <c r="AB138" s="8">
        <v>0</v>
      </c>
      <c r="AC138" s="5">
        <f>SUM(AC139:AC154)</f>
        <v>0</v>
      </c>
      <c r="AD138" s="5">
        <f>SUM(AD139:AD154)</f>
        <v>0</v>
      </c>
      <c r="AE138" s="5">
        <f>SUM(AE139:AE154)</f>
        <v>0</v>
      </c>
      <c r="AF138" s="5">
        <f>SUM(AF139:AF154)</f>
        <v>0</v>
      </c>
      <c r="AG138" s="5">
        <f>SUM(AG139:AG154)</f>
        <v>0</v>
      </c>
      <c r="AH138" s="5">
        <v>0</v>
      </c>
      <c r="AI138" s="11">
        <f>SUM(AI139:AI154)</f>
        <v>0</v>
      </c>
      <c r="AJ138" s="11">
        <f>SUM(AJ139:AJ154)</f>
        <v>0</v>
      </c>
      <c r="AK138" s="11">
        <f>SUM(AK139:AK154)</f>
        <v>0</v>
      </c>
      <c r="AL138" s="11">
        <v>0</v>
      </c>
      <c r="AM138" s="11">
        <v>0</v>
      </c>
      <c r="AN138" s="5">
        <v>0</v>
      </c>
      <c r="AO138" s="5">
        <f t="shared" ref="AO138" si="85">SUM(AO139:AO154)</f>
        <v>0</v>
      </c>
      <c r="AP138" s="5">
        <f>SUM(AP139:AP154)</f>
        <v>0</v>
      </c>
      <c r="AQ138" s="5">
        <f t="shared" ref="AQ138" si="86">SUM(AQ139:AQ154)</f>
        <v>0</v>
      </c>
      <c r="AR138" s="5">
        <f>SUM(AR139:AR154)</f>
        <v>0</v>
      </c>
      <c r="AS138" s="5">
        <f>SUM(AS139:AS154)</f>
        <v>0</v>
      </c>
      <c r="AT138" s="5">
        <v>4</v>
      </c>
      <c r="AU138" s="5">
        <f t="shared" ref="AU138:BK138" si="87">SUM(AU139:AU154)</f>
        <v>0</v>
      </c>
      <c r="AV138" s="5">
        <f t="shared" si="87"/>
        <v>0</v>
      </c>
      <c r="AW138" s="5">
        <f t="shared" si="87"/>
        <v>0</v>
      </c>
      <c r="AX138" s="5">
        <f t="shared" si="87"/>
        <v>0</v>
      </c>
      <c r="AY138" s="5">
        <f t="shared" si="87"/>
        <v>0</v>
      </c>
      <c r="AZ138" s="5">
        <f t="shared" ref="AZ138:BE138" si="88">SUM(AZ139:AZ154)</f>
        <v>0</v>
      </c>
      <c r="BA138" s="5">
        <f t="shared" si="88"/>
        <v>0</v>
      </c>
      <c r="BB138" s="5">
        <f t="shared" si="88"/>
        <v>0</v>
      </c>
      <c r="BC138" s="5">
        <f t="shared" si="88"/>
        <v>0</v>
      </c>
      <c r="BD138" s="5">
        <f t="shared" si="88"/>
        <v>0</v>
      </c>
      <c r="BE138" s="5">
        <f t="shared" si="88"/>
        <v>0</v>
      </c>
      <c r="BF138" s="5">
        <f t="shared" si="87"/>
        <v>0</v>
      </c>
      <c r="BG138" s="5">
        <f t="shared" si="87"/>
        <v>0</v>
      </c>
      <c r="BH138" s="5">
        <f t="shared" si="87"/>
        <v>0</v>
      </c>
      <c r="BI138" s="5">
        <f t="shared" si="87"/>
        <v>0</v>
      </c>
      <c r="BJ138" s="5">
        <f t="shared" si="87"/>
        <v>0</v>
      </c>
      <c r="BK138" s="5">
        <f t="shared" si="87"/>
        <v>0</v>
      </c>
      <c r="BL138" s="5">
        <v>0</v>
      </c>
      <c r="BM138" s="5">
        <f>SUM(BM139:BM154)</f>
        <v>0</v>
      </c>
      <c r="BN138" s="5">
        <f>SUM(BN139:BN154)</f>
        <v>0</v>
      </c>
      <c r="BO138" s="5">
        <f>SUM(BO139:BO154)</f>
        <v>0.91999999999999993</v>
      </c>
      <c r="BP138" s="5">
        <f>SUM(BP139:BP154)</f>
        <v>0</v>
      </c>
      <c r="BQ138" s="5">
        <f>SUM(BQ139:BQ154)</f>
        <v>0</v>
      </c>
      <c r="BR138" s="5">
        <v>0</v>
      </c>
      <c r="BS138" s="5">
        <f>SUM(BS139:BS154)</f>
        <v>0</v>
      </c>
      <c r="BT138" s="5">
        <f>SUM(BT139:BT154)</f>
        <v>0</v>
      </c>
      <c r="BU138" s="5">
        <v>0</v>
      </c>
      <c r="BV138" s="8">
        <v>0</v>
      </c>
      <c r="BW138" s="8">
        <v>0</v>
      </c>
      <c r="BX138" s="19"/>
    </row>
    <row r="139" spans="1:76" ht="30">
      <c r="A139" s="33" t="s">
        <v>314</v>
      </c>
      <c r="B139" s="2" t="s">
        <v>269</v>
      </c>
      <c r="C139" s="18" t="s">
        <v>259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0.55000000000000004</v>
      </c>
      <c r="T139" s="6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0.93</v>
      </c>
      <c r="Z139" s="5">
        <v>0</v>
      </c>
      <c r="AA139" s="5">
        <v>0</v>
      </c>
      <c r="AB139" s="8">
        <v>0</v>
      </c>
      <c r="AC139" s="8">
        <v>0</v>
      </c>
      <c r="AD139" s="8">
        <v>0</v>
      </c>
      <c r="AE139" s="8">
        <v>0</v>
      </c>
      <c r="AF139" s="5">
        <v>0</v>
      </c>
      <c r="AG139" s="5">
        <v>0</v>
      </c>
      <c r="AH139" s="5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5">
        <v>0</v>
      </c>
      <c r="AO139" s="8">
        <v>0</v>
      </c>
      <c r="AP139" s="11">
        <v>0</v>
      </c>
      <c r="AQ139" s="8">
        <v>0</v>
      </c>
      <c r="AR139" s="5">
        <v>0</v>
      </c>
      <c r="AS139" s="5">
        <v>0</v>
      </c>
      <c r="AT139" s="5">
        <v>4</v>
      </c>
      <c r="AU139" s="8">
        <v>0</v>
      </c>
      <c r="AV139" s="8">
        <v>0</v>
      </c>
      <c r="AW139" s="8">
        <v>0</v>
      </c>
      <c r="AX139" s="8" t="s">
        <v>59</v>
      </c>
      <c r="AY139" s="18" t="s">
        <v>59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11">
        <v>0</v>
      </c>
      <c r="BN139" s="11">
        <v>0</v>
      </c>
      <c r="BO139" s="11">
        <v>0</v>
      </c>
      <c r="BP139" s="9">
        <v>0</v>
      </c>
      <c r="BQ139" s="5">
        <v>0</v>
      </c>
      <c r="BR139" s="5">
        <v>0</v>
      </c>
      <c r="BS139" s="11">
        <v>0</v>
      </c>
      <c r="BT139" s="11">
        <v>0</v>
      </c>
      <c r="BU139" s="11">
        <v>0</v>
      </c>
      <c r="BV139" s="8">
        <v>0</v>
      </c>
      <c r="BW139" s="8">
        <v>0</v>
      </c>
      <c r="BX139" s="20"/>
    </row>
    <row r="140" spans="1:76" ht="30">
      <c r="A140" s="33" t="s">
        <v>315</v>
      </c>
      <c r="B140" s="2" t="s">
        <v>270</v>
      </c>
      <c r="C140" s="18" t="s">
        <v>260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0.2</v>
      </c>
      <c r="T140" s="6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0.5</v>
      </c>
      <c r="Z140" s="5">
        <v>0</v>
      </c>
      <c r="AA140" s="5">
        <v>0</v>
      </c>
      <c r="AB140" s="8">
        <v>0</v>
      </c>
      <c r="AC140" s="8">
        <v>0</v>
      </c>
      <c r="AD140" s="8">
        <v>0</v>
      </c>
      <c r="AE140" s="8">
        <v>0</v>
      </c>
      <c r="AF140" s="5">
        <v>0</v>
      </c>
      <c r="AG140" s="5">
        <v>0</v>
      </c>
      <c r="AH140" s="5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5">
        <v>0</v>
      </c>
      <c r="AO140" s="8">
        <v>0</v>
      </c>
      <c r="AP140" s="11">
        <v>0</v>
      </c>
      <c r="AQ140" s="8">
        <v>0</v>
      </c>
      <c r="AR140" s="5">
        <v>0</v>
      </c>
      <c r="AS140" s="5">
        <v>0</v>
      </c>
      <c r="AT140" s="5">
        <v>4</v>
      </c>
      <c r="AU140" s="8">
        <v>0</v>
      </c>
      <c r="AV140" s="8">
        <v>0</v>
      </c>
      <c r="AW140" s="8">
        <v>0</v>
      </c>
      <c r="AX140" s="8" t="s">
        <v>59</v>
      </c>
      <c r="AY140" s="18" t="s">
        <v>59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11">
        <v>0</v>
      </c>
      <c r="BN140" s="11">
        <v>0</v>
      </c>
      <c r="BO140" s="11">
        <v>0</v>
      </c>
      <c r="BP140" s="9">
        <v>0</v>
      </c>
      <c r="BQ140" s="5">
        <v>0</v>
      </c>
      <c r="BR140" s="5">
        <v>0</v>
      </c>
      <c r="BS140" s="11">
        <v>0</v>
      </c>
      <c r="BT140" s="11">
        <v>0</v>
      </c>
      <c r="BU140" s="11">
        <v>0</v>
      </c>
      <c r="BV140" s="8">
        <v>0</v>
      </c>
      <c r="BW140" s="8">
        <v>0</v>
      </c>
      <c r="BX140" s="20"/>
    </row>
    <row r="141" spans="1:76" ht="30">
      <c r="A141" s="33" t="s">
        <v>316</v>
      </c>
      <c r="B141" s="2" t="s">
        <v>271</v>
      </c>
      <c r="C141" s="18" t="s">
        <v>261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0.4</v>
      </c>
      <c r="T141" s="6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8">
        <v>0</v>
      </c>
      <c r="AC141" s="8">
        <v>0</v>
      </c>
      <c r="AD141" s="8">
        <v>0</v>
      </c>
      <c r="AE141" s="8">
        <v>0</v>
      </c>
      <c r="AF141" s="5">
        <v>0</v>
      </c>
      <c r="AG141" s="5">
        <v>0</v>
      </c>
      <c r="AH141" s="5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5">
        <v>0</v>
      </c>
      <c r="AO141" s="8">
        <v>0</v>
      </c>
      <c r="AP141" s="11">
        <v>0</v>
      </c>
      <c r="AQ141" s="8">
        <v>0</v>
      </c>
      <c r="AR141" s="5">
        <v>0</v>
      </c>
      <c r="AS141" s="5">
        <v>0</v>
      </c>
      <c r="AT141" s="5">
        <v>4</v>
      </c>
      <c r="AU141" s="8">
        <v>0</v>
      </c>
      <c r="AV141" s="8">
        <v>0</v>
      </c>
      <c r="AW141" s="8">
        <v>0</v>
      </c>
      <c r="AX141" s="8" t="s">
        <v>59</v>
      </c>
      <c r="AY141" s="18" t="s">
        <v>59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5">
        <v>0</v>
      </c>
      <c r="BM141" s="11">
        <v>0</v>
      </c>
      <c r="BN141" s="11">
        <v>0</v>
      </c>
      <c r="BO141" s="11">
        <v>0</v>
      </c>
      <c r="BP141" s="9">
        <v>0</v>
      </c>
      <c r="BQ141" s="5">
        <v>0</v>
      </c>
      <c r="BR141" s="5">
        <v>0</v>
      </c>
      <c r="BS141" s="11">
        <v>0</v>
      </c>
      <c r="BT141" s="11">
        <v>0</v>
      </c>
      <c r="BU141" s="11">
        <v>0</v>
      </c>
      <c r="BV141" s="8">
        <v>0</v>
      </c>
      <c r="BW141" s="8">
        <v>0</v>
      </c>
      <c r="BX141" s="20"/>
    </row>
    <row r="142" spans="1:76" ht="28.5">
      <c r="A142" s="33" t="s">
        <v>317</v>
      </c>
      <c r="B142" s="53" t="s">
        <v>272</v>
      </c>
      <c r="C142" s="18" t="s">
        <v>262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0.4</v>
      </c>
      <c r="T142" s="6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0.36</v>
      </c>
      <c r="Z142" s="5">
        <v>0</v>
      </c>
      <c r="AA142" s="5">
        <v>0</v>
      </c>
      <c r="AB142" s="8">
        <v>0</v>
      </c>
      <c r="AC142" s="8">
        <v>0</v>
      </c>
      <c r="AD142" s="8">
        <v>0</v>
      </c>
      <c r="AE142" s="8">
        <v>0</v>
      </c>
      <c r="AF142" s="5">
        <v>0</v>
      </c>
      <c r="AG142" s="5">
        <v>0</v>
      </c>
      <c r="AH142" s="5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5">
        <v>0</v>
      </c>
      <c r="AO142" s="8">
        <v>0</v>
      </c>
      <c r="AP142" s="11">
        <v>0</v>
      </c>
      <c r="AQ142" s="8">
        <v>0</v>
      </c>
      <c r="AR142" s="5">
        <v>0</v>
      </c>
      <c r="AS142" s="5">
        <v>0</v>
      </c>
      <c r="AT142" s="5">
        <v>4</v>
      </c>
      <c r="AU142" s="8">
        <v>0</v>
      </c>
      <c r="AV142" s="8">
        <v>0</v>
      </c>
      <c r="AW142" s="8">
        <v>0</v>
      </c>
      <c r="AX142" s="8" t="s">
        <v>59</v>
      </c>
      <c r="AY142" s="18" t="s">
        <v>59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0</v>
      </c>
      <c r="BM142" s="11">
        <v>0</v>
      </c>
      <c r="BN142" s="11">
        <v>0</v>
      </c>
      <c r="BO142" s="11">
        <v>0</v>
      </c>
      <c r="BP142" s="9">
        <v>0</v>
      </c>
      <c r="BQ142" s="5">
        <v>0</v>
      </c>
      <c r="BR142" s="5">
        <v>0</v>
      </c>
      <c r="BS142" s="11">
        <v>0</v>
      </c>
      <c r="BT142" s="11">
        <v>0</v>
      </c>
      <c r="BU142" s="11">
        <v>0</v>
      </c>
      <c r="BV142" s="8">
        <v>0</v>
      </c>
      <c r="BW142" s="8">
        <v>0</v>
      </c>
      <c r="BX142" s="20"/>
    </row>
    <row r="143" spans="1:76" ht="28.5">
      <c r="A143" s="33" t="s">
        <v>318</v>
      </c>
      <c r="B143" s="53" t="s">
        <v>273</v>
      </c>
      <c r="C143" s="18" t="s">
        <v>263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1</v>
      </c>
      <c r="T143" s="6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0.54</v>
      </c>
      <c r="Z143" s="5">
        <v>0</v>
      </c>
      <c r="AA143" s="5">
        <v>0</v>
      </c>
      <c r="AB143" s="8">
        <v>0</v>
      </c>
      <c r="AC143" s="8">
        <v>0</v>
      </c>
      <c r="AD143" s="8">
        <v>0</v>
      </c>
      <c r="AE143" s="8">
        <v>0</v>
      </c>
      <c r="AF143" s="5">
        <v>0</v>
      </c>
      <c r="AG143" s="5">
        <v>0</v>
      </c>
      <c r="AH143" s="5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5">
        <v>0</v>
      </c>
      <c r="AO143" s="8">
        <v>0</v>
      </c>
      <c r="AP143" s="11">
        <v>0</v>
      </c>
      <c r="AQ143" s="8">
        <v>0</v>
      </c>
      <c r="AR143" s="5">
        <v>0</v>
      </c>
      <c r="AS143" s="5">
        <v>0</v>
      </c>
      <c r="AT143" s="5">
        <v>4</v>
      </c>
      <c r="AU143" s="8">
        <v>0</v>
      </c>
      <c r="AV143" s="8">
        <v>0</v>
      </c>
      <c r="AW143" s="8">
        <v>0</v>
      </c>
      <c r="AX143" s="8" t="s">
        <v>59</v>
      </c>
      <c r="AY143" s="18" t="s">
        <v>59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5">
        <v>0</v>
      </c>
      <c r="BM143" s="11">
        <v>0</v>
      </c>
      <c r="BN143" s="11">
        <v>0</v>
      </c>
      <c r="BO143" s="11">
        <v>0</v>
      </c>
      <c r="BP143" s="9">
        <v>0</v>
      </c>
      <c r="BQ143" s="5">
        <v>0</v>
      </c>
      <c r="BR143" s="5">
        <v>0</v>
      </c>
      <c r="BS143" s="11">
        <v>0</v>
      </c>
      <c r="BT143" s="11">
        <v>0</v>
      </c>
      <c r="BU143" s="11">
        <v>0</v>
      </c>
      <c r="BV143" s="8">
        <v>0</v>
      </c>
      <c r="BW143" s="8">
        <v>0</v>
      </c>
      <c r="BX143" s="20"/>
    </row>
    <row r="144" spans="1:76" ht="28.5">
      <c r="A144" s="33" t="s">
        <v>319</v>
      </c>
      <c r="B144" s="53" t="s">
        <v>274</v>
      </c>
      <c r="C144" s="18" t="s">
        <v>264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0.5</v>
      </c>
      <c r="T144" s="6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0.38500000000000001</v>
      </c>
      <c r="Z144" s="5">
        <v>0</v>
      </c>
      <c r="AA144" s="5">
        <v>0</v>
      </c>
      <c r="AB144" s="8">
        <v>0</v>
      </c>
      <c r="AC144" s="8">
        <v>0</v>
      </c>
      <c r="AD144" s="8">
        <v>0</v>
      </c>
      <c r="AE144" s="8">
        <v>0</v>
      </c>
      <c r="AF144" s="5">
        <v>0</v>
      </c>
      <c r="AG144" s="5">
        <v>0</v>
      </c>
      <c r="AH144" s="5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5">
        <v>0</v>
      </c>
      <c r="AO144" s="8">
        <v>0</v>
      </c>
      <c r="AP144" s="11">
        <v>0</v>
      </c>
      <c r="AQ144" s="8">
        <v>0</v>
      </c>
      <c r="AR144" s="5">
        <v>0</v>
      </c>
      <c r="AS144" s="5">
        <v>0</v>
      </c>
      <c r="AT144" s="5">
        <v>4</v>
      </c>
      <c r="AU144" s="8">
        <v>0</v>
      </c>
      <c r="AV144" s="8">
        <v>0</v>
      </c>
      <c r="AW144" s="8">
        <v>0</v>
      </c>
      <c r="AX144" s="8" t="s">
        <v>59</v>
      </c>
      <c r="AY144" s="18" t="s">
        <v>59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11">
        <v>0</v>
      </c>
      <c r="BN144" s="11">
        <v>0</v>
      </c>
      <c r="BO144" s="11">
        <v>0</v>
      </c>
      <c r="BP144" s="9">
        <v>0</v>
      </c>
      <c r="BQ144" s="5">
        <v>0</v>
      </c>
      <c r="BR144" s="5">
        <v>0</v>
      </c>
      <c r="BS144" s="11">
        <v>0</v>
      </c>
      <c r="BT144" s="11">
        <v>0</v>
      </c>
      <c r="BU144" s="11">
        <v>0</v>
      </c>
      <c r="BV144" s="8">
        <v>0</v>
      </c>
      <c r="BW144" s="8">
        <v>0</v>
      </c>
      <c r="BX144" s="20"/>
    </row>
    <row r="145" spans="1:76" ht="30">
      <c r="A145" s="33" t="s">
        <v>320</v>
      </c>
      <c r="B145" s="2" t="s">
        <v>275</v>
      </c>
      <c r="C145" s="18" t="s">
        <v>265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0.14000000000000001</v>
      </c>
      <c r="T145" s="6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0.32</v>
      </c>
      <c r="Z145" s="5">
        <v>0</v>
      </c>
      <c r="AA145" s="5">
        <v>0</v>
      </c>
      <c r="AB145" s="8">
        <v>0</v>
      </c>
      <c r="AC145" s="8">
        <v>0</v>
      </c>
      <c r="AD145" s="8">
        <v>0</v>
      </c>
      <c r="AE145" s="8">
        <v>0</v>
      </c>
      <c r="AF145" s="5">
        <v>0</v>
      </c>
      <c r="AG145" s="5">
        <v>0</v>
      </c>
      <c r="AH145" s="5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5">
        <v>0</v>
      </c>
      <c r="AO145" s="8">
        <v>0</v>
      </c>
      <c r="AP145" s="11">
        <v>0</v>
      </c>
      <c r="AQ145" s="8">
        <v>0</v>
      </c>
      <c r="AR145" s="5">
        <v>0</v>
      </c>
      <c r="AS145" s="5">
        <v>0</v>
      </c>
      <c r="AT145" s="5">
        <v>4</v>
      </c>
      <c r="AU145" s="8">
        <v>0</v>
      </c>
      <c r="AV145" s="8">
        <v>0</v>
      </c>
      <c r="AW145" s="8">
        <v>0</v>
      </c>
      <c r="AX145" s="8" t="s">
        <v>59</v>
      </c>
      <c r="AY145" s="18" t="s">
        <v>59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5">
        <v>0</v>
      </c>
      <c r="BM145" s="11">
        <v>0</v>
      </c>
      <c r="BN145" s="11">
        <v>0</v>
      </c>
      <c r="BO145" s="11">
        <v>0</v>
      </c>
      <c r="BP145" s="9">
        <v>0</v>
      </c>
      <c r="BQ145" s="5">
        <v>0</v>
      </c>
      <c r="BR145" s="5">
        <v>0</v>
      </c>
      <c r="BS145" s="11">
        <v>0</v>
      </c>
      <c r="BT145" s="11">
        <v>0</v>
      </c>
      <c r="BU145" s="11">
        <v>0</v>
      </c>
      <c r="BV145" s="8">
        <v>0</v>
      </c>
      <c r="BW145" s="8">
        <v>0</v>
      </c>
      <c r="BX145" s="20"/>
    </row>
    <row r="146" spans="1:76" ht="30">
      <c r="A146" s="33" t="s">
        <v>321</v>
      </c>
      <c r="B146" s="2" t="s">
        <v>276</v>
      </c>
      <c r="C146" s="18" t="s">
        <v>266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0.9</v>
      </c>
      <c r="T146" s="6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0.28000000000000003</v>
      </c>
      <c r="Z146" s="5">
        <v>0</v>
      </c>
      <c r="AA146" s="5">
        <v>0</v>
      </c>
      <c r="AB146" s="8">
        <v>0</v>
      </c>
      <c r="AC146" s="8">
        <v>0</v>
      </c>
      <c r="AD146" s="8">
        <v>0</v>
      </c>
      <c r="AE146" s="8">
        <v>0</v>
      </c>
      <c r="AF146" s="5">
        <v>0</v>
      </c>
      <c r="AG146" s="5">
        <v>0</v>
      </c>
      <c r="AH146" s="5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5">
        <v>0</v>
      </c>
      <c r="AO146" s="8">
        <v>0</v>
      </c>
      <c r="AP146" s="11">
        <v>0</v>
      </c>
      <c r="AQ146" s="8">
        <v>0</v>
      </c>
      <c r="AR146" s="5">
        <v>0</v>
      </c>
      <c r="AS146" s="5">
        <v>0</v>
      </c>
      <c r="AT146" s="5">
        <v>4</v>
      </c>
      <c r="AU146" s="8">
        <v>0</v>
      </c>
      <c r="AV146" s="8">
        <v>0</v>
      </c>
      <c r="AW146" s="8">
        <v>0</v>
      </c>
      <c r="AX146" s="8" t="s">
        <v>59</v>
      </c>
      <c r="AY146" s="18" t="s">
        <v>59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5">
        <v>0</v>
      </c>
      <c r="BM146" s="11">
        <v>0</v>
      </c>
      <c r="BN146" s="11">
        <v>0</v>
      </c>
      <c r="BO146" s="11">
        <v>0</v>
      </c>
      <c r="BP146" s="9">
        <v>0</v>
      </c>
      <c r="BQ146" s="5">
        <v>0</v>
      </c>
      <c r="BR146" s="5">
        <v>0</v>
      </c>
      <c r="BS146" s="11">
        <v>0</v>
      </c>
      <c r="BT146" s="11">
        <v>0</v>
      </c>
      <c r="BU146" s="11">
        <v>0</v>
      </c>
      <c r="BV146" s="8">
        <v>0</v>
      </c>
      <c r="BW146" s="8">
        <v>0</v>
      </c>
      <c r="BX146" s="20"/>
    </row>
    <row r="147" spans="1:76" ht="30">
      <c r="A147" s="33" t="s">
        <v>189</v>
      </c>
      <c r="B147" s="2" t="s">
        <v>277</v>
      </c>
      <c r="C147" s="18" t="s">
        <v>267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0.5</v>
      </c>
      <c r="T147" s="6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0.315</v>
      </c>
      <c r="Z147" s="5">
        <v>0</v>
      </c>
      <c r="AA147" s="5">
        <v>0</v>
      </c>
      <c r="AB147" s="8">
        <v>0</v>
      </c>
      <c r="AC147" s="8">
        <v>0</v>
      </c>
      <c r="AD147" s="8">
        <v>0</v>
      </c>
      <c r="AE147" s="8">
        <v>0</v>
      </c>
      <c r="AF147" s="5">
        <v>0</v>
      </c>
      <c r="AG147" s="5">
        <v>0</v>
      </c>
      <c r="AH147" s="5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5">
        <v>0</v>
      </c>
      <c r="AO147" s="8">
        <v>0</v>
      </c>
      <c r="AP147" s="11">
        <v>0</v>
      </c>
      <c r="AQ147" s="8">
        <v>0</v>
      </c>
      <c r="AR147" s="5">
        <v>0</v>
      </c>
      <c r="AS147" s="5">
        <v>0</v>
      </c>
      <c r="AT147" s="5">
        <v>4</v>
      </c>
      <c r="AU147" s="8">
        <v>0</v>
      </c>
      <c r="AV147" s="8">
        <v>0</v>
      </c>
      <c r="AW147" s="8">
        <v>0</v>
      </c>
      <c r="AX147" s="8" t="s">
        <v>59</v>
      </c>
      <c r="AY147" s="18" t="s">
        <v>59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0</v>
      </c>
      <c r="BM147" s="11">
        <v>0</v>
      </c>
      <c r="BN147" s="11">
        <v>0</v>
      </c>
      <c r="BO147" s="11">
        <v>0</v>
      </c>
      <c r="BP147" s="9">
        <v>0</v>
      </c>
      <c r="BQ147" s="5">
        <v>0</v>
      </c>
      <c r="BR147" s="5">
        <v>0</v>
      </c>
      <c r="BS147" s="11">
        <v>0</v>
      </c>
      <c r="BT147" s="11">
        <v>0</v>
      </c>
      <c r="BU147" s="11">
        <v>0</v>
      </c>
      <c r="BV147" s="8">
        <v>0</v>
      </c>
      <c r="BW147" s="8">
        <v>0</v>
      </c>
      <c r="BX147" s="20"/>
    </row>
    <row r="148" spans="1:76" ht="45">
      <c r="A148" s="33" t="s">
        <v>188</v>
      </c>
      <c r="B148" s="2" t="s">
        <v>278</v>
      </c>
      <c r="C148" s="18" t="s">
        <v>268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0.5</v>
      </c>
      <c r="T148" s="6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8">
        <v>0</v>
      </c>
      <c r="AC148" s="8">
        <v>0</v>
      </c>
      <c r="AD148" s="8">
        <v>0</v>
      </c>
      <c r="AE148" s="8">
        <v>0</v>
      </c>
      <c r="AF148" s="5">
        <v>0</v>
      </c>
      <c r="AG148" s="5">
        <v>0</v>
      </c>
      <c r="AH148" s="5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5">
        <v>0</v>
      </c>
      <c r="AO148" s="8">
        <v>0</v>
      </c>
      <c r="AP148" s="11">
        <v>0</v>
      </c>
      <c r="AQ148" s="8">
        <v>0</v>
      </c>
      <c r="AR148" s="5">
        <v>0</v>
      </c>
      <c r="AS148" s="5">
        <v>0</v>
      </c>
      <c r="AT148" s="5">
        <v>4</v>
      </c>
      <c r="AU148" s="8">
        <v>0</v>
      </c>
      <c r="AV148" s="8">
        <v>0</v>
      </c>
      <c r="AW148" s="8">
        <v>0</v>
      </c>
      <c r="AX148" s="8" t="s">
        <v>59</v>
      </c>
      <c r="AY148" s="18" t="s">
        <v>59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5">
        <v>0</v>
      </c>
      <c r="BM148" s="11">
        <v>0</v>
      </c>
      <c r="BN148" s="11">
        <v>0</v>
      </c>
      <c r="BO148" s="11">
        <v>0</v>
      </c>
      <c r="BP148" s="9">
        <v>0</v>
      </c>
      <c r="BQ148" s="5">
        <v>0</v>
      </c>
      <c r="BR148" s="5">
        <v>0</v>
      </c>
      <c r="BS148" s="11">
        <v>0</v>
      </c>
      <c r="BT148" s="11">
        <v>0</v>
      </c>
      <c r="BU148" s="11">
        <v>0</v>
      </c>
      <c r="BV148" s="8">
        <v>0</v>
      </c>
      <c r="BW148" s="8">
        <v>0</v>
      </c>
      <c r="BX148" s="20"/>
    </row>
    <row r="149" spans="1:76" ht="33.75" customHeight="1">
      <c r="A149" s="33" t="s">
        <v>158</v>
      </c>
      <c r="B149" s="37" t="s">
        <v>219</v>
      </c>
      <c r="C149" s="16" t="s">
        <v>218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6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8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5">
        <v>0</v>
      </c>
      <c r="AO149" s="5">
        <v>0</v>
      </c>
      <c r="AP149" s="8">
        <v>0</v>
      </c>
      <c r="AQ149" s="5">
        <v>0</v>
      </c>
      <c r="AR149" s="5">
        <v>0</v>
      </c>
      <c r="AS149" s="5">
        <v>0</v>
      </c>
      <c r="AT149" s="5">
        <v>4</v>
      </c>
      <c r="AU149" s="5">
        <v>0</v>
      </c>
      <c r="AV149" s="5">
        <v>0</v>
      </c>
      <c r="AW149" s="5">
        <v>0</v>
      </c>
      <c r="AX149" s="8" t="s">
        <v>59</v>
      </c>
      <c r="AY149" s="8" t="s">
        <v>59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8">
        <v>0</v>
      </c>
      <c r="BN149" s="8">
        <v>0</v>
      </c>
      <c r="BO149" s="8">
        <v>0</v>
      </c>
      <c r="BP149" s="9">
        <v>0</v>
      </c>
      <c r="BQ149" s="5">
        <v>0</v>
      </c>
      <c r="BR149" s="5">
        <v>0</v>
      </c>
      <c r="BS149" s="8">
        <v>0</v>
      </c>
      <c r="BT149" s="8">
        <v>0</v>
      </c>
      <c r="BU149" s="8">
        <v>0</v>
      </c>
      <c r="BV149" s="8">
        <v>0</v>
      </c>
      <c r="BW149" s="8">
        <v>0</v>
      </c>
      <c r="BX149" s="20"/>
    </row>
    <row r="150" spans="1:76" ht="32.25" customHeight="1">
      <c r="A150" s="33" t="s">
        <v>159</v>
      </c>
      <c r="B150" s="37" t="s">
        <v>220</v>
      </c>
      <c r="C150" s="16" t="s">
        <v>218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6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8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5">
        <v>0</v>
      </c>
      <c r="AO150" s="5">
        <v>0</v>
      </c>
      <c r="AP150" s="8">
        <v>0</v>
      </c>
      <c r="AQ150" s="5">
        <v>0</v>
      </c>
      <c r="AR150" s="5">
        <v>0</v>
      </c>
      <c r="AS150" s="5">
        <v>0</v>
      </c>
      <c r="AT150" s="5">
        <v>4</v>
      </c>
      <c r="AU150" s="5">
        <v>0</v>
      </c>
      <c r="AV150" s="5">
        <v>0</v>
      </c>
      <c r="AW150" s="5">
        <v>0</v>
      </c>
      <c r="AX150" s="8" t="s">
        <v>59</v>
      </c>
      <c r="AY150" s="8" t="s">
        <v>59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8">
        <v>0</v>
      </c>
      <c r="BN150" s="8">
        <v>0</v>
      </c>
      <c r="BO150" s="8">
        <v>0</v>
      </c>
      <c r="BP150" s="9">
        <v>0</v>
      </c>
      <c r="BQ150" s="5">
        <v>0</v>
      </c>
      <c r="BR150" s="5">
        <v>0</v>
      </c>
      <c r="BS150" s="8">
        <v>0</v>
      </c>
      <c r="BT150" s="8">
        <v>0</v>
      </c>
      <c r="BU150" s="8">
        <v>0</v>
      </c>
      <c r="BV150" s="8">
        <v>0</v>
      </c>
      <c r="BW150" s="8">
        <v>0</v>
      </c>
      <c r="BX150" s="20"/>
    </row>
    <row r="151" spans="1:76" ht="31.5" customHeight="1">
      <c r="A151" s="33" t="s">
        <v>160</v>
      </c>
      <c r="B151" s="37" t="s">
        <v>221</v>
      </c>
      <c r="C151" s="16" t="s">
        <v>218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6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8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5">
        <v>0</v>
      </c>
      <c r="AO151" s="5">
        <v>0</v>
      </c>
      <c r="AP151" s="8">
        <v>0</v>
      </c>
      <c r="AQ151" s="5">
        <v>0</v>
      </c>
      <c r="AR151" s="5">
        <v>0</v>
      </c>
      <c r="AS151" s="5">
        <v>0</v>
      </c>
      <c r="AT151" s="5">
        <v>4</v>
      </c>
      <c r="AU151" s="5">
        <v>0</v>
      </c>
      <c r="AV151" s="5">
        <v>0</v>
      </c>
      <c r="AW151" s="5">
        <v>0</v>
      </c>
      <c r="AX151" s="8" t="s">
        <v>59</v>
      </c>
      <c r="AY151" s="8" t="s">
        <v>59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8">
        <v>0</v>
      </c>
      <c r="BN151" s="8">
        <v>0</v>
      </c>
      <c r="BO151" s="8">
        <v>0</v>
      </c>
      <c r="BP151" s="9">
        <v>0</v>
      </c>
      <c r="BQ151" s="5">
        <v>0</v>
      </c>
      <c r="BR151" s="5">
        <v>0</v>
      </c>
      <c r="BS151" s="8">
        <v>0</v>
      </c>
      <c r="BT151" s="8">
        <v>0</v>
      </c>
      <c r="BU151" s="8">
        <v>0</v>
      </c>
      <c r="BV151" s="8">
        <v>0</v>
      </c>
      <c r="BW151" s="8">
        <v>0</v>
      </c>
      <c r="BX151" s="20"/>
    </row>
    <row r="152" spans="1:76" ht="31.5" customHeight="1">
      <c r="A152" s="33" t="s">
        <v>167</v>
      </c>
      <c r="B152" s="39" t="s">
        <v>222</v>
      </c>
      <c r="C152" s="16" t="s">
        <v>218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6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8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5">
        <v>0</v>
      </c>
      <c r="AO152" s="8">
        <v>0</v>
      </c>
      <c r="AP152" s="8">
        <v>0</v>
      </c>
      <c r="AQ152" s="8">
        <v>0</v>
      </c>
      <c r="AR152" s="5">
        <v>0</v>
      </c>
      <c r="AS152" s="5">
        <v>0</v>
      </c>
      <c r="AT152" s="5">
        <v>4</v>
      </c>
      <c r="AU152" s="8">
        <v>0</v>
      </c>
      <c r="AV152" s="8">
        <v>0</v>
      </c>
      <c r="AW152" s="8">
        <v>0</v>
      </c>
      <c r="AX152" s="8" t="s">
        <v>59</v>
      </c>
      <c r="AY152" s="8" t="s">
        <v>59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8">
        <v>0</v>
      </c>
      <c r="BN152" s="8">
        <v>0</v>
      </c>
      <c r="BO152" s="8">
        <v>0</v>
      </c>
      <c r="BP152" s="9">
        <v>0</v>
      </c>
      <c r="BQ152" s="5">
        <v>0</v>
      </c>
      <c r="BR152" s="5">
        <v>0</v>
      </c>
      <c r="BS152" s="8">
        <v>0</v>
      </c>
      <c r="BT152" s="8">
        <v>0</v>
      </c>
      <c r="BU152" s="8">
        <v>0</v>
      </c>
      <c r="BV152" s="8">
        <v>0</v>
      </c>
      <c r="BW152" s="8">
        <v>0</v>
      </c>
      <c r="BX152" s="20"/>
    </row>
    <row r="153" spans="1:76" ht="31.5" customHeight="1">
      <c r="A153" s="33" t="s">
        <v>168</v>
      </c>
      <c r="B153" s="39" t="s">
        <v>223</v>
      </c>
      <c r="C153" s="16" t="s">
        <v>218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6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8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5">
        <v>0</v>
      </c>
      <c r="AO153" s="8">
        <v>0</v>
      </c>
      <c r="AP153" s="8">
        <v>0</v>
      </c>
      <c r="AQ153" s="8">
        <v>0</v>
      </c>
      <c r="AR153" s="5">
        <v>0</v>
      </c>
      <c r="AS153" s="5">
        <v>0</v>
      </c>
      <c r="AT153" s="5">
        <v>4</v>
      </c>
      <c r="AU153" s="8">
        <v>0</v>
      </c>
      <c r="AV153" s="8">
        <v>0</v>
      </c>
      <c r="AW153" s="8">
        <v>0</v>
      </c>
      <c r="AX153" s="8">
        <v>0</v>
      </c>
      <c r="AY153" s="8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8">
        <v>0</v>
      </c>
      <c r="BN153" s="8">
        <v>0</v>
      </c>
      <c r="BO153" s="8">
        <v>0.62</v>
      </c>
      <c r="BP153" s="9">
        <v>0</v>
      </c>
      <c r="BQ153" s="5">
        <v>0</v>
      </c>
      <c r="BR153" s="5">
        <v>0</v>
      </c>
      <c r="BS153" s="8">
        <v>0</v>
      </c>
      <c r="BT153" s="8">
        <v>0</v>
      </c>
      <c r="BU153" s="8">
        <v>0</v>
      </c>
      <c r="BV153" s="8">
        <v>0</v>
      </c>
      <c r="BW153" s="8">
        <v>0</v>
      </c>
      <c r="BX153" s="20"/>
    </row>
    <row r="154" spans="1:76" ht="31.5" customHeight="1">
      <c r="A154" s="33" t="s">
        <v>169</v>
      </c>
      <c r="B154" s="39" t="s">
        <v>224</v>
      </c>
      <c r="C154" s="16" t="s">
        <v>218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6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8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5">
        <v>0</v>
      </c>
      <c r="AO154" s="5">
        <v>0</v>
      </c>
      <c r="AP154" s="8">
        <v>0</v>
      </c>
      <c r="AQ154" s="5">
        <v>0</v>
      </c>
      <c r="AR154" s="5">
        <v>0</v>
      </c>
      <c r="AS154" s="5">
        <v>0</v>
      </c>
      <c r="AT154" s="5">
        <v>4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8">
        <v>0</v>
      </c>
      <c r="BN154" s="8">
        <v>0</v>
      </c>
      <c r="BO154" s="8">
        <v>0.3</v>
      </c>
      <c r="BP154" s="9">
        <v>0</v>
      </c>
      <c r="BQ154" s="5">
        <v>0</v>
      </c>
      <c r="BR154" s="5">
        <v>0</v>
      </c>
      <c r="BS154" s="8">
        <v>0</v>
      </c>
      <c r="BT154" s="8">
        <v>0</v>
      </c>
      <c r="BU154" s="8">
        <v>0</v>
      </c>
      <c r="BV154" s="8">
        <v>0</v>
      </c>
      <c r="BW154" s="8">
        <v>0</v>
      </c>
      <c r="BX154" s="20"/>
    </row>
    <row r="155" spans="1:76" ht="29.25" thickBot="1">
      <c r="A155" s="31" t="s">
        <v>117</v>
      </c>
      <c r="B155" s="40" t="s">
        <v>118</v>
      </c>
      <c r="C155" s="16" t="s">
        <v>58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6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8">
        <v>0</v>
      </c>
      <c r="AC155" s="8">
        <v>0</v>
      </c>
      <c r="AD155" s="8">
        <v>0</v>
      </c>
      <c r="AE155" s="8">
        <v>0</v>
      </c>
      <c r="AF155" s="5">
        <v>0</v>
      </c>
      <c r="AG155" s="5">
        <v>0</v>
      </c>
      <c r="AH155" s="5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5">
        <v>0</v>
      </c>
      <c r="AO155" s="8">
        <v>0</v>
      </c>
      <c r="AP155" s="8">
        <v>0</v>
      </c>
      <c r="AQ155" s="8">
        <v>0</v>
      </c>
      <c r="AR155" s="5">
        <v>0</v>
      </c>
      <c r="AS155" s="5">
        <v>0</v>
      </c>
      <c r="AT155" s="5">
        <v>4</v>
      </c>
      <c r="AU155" s="8">
        <v>0</v>
      </c>
      <c r="AV155" s="8">
        <v>0</v>
      </c>
      <c r="AW155" s="8">
        <v>0</v>
      </c>
      <c r="AX155" s="8" t="s">
        <v>59</v>
      </c>
      <c r="AY155" s="8" t="s">
        <v>59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8">
        <v>0</v>
      </c>
      <c r="BN155" s="8">
        <v>0</v>
      </c>
      <c r="BO155" s="8">
        <v>0</v>
      </c>
      <c r="BP155" s="9">
        <v>0</v>
      </c>
      <c r="BQ155" s="5">
        <v>0</v>
      </c>
      <c r="BR155" s="5">
        <v>0</v>
      </c>
      <c r="BS155" s="8">
        <v>0</v>
      </c>
      <c r="BT155" s="8">
        <v>0</v>
      </c>
      <c r="BU155" s="8">
        <v>0</v>
      </c>
      <c r="BV155" s="8">
        <v>0</v>
      </c>
      <c r="BW155" s="8">
        <v>0</v>
      </c>
      <c r="BX155" s="20"/>
    </row>
    <row r="156" spans="1:76" ht="28.5">
      <c r="A156" s="73" t="s">
        <v>119</v>
      </c>
      <c r="B156" s="74" t="s">
        <v>120</v>
      </c>
      <c r="C156" s="16" t="s">
        <v>58</v>
      </c>
      <c r="D156" s="5">
        <f t="shared" ref="D156:O156" si="89">D157+D162+D165+D166+D167+D168+D169+D170</f>
        <v>0</v>
      </c>
      <c r="E156" s="5">
        <f t="shared" si="89"/>
        <v>0</v>
      </c>
      <c r="F156" s="5">
        <f t="shared" si="89"/>
        <v>0</v>
      </c>
      <c r="G156" s="5">
        <f t="shared" si="89"/>
        <v>0</v>
      </c>
      <c r="H156" s="5">
        <f t="shared" si="89"/>
        <v>0</v>
      </c>
      <c r="I156" s="5">
        <f t="shared" si="89"/>
        <v>0</v>
      </c>
      <c r="J156" s="5">
        <f t="shared" si="89"/>
        <v>0</v>
      </c>
      <c r="K156" s="5">
        <f t="shared" si="89"/>
        <v>0</v>
      </c>
      <c r="L156" s="5">
        <f t="shared" si="89"/>
        <v>0</v>
      </c>
      <c r="M156" s="5">
        <f t="shared" si="89"/>
        <v>0</v>
      </c>
      <c r="N156" s="5">
        <f t="shared" si="89"/>
        <v>0</v>
      </c>
      <c r="O156" s="5">
        <f t="shared" si="89"/>
        <v>0</v>
      </c>
      <c r="P156" s="5">
        <v>0</v>
      </c>
      <c r="Q156" s="5">
        <f>Q157+Q162+Q165+Q166+Q167+Q168+Q169+Q170</f>
        <v>0</v>
      </c>
      <c r="R156" s="5">
        <f>R157+R162+R165+R166+R167+R168+R169+R170</f>
        <v>0</v>
      </c>
      <c r="S156" s="5">
        <f>S157+S162+S165+S166+S167+S168+S169+S170</f>
        <v>0</v>
      </c>
      <c r="T156" s="5">
        <f>T157+T162+T165+T166+T167+T168+T169+T170</f>
        <v>0</v>
      </c>
      <c r="U156" s="5">
        <f>U157+U162+U165+U166+U167+U168+U169+U170</f>
        <v>17</v>
      </c>
      <c r="V156" s="5">
        <v>0</v>
      </c>
      <c r="W156" s="5">
        <f>W157+W162+W165+W166+W167+W168+W169+W170</f>
        <v>0</v>
      </c>
      <c r="X156" s="5">
        <f>X157+X162+X165+X166+X167+X168+X169+X170</f>
        <v>0</v>
      </c>
      <c r="Y156" s="5">
        <f>Y157+Y162+Y165+Y166+Y167+Y168+Y169+Y170</f>
        <v>0</v>
      </c>
      <c r="Z156" s="5">
        <v>0</v>
      </c>
      <c r="AA156" s="5">
        <f>AA157+AA162+AA165+AA166+AA167+AA168+AA169+AA170</f>
        <v>0</v>
      </c>
      <c r="AB156" s="8">
        <v>0</v>
      </c>
      <c r="AC156" s="5">
        <f>AC157+AC162+AC165+AC166+AC167+AC168+AC169+AC170</f>
        <v>0</v>
      </c>
      <c r="AD156" s="5">
        <f>AD157+AD162+AD165+AD166+AD167+AD168+AD169+AD170</f>
        <v>0</v>
      </c>
      <c r="AE156" s="5">
        <f>AE157+AE162+AE165+AE166+AE167+AE168+AE169+AE170</f>
        <v>0</v>
      </c>
      <c r="AF156" s="5">
        <f>AF157+AF162+AF165+AF166+AF167+AF168+AF169+AF170</f>
        <v>0</v>
      </c>
      <c r="AG156" s="5">
        <f>AG157+AG162+AG165+AG166+AG167+AG168+AG169+AG170</f>
        <v>0</v>
      </c>
      <c r="AH156" s="5">
        <v>0</v>
      </c>
      <c r="AI156" s="11">
        <f>AI157+AI162+AI165+AI166+AI167+AI168+AI169+AI170</f>
        <v>0</v>
      </c>
      <c r="AJ156" s="11">
        <f>AJ157+AJ162+AJ165+AJ166+AJ167+AJ168+AJ169+AJ170</f>
        <v>0</v>
      </c>
      <c r="AK156" s="11">
        <f>AK157+AK162+AK165+AK166+AK167+AK168+AK169+AK170</f>
        <v>0</v>
      </c>
      <c r="AL156" s="11">
        <v>0</v>
      </c>
      <c r="AM156" s="11">
        <v>0</v>
      </c>
      <c r="AN156" s="5">
        <v>0</v>
      </c>
      <c r="AO156" s="5">
        <f t="shared" ref="AO156" si="90">AO157+AO162+AO165+AO166+AO167+AO168+AO169+AO170</f>
        <v>0</v>
      </c>
      <c r="AP156" s="5">
        <f>AP157+AP162+AP165+AP166+AP167+AP168+AP169+AP170</f>
        <v>0</v>
      </c>
      <c r="AQ156" s="5">
        <f t="shared" ref="AQ156" si="91">AQ157+AQ162+AQ165+AQ166+AQ167+AQ168+AQ169+AQ170</f>
        <v>0</v>
      </c>
      <c r="AR156" s="5">
        <f>AR157+AR162+AR165+AR166+AR167+AR168+AR169+AR170</f>
        <v>0</v>
      </c>
      <c r="AS156" s="5">
        <f>AS157+AS162+AS165+AS166+AS167+AS168+AS169+AS170</f>
        <v>168</v>
      </c>
      <c r="AT156" s="5">
        <v>4</v>
      </c>
      <c r="AU156" s="5">
        <f t="shared" ref="AU156:BK156" si="92">AU157+AU162+AU165+AU166+AU167+AU168+AU169+AU170</f>
        <v>0</v>
      </c>
      <c r="AV156" s="5">
        <f t="shared" si="92"/>
        <v>0</v>
      </c>
      <c r="AW156" s="5">
        <f t="shared" si="92"/>
        <v>0</v>
      </c>
      <c r="AX156" s="5" t="e">
        <f t="shared" si="92"/>
        <v>#VALUE!</v>
      </c>
      <c r="AY156" s="5">
        <v>90</v>
      </c>
      <c r="AZ156" s="5">
        <f t="shared" ref="AZ156:BE156" si="93">AZ157+AZ162+AZ165+AZ166+AZ167+AZ168+AZ169+AZ170</f>
        <v>0</v>
      </c>
      <c r="BA156" s="5">
        <f t="shared" si="93"/>
        <v>0</v>
      </c>
      <c r="BB156" s="5">
        <f t="shared" si="93"/>
        <v>0</v>
      </c>
      <c r="BC156" s="5">
        <f t="shared" si="93"/>
        <v>0</v>
      </c>
      <c r="BD156" s="5">
        <f t="shared" si="93"/>
        <v>0</v>
      </c>
      <c r="BE156" s="5">
        <f t="shared" si="93"/>
        <v>234</v>
      </c>
      <c r="BF156" s="5">
        <f t="shared" si="92"/>
        <v>0</v>
      </c>
      <c r="BG156" s="5">
        <f t="shared" si="92"/>
        <v>0</v>
      </c>
      <c r="BH156" s="5">
        <f t="shared" si="92"/>
        <v>0</v>
      </c>
      <c r="BI156" s="5">
        <f t="shared" si="92"/>
        <v>0</v>
      </c>
      <c r="BJ156" s="5">
        <f t="shared" si="92"/>
        <v>0</v>
      </c>
      <c r="BK156" s="5">
        <f t="shared" si="92"/>
        <v>247</v>
      </c>
      <c r="BL156" s="5">
        <v>0</v>
      </c>
      <c r="BM156" s="5">
        <f>BM157+BM162+BM165+BM166+BM167+BM168+BM169+BM170</f>
        <v>0</v>
      </c>
      <c r="BN156" s="5">
        <f>BN157+BN162+BN165+BN166+BN167+BN168+BN169+BN170</f>
        <v>0</v>
      </c>
      <c r="BO156" s="5">
        <f>BO157+BO162+BO165+BO166+BO167+BO168+BO169+BO170</f>
        <v>0</v>
      </c>
      <c r="BP156" s="5">
        <f>BP157+BP162+BP165+BP166+BP167+BP168+BP169+BP170</f>
        <v>0</v>
      </c>
      <c r="BQ156" s="5">
        <f>BQ157+BQ162+BQ165+BQ166+BQ167+BQ168+BQ169+BQ170</f>
        <v>43</v>
      </c>
      <c r="BR156" s="5">
        <f>BR157</f>
        <v>0</v>
      </c>
      <c r="BS156" s="5">
        <f t="shared" ref="BS156:BW156" si="94">BS157</f>
        <v>0</v>
      </c>
      <c r="BT156" s="5">
        <f t="shared" si="94"/>
        <v>0</v>
      </c>
      <c r="BU156" s="5">
        <f t="shared" si="94"/>
        <v>0</v>
      </c>
      <c r="BV156" s="5">
        <f t="shared" si="94"/>
        <v>0</v>
      </c>
      <c r="BW156" s="5">
        <f t="shared" si="94"/>
        <v>267</v>
      </c>
      <c r="BX156" s="9"/>
    </row>
    <row r="157" spans="1:76" ht="28.5">
      <c r="A157" s="29" t="s">
        <v>121</v>
      </c>
      <c r="B157" s="88" t="s">
        <v>122</v>
      </c>
      <c r="C157" s="16" t="s">
        <v>58</v>
      </c>
      <c r="D157" s="5">
        <f>SUM(D158:D161)</f>
        <v>0</v>
      </c>
      <c r="E157" s="5">
        <f t="shared" ref="E157:BP157" si="95">SUM(E158:E161)</f>
        <v>0</v>
      </c>
      <c r="F157" s="5">
        <f t="shared" si="95"/>
        <v>0</v>
      </c>
      <c r="G157" s="5">
        <f t="shared" si="95"/>
        <v>0</v>
      </c>
      <c r="H157" s="5">
        <f t="shared" si="95"/>
        <v>0</v>
      </c>
      <c r="I157" s="5">
        <f t="shared" si="95"/>
        <v>0</v>
      </c>
      <c r="J157" s="5">
        <f t="shared" si="95"/>
        <v>0</v>
      </c>
      <c r="K157" s="5">
        <f t="shared" si="95"/>
        <v>0</v>
      </c>
      <c r="L157" s="5">
        <f t="shared" si="95"/>
        <v>0</v>
      </c>
      <c r="M157" s="5">
        <f t="shared" si="95"/>
        <v>0</v>
      </c>
      <c r="N157" s="5">
        <f t="shared" si="95"/>
        <v>0</v>
      </c>
      <c r="O157" s="5">
        <f t="shared" si="95"/>
        <v>0</v>
      </c>
      <c r="P157" s="5">
        <v>0</v>
      </c>
      <c r="Q157" s="5">
        <f t="shared" si="95"/>
        <v>0</v>
      </c>
      <c r="R157" s="5">
        <f t="shared" si="95"/>
        <v>0</v>
      </c>
      <c r="S157" s="5">
        <f t="shared" si="95"/>
        <v>0</v>
      </c>
      <c r="T157" s="5">
        <f t="shared" si="95"/>
        <v>0</v>
      </c>
      <c r="U157" s="5">
        <f t="shared" si="95"/>
        <v>17</v>
      </c>
      <c r="V157" s="5">
        <v>0</v>
      </c>
      <c r="W157" s="5">
        <f t="shared" si="95"/>
        <v>0</v>
      </c>
      <c r="X157" s="5">
        <f t="shared" si="95"/>
        <v>0</v>
      </c>
      <c r="Y157" s="5">
        <f t="shared" si="95"/>
        <v>0</v>
      </c>
      <c r="Z157" s="5">
        <v>0</v>
      </c>
      <c r="AA157" s="5">
        <f t="shared" si="95"/>
        <v>0</v>
      </c>
      <c r="AB157" s="8">
        <v>0</v>
      </c>
      <c r="AC157" s="5">
        <f t="shared" si="95"/>
        <v>0</v>
      </c>
      <c r="AD157" s="5">
        <f t="shared" si="95"/>
        <v>0</v>
      </c>
      <c r="AE157" s="5">
        <f t="shared" si="95"/>
        <v>0</v>
      </c>
      <c r="AF157" s="5">
        <f t="shared" si="95"/>
        <v>0</v>
      </c>
      <c r="AG157" s="5">
        <f t="shared" si="95"/>
        <v>0</v>
      </c>
      <c r="AH157" s="5">
        <v>0</v>
      </c>
      <c r="AI157" s="11">
        <f t="shared" si="95"/>
        <v>0</v>
      </c>
      <c r="AJ157" s="11">
        <f t="shared" si="95"/>
        <v>0</v>
      </c>
      <c r="AK157" s="11">
        <f t="shared" si="95"/>
        <v>0</v>
      </c>
      <c r="AL157" s="11">
        <v>0</v>
      </c>
      <c r="AM157" s="11">
        <v>0</v>
      </c>
      <c r="AN157" s="5">
        <v>0</v>
      </c>
      <c r="AO157" s="5">
        <f t="shared" ref="AO157" si="96">SUM(AO158:AO161)</f>
        <v>0</v>
      </c>
      <c r="AP157" s="5">
        <f t="shared" si="95"/>
        <v>0</v>
      </c>
      <c r="AQ157" s="5">
        <f t="shared" ref="AQ157" si="97">SUM(AQ158:AQ161)</f>
        <v>0</v>
      </c>
      <c r="AR157" s="5">
        <f t="shared" si="95"/>
        <v>0</v>
      </c>
      <c r="AS157" s="5">
        <f t="shared" si="95"/>
        <v>168</v>
      </c>
      <c r="AT157" s="5">
        <v>4</v>
      </c>
      <c r="AU157" s="5">
        <f t="shared" si="95"/>
        <v>0</v>
      </c>
      <c r="AV157" s="5">
        <f t="shared" si="95"/>
        <v>0</v>
      </c>
      <c r="AW157" s="5">
        <f t="shared" si="95"/>
        <v>0</v>
      </c>
      <c r="AX157" s="5">
        <f t="shared" si="95"/>
        <v>0</v>
      </c>
      <c r="AY157" s="5">
        <f t="shared" si="95"/>
        <v>90</v>
      </c>
      <c r="AZ157" s="5">
        <f t="shared" ref="AZ157:BE157" si="98">SUM(AZ158:AZ161)</f>
        <v>0</v>
      </c>
      <c r="BA157" s="5">
        <f t="shared" si="98"/>
        <v>0</v>
      </c>
      <c r="BB157" s="5">
        <f t="shared" si="98"/>
        <v>0</v>
      </c>
      <c r="BC157" s="5">
        <f t="shared" si="98"/>
        <v>0</v>
      </c>
      <c r="BD157" s="5">
        <f t="shared" si="98"/>
        <v>0</v>
      </c>
      <c r="BE157" s="5">
        <f t="shared" si="98"/>
        <v>234</v>
      </c>
      <c r="BF157" s="5">
        <f t="shared" si="95"/>
        <v>0</v>
      </c>
      <c r="BG157" s="5">
        <f t="shared" si="95"/>
        <v>0</v>
      </c>
      <c r="BH157" s="5">
        <f t="shared" si="95"/>
        <v>0</v>
      </c>
      <c r="BI157" s="5">
        <f t="shared" si="95"/>
        <v>0</v>
      </c>
      <c r="BJ157" s="5">
        <f t="shared" si="95"/>
        <v>0</v>
      </c>
      <c r="BK157" s="5">
        <f t="shared" si="95"/>
        <v>247</v>
      </c>
      <c r="BL157" s="5">
        <v>0</v>
      </c>
      <c r="BM157" s="5">
        <f t="shared" si="95"/>
        <v>0</v>
      </c>
      <c r="BN157" s="5">
        <f t="shared" si="95"/>
        <v>0</v>
      </c>
      <c r="BO157" s="5">
        <f t="shared" si="95"/>
        <v>0</v>
      </c>
      <c r="BP157" s="5">
        <f t="shared" si="95"/>
        <v>0</v>
      </c>
      <c r="BQ157" s="5">
        <f>SUM(BQ158:BQ161)</f>
        <v>43</v>
      </c>
      <c r="BR157" s="5">
        <v>0</v>
      </c>
      <c r="BS157" s="5">
        <f t="shared" ref="BS157:BW157" si="99">SUM(BS158:BS161)</f>
        <v>0</v>
      </c>
      <c r="BT157" s="5">
        <f t="shared" si="99"/>
        <v>0</v>
      </c>
      <c r="BU157" s="5">
        <f t="shared" si="99"/>
        <v>0</v>
      </c>
      <c r="BV157" s="5">
        <f t="shared" si="99"/>
        <v>0</v>
      </c>
      <c r="BW157" s="5">
        <f t="shared" si="99"/>
        <v>267</v>
      </c>
      <c r="BX157" s="20"/>
    </row>
    <row r="158" spans="1:76">
      <c r="A158" s="29" t="s">
        <v>155</v>
      </c>
      <c r="B158" s="88" t="s">
        <v>215</v>
      </c>
      <c r="C158" s="38" t="s">
        <v>210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6">
        <v>0</v>
      </c>
      <c r="U158" s="13">
        <v>17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8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5">
        <v>0</v>
      </c>
      <c r="AO158" s="8">
        <v>0</v>
      </c>
      <c r="AP158" s="5">
        <v>0</v>
      </c>
      <c r="AQ158" s="8">
        <v>0</v>
      </c>
      <c r="AR158" s="5">
        <v>0</v>
      </c>
      <c r="AS158" s="5">
        <v>0</v>
      </c>
      <c r="AT158" s="5">
        <v>4</v>
      </c>
      <c r="AU158" s="8">
        <v>0</v>
      </c>
      <c r="AV158" s="8">
        <v>0</v>
      </c>
      <c r="AW158" s="8">
        <v>0</v>
      </c>
      <c r="AX158" s="8" t="s">
        <v>59</v>
      </c>
      <c r="AY158" s="8" t="s">
        <v>59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9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8">
        <v>0</v>
      </c>
      <c r="BW158" s="8">
        <v>0</v>
      </c>
      <c r="BX158" s="20"/>
    </row>
    <row r="159" spans="1:76">
      <c r="A159" s="29" t="s">
        <v>322</v>
      </c>
      <c r="B159" s="88" t="s">
        <v>215</v>
      </c>
      <c r="C159" s="38" t="s">
        <v>216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6">
        <v>0</v>
      </c>
      <c r="U159" s="6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8">
        <v>0</v>
      </c>
      <c r="AC159" s="5">
        <v>0</v>
      </c>
      <c r="AD159" s="5">
        <v>0</v>
      </c>
      <c r="AE159" s="5">
        <v>0</v>
      </c>
      <c r="AF159" s="5">
        <v>0</v>
      </c>
      <c r="AG159" s="9">
        <v>0</v>
      </c>
      <c r="AH159" s="5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5">
        <v>0</v>
      </c>
      <c r="AO159" s="8">
        <v>0</v>
      </c>
      <c r="AP159" s="5">
        <v>0</v>
      </c>
      <c r="AQ159" s="8">
        <v>0</v>
      </c>
      <c r="AR159" s="5">
        <v>0</v>
      </c>
      <c r="AS159" s="5">
        <v>168</v>
      </c>
      <c r="AT159" s="5">
        <v>4</v>
      </c>
      <c r="AU159" s="8">
        <v>0</v>
      </c>
      <c r="AV159" s="8">
        <v>0</v>
      </c>
      <c r="AW159" s="8">
        <v>0</v>
      </c>
      <c r="AX159" s="8" t="s">
        <v>59</v>
      </c>
      <c r="AY159" s="8">
        <v>90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9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8">
        <v>0</v>
      </c>
      <c r="BW159" s="8">
        <v>0</v>
      </c>
      <c r="BX159" s="20"/>
    </row>
    <row r="160" spans="1:76">
      <c r="A160" s="29" t="s">
        <v>323</v>
      </c>
      <c r="B160" s="88" t="s">
        <v>215</v>
      </c>
      <c r="C160" s="38" t="s">
        <v>211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6">
        <v>0</v>
      </c>
      <c r="U160" s="6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8">
        <v>0</v>
      </c>
      <c r="AC160" s="5">
        <v>0</v>
      </c>
      <c r="AD160" s="5">
        <v>0</v>
      </c>
      <c r="AE160" s="5">
        <v>0</v>
      </c>
      <c r="AF160" s="5">
        <v>0</v>
      </c>
      <c r="AG160" s="9">
        <v>0</v>
      </c>
      <c r="AH160" s="5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5">
        <v>0</v>
      </c>
      <c r="AO160" s="8">
        <v>0</v>
      </c>
      <c r="AP160" s="5">
        <v>0</v>
      </c>
      <c r="AQ160" s="8">
        <v>0</v>
      </c>
      <c r="AR160" s="5">
        <v>0</v>
      </c>
      <c r="AS160" s="5">
        <v>0</v>
      </c>
      <c r="AT160" s="5">
        <v>4</v>
      </c>
      <c r="AU160" s="8">
        <v>0</v>
      </c>
      <c r="AV160" s="8">
        <v>0</v>
      </c>
      <c r="AW160" s="8">
        <v>0</v>
      </c>
      <c r="AX160" s="8" t="s">
        <v>59</v>
      </c>
      <c r="AY160" s="8" t="s">
        <v>59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234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247</v>
      </c>
      <c r="BL160" s="5">
        <v>0</v>
      </c>
      <c r="BM160" s="5">
        <v>0</v>
      </c>
      <c r="BN160" s="5">
        <v>0</v>
      </c>
      <c r="BO160" s="5">
        <v>0</v>
      </c>
      <c r="BP160" s="9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8">
        <v>0</v>
      </c>
      <c r="BW160" s="8">
        <v>0</v>
      </c>
      <c r="BX160" s="20"/>
    </row>
    <row r="161" spans="1:76">
      <c r="A161" s="29" t="s">
        <v>324</v>
      </c>
      <c r="B161" s="88" t="s">
        <v>215</v>
      </c>
      <c r="C161" s="38" t="s">
        <v>212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6">
        <v>0</v>
      </c>
      <c r="U161" s="6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8">
        <v>0</v>
      </c>
      <c r="AC161" s="5">
        <v>0</v>
      </c>
      <c r="AD161" s="5">
        <v>0</v>
      </c>
      <c r="AE161" s="5">
        <v>0</v>
      </c>
      <c r="AF161" s="5">
        <v>0</v>
      </c>
      <c r="AG161" s="9">
        <v>0</v>
      </c>
      <c r="AH161" s="5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5">
        <v>0</v>
      </c>
      <c r="AO161" s="8">
        <v>0</v>
      </c>
      <c r="AP161" s="5">
        <v>0</v>
      </c>
      <c r="AQ161" s="8">
        <v>0</v>
      </c>
      <c r="AR161" s="5">
        <v>0</v>
      </c>
      <c r="AS161" s="5">
        <v>0</v>
      </c>
      <c r="AT161" s="5">
        <v>4</v>
      </c>
      <c r="AU161" s="8">
        <v>0</v>
      </c>
      <c r="AV161" s="8">
        <v>0</v>
      </c>
      <c r="AW161" s="8">
        <v>0</v>
      </c>
      <c r="AX161" s="8" t="s">
        <v>59</v>
      </c>
      <c r="AY161" s="8" t="s">
        <v>59</v>
      </c>
      <c r="AZ161" s="5">
        <v>0</v>
      </c>
      <c r="BA161" s="5">
        <v>0</v>
      </c>
      <c r="BB161" s="5">
        <v>0</v>
      </c>
      <c r="BC161" s="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9">
        <v>0</v>
      </c>
      <c r="BQ161" s="13">
        <v>43</v>
      </c>
      <c r="BR161" s="5" t="s">
        <v>500</v>
      </c>
      <c r="BS161" s="5">
        <v>0</v>
      </c>
      <c r="BT161" s="5">
        <v>0</v>
      </c>
      <c r="BU161" s="5">
        <v>0</v>
      </c>
      <c r="BV161" s="8">
        <v>0</v>
      </c>
      <c r="BW161" s="8">
        <v>267</v>
      </c>
      <c r="BX161" s="20"/>
    </row>
    <row r="162" spans="1:76" ht="28.5">
      <c r="A162" s="33" t="s">
        <v>123</v>
      </c>
      <c r="B162" s="42" t="s">
        <v>124</v>
      </c>
      <c r="C162" s="16" t="s">
        <v>58</v>
      </c>
      <c r="D162" s="5">
        <f>D163+D164</f>
        <v>0</v>
      </c>
      <c r="E162" s="5">
        <f t="shared" ref="E162:BP162" si="100">E163+E164</f>
        <v>0</v>
      </c>
      <c r="F162" s="5">
        <f t="shared" si="100"/>
        <v>0</v>
      </c>
      <c r="G162" s="5">
        <f t="shared" si="100"/>
        <v>0</v>
      </c>
      <c r="H162" s="5">
        <f t="shared" si="100"/>
        <v>0</v>
      </c>
      <c r="I162" s="5">
        <f t="shared" si="100"/>
        <v>0</v>
      </c>
      <c r="J162" s="5">
        <f t="shared" si="100"/>
        <v>0</v>
      </c>
      <c r="K162" s="5">
        <f t="shared" si="100"/>
        <v>0</v>
      </c>
      <c r="L162" s="5">
        <f t="shared" si="100"/>
        <v>0</v>
      </c>
      <c r="M162" s="5">
        <f t="shared" si="100"/>
        <v>0</v>
      </c>
      <c r="N162" s="5">
        <f t="shared" si="100"/>
        <v>0</v>
      </c>
      <c r="O162" s="5">
        <f t="shared" si="100"/>
        <v>0</v>
      </c>
      <c r="P162" s="5">
        <v>0</v>
      </c>
      <c r="Q162" s="5">
        <f t="shared" si="100"/>
        <v>0</v>
      </c>
      <c r="R162" s="5">
        <f t="shared" si="100"/>
        <v>0</v>
      </c>
      <c r="S162" s="5">
        <f t="shared" si="100"/>
        <v>0</v>
      </c>
      <c r="T162" s="5">
        <f t="shared" si="100"/>
        <v>0</v>
      </c>
      <c r="U162" s="5">
        <f t="shared" si="100"/>
        <v>0</v>
      </c>
      <c r="V162" s="5">
        <v>0</v>
      </c>
      <c r="W162" s="5">
        <f t="shared" si="100"/>
        <v>0</v>
      </c>
      <c r="X162" s="5">
        <f t="shared" si="100"/>
        <v>0</v>
      </c>
      <c r="Y162" s="5">
        <f t="shared" si="100"/>
        <v>0</v>
      </c>
      <c r="Z162" s="5">
        <v>0</v>
      </c>
      <c r="AA162" s="5">
        <f t="shared" si="100"/>
        <v>0</v>
      </c>
      <c r="AB162" s="8">
        <v>0</v>
      </c>
      <c r="AC162" s="5">
        <f t="shared" si="100"/>
        <v>0</v>
      </c>
      <c r="AD162" s="5">
        <f t="shared" si="100"/>
        <v>0</v>
      </c>
      <c r="AE162" s="5">
        <f t="shared" si="100"/>
        <v>0</v>
      </c>
      <c r="AF162" s="5">
        <f t="shared" si="100"/>
        <v>0</v>
      </c>
      <c r="AG162" s="5">
        <f t="shared" si="100"/>
        <v>0</v>
      </c>
      <c r="AH162" s="5">
        <v>0</v>
      </c>
      <c r="AI162" s="11">
        <f t="shared" si="100"/>
        <v>0</v>
      </c>
      <c r="AJ162" s="11">
        <f t="shared" si="100"/>
        <v>0</v>
      </c>
      <c r="AK162" s="11">
        <f t="shared" si="100"/>
        <v>0</v>
      </c>
      <c r="AL162" s="11">
        <v>0</v>
      </c>
      <c r="AM162" s="11">
        <v>0</v>
      </c>
      <c r="AN162" s="5">
        <v>0</v>
      </c>
      <c r="AO162" s="5">
        <f t="shared" ref="AO162" si="101">AO163+AO164</f>
        <v>0</v>
      </c>
      <c r="AP162" s="5">
        <f t="shared" si="100"/>
        <v>0</v>
      </c>
      <c r="AQ162" s="5">
        <f t="shared" ref="AQ162" si="102">AQ163+AQ164</f>
        <v>0</v>
      </c>
      <c r="AR162" s="5">
        <f t="shared" si="100"/>
        <v>0</v>
      </c>
      <c r="AS162" s="5">
        <f t="shared" si="100"/>
        <v>0</v>
      </c>
      <c r="AT162" s="5">
        <v>4</v>
      </c>
      <c r="AU162" s="5">
        <f t="shared" si="100"/>
        <v>0</v>
      </c>
      <c r="AV162" s="5">
        <f t="shared" si="100"/>
        <v>0</v>
      </c>
      <c r="AW162" s="5">
        <f t="shared" si="100"/>
        <v>0</v>
      </c>
      <c r="AX162" s="5">
        <f t="shared" si="100"/>
        <v>0</v>
      </c>
      <c r="AY162" s="5">
        <f t="shared" si="100"/>
        <v>0</v>
      </c>
      <c r="AZ162" s="5">
        <v>0</v>
      </c>
      <c r="BA162" s="5">
        <f t="shared" ref="BA162:BC162" si="103">BA163+BA164</f>
        <v>0</v>
      </c>
      <c r="BB162" s="5">
        <f t="shared" si="103"/>
        <v>0</v>
      </c>
      <c r="BC162" s="5">
        <f t="shared" si="103"/>
        <v>0</v>
      </c>
      <c r="BD162" s="5">
        <v>0</v>
      </c>
      <c r="BE162" s="5">
        <v>0</v>
      </c>
      <c r="BF162" s="5">
        <v>0</v>
      </c>
      <c r="BG162" s="5">
        <f t="shared" si="100"/>
        <v>0</v>
      </c>
      <c r="BH162" s="5">
        <f t="shared" si="100"/>
        <v>0</v>
      </c>
      <c r="BI162" s="5">
        <f t="shared" si="100"/>
        <v>0</v>
      </c>
      <c r="BJ162" s="5">
        <v>0</v>
      </c>
      <c r="BK162" s="5">
        <v>0</v>
      </c>
      <c r="BL162" s="5">
        <v>0</v>
      </c>
      <c r="BM162" s="5">
        <f t="shared" si="100"/>
        <v>0</v>
      </c>
      <c r="BN162" s="5">
        <f t="shared" si="100"/>
        <v>0</v>
      </c>
      <c r="BO162" s="5">
        <f t="shared" si="100"/>
        <v>0</v>
      </c>
      <c r="BP162" s="5">
        <f t="shared" si="100"/>
        <v>0</v>
      </c>
      <c r="BQ162" s="5">
        <f>BQ163+BQ164</f>
        <v>0</v>
      </c>
      <c r="BR162" s="5">
        <v>0</v>
      </c>
      <c r="BS162" s="5">
        <f t="shared" ref="BS162:BU162" si="104">BS163+BS164</f>
        <v>0</v>
      </c>
      <c r="BT162" s="5">
        <f t="shared" si="104"/>
        <v>0</v>
      </c>
      <c r="BU162" s="5">
        <f t="shared" si="104"/>
        <v>0</v>
      </c>
      <c r="BV162" s="8">
        <v>0</v>
      </c>
      <c r="BW162" s="8">
        <v>0</v>
      </c>
      <c r="BX162" s="20"/>
    </row>
    <row r="163" spans="1:76" ht="38.25">
      <c r="A163" s="33" t="s">
        <v>350</v>
      </c>
      <c r="B163" s="42" t="s">
        <v>351</v>
      </c>
      <c r="C163" s="16" t="s">
        <v>352</v>
      </c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f>SUM(AA164:AA167)</f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5">
        <v>0</v>
      </c>
      <c r="AI163" s="81">
        <v>0</v>
      </c>
      <c r="AJ163" s="81">
        <v>0</v>
      </c>
      <c r="AK163" s="81">
        <v>0</v>
      </c>
      <c r="AL163" s="11">
        <v>0</v>
      </c>
      <c r="AM163" s="11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4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/>
      <c r="BB163" s="5"/>
      <c r="BC163" s="5"/>
      <c r="BD163" s="5">
        <v>0</v>
      </c>
      <c r="BE163" s="5">
        <v>0</v>
      </c>
      <c r="BF163" s="5">
        <v>0</v>
      </c>
      <c r="BG163" s="5"/>
      <c r="BH163" s="5"/>
      <c r="BI163" s="5"/>
      <c r="BJ163" s="5">
        <v>0</v>
      </c>
      <c r="BK163" s="5">
        <v>0</v>
      </c>
      <c r="BL163" s="5">
        <v>0</v>
      </c>
      <c r="BM163" s="5">
        <f t="shared" ref="BM163:BQ163" si="105">BM164+BM165</f>
        <v>0</v>
      </c>
      <c r="BN163" s="5">
        <f t="shared" si="105"/>
        <v>0</v>
      </c>
      <c r="BO163" s="5">
        <f t="shared" si="105"/>
        <v>0</v>
      </c>
      <c r="BP163" s="5">
        <f t="shared" si="105"/>
        <v>0</v>
      </c>
      <c r="BQ163" s="5">
        <f t="shared" si="105"/>
        <v>0</v>
      </c>
      <c r="BR163" s="5">
        <v>0</v>
      </c>
      <c r="BS163" s="5">
        <f t="shared" ref="BS163:BU163" si="106">BS164+BS165</f>
        <v>0</v>
      </c>
      <c r="BT163" s="5">
        <f t="shared" si="106"/>
        <v>0</v>
      </c>
      <c r="BU163" s="5">
        <f t="shared" si="106"/>
        <v>0</v>
      </c>
      <c r="BV163" s="8">
        <v>0</v>
      </c>
      <c r="BW163" s="8">
        <v>0</v>
      </c>
      <c r="BX163" s="20" t="s">
        <v>364</v>
      </c>
    </row>
    <row r="164" spans="1:76" ht="36" customHeight="1">
      <c r="A164" s="33" t="s">
        <v>353</v>
      </c>
      <c r="B164" s="42" t="s">
        <v>354</v>
      </c>
      <c r="C164" s="16" t="s">
        <v>355</v>
      </c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f>SUM(AA165:AA168)</f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5">
        <v>0</v>
      </c>
      <c r="AI164" s="81">
        <v>0</v>
      </c>
      <c r="AJ164" s="81">
        <v>0</v>
      </c>
      <c r="AK164" s="81">
        <v>0</v>
      </c>
      <c r="AL164" s="11">
        <v>0</v>
      </c>
      <c r="AM164" s="11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4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/>
      <c r="BB164" s="5"/>
      <c r="BC164" s="5"/>
      <c r="BD164" s="5">
        <v>0</v>
      </c>
      <c r="BE164" s="5">
        <v>0</v>
      </c>
      <c r="BF164" s="5">
        <v>0</v>
      </c>
      <c r="BG164" s="5"/>
      <c r="BH164" s="5"/>
      <c r="BI164" s="5"/>
      <c r="BJ164" s="5">
        <v>0</v>
      </c>
      <c r="BK164" s="5">
        <v>0</v>
      </c>
      <c r="BL164" s="5">
        <v>0</v>
      </c>
      <c r="BM164" s="5">
        <f t="shared" ref="BM164:BQ164" si="107">BM165+BM166</f>
        <v>0</v>
      </c>
      <c r="BN164" s="5">
        <f t="shared" si="107"/>
        <v>0</v>
      </c>
      <c r="BO164" s="5">
        <f t="shared" si="107"/>
        <v>0</v>
      </c>
      <c r="BP164" s="5">
        <f t="shared" si="107"/>
        <v>0</v>
      </c>
      <c r="BQ164" s="5">
        <f t="shared" si="107"/>
        <v>0</v>
      </c>
      <c r="BR164" s="5">
        <v>0</v>
      </c>
      <c r="BS164" s="5">
        <f t="shared" ref="BS164:BU164" si="108">BS165+BS166</f>
        <v>0</v>
      </c>
      <c r="BT164" s="5">
        <f t="shared" si="108"/>
        <v>0</v>
      </c>
      <c r="BU164" s="5">
        <f t="shared" si="108"/>
        <v>0</v>
      </c>
      <c r="BV164" s="8">
        <v>0</v>
      </c>
      <c r="BW164" s="8">
        <v>0</v>
      </c>
      <c r="BX164" s="20" t="s">
        <v>364</v>
      </c>
    </row>
    <row r="165" spans="1:76" ht="28.5">
      <c r="A165" s="29" t="s">
        <v>125</v>
      </c>
      <c r="B165" s="43" t="s">
        <v>126</v>
      </c>
      <c r="C165" s="16" t="s">
        <v>58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6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8">
        <v>0</v>
      </c>
      <c r="AC165" s="8">
        <v>0</v>
      </c>
      <c r="AD165" s="8">
        <v>0</v>
      </c>
      <c r="AE165" s="8">
        <v>0</v>
      </c>
      <c r="AF165" s="5">
        <v>0</v>
      </c>
      <c r="AG165" s="9">
        <v>0</v>
      </c>
      <c r="AH165" s="5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5">
        <v>0</v>
      </c>
      <c r="AO165" s="8">
        <v>0</v>
      </c>
      <c r="AP165" s="8">
        <v>0</v>
      </c>
      <c r="AQ165" s="8">
        <v>0</v>
      </c>
      <c r="AR165" s="5">
        <v>0</v>
      </c>
      <c r="AS165" s="5">
        <v>0</v>
      </c>
      <c r="AT165" s="5">
        <v>0</v>
      </c>
      <c r="AU165" s="8">
        <v>0</v>
      </c>
      <c r="AV165" s="8">
        <v>0</v>
      </c>
      <c r="AW165" s="8">
        <v>0</v>
      </c>
      <c r="AX165" s="8" t="s">
        <v>59</v>
      </c>
      <c r="AY165" s="8" t="s">
        <v>59</v>
      </c>
      <c r="AZ165" s="5">
        <v>0</v>
      </c>
      <c r="BA165" s="5">
        <v>0</v>
      </c>
      <c r="BB165" s="5">
        <v>0</v>
      </c>
      <c r="BC165" s="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5">
        <v>0</v>
      </c>
      <c r="BK165" s="5">
        <v>0</v>
      </c>
      <c r="BL165" s="5">
        <v>0</v>
      </c>
      <c r="BM165" s="8">
        <v>0</v>
      </c>
      <c r="BN165" s="8">
        <v>0</v>
      </c>
      <c r="BO165" s="8">
        <v>0</v>
      </c>
      <c r="BP165" s="9">
        <v>0</v>
      </c>
      <c r="BQ165" s="5">
        <v>0</v>
      </c>
      <c r="BR165" s="5">
        <v>0</v>
      </c>
      <c r="BS165" s="8">
        <v>0</v>
      </c>
      <c r="BT165" s="8">
        <v>0</v>
      </c>
      <c r="BU165" s="8">
        <v>0</v>
      </c>
      <c r="BV165" s="8">
        <v>0</v>
      </c>
      <c r="BW165" s="8">
        <v>0</v>
      </c>
      <c r="BX165" s="20"/>
    </row>
    <row r="166" spans="1:76" ht="28.5">
      <c r="A166" s="29" t="s">
        <v>127</v>
      </c>
      <c r="B166" s="43" t="s">
        <v>128</v>
      </c>
      <c r="C166" s="16" t="s">
        <v>58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6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8">
        <v>0</v>
      </c>
      <c r="AC166" s="8">
        <v>0</v>
      </c>
      <c r="AD166" s="8">
        <v>0</v>
      </c>
      <c r="AE166" s="8">
        <v>0</v>
      </c>
      <c r="AF166" s="5">
        <v>0</v>
      </c>
      <c r="AG166" s="9">
        <v>0</v>
      </c>
      <c r="AH166" s="5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5">
        <v>0</v>
      </c>
      <c r="AO166" s="8">
        <v>0</v>
      </c>
      <c r="AP166" s="8">
        <v>0</v>
      </c>
      <c r="AQ166" s="8">
        <v>0</v>
      </c>
      <c r="AR166" s="5">
        <v>0</v>
      </c>
      <c r="AS166" s="5">
        <v>0</v>
      </c>
      <c r="AT166" s="5">
        <v>0</v>
      </c>
      <c r="AU166" s="8">
        <v>0</v>
      </c>
      <c r="AV166" s="8">
        <v>0</v>
      </c>
      <c r="AW166" s="8">
        <v>0</v>
      </c>
      <c r="AX166" s="8" t="s">
        <v>59</v>
      </c>
      <c r="AY166" s="8" t="s">
        <v>59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8">
        <v>0</v>
      </c>
      <c r="BN166" s="8">
        <v>0</v>
      </c>
      <c r="BO166" s="8">
        <v>0</v>
      </c>
      <c r="BP166" s="9">
        <v>0</v>
      </c>
      <c r="BQ166" s="5">
        <v>0</v>
      </c>
      <c r="BR166" s="5">
        <v>0</v>
      </c>
      <c r="BS166" s="8">
        <v>0</v>
      </c>
      <c r="BT166" s="8">
        <v>0</v>
      </c>
      <c r="BU166" s="8">
        <v>0</v>
      </c>
      <c r="BV166" s="8">
        <v>0</v>
      </c>
      <c r="BW166" s="8">
        <v>0</v>
      </c>
      <c r="BX166" s="20"/>
    </row>
    <row r="167" spans="1:76" ht="42.75">
      <c r="A167" s="29" t="s">
        <v>129</v>
      </c>
      <c r="B167" s="43" t="s">
        <v>130</v>
      </c>
      <c r="C167" s="16" t="s">
        <v>58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6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8">
        <v>0</v>
      </c>
      <c r="AC167" s="8">
        <v>0</v>
      </c>
      <c r="AD167" s="8">
        <v>0</v>
      </c>
      <c r="AE167" s="8">
        <v>0</v>
      </c>
      <c r="AF167" s="5">
        <v>0</v>
      </c>
      <c r="AG167" s="9">
        <v>0</v>
      </c>
      <c r="AH167" s="5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5">
        <v>0</v>
      </c>
      <c r="AO167" s="8">
        <v>0</v>
      </c>
      <c r="AP167" s="8">
        <v>0</v>
      </c>
      <c r="AQ167" s="8">
        <v>0</v>
      </c>
      <c r="AR167" s="5">
        <v>0</v>
      </c>
      <c r="AS167" s="5">
        <v>0</v>
      </c>
      <c r="AT167" s="5">
        <v>0</v>
      </c>
      <c r="AU167" s="8">
        <v>0</v>
      </c>
      <c r="AV167" s="8">
        <v>0</v>
      </c>
      <c r="AW167" s="8">
        <v>0</v>
      </c>
      <c r="AX167" s="8" t="s">
        <v>59</v>
      </c>
      <c r="AY167" s="8" t="s">
        <v>59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5">
        <v>0</v>
      </c>
      <c r="BM167" s="8">
        <v>0</v>
      </c>
      <c r="BN167" s="8">
        <v>0</v>
      </c>
      <c r="BO167" s="8">
        <v>0</v>
      </c>
      <c r="BP167" s="9">
        <v>0</v>
      </c>
      <c r="BQ167" s="5">
        <v>0</v>
      </c>
      <c r="BR167" s="5">
        <v>0</v>
      </c>
      <c r="BS167" s="8">
        <v>0</v>
      </c>
      <c r="BT167" s="8">
        <v>0</v>
      </c>
      <c r="BU167" s="8">
        <v>0</v>
      </c>
      <c r="BV167" s="8">
        <v>0</v>
      </c>
      <c r="BW167" s="8">
        <v>0</v>
      </c>
      <c r="BX167" s="20"/>
    </row>
    <row r="168" spans="1:76" ht="42.75">
      <c r="A168" s="29" t="s">
        <v>131</v>
      </c>
      <c r="B168" s="43" t="s">
        <v>132</v>
      </c>
      <c r="C168" s="16" t="s">
        <v>58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6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8">
        <v>0</v>
      </c>
      <c r="AC168" s="8">
        <v>0</v>
      </c>
      <c r="AD168" s="8">
        <v>0</v>
      </c>
      <c r="AE168" s="8">
        <v>0</v>
      </c>
      <c r="AF168" s="5">
        <v>0</v>
      </c>
      <c r="AG168" s="9">
        <v>0</v>
      </c>
      <c r="AH168" s="5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5">
        <v>0</v>
      </c>
      <c r="AO168" s="8">
        <v>0</v>
      </c>
      <c r="AP168" s="8">
        <v>0</v>
      </c>
      <c r="AQ168" s="8">
        <v>0</v>
      </c>
      <c r="AR168" s="5">
        <v>0</v>
      </c>
      <c r="AS168" s="5">
        <v>0</v>
      </c>
      <c r="AT168" s="5">
        <v>0</v>
      </c>
      <c r="AU168" s="8">
        <v>0</v>
      </c>
      <c r="AV168" s="8">
        <v>0</v>
      </c>
      <c r="AW168" s="8">
        <v>0</v>
      </c>
      <c r="AX168" s="8" t="s">
        <v>59</v>
      </c>
      <c r="AY168" s="8" t="s">
        <v>59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8">
        <v>0</v>
      </c>
      <c r="BN168" s="8">
        <v>0</v>
      </c>
      <c r="BO168" s="8">
        <v>0</v>
      </c>
      <c r="BP168" s="9">
        <v>0</v>
      </c>
      <c r="BQ168" s="5">
        <v>0</v>
      </c>
      <c r="BR168" s="5">
        <v>0</v>
      </c>
      <c r="BS168" s="8">
        <v>0</v>
      </c>
      <c r="BT168" s="8">
        <v>0</v>
      </c>
      <c r="BU168" s="8">
        <v>0</v>
      </c>
      <c r="BV168" s="8">
        <v>0</v>
      </c>
      <c r="BW168" s="8">
        <v>0</v>
      </c>
      <c r="BX168" s="20"/>
    </row>
    <row r="169" spans="1:76" ht="42.75">
      <c r="A169" s="29" t="s">
        <v>133</v>
      </c>
      <c r="B169" s="43" t="s">
        <v>134</v>
      </c>
      <c r="C169" s="16" t="s">
        <v>58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6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8">
        <v>0</v>
      </c>
      <c r="AC169" s="8">
        <v>0</v>
      </c>
      <c r="AD169" s="8">
        <v>0</v>
      </c>
      <c r="AE169" s="8">
        <v>0</v>
      </c>
      <c r="AF169" s="5">
        <v>0</v>
      </c>
      <c r="AG169" s="9">
        <v>0</v>
      </c>
      <c r="AH169" s="5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5">
        <v>0</v>
      </c>
      <c r="AO169" s="8">
        <v>0</v>
      </c>
      <c r="AP169" s="8">
        <v>0</v>
      </c>
      <c r="AQ169" s="8">
        <v>0</v>
      </c>
      <c r="AR169" s="5">
        <v>0</v>
      </c>
      <c r="AS169" s="5">
        <v>0</v>
      </c>
      <c r="AT169" s="5">
        <v>0</v>
      </c>
      <c r="AU169" s="8">
        <v>0</v>
      </c>
      <c r="AV169" s="8">
        <v>0</v>
      </c>
      <c r="AW169" s="8">
        <v>0</v>
      </c>
      <c r="AX169" s="8" t="s">
        <v>59</v>
      </c>
      <c r="AY169" s="8" t="s">
        <v>59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8">
        <v>0</v>
      </c>
      <c r="BN169" s="8">
        <v>0</v>
      </c>
      <c r="BO169" s="8">
        <v>0</v>
      </c>
      <c r="BP169" s="9">
        <v>0</v>
      </c>
      <c r="BQ169" s="5">
        <v>0</v>
      </c>
      <c r="BR169" s="5">
        <v>0</v>
      </c>
      <c r="BS169" s="8">
        <v>0</v>
      </c>
      <c r="BT169" s="8">
        <v>0</v>
      </c>
      <c r="BU169" s="8">
        <v>0</v>
      </c>
      <c r="BV169" s="8">
        <v>0</v>
      </c>
      <c r="BW169" s="8">
        <v>0</v>
      </c>
      <c r="BX169" s="20"/>
    </row>
    <row r="170" spans="1:76" ht="42.75">
      <c r="A170" s="29" t="s">
        <v>135</v>
      </c>
      <c r="B170" s="43" t="s">
        <v>136</v>
      </c>
      <c r="C170" s="16" t="s">
        <v>58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6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8">
        <v>0</v>
      </c>
      <c r="AC170" s="8">
        <v>0</v>
      </c>
      <c r="AD170" s="8">
        <v>0</v>
      </c>
      <c r="AE170" s="8">
        <v>0</v>
      </c>
      <c r="AF170" s="5">
        <v>0</v>
      </c>
      <c r="AG170" s="9">
        <v>0</v>
      </c>
      <c r="AH170" s="5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5">
        <v>0</v>
      </c>
      <c r="AO170" s="8">
        <v>0</v>
      </c>
      <c r="AP170" s="8">
        <v>0</v>
      </c>
      <c r="AQ170" s="8">
        <v>0</v>
      </c>
      <c r="AR170" s="5">
        <v>0</v>
      </c>
      <c r="AS170" s="5">
        <v>0</v>
      </c>
      <c r="AT170" s="5">
        <v>0</v>
      </c>
      <c r="AU170" s="8">
        <v>0</v>
      </c>
      <c r="AV170" s="8">
        <v>0</v>
      </c>
      <c r="AW170" s="8">
        <v>0</v>
      </c>
      <c r="AX170" s="8" t="s">
        <v>59</v>
      </c>
      <c r="AY170" s="8" t="s">
        <v>59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8">
        <v>0</v>
      </c>
      <c r="BN170" s="8">
        <v>0</v>
      </c>
      <c r="BO170" s="8">
        <v>0</v>
      </c>
      <c r="BP170" s="9">
        <v>0</v>
      </c>
      <c r="BQ170" s="5">
        <v>0</v>
      </c>
      <c r="BR170" s="5">
        <v>0</v>
      </c>
      <c r="BS170" s="8">
        <v>0</v>
      </c>
      <c r="BT170" s="8">
        <v>0</v>
      </c>
      <c r="BU170" s="8">
        <v>0</v>
      </c>
      <c r="BV170" s="8">
        <v>0</v>
      </c>
      <c r="BW170" s="8">
        <v>0</v>
      </c>
      <c r="BX170" s="20"/>
    </row>
    <row r="171" spans="1:76" ht="42.75">
      <c r="A171" s="29" t="s">
        <v>137</v>
      </c>
      <c r="B171" s="43" t="s">
        <v>138</v>
      </c>
      <c r="C171" s="16" t="s">
        <v>58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6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8">
        <v>0</v>
      </c>
      <c r="AC171" s="8">
        <v>0</v>
      </c>
      <c r="AD171" s="8">
        <v>0</v>
      </c>
      <c r="AE171" s="8">
        <v>0</v>
      </c>
      <c r="AF171" s="5">
        <v>0</v>
      </c>
      <c r="AG171" s="9">
        <v>0</v>
      </c>
      <c r="AH171" s="5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5">
        <v>0</v>
      </c>
      <c r="AO171" s="8">
        <v>0</v>
      </c>
      <c r="AP171" s="8">
        <v>0</v>
      </c>
      <c r="AQ171" s="8">
        <v>0</v>
      </c>
      <c r="AR171" s="5">
        <v>0</v>
      </c>
      <c r="AS171" s="5">
        <v>0</v>
      </c>
      <c r="AT171" s="5">
        <v>4</v>
      </c>
      <c r="AU171" s="8">
        <v>0</v>
      </c>
      <c r="AV171" s="8">
        <v>0</v>
      </c>
      <c r="AW171" s="8">
        <v>0</v>
      </c>
      <c r="AX171" s="8" t="s">
        <v>59</v>
      </c>
      <c r="AY171" s="8" t="s">
        <v>59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0</v>
      </c>
      <c r="BM171" s="8">
        <v>0</v>
      </c>
      <c r="BN171" s="8">
        <v>0</v>
      </c>
      <c r="BO171" s="8">
        <v>0</v>
      </c>
      <c r="BP171" s="9">
        <v>0</v>
      </c>
      <c r="BQ171" s="5">
        <v>0</v>
      </c>
      <c r="BR171" s="5">
        <v>0</v>
      </c>
      <c r="BS171" s="8">
        <v>0</v>
      </c>
      <c r="BT171" s="8">
        <v>0</v>
      </c>
      <c r="BU171" s="8">
        <v>0</v>
      </c>
      <c r="BV171" s="8">
        <v>0</v>
      </c>
      <c r="BW171" s="8">
        <v>0</v>
      </c>
      <c r="BX171" s="20"/>
    </row>
    <row r="172" spans="1:76" ht="28.5">
      <c r="A172" s="31" t="s">
        <v>139</v>
      </c>
      <c r="B172" s="40" t="s">
        <v>140</v>
      </c>
      <c r="C172" s="16" t="s">
        <v>58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6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8">
        <v>0</v>
      </c>
      <c r="AC172" s="8">
        <v>0</v>
      </c>
      <c r="AD172" s="8">
        <v>0</v>
      </c>
      <c r="AE172" s="8">
        <v>0</v>
      </c>
      <c r="AF172" s="5">
        <v>0</v>
      </c>
      <c r="AG172" s="9">
        <v>0</v>
      </c>
      <c r="AH172" s="5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5">
        <v>0</v>
      </c>
      <c r="AO172" s="8">
        <v>0</v>
      </c>
      <c r="AP172" s="8">
        <v>0</v>
      </c>
      <c r="AQ172" s="8">
        <v>0</v>
      </c>
      <c r="AR172" s="5">
        <v>0</v>
      </c>
      <c r="AS172" s="5">
        <v>0</v>
      </c>
      <c r="AT172" s="5">
        <v>0</v>
      </c>
      <c r="AU172" s="8">
        <v>0</v>
      </c>
      <c r="AV172" s="8">
        <v>0</v>
      </c>
      <c r="AW172" s="8">
        <v>0</v>
      </c>
      <c r="AX172" s="8" t="s">
        <v>59</v>
      </c>
      <c r="AY172" s="8" t="s">
        <v>59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8">
        <v>0</v>
      </c>
      <c r="BN172" s="8">
        <v>0</v>
      </c>
      <c r="BO172" s="8">
        <v>0</v>
      </c>
      <c r="BP172" s="9">
        <v>0</v>
      </c>
      <c r="BQ172" s="5">
        <v>0</v>
      </c>
      <c r="BR172" s="5">
        <v>0</v>
      </c>
      <c r="BS172" s="8">
        <v>0</v>
      </c>
      <c r="BT172" s="8">
        <v>0</v>
      </c>
      <c r="BU172" s="8">
        <v>0</v>
      </c>
      <c r="BV172" s="8">
        <v>0</v>
      </c>
      <c r="BW172" s="8">
        <v>0</v>
      </c>
      <c r="BX172" s="20"/>
    </row>
    <row r="173" spans="1:76" ht="42.75">
      <c r="A173" s="29" t="s">
        <v>141</v>
      </c>
      <c r="B173" s="43" t="s">
        <v>142</v>
      </c>
      <c r="C173" s="16" t="s">
        <v>58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6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8">
        <v>0</v>
      </c>
      <c r="AC173" s="8">
        <v>0</v>
      </c>
      <c r="AD173" s="8">
        <v>0</v>
      </c>
      <c r="AE173" s="8">
        <v>0</v>
      </c>
      <c r="AF173" s="5">
        <v>0</v>
      </c>
      <c r="AG173" s="9">
        <v>0</v>
      </c>
      <c r="AH173" s="5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5">
        <v>0</v>
      </c>
      <c r="AO173" s="8">
        <v>0</v>
      </c>
      <c r="AP173" s="8">
        <v>0</v>
      </c>
      <c r="AQ173" s="8">
        <v>0</v>
      </c>
      <c r="AR173" s="5">
        <v>0</v>
      </c>
      <c r="AS173" s="5">
        <v>0</v>
      </c>
      <c r="AT173" s="5">
        <v>0</v>
      </c>
      <c r="AU173" s="8">
        <v>0</v>
      </c>
      <c r="AV173" s="8">
        <v>0</v>
      </c>
      <c r="AW173" s="8">
        <v>0</v>
      </c>
      <c r="AX173" s="8" t="s">
        <v>59</v>
      </c>
      <c r="AY173" s="8" t="s">
        <v>59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8">
        <v>0</v>
      </c>
      <c r="BN173" s="8">
        <v>0</v>
      </c>
      <c r="BO173" s="8">
        <v>0</v>
      </c>
      <c r="BP173" s="9">
        <v>0</v>
      </c>
      <c r="BQ173" s="5">
        <v>0</v>
      </c>
      <c r="BR173" s="5">
        <v>0</v>
      </c>
      <c r="BS173" s="8">
        <v>0</v>
      </c>
      <c r="BT173" s="8">
        <v>0</v>
      </c>
      <c r="BU173" s="8">
        <v>0</v>
      </c>
      <c r="BV173" s="8">
        <v>0</v>
      </c>
      <c r="BW173" s="8">
        <v>0</v>
      </c>
      <c r="BX173" s="20"/>
    </row>
    <row r="174" spans="1:76" ht="57">
      <c r="A174" s="15" t="s">
        <v>143</v>
      </c>
      <c r="B174" s="43" t="s">
        <v>144</v>
      </c>
      <c r="C174" s="16" t="s">
        <v>58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6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8">
        <v>0</v>
      </c>
      <c r="AC174" s="9">
        <v>0</v>
      </c>
      <c r="AD174" s="9">
        <v>0</v>
      </c>
      <c r="AE174" s="9">
        <v>0</v>
      </c>
      <c r="AF174" s="5">
        <v>0</v>
      </c>
      <c r="AG174" s="9">
        <v>0</v>
      </c>
      <c r="AH174" s="5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5">
        <v>0</v>
      </c>
      <c r="AO174" s="9">
        <v>0</v>
      </c>
      <c r="AP174" s="9">
        <v>0</v>
      </c>
      <c r="AQ174" s="9">
        <v>0</v>
      </c>
      <c r="AR174" s="5">
        <v>0</v>
      </c>
      <c r="AS174" s="5">
        <v>0</v>
      </c>
      <c r="AT174" s="5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5">
        <v>0</v>
      </c>
      <c r="BK174" s="5">
        <v>0</v>
      </c>
      <c r="BL174" s="5">
        <v>0</v>
      </c>
      <c r="BM174" s="9">
        <v>0</v>
      </c>
      <c r="BN174" s="9">
        <v>0</v>
      </c>
      <c r="BO174" s="9">
        <v>0</v>
      </c>
      <c r="BP174" s="9">
        <v>0</v>
      </c>
      <c r="BQ174" s="5">
        <v>0</v>
      </c>
      <c r="BR174" s="5">
        <v>0</v>
      </c>
      <c r="BS174" s="9">
        <v>0</v>
      </c>
      <c r="BT174" s="9">
        <v>0</v>
      </c>
      <c r="BU174" s="9">
        <v>0</v>
      </c>
      <c r="BV174" s="8">
        <v>0</v>
      </c>
      <c r="BW174" s="8">
        <v>0</v>
      </c>
      <c r="BX174" s="9"/>
    </row>
    <row r="175" spans="1:76" ht="57">
      <c r="A175" s="15" t="s">
        <v>145</v>
      </c>
      <c r="B175" s="43" t="s">
        <v>146</v>
      </c>
      <c r="C175" s="16" t="s">
        <v>58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6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8">
        <v>0</v>
      </c>
      <c r="AC175" s="8">
        <v>0</v>
      </c>
      <c r="AD175" s="8">
        <v>0</v>
      </c>
      <c r="AE175" s="8">
        <v>0</v>
      </c>
      <c r="AF175" s="5">
        <v>0</v>
      </c>
      <c r="AG175" s="9">
        <v>0</v>
      </c>
      <c r="AH175" s="5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5">
        <v>0</v>
      </c>
      <c r="AO175" s="8">
        <v>0</v>
      </c>
      <c r="AP175" s="8">
        <v>0</v>
      </c>
      <c r="AQ175" s="8">
        <v>0</v>
      </c>
      <c r="AR175" s="5">
        <v>0</v>
      </c>
      <c r="AS175" s="5">
        <v>0</v>
      </c>
      <c r="AT175" s="5">
        <v>0</v>
      </c>
      <c r="AU175" s="8">
        <v>0</v>
      </c>
      <c r="AV175" s="8">
        <v>0</v>
      </c>
      <c r="AW175" s="8">
        <v>0</v>
      </c>
      <c r="AX175" s="8" t="s">
        <v>59</v>
      </c>
      <c r="AY175" s="8" t="s">
        <v>59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5">
        <v>0</v>
      </c>
      <c r="BM175" s="8">
        <v>0</v>
      </c>
      <c r="BN175" s="8">
        <v>0</v>
      </c>
      <c r="BO175" s="8">
        <v>0</v>
      </c>
      <c r="BP175" s="9">
        <v>0</v>
      </c>
      <c r="BQ175" s="5">
        <v>0</v>
      </c>
      <c r="BR175" s="5">
        <v>0</v>
      </c>
      <c r="BS175" s="8">
        <v>0</v>
      </c>
      <c r="BT175" s="8">
        <v>0</v>
      </c>
      <c r="BU175" s="8">
        <v>0</v>
      </c>
      <c r="BV175" s="8">
        <v>0</v>
      </c>
      <c r="BW175" s="8">
        <v>0</v>
      </c>
      <c r="BX175" s="20"/>
    </row>
    <row r="176" spans="1:76" ht="43.5" thickBot="1">
      <c r="A176" s="44" t="s">
        <v>147</v>
      </c>
      <c r="B176" s="40" t="s">
        <v>148</v>
      </c>
      <c r="C176" s="23" t="s">
        <v>58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6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8">
        <v>0</v>
      </c>
      <c r="AC176" s="8">
        <v>0</v>
      </c>
      <c r="AD176" s="8">
        <v>0</v>
      </c>
      <c r="AE176" s="8">
        <v>0</v>
      </c>
      <c r="AF176" s="5">
        <v>0</v>
      </c>
      <c r="AG176" s="9">
        <v>0</v>
      </c>
      <c r="AH176" s="5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5">
        <v>0</v>
      </c>
      <c r="AO176" s="8">
        <v>0</v>
      </c>
      <c r="AP176" s="8">
        <v>0</v>
      </c>
      <c r="AQ176" s="8">
        <v>0</v>
      </c>
      <c r="AR176" s="5">
        <v>0</v>
      </c>
      <c r="AS176" s="5">
        <v>0</v>
      </c>
      <c r="AT176" s="5">
        <v>0</v>
      </c>
      <c r="AU176" s="8">
        <v>0</v>
      </c>
      <c r="AV176" s="8">
        <v>0</v>
      </c>
      <c r="AW176" s="8">
        <v>0</v>
      </c>
      <c r="AX176" s="8" t="s">
        <v>59</v>
      </c>
      <c r="AY176" s="8" t="s">
        <v>59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8">
        <v>0</v>
      </c>
      <c r="BN176" s="8">
        <v>0</v>
      </c>
      <c r="BO176" s="8">
        <v>0</v>
      </c>
      <c r="BP176" s="9">
        <v>0</v>
      </c>
      <c r="BQ176" s="5">
        <v>0</v>
      </c>
      <c r="BR176" s="5">
        <v>0</v>
      </c>
      <c r="BS176" s="8">
        <v>0</v>
      </c>
      <c r="BT176" s="8">
        <v>0</v>
      </c>
      <c r="BU176" s="8">
        <v>0</v>
      </c>
      <c r="BV176" s="8">
        <v>0</v>
      </c>
      <c r="BW176" s="8">
        <v>0</v>
      </c>
      <c r="BX176" s="20"/>
    </row>
    <row r="177" spans="1:242" ht="38.25" customHeight="1">
      <c r="A177" s="21" t="s">
        <v>149</v>
      </c>
      <c r="B177" s="74" t="s">
        <v>150</v>
      </c>
      <c r="C177" s="75" t="s">
        <v>58</v>
      </c>
      <c r="D177" s="5">
        <f>SUM(D178:D195)</f>
        <v>0</v>
      </c>
      <c r="E177" s="5">
        <f t="shared" ref="E177:BP177" si="109">SUM(E178:E195)</f>
        <v>0</v>
      </c>
      <c r="F177" s="5">
        <f t="shared" si="109"/>
        <v>0</v>
      </c>
      <c r="G177" s="5">
        <f t="shared" si="109"/>
        <v>0</v>
      </c>
      <c r="H177" s="5">
        <f t="shared" si="109"/>
        <v>0</v>
      </c>
      <c r="I177" s="5">
        <f t="shared" si="109"/>
        <v>0</v>
      </c>
      <c r="J177" s="5">
        <f t="shared" si="109"/>
        <v>0</v>
      </c>
      <c r="K177" s="5">
        <f t="shared" si="109"/>
        <v>0</v>
      </c>
      <c r="L177" s="5">
        <f t="shared" si="109"/>
        <v>0</v>
      </c>
      <c r="M177" s="5">
        <f t="shared" si="109"/>
        <v>0</v>
      </c>
      <c r="N177" s="5">
        <f t="shared" si="109"/>
        <v>0</v>
      </c>
      <c r="O177" s="5">
        <f t="shared" si="109"/>
        <v>0</v>
      </c>
      <c r="P177" s="5">
        <v>0</v>
      </c>
      <c r="Q177" s="5">
        <f t="shared" si="109"/>
        <v>1.6</v>
      </c>
      <c r="R177" s="5">
        <f t="shared" si="109"/>
        <v>0</v>
      </c>
      <c r="S177" s="5">
        <f t="shared" si="109"/>
        <v>1.24</v>
      </c>
      <c r="T177" s="5">
        <f t="shared" si="109"/>
        <v>0</v>
      </c>
      <c r="U177" s="5">
        <f t="shared" si="109"/>
        <v>0</v>
      </c>
      <c r="V177" s="5">
        <v>0</v>
      </c>
      <c r="W177" s="5">
        <f t="shared" si="109"/>
        <v>1.1499999999999999</v>
      </c>
      <c r="X177" s="5">
        <f t="shared" si="109"/>
        <v>0</v>
      </c>
      <c r="Y177" s="5">
        <f t="shared" si="109"/>
        <v>1</v>
      </c>
      <c r="Z177" s="5">
        <v>0</v>
      </c>
      <c r="AA177" s="5">
        <f t="shared" si="109"/>
        <v>0</v>
      </c>
      <c r="AB177" s="8">
        <v>0</v>
      </c>
      <c r="AC177" s="5">
        <f t="shared" si="109"/>
        <v>0</v>
      </c>
      <c r="AD177" s="5">
        <f t="shared" si="109"/>
        <v>0</v>
      </c>
      <c r="AE177" s="5">
        <f t="shared" si="109"/>
        <v>0</v>
      </c>
      <c r="AF177" s="5">
        <f t="shared" si="109"/>
        <v>0</v>
      </c>
      <c r="AG177" s="5">
        <f t="shared" si="109"/>
        <v>0</v>
      </c>
      <c r="AH177" s="5">
        <v>0</v>
      </c>
      <c r="AI177" s="11">
        <f t="shared" si="109"/>
        <v>0</v>
      </c>
      <c r="AJ177" s="11">
        <f t="shared" si="109"/>
        <v>0</v>
      </c>
      <c r="AK177" s="11">
        <f t="shared" si="109"/>
        <v>0</v>
      </c>
      <c r="AL177" s="11">
        <v>0</v>
      </c>
      <c r="AM177" s="11">
        <v>0</v>
      </c>
      <c r="AN177" s="5">
        <v>0</v>
      </c>
      <c r="AO177" s="5">
        <f t="shared" ref="AO177" si="110">SUM(AO178:AO195)</f>
        <v>0</v>
      </c>
      <c r="AP177" s="5">
        <f t="shared" si="109"/>
        <v>0</v>
      </c>
      <c r="AQ177" s="5">
        <f t="shared" ref="AQ177" si="111">SUM(AQ178:AQ195)</f>
        <v>0</v>
      </c>
      <c r="AR177" s="5">
        <f t="shared" si="109"/>
        <v>0</v>
      </c>
      <c r="AS177" s="5">
        <f t="shared" si="109"/>
        <v>0</v>
      </c>
      <c r="AT177" s="5">
        <v>4</v>
      </c>
      <c r="AU177" s="5">
        <f t="shared" si="109"/>
        <v>0</v>
      </c>
      <c r="AV177" s="5">
        <f t="shared" si="109"/>
        <v>0</v>
      </c>
      <c r="AW177" s="5">
        <f t="shared" si="109"/>
        <v>0</v>
      </c>
      <c r="AX177" s="5">
        <f t="shared" si="109"/>
        <v>0</v>
      </c>
      <c r="AY177" s="5">
        <f t="shared" si="109"/>
        <v>0</v>
      </c>
      <c r="AZ177" s="5">
        <v>0</v>
      </c>
      <c r="BA177" s="5">
        <f t="shared" ref="BA177:BC177" si="112">SUM(BA178:BA195)</f>
        <v>0</v>
      </c>
      <c r="BB177" s="5">
        <f t="shared" si="112"/>
        <v>0</v>
      </c>
      <c r="BC177" s="5">
        <f t="shared" si="112"/>
        <v>0</v>
      </c>
      <c r="BD177" s="5">
        <v>0</v>
      </c>
      <c r="BE177" s="5">
        <v>0</v>
      </c>
      <c r="BF177" s="5">
        <v>0</v>
      </c>
      <c r="BG177" s="5">
        <f t="shared" si="109"/>
        <v>0</v>
      </c>
      <c r="BH177" s="5">
        <f t="shared" si="109"/>
        <v>0</v>
      </c>
      <c r="BI177" s="5">
        <f t="shared" si="109"/>
        <v>0</v>
      </c>
      <c r="BJ177" s="5">
        <v>0</v>
      </c>
      <c r="BK177" s="5">
        <v>0</v>
      </c>
      <c r="BL177" s="5">
        <v>0</v>
      </c>
      <c r="BM177" s="5">
        <f t="shared" si="109"/>
        <v>0</v>
      </c>
      <c r="BN177" s="5">
        <f t="shared" si="109"/>
        <v>0</v>
      </c>
      <c r="BO177" s="5">
        <f t="shared" si="109"/>
        <v>0</v>
      </c>
      <c r="BP177" s="5">
        <f t="shared" si="109"/>
        <v>0</v>
      </c>
      <c r="BQ177" s="5">
        <f>SUM(BQ178:BQ195)</f>
        <v>0</v>
      </c>
      <c r="BR177" s="5">
        <v>0</v>
      </c>
      <c r="BS177" s="5">
        <f t="shared" ref="BS177:BU177" si="113">SUM(BS178:BS195)</f>
        <v>0</v>
      </c>
      <c r="BT177" s="5">
        <f t="shared" si="113"/>
        <v>0</v>
      </c>
      <c r="BU177" s="5">
        <f t="shared" si="113"/>
        <v>0</v>
      </c>
      <c r="BV177" s="8">
        <v>0</v>
      </c>
      <c r="BW177" s="8">
        <v>0</v>
      </c>
      <c r="BX177" s="9"/>
    </row>
    <row r="178" spans="1:242" s="70" customFormat="1" ht="78.75">
      <c r="A178" s="15" t="s">
        <v>325</v>
      </c>
      <c r="B178" s="45" t="s">
        <v>200</v>
      </c>
      <c r="C178" s="46" t="s">
        <v>284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0.4</v>
      </c>
      <c r="R178" s="5">
        <v>0</v>
      </c>
      <c r="S178" s="48"/>
      <c r="T178" s="6">
        <v>0</v>
      </c>
      <c r="U178" s="5">
        <v>0</v>
      </c>
      <c r="V178" s="5">
        <v>0</v>
      </c>
      <c r="W178" s="5">
        <v>0.25</v>
      </c>
      <c r="X178" s="5">
        <v>0</v>
      </c>
      <c r="Y178" s="5">
        <v>0</v>
      </c>
      <c r="Z178" s="5">
        <v>0</v>
      </c>
      <c r="AA178" s="5">
        <v>0</v>
      </c>
      <c r="AB178" s="8">
        <v>0</v>
      </c>
      <c r="AC178" s="5">
        <v>0</v>
      </c>
      <c r="AD178" s="5">
        <v>0</v>
      </c>
      <c r="AE178" s="5">
        <v>0</v>
      </c>
      <c r="AF178" s="5">
        <v>0</v>
      </c>
      <c r="AG178" s="9">
        <v>0</v>
      </c>
      <c r="AH178" s="5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5">
        <v>0</v>
      </c>
      <c r="AO178" s="5">
        <v>0</v>
      </c>
      <c r="AP178" s="9">
        <v>0</v>
      </c>
      <c r="AQ178" s="5">
        <v>0</v>
      </c>
      <c r="AR178" s="5">
        <v>0</v>
      </c>
      <c r="AS178" s="5">
        <v>0</v>
      </c>
      <c r="AT178" s="5">
        <v>4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11">
        <v>0</v>
      </c>
      <c r="BB178" s="11">
        <v>0</v>
      </c>
      <c r="BC178" s="11">
        <v>0</v>
      </c>
      <c r="BD178" s="5">
        <v>0</v>
      </c>
      <c r="BE178" s="5">
        <v>0</v>
      </c>
      <c r="BF178" s="5">
        <v>0</v>
      </c>
      <c r="BG178" s="11">
        <v>0</v>
      </c>
      <c r="BH178" s="11">
        <v>0</v>
      </c>
      <c r="BI178" s="11">
        <v>0</v>
      </c>
      <c r="BJ178" s="5">
        <v>0</v>
      </c>
      <c r="BK178" s="5">
        <v>0</v>
      </c>
      <c r="BL178" s="5">
        <v>0</v>
      </c>
      <c r="BM178" s="11">
        <v>0</v>
      </c>
      <c r="BN178" s="11">
        <v>0</v>
      </c>
      <c r="BO178" s="11">
        <v>0</v>
      </c>
      <c r="BP178" s="9">
        <v>0</v>
      </c>
      <c r="BQ178" s="5">
        <v>0</v>
      </c>
      <c r="BR178" s="5">
        <v>0</v>
      </c>
      <c r="BS178" s="11">
        <v>0</v>
      </c>
      <c r="BT178" s="11">
        <v>0</v>
      </c>
      <c r="BU178" s="11">
        <v>0</v>
      </c>
      <c r="BV178" s="8">
        <v>0</v>
      </c>
      <c r="BW178" s="8">
        <v>0</v>
      </c>
      <c r="BX178" s="20"/>
      <c r="BY178" s="69"/>
      <c r="BZ178" s="69"/>
      <c r="CA178" s="69"/>
      <c r="CB178" s="69"/>
      <c r="CC178" s="69"/>
      <c r="CD178" s="69"/>
      <c r="CE178" s="69"/>
      <c r="CF178" s="69"/>
      <c r="CG178" s="69"/>
      <c r="CH178" s="69"/>
      <c r="CI178" s="69"/>
      <c r="CJ178" s="69"/>
      <c r="CK178" s="69"/>
      <c r="CL178" s="69"/>
      <c r="CM178" s="69"/>
      <c r="CN178" s="69"/>
      <c r="CO178" s="69"/>
      <c r="CP178" s="69"/>
      <c r="CQ178" s="69"/>
      <c r="CR178" s="69"/>
      <c r="CS178" s="69"/>
      <c r="CT178" s="69"/>
      <c r="CU178" s="69"/>
      <c r="CV178" s="69"/>
      <c r="CW178" s="69"/>
      <c r="CX178" s="69"/>
      <c r="CY178" s="69"/>
      <c r="CZ178" s="69"/>
      <c r="DA178" s="69"/>
      <c r="DB178" s="69"/>
      <c r="DC178" s="69"/>
      <c r="DD178" s="69"/>
      <c r="DE178" s="69"/>
      <c r="DF178" s="69"/>
      <c r="DG178" s="69"/>
      <c r="DH178" s="69"/>
      <c r="DI178" s="69"/>
      <c r="DJ178" s="69"/>
      <c r="DK178" s="69"/>
      <c r="DL178" s="69"/>
      <c r="DM178" s="69"/>
      <c r="DN178" s="69"/>
      <c r="DO178" s="69"/>
      <c r="DP178" s="69"/>
      <c r="DQ178" s="69"/>
      <c r="DR178" s="69"/>
      <c r="DS178" s="69"/>
      <c r="DT178" s="69"/>
      <c r="DU178" s="69"/>
      <c r="DV178" s="69"/>
      <c r="DW178" s="69"/>
      <c r="DX178" s="69"/>
      <c r="DY178" s="69"/>
      <c r="DZ178" s="69"/>
      <c r="EA178" s="69"/>
      <c r="EB178" s="69"/>
      <c r="EC178" s="69"/>
      <c r="ED178" s="69"/>
      <c r="EE178" s="69"/>
      <c r="EF178" s="69"/>
      <c r="EG178" s="69"/>
      <c r="EH178" s="69"/>
      <c r="EI178" s="69"/>
      <c r="EJ178" s="69"/>
      <c r="EK178" s="69"/>
      <c r="EL178" s="69"/>
      <c r="EM178" s="69"/>
      <c r="EN178" s="69"/>
      <c r="EO178" s="69"/>
      <c r="EP178" s="69"/>
      <c r="EQ178" s="69"/>
      <c r="ER178" s="69"/>
      <c r="ES178" s="69"/>
      <c r="ET178" s="69"/>
      <c r="EU178" s="69"/>
      <c r="EV178" s="69"/>
      <c r="EW178" s="69"/>
      <c r="EX178" s="69"/>
      <c r="EY178" s="69"/>
      <c r="EZ178" s="69"/>
      <c r="FA178" s="69"/>
      <c r="FB178" s="69"/>
      <c r="FC178" s="69"/>
      <c r="FD178" s="69"/>
      <c r="FE178" s="69"/>
      <c r="FF178" s="69"/>
      <c r="FG178" s="69"/>
      <c r="FH178" s="69"/>
      <c r="FI178" s="69"/>
      <c r="FJ178" s="69"/>
      <c r="FK178" s="69"/>
      <c r="FL178" s="69"/>
      <c r="FM178" s="69"/>
      <c r="FN178" s="69"/>
      <c r="FO178" s="69"/>
      <c r="FP178" s="69"/>
      <c r="FQ178" s="69"/>
      <c r="FR178" s="69"/>
      <c r="FS178" s="69"/>
      <c r="FT178" s="69"/>
      <c r="FU178" s="69"/>
      <c r="FV178" s="69"/>
      <c r="FW178" s="69"/>
      <c r="FX178" s="69"/>
      <c r="FY178" s="69"/>
      <c r="FZ178" s="69"/>
      <c r="GA178" s="69"/>
      <c r="GB178" s="69"/>
      <c r="GC178" s="69"/>
      <c r="GD178" s="69"/>
      <c r="GE178" s="69"/>
      <c r="GF178" s="69"/>
      <c r="GG178" s="69"/>
      <c r="GH178" s="69"/>
      <c r="GI178" s="69"/>
      <c r="GJ178" s="69"/>
      <c r="GK178" s="69"/>
      <c r="GL178" s="69"/>
      <c r="GM178" s="69"/>
      <c r="GN178" s="69"/>
      <c r="GO178" s="69"/>
      <c r="GP178" s="69"/>
      <c r="GQ178" s="69"/>
      <c r="GR178" s="69"/>
      <c r="GS178" s="69"/>
      <c r="GT178" s="69"/>
      <c r="GU178" s="69"/>
      <c r="GV178" s="69"/>
      <c r="GW178" s="69"/>
      <c r="GX178" s="69"/>
      <c r="GY178" s="69"/>
      <c r="GZ178" s="69"/>
      <c r="HA178" s="69"/>
      <c r="HB178" s="69"/>
      <c r="HC178" s="69"/>
      <c r="HD178" s="69"/>
      <c r="HE178" s="69"/>
      <c r="HF178" s="69"/>
      <c r="HG178" s="69"/>
      <c r="HH178" s="69"/>
      <c r="HI178" s="69"/>
      <c r="HJ178" s="69"/>
      <c r="HK178" s="69"/>
      <c r="HL178" s="69"/>
      <c r="HM178" s="69"/>
      <c r="HN178" s="69"/>
      <c r="HO178" s="69"/>
      <c r="HP178" s="69"/>
      <c r="HQ178" s="69"/>
      <c r="HR178" s="69"/>
      <c r="HS178" s="69"/>
      <c r="HT178" s="69"/>
      <c r="HU178" s="69"/>
      <c r="HV178" s="69"/>
      <c r="HW178" s="69"/>
      <c r="HX178" s="69"/>
      <c r="HY178" s="69"/>
      <c r="HZ178" s="69"/>
      <c r="IA178" s="69"/>
      <c r="IB178" s="69"/>
      <c r="IC178" s="69"/>
      <c r="ID178" s="69"/>
      <c r="IE178" s="69"/>
      <c r="IF178" s="69"/>
      <c r="IG178" s="69"/>
      <c r="IH178" s="69"/>
    </row>
    <row r="179" spans="1:242" s="70" customFormat="1" ht="78.75">
      <c r="A179" s="15" t="s">
        <v>326</v>
      </c>
      <c r="B179" s="76" t="s">
        <v>201</v>
      </c>
      <c r="C179" s="46" t="s">
        <v>285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48">
        <v>0.03</v>
      </c>
      <c r="T179" s="6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0.2</v>
      </c>
      <c r="Z179" s="5">
        <v>0</v>
      </c>
      <c r="AA179" s="5">
        <v>0</v>
      </c>
      <c r="AB179" s="8">
        <v>0</v>
      </c>
      <c r="AC179" s="5">
        <v>0</v>
      </c>
      <c r="AD179" s="5">
        <v>0</v>
      </c>
      <c r="AE179" s="5">
        <v>0</v>
      </c>
      <c r="AF179" s="5">
        <v>0</v>
      </c>
      <c r="AG179" s="9">
        <v>0</v>
      </c>
      <c r="AH179" s="5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5">
        <v>0</v>
      </c>
      <c r="AO179" s="5">
        <v>0</v>
      </c>
      <c r="AP179" s="9">
        <v>0</v>
      </c>
      <c r="AQ179" s="5">
        <v>0</v>
      </c>
      <c r="AR179" s="5">
        <v>0</v>
      </c>
      <c r="AS179" s="5">
        <v>0</v>
      </c>
      <c r="AT179" s="5">
        <v>4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11">
        <v>0</v>
      </c>
      <c r="BB179" s="11">
        <v>0</v>
      </c>
      <c r="BC179" s="11">
        <v>0</v>
      </c>
      <c r="BD179" s="5">
        <v>0</v>
      </c>
      <c r="BE179" s="5">
        <v>0</v>
      </c>
      <c r="BF179" s="5">
        <v>0</v>
      </c>
      <c r="BG179" s="11">
        <v>0</v>
      </c>
      <c r="BH179" s="11">
        <v>0</v>
      </c>
      <c r="BI179" s="11">
        <v>0</v>
      </c>
      <c r="BJ179" s="5">
        <v>0</v>
      </c>
      <c r="BK179" s="5">
        <v>0</v>
      </c>
      <c r="BL179" s="5">
        <v>0</v>
      </c>
      <c r="BM179" s="11">
        <v>0</v>
      </c>
      <c r="BN179" s="11">
        <v>0</v>
      </c>
      <c r="BO179" s="11">
        <v>0</v>
      </c>
      <c r="BP179" s="9">
        <v>0</v>
      </c>
      <c r="BQ179" s="5">
        <v>0</v>
      </c>
      <c r="BR179" s="5">
        <v>0</v>
      </c>
      <c r="BS179" s="11">
        <v>0</v>
      </c>
      <c r="BT179" s="11">
        <v>0</v>
      </c>
      <c r="BU179" s="11">
        <v>0</v>
      </c>
      <c r="BV179" s="8">
        <v>0</v>
      </c>
      <c r="BW179" s="8">
        <v>0</v>
      </c>
      <c r="BX179" s="20"/>
      <c r="BY179" s="69"/>
      <c r="BZ179" s="69"/>
      <c r="CA179" s="69"/>
      <c r="CB179" s="69"/>
      <c r="CC179" s="69"/>
      <c r="CD179" s="69"/>
      <c r="CE179" s="69"/>
      <c r="CF179" s="69"/>
      <c r="CG179" s="69"/>
      <c r="CH179" s="69"/>
      <c r="CI179" s="69"/>
      <c r="CJ179" s="69"/>
      <c r="CK179" s="69"/>
      <c r="CL179" s="69"/>
      <c r="CM179" s="69"/>
      <c r="CN179" s="69"/>
      <c r="CO179" s="69"/>
      <c r="CP179" s="69"/>
      <c r="CQ179" s="69"/>
      <c r="CR179" s="69"/>
      <c r="CS179" s="69"/>
      <c r="CT179" s="69"/>
      <c r="CU179" s="69"/>
      <c r="CV179" s="69"/>
      <c r="CW179" s="69"/>
      <c r="CX179" s="69"/>
      <c r="CY179" s="69"/>
      <c r="CZ179" s="69"/>
      <c r="DA179" s="69"/>
      <c r="DB179" s="69"/>
      <c r="DC179" s="69"/>
      <c r="DD179" s="69"/>
      <c r="DE179" s="69"/>
      <c r="DF179" s="69"/>
      <c r="DG179" s="69"/>
      <c r="DH179" s="69"/>
      <c r="DI179" s="69"/>
      <c r="DJ179" s="69"/>
      <c r="DK179" s="69"/>
      <c r="DL179" s="69"/>
      <c r="DM179" s="69"/>
      <c r="DN179" s="69"/>
      <c r="DO179" s="69"/>
      <c r="DP179" s="69"/>
      <c r="DQ179" s="69"/>
      <c r="DR179" s="69"/>
      <c r="DS179" s="69"/>
      <c r="DT179" s="69"/>
      <c r="DU179" s="69"/>
      <c r="DV179" s="69"/>
      <c r="DW179" s="69"/>
      <c r="DX179" s="69"/>
      <c r="DY179" s="69"/>
      <c r="DZ179" s="69"/>
      <c r="EA179" s="69"/>
      <c r="EB179" s="69"/>
      <c r="EC179" s="69"/>
      <c r="ED179" s="69"/>
      <c r="EE179" s="69"/>
      <c r="EF179" s="69"/>
      <c r="EG179" s="69"/>
      <c r="EH179" s="69"/>
      <c r="EI179" s="69"/>
      <c r="EJ179" s="69"/>
      <c r="EK179" s="69"/>
      <c r="EL179" s="69"/>
      <c r="EM179" s="69"/>
      <c r="EN179" s="69"/>
      <c r="EO179" s="69"/>
      <c r="EP179" s="69"/>
      <c r="EQ179" s="69"/>
      <c r="ER179" s="69"/>
      <c r="ES179" s="69"/>
      <c r="ET179" s="69"/>
      <c r="EU179" s="69"/>
      <c r="EV179" s="69"/>
      <c r="EW179" s="69"/>
      <c r="EX179" s="69"/>
      <c r="EY179" s="69"/>
      <c r="EZ179" s="69"/>
      <c r="FA179" s="69"/>
      <c r="FB179" s="69"/>
      <c r="FC179" s="69"/>
      <c r="FD179" s="69"/>
      <c r="FE179" s="69"/>
      <c r="FF179" s="69"/>
      <c r="FG179" s="69"/>
      <c r="FH179" s="69"/>
      <c r="FI179" s="69"/>
      <c r="FJ179" s="69"/>
      <c r="FK179" s="69"/>
      <c r="FL179" s="69"/>
      <c r="FM179" s="69"/>
      <c r="FN179" s="69"/>
      <c r="FO179" s="69"/>
      <c r="FP179" s="69"/>
      <c r="FQ179" s="69"/>
      <c r="FR179" s="69"/>
      <c r="FS179" s="69"/>
      <c r="FT179" s="69"/>
      <c r="FU179" s="69"/>
      <c r="FV179" s="69"/>
      <c r="FW179" s="69"/>
      <c r="FX179" s="69"/>
      <c r="FY179" s="69"/>
      <c r="FZ179" s="69"/>
      <c r="GA179" s="69"/>
      <c r="GB179" s="69"/>
      <c r="GC179" s="69"/>
      <c r="GD179" s="69"/>
      <c r="GE179" s="69"/>
      <c r="GF179" s="69"/>
      <c r="GG179" s="69"/>
      <c r="GH179" s="69"/>
      <c r="GI179" s="69"/>
      <c r="GJ179" s="69"/>
      <c r="GK179" s="69"/>
      <c r="GL179" s="69"/>
      <c r="GM179" s="69"/>
      <c r="GN179" s="69"/>
      <c r="GO179" s="69"/>
      <c r="GP179" s="69"/>
      <c r="GQ179" s="69"/>
      <c r="GR179" s="69"/>
      <c r="GS179" s="69"/>
      <c r="GT179" s="69"/>
      <c r="GU179" s="69"/>
      <c r="GV179" s="69"/>
      <c r="GW179" s="69"/>
      <c r="GX179" s="69"/>
      <c r="GY179" s="69"/>
      <c r="GZ179" s="69"/>
      <c r="HA179" s="69"/>
      <c r="HB179" s="69"/>
      <c r="HC179" s="69"/>
      <c r="HD179" s="69"/>
      <c r="HE179" s="69"/>
      <c r="HF179" s="69"/>
      <c r="HG179" s="69"/>
      <c r="HH179" s="69"/>
      <c r="HI179" s="69"/>
      <c r="HJ179" s="69"/>
      <c r="HK179" s="69"/>
      <c r="HL179" s="69"/>
      <c r="HM179" s="69"/>
      <c r="HN179" s="69"/>
      <c r="HO179" s="69"/>
      <c r="HP179" s="69"/>
      <c r="HQ179" s="69"/>
      <c r="HR179" s="69"/>
      <c r="HS179" s="69"/>
      <c r="HT179" s="69"/>
      <c r="HU179" s="69"/>
      <c r="HV179" s="69"/>
      <c r="HW179" s="69"/>
      <c r="HX179" s="69"/>
      <c r="HY179" s="69"/>
      <c r="HZ179" s="69"/>
      <c r="IA179" s="69"/>
      <c r="IB179" s="69"/>
      <c r="IC179" s="69"/>
      <c r="ID179" s="69"/>
      <c r="IE179" s="69"/>
      <c r="IF179" s="69"/>
      <c r="IG179" s="69"/>
      <c r="IH179" s="69"/>
    </row>
    <row r="180" spans="1:242" s="70" customFormat="1" ht="78.75">
      <c r="A180" s="15" t="s">
        <v>327</v>
      </c>
      <c r="B180" s="76" t="s">
        <v>202</v>
      </c>
      <c r="C180" s="46" t="s">
        <v>286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0.4</v>
      </c>
      <c r="R180" s="5">
        <v>0</v>
      </c>
      <c r="S180" s="48"/>
      <c r="T180" s="6">
        <v>0</v>
      </c>
      <c r="U180" s="5">
        <v>0</v>
      </c>
      <c r="V180" s="5">
        <v>0</v>
      </c>
      <c r="W180" s="5">
        <v>0.25</v>
      </c>
      <c r="X180" s="5">
        <v>0</v>
      </c>
      <c r="Y180" s="5">
        <v>0</v>
      </c>
      <c r="Z180" s="5">
        <v>0</v>
      </c>
      <c r="AA180" s="5">
        <v>0</v>
      </c>
      <c r="AB180" s="8">
        <v>0</v>
      </c>
      <c r="AC180" s="5">
        <v>0</v>
      </c>
      <c r="AD180" s="5">
        <v>0</v>
      </c>
      <c r="AE180" s="5">
        <v>0</v>
      </c>
      <c r="AF180" s="5">
        <v>0</v>
      </c>
      <c r="AG180" s="9">
        <v>0</v>
      </c>
      <c r="AH180" s="5">
        <v>0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5">
        <v>0</v>
      </c>
      <c r="AO180" s="5">
        <v>0</v>
      </c>
      <c r="AP180" s="9">
        <v>0</v>
      </c>
      <c r="AQ180" s="5">
        <v>0</v>
      </c>
      <c r="AR180" s="5">
        <v>0</v>
      </c>
      <c r="AS180" s="5">
        <v>0</v>
      </c>
      <c r="AT180" s="5">
        <v>4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11">
        <v>0</v>
      </c>
      <c r="BB180" s="11">
        <v>0</v>
      </c>
      <c r="BC180" s="11">
        <v>0</v>
      </c>
      <c r="BD180" s="5">
        <v>0</v>
      </c>
      <c r="BE180" s="5">
        <v>0</v>
      </c>
      <c r="BF180" s="5">
        <v>0</v>
      </c>
      <c r="BG180" s="11">
        <v>0</v>
      </c>
      <c r="BH180" s="11">
        <v>0</v>
      </c>
      <c r="BI180" s="11">
        <v>0</v>
      </c>
      <c r="BJ180" s="5">
        <v>0</v>
      </c>
      <c r="BK180" s="5">
        <v>0</v>
      </c>
      <c r="BL180" s="5">
        <v>0</v>
      </c>
      <c r="BM180" s="11">
        <v>0</v>
      </c>
      <c r="BN180" s="11">
        <v>0</v>
      </c>
      <c r="BO180" s="11">
        <v>0</v>
      </c>
      <c r="BP180" s="9">
        <v>0</v>
      </c>
      <c r="BQ180" s="5">
        <v>0</v>
      </c>
      <c r="BR180" s="5">
        <v>0</v>
      </c>
      <c r="BS180" s="11">
        <v>0</v>
      </c>
      <c r="BT180" s="11">
        <v>0</v>
      </c>
      <c r="BU180" s="11">
        <v>0</v>
      </c>
      <c r="BV180" s="8">
        <v>0</v>
      </c>
      <c r="BW180" s="8">
        <v>0</v>
      </c>
      <c r="BX180" s="20"/>
      <c r="BY180" s="69"/>
      <c r="BZ180" s="69"/>
      <c r="CA180" s="69"/>
      <c r="CB180" s="69"/>
      <c r="CC180" s="69"/>
      <c r="CD180" s="69"/>
      <c r="CE180" s="69"/>
      <c r="CF180" s="69"/>
      <c r="CG180" s="69"/>
      <c r="CH180" s="69"/>
      <c r="CI180" s="69"/>
      <c r="CJ180" s="69"/>
      <c r="CK180" s="69"/>
      <c r="CL180" s="69"/>
      <c r="CM180" s="69"/>
      <c r="CN180" s="69"/>
      <c r="CO180" s="69"/>
      <c r="CP180" s="69"/>
      <c r="CQ180" s="69"/>
      <c r="CR180" s="69"/>
      <c r="CS180" s="69"/>
      <c r="CT180" s="69"/>
      <c r="CU180" s="69"/>
      <c r="CV180" s="69"/>
      <c r="CW180" s="69"/>
      <c r="CX180" s="69"/>
      <c r="CY180" s="69"/>
      <c r="CZ180" s="69"/>
      <c r="DA180" s="69"/>
      <c r="DB180" s="69"/>
      <c r="DC180" s="69"/>
      <c r="DD180" s="69"/>
      <c r="DE180" s="69"/>
      <c r="DF180" s="69"/>
      <c r="DG180" s="69"/>
      <c r="DH180" s="69"/>
      <c r="DI180" s="69"/>
      <c r="DJ180" s="69"/>
      <c r="DK180" s="69"/>
      <c r="DL180" s="69"/>
      <c r="DM180" s="69"/>
      <c r="DN180" s="69"/>
      <c r="DO180" s="69"/>
      <c r="DP180" s="69"/>
      <c r="DQ180" s="69"/>
      <c r="DR180" s="69"/>
      <c r="DS180" s="69"/>
      <c r="DT180" s="69"/>
      <c r="DU180" s="69"/>
      <c r="DV180" s="69"/>
      <c r="DW180" s="69"/>
      <c r="DX180" s="69"/>
      <c r="DY180" s="69"/>
      <c r="DZ180" s="69"/>
      <c r="EA180" s="69"/>
      <c r="EB180" s="69"/>
      <c r="EC180" s="69"/>
      <c r="ED180" s="69"/>
      <c r="EE180" s="69"/>
      <c r="EF180" s="69"/>
      <c r="EG180" s="69"/>
      <c r="EH180" s="69"/>
      <c r="EI180" s="69"/>
      <c r="EJ180" s="69"/>
      <c r="EK180" s="69"/>
      <c r="EL180" s="69"/>
      <c r="EM180" s="69"/>
      <c r="EN180" s="69"/>
      <c r="EO180" s="69"/>
      <c r="EP180" s="69"/>
      <c r="EQ180" s="69"/>
      <c r="ER180" s="69"/>
      <c r="ES180" s="69"/>
      <c r="ET180" s="69"/>
      <c r="EU180" s="69"/>
      <c r="EV180" s="69"/>
      <c r="EW180" s="69"/>
      <c r="EX180" s="69"/>
      <c r="EY180" s="69"/>
      <c r="EZ180" s="69"/>
      <c r="FA180" s="69"/>
      <c r="FB180" s="69"/>
      <c r="FC180" s="69"/>
      <c r="FD180" s="69"/>
      <c r="FE180" s="69"/>
      <c r="FF180" s="69"/>
      <c r="FG180" s="69"/>
      <c r="FH180" s="69"/>
      <c r="FI180" s="69"/>
      <c r="FJ180" s="69"/>
      <c r="FK180" s="69"/>
      <c r="FL180" s="69"/>
      <c r="FM180" s="69"/>
      <c r="FN180" s="69"/>
      <c r="FO180" s="69"/>
      <c r="FP180" s="69"/>
      <c r="FQ180" s="69"/>
      <c r="FR180" s="69"/>
      <c r="FS180" s="69"/>
      <c r="FT180" s="69"/>
      <c r="FU180" s="69"/>
      <c r="FV180" s="69"/>
      <c r="FW180" s="69"/>
      <c r="FX180" s="69"/>
      <c r="FY180" s="69"/>
      <c r="FZ180" s="69"/>
      <c r="GA180" s="69"/>
      <c r="GB180" s="69"/>
      <c r="GC180" s="69"/>
      <c r="GD180" s="69"/>
      <c r="GE180" s="69"/>
      <c r="GF180" s="69"/>
      <c r="GG180" s="69"/>
      <c r="GH180" s="69"/>
      <c r="GI180" s="69"/>
      <c r="GJ180" s="69"/>
      <c r="GK180" s="69"/>
      <c r="GL180" s="69"/>
      <c r="GM180" s="69"/>
      <c r="GN180" s="69"/>
      <c r="GO180" s="69"/>
      <c r="GP180" s="69"/>
      <c r="GQ180" s="69"/>
      <c r="GR180" s="69"/>
      <c r="GS180" s="69"/>
      <c r="GT180" s="69"/>
      <c r="GU180" s="69"/>
      <c r="GV180" s="69"/>
      <c r="GW180" s="69"/>
      <c r="GX180" s="69"/>
      <c r="GY180" s="69"/>
      <c r="GZ180" s="69"/>
      <c r="HA180" s="69"/>
      <c r="HB180" s="69"/>
      <c r="HC180" s="69"/>
      <c r="HD180" s="69"/>
      <c r="HE180" s="69"/>
      <c r="HF180" s="69"/>
      <c r="HG180" s="69"/>
      <c r="HH180" s="69"/>
      <c r="HI180" s="69"/>
      <c r="HJ180" s="69"/>
      <c r="HK180" s="69"/>
      <c r="HL180" s="69"/>
      <c r="HM180" s="69"/>
      <c r="HN180" s="69"/>
      <c r="HO180" s="69"/>
      <c r="HP180" s="69"/>
      <c r="HQ180" s="69"/>
      <c r="HR180" s="69"/>
      <c r="HS180" s="69"/>
      <c r="HT180" s="69"/>
      <c r="HU180" s="69"/>
      <c r="HV180" s="69"/>
      <c r="HW180" s="69"/>
      <c r="HX180" s="69"/>
      <c r="HY180" s="69"/>
      <c r="HZ180" s="69"/>
      <c r="IA180" s="69"/>
      <c r="IB180" s="69"/>
      <c r="IC180" s="69"/>
      <c r="ID180" s="69"/>
      <c r="IE180" s="69"/>
      <c r="IF180" s="69"/>
      <c r="IG180" s="69"/>
      <c r="IH180" s="69"/>
    </row>
    <row r="181" spans="1:242" s="70" customFormat="1" ht="78.75">
      <c r="A181" s="15" t="s">
        <v>328</v>
      </c>
      <c r="B181" s="45" t="s">
        <v>203</v>
      </c>
      <c r="C181" s="46" t="s">
        <v>287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48">
        <v>0.03</v>
      </c>
      <c r="T181" s="6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0.3</v>
      </c>
      <c r="Z181" s="5">
        <v>0</v>
      </c>
      <c r="AA181" s="5">
        <v>0</v>
      </c>
      <c r="AB181" s="8">
        <v>0</v>
      </c>
      <c r="AC181" s="5">
        <v>0</v>
      </c>
      <c r="AD181" s="5">
        <v>0</v>
      </c>
      <c r="AE181" s="5">
        <v>0</v>
      </c>
      <c r="AF181" s="5">
        <v>0</v>
      </c>
      <c r="AG181" s="9">
        <v>0</v>
      </c>
      <c r="AH181" s="5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5">
        <v>0</v>
      </c>
      <c r="AO181" s="5">
        <v>0</v>
      </c>
      <c r="AP181" s="9">
        <v>0</v>
      </c>
      <c r="AQ181" s="5">
        <v>0</v>
      </c>
      <c r="AR181" s="5">
        <v>0</v>
      </c>
      <c r="AS181" s="5">
        <v>0</v>
      </c>
      <c r="AT181" s="5">
        <v>4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11">
        <v>0</v>
      </c>
      <c r="BB181" s="11">
        <v>0</v>
      </c>
      <c r="BC181" s="11">
        <v>0</v>
      </c>
      <c r="BD181" s="5">
        <v>0</v>
      </c>
      <c r="BE181" s="5">
        <v>0</v>
      </c>
      <c r="BF181" s="5">
        <v>0</v>
      </c>
      <c r="BG181" s="11">
        <v>0</v>
      </c>
      <c r="BH181" s="11">
        <v>0</v>
      </c>
      <c r="BI181" s="11">
        <v>0</v>
      </c>
      <c r="BJ181" s="5">
        <v>0</v>
      </c>
      <c r="BK181" s="5">
        <v>0</v>
      </c>
      <c r="BL181" s="5">
        <v>0</v>
      </c>
      <c r="BM181" s="11">
        <v>0</v>
      </c>
      <c r="BN181" s="11">
        <v>0</v>
      </c>
      <c r="BO181" s="11">
        <v>0</v>
      </c>
      <c r="BP181" s="9">
        <v>0</v>
      </c>
      <c r="BQ181" s="5">
        <v>0</v>
      </c>
      <c r="BR181" s="5">
        <v>0</v>
      </c>
      <c r="BS181" s="11">
        <v>0</v>
      </c>
      <c r="BT181" s="11">
        <v>0</v>
      </c>
      <c r="BU181" s="11">
        <v>0</v>
      </c>
      <c r="BV181" s="8">
        <v>0</v>
      </c>
      <c r="BW181" s="8">
        <v>0</v>
      </c>
      <c r="BX181" s="20"/>
      <c r="BY181" s="69"/>
      <c r="BZ181" s="69"/>
      <c r="CA181" s="69"/>
      <c r="CB181" s="69"/>
      <c r="CC181" s="69"/>
      <c r="CD181" s="69"/>
      <c r="CE181" s="69"/>
      <c r="CF181" s="69"/>
      <c r="CG181" s="69"/>
      <c r="CH181" s="69"/>
      <c r="CI181" s="69"/>
      <c r="CJ181" s="69"/>
      <c r="CK181" s="69"/>
      <c r="CL181" s="69"/>
      <c r="CM181" s="69"/>
      <c r="CN181" s="69"/>
      <c r="CO181" s="69"/>
      <c r="CP181" s="69"/>
      <c r="CQ181" s="69"/>
      <c r="CR181" s="69"/>
      <c r="CS181" s="69"/>
      <c r="CT181" s="69"/>
      <c r="CU181" s="69"/>
      <c r="CV181" s="69"/>
      <c r="CW181" s="69"/>
      <c r="CX181" s="69"/>
      <c r="CY181" s="69"/>
      <c r="CZ181" s="69"/>
      <c r="DA181" s="69"/>
      <c r="DB181" s="69"/>
      <c r="DC181" s="69"/>
      <c r="DD181" s="69"/>
      <c r="DE181" s="69"/>
      <c r="DF181" s="69"/>
      <c r="DG181" s="69"/>
      <c r="DH181" s="69"/>
      <c r="DI181" s="69"/>
      <c r="DJ181" s="69"/>
      <c r="DK181" s="69"/>
      <c r="DL181" s="69"/>
      <c r="DM181" s="69"/>
      <c r="DN181" s="69"/>
      <c r="DO181" s="69"/>
      <c r="DP181" s="69"/>
      <c r="DQ181" s="69"/>
      <c r="DR181" s="69"/>
      <c r="DS181" s="69"/>
      <c r="DT181" s="69"/>
      <c r="DU181" s="69"/>
      <c r="DV181" s="69"/>
      <c r="DW181" s="69"/>
      <c r="DX181" s="69"/>
      <c r="DY181" s="69"/>
      <c r="DZ181" s="69"/>
      <c r="EA181" s="69"/>
      <c r="EB181" s="69"/>
      <c r="EC181" s="69"/>
      <c r="ED181" s="69"/>
      <c r="EE181" s="69"/>
      <c r="EF181" s="69"/>
      <c r="EG181" s="69"/>
      <c r="EH181" s="69"/>
      <c r="EI181" s="69"/>
      <c r="EJ181" s="69"/>
      <c r="EK181" s="69"/>
      <c r="EL181" s="69"/>
      <c r="EM181" s="69"/>
      <c r="EN181" s="69"/>
      <c r="EO181" s="69"/>
      <c r="EP181" s="69"/>
      <c r="EQ181" s="69"/>
      <c r="ER181" s="69"/>
      <c r="ES181" s="69"/>
      <c r="ET181" s="69"/>
      <c r="EU181" s="69"/>
      <c r="EV181" s="69"/>
      <c r="EW181" s="69"/>
      <c r="EX181" s="69"/>
      <c r="EY181" s="69"/>
      <c r="EZ181" s="69"/>
      <c r="FA181" s="69"/>
      <c r="FB181" s="69"/>
      <c r="FC181" s="69"/>
      <c r="FD181" s="69"/>
      <c r="FE181" s="69"/>
      <c r="FF181" s="69"/>
      <c r="FG181" s="69"/>
      <c r="FH181" s="69"/>
      <c r="FI181" s="69"/>
      <c r="FJ181" s="69"/>
      <c r="FK181" s="69"/>
      <c r="FL181" s="69"/>
      <c r="FM181" s="69"/>
      <c r="FN181" s="69"/>
      <c r="FO181" s="69"/>
      <c r="FP181" s="69"/>
      <c r="FQ181" s="69"/>
      <c r="FR181" s="69"/>
      <c r="FS181" s="69"/>
      <c r="FT181" s="69"/>
      <c r="FU181" s="69"/>
      <c r="FV181" s="69"/>
      <c r="FW181" s="69"/>
      <c r="FX181" s="69"/>
      <c r="FY181" s="69"/>
      <c r="FZ181" s="69"/>
      <c r="GA181" s="69"/>
      <c r="GB181" s="69"/>
      <c r="GC181" s="69"/>
      <c r="GD181" s="69"/>
      <c r="GE181" s="69"/>
      <c r="GF181" s="69"/>
      <c r="GG181" s="69"/>
      <c r="GH181" s="69"/>
      <c r="GI181" s="69"/>
      <c r="GJ181" s="69"/>
      <c r="GK181" s="69"/>
      <c r="GL181" s="69"/>
      <c r="GM181" s="69"/>
      <c r="GN181" s="69"/>
      <c r="GO181" s="69"/>
      <c r="GP181" s="69"/>
      <c r="GQ181" s="69"/>
      <c r="GR181" s="69"/>
      <c r="GS181" s="69"/>
      <c r="GT181" s="69"/>
      <c r="GU181" s="69"/>
      <c r="GV181" s="69"/>
      <c r="GW181" s="69"/>
      <c r="GX181" s="69"/>
      <c r="GY181" s="69"/>
      <c r="GZ181" s="69"/>
      <c r="HA181" s="69"/>
      <c r="HB181" s="69"/>
      <c r="HC181" s="69"/>
      <c r="HD181" s="69"/>
      <c r="HE181" s="69"/>
      <c r="HF181" s="69"/>
      <c r="HG181" s="69"/>
      <c r="HH181" s="69"/>
      <c r="HI181" s="69"/>
      <c r="HJ181" s="69"/>
      <c r="HK181" s="69"/>
      <c r="HL181" s="69"/>
      <c r="HM181" s="69"/>
      <c r="HN181" s="69"/>
      <c r="HO181" s="69"/>
      <c r="HP181" s="69"/>
      <c r="HQ181" s="69"/>
      <c r="HR181" s="69"/>
      <c r="HS181" s="69"/>
      <c r="HT181" s="69"/>
      <c r="HU181" s="69"/>
      <c r="HV181" s="69"/>
      <c r="HW181" s="69"/>
      <c r="HX181" s="69"/>
      <c r="HY181" s="69"/>
      <c r="HZ181" s="69"/>
      <c r="IA181" s="69"/>
      <c r="IB181" s="69"/>
      <c r="IC181" s="69"/>
      <c r="ID181" s="69"/>
      <c r="IE181" s="69"/>
      <c r="IF181" s="69"/>
      <c r="IG181" s="69"/>
      <c r="IH181" s="69"/>
    </row>
    <row r="182" spans="1:242" s="70" customFormat="1" ht="78.75">
      <c r="A182" s="15" t="s">
        <v>329</v>
      </c>
      <c r="B182" s="45" t="s">
        <v>204</v>
      </c>
      <c r="C182" s="46" t="s">
        <v>288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0.4</v>
      </c>
      <c r="R182" s="5">
        <v>0</v>
      </c>
      <c r="S182" s="48"/>
      <c r="T182" s="6">
        <v>0</v>
      </c>
      <c r="U182" s="5">
        <v>0</v>
      </c>
      <c r="V182" s="5">
        <v>0</v>
      </c>
      <c r="W182" s="5">
        <v>0.4</v>
      </c>
      <c r="X182" s="5">
        <v>0</v>
      </c>
      <c r="Y182" s="5">
        <v>0</v>
      </c>
      <c r="Z182" s="5">
        <v>0</v>
      </c>
      <c r="AA182" s="5">
        <v>0</v>
      </c>
      <c r="AB182" s="8">
        <v>0</v>
      </c>
      <c r="AC182" s="5">
        <v>0</v>
      </c>
      <c r="AD182" s="5">
        <v>0</v>
      </c>
      <c r="AE182" s="5">
        <v>0</v>
      </c>
      <c r="AF182" s="5">
        <v>0</v>
      </c>
      <c r="AG182" s="9">
        <v>0</v>
      </c>
      <c r="AH182" s="5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5">
        <v>0</v>
      </c>
      <c r="AO182" s="5">
        <v>0</v>
      </c>
      <c r="AP182" s="9">
        <v>0</v>
      </c>
      <c r="AQ182" s="5">
        <v>0</v>
      </c>
      <c r="AR182" s="5">
        <v>0</v>
      </c>
      <c r="AS182" s="5">
        <v>0</v>
      </c>
      <c r="AT182" s="5">
        <v>4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11">
        <v>0</v>
      </c>
      <c r="BB182" s="11">
        <v>0</v>
      </c>
      <c r="BC182" s="11">
        <v>0</v>
      </c>
      <c r="BD182" s="5">
        <v>0</v>
      </c>
      <c r="BE182" s="5">
        <v>0</v>
      </c>
      <c r="BF182" s="5">
        <v>0</v>
      </c>
      <c r="BG182" s="11">
        <v>0</v>
      </c>
      <c r="BH182" s="11">
        <v>0</v>
      </c>
      <c r="BI182" s="11">
        <v>0</v>
      </c>
      <c r="BJ182" s="5">
        <v>0</v>
      </c>
      <c r="BK182" s="5">
        <v>0</v>
      </c>
      <c r="BL182" s="5">
        <v>0</v>
      </c>
      <c r="BM182" s="11">
        <v>0</v>
      </c>
      <c r="BN182" s="11">
        <v>0</v>
      </c>
      <c r="BO182" s="11">
        <v>0</v>
      </c>
      <c r="BP182" s="9">
        <v>0</v>
      </c>
      <c r="BQ182" s="5">
        <v>0</v>
      </c>
      <c r="BR182" s="5">
        <v>0</v>
      </c>
      <c r="BS182" s="11">
        <v>0</v>
      </c>
      <c r="BT182" s="11">
        <v>0</v>
      </c>
      <c r="BU182" s="11">
        <v>0</v>
      </c>
      <c r="BV182" s="8">
        <v>0</v>
      </c>
      <c r="BW182" s="8">
        <v>0</v>
      </c>
      <c r="BX182" s="20"/>
      <c r="BY182" s="69"/>
      <c r="BZ182" s="69"/>
      <c r="CA182" s="69"/>
      <c r="CB182" s="69"/>
      <c r="CC182" s="69"/>
      <c r="CD182" s="69"/>
      <c r="CE182" s="69"/>
      <c r="CF182" s="69"/>
      <c r="CG182" s="69"/>
      <c r="CH182" s="69"/>
      <c r="CI182" s="69"/>
      <c r="CJ182" s="69"/>
      <c r="CK182" s="69"/>
      <c r="CL182" s="69"/>
      <c r="CM182" s="69"/>
      <c r="CN182" s="69"/>
      <c r="CO182" s="69"/>
      <c r="CP182" s="69"/>
      <c r="CQ182" s="69"/>
      <c r="CR182" s="69"/>
      <c r="CS182" s="69"/>
      <c r="CT182" s="69"/>
      <c r="CU182" s="69"/>
      <c r="CV182" s="69"/>
      <c r="CW182" s="69"/>
      <c r="CX182" s="69"/>
      <c r="CY182" s="69"/>
      <c r="CZ182" s="69"/>
      <c r="DA182" s="69"/>
      <c r="DB182" s="69"/>
      <c r="DC182" s="69"/>
      <c r="DD182" s="69"/>
      <c r="DE182" s="69"/>
      <c r="DF182" s="69"/>
      <c r="DG182" s="69"/>
      <c r="DH182" s="69"/>
      <c r="DI182" s="69"/>
      <c r="DJ182" s="69"/>
      <c r="DK182" s="69"/>
      <c r="DL182" s="69"/>
      <c r="DM182" s="69"/>
      <c r="DN182" s="69"/>
      <c r="DO182" s="69"/>
      <c r="DP182" s="69"/>
      <c r="DQ182" s="69"/>
      <c r="DR182" s="69"/>
      <c r="DS182" s="69"/>
      <c r="DT182" s="69"/>
      <c r="DU182" s="69"/>
      <c r="DV182" s="69"/>
      <c r="DW182" s="69"/>
      <c r="DX182" s="69"/>
      <c r="DY182" s="69"/>
      <c r="DZ182" s="69"/>
      <c r="EA182" s="69"/>
      <c r="EB182" s="69"/>
      <c r="EC182" s="69"/>
      <c r="ED182" s="69"/>
      <c r="EE182" s="69"/>
      <c r="EF182" s="69"/>
      <c r="EG182" s="69"/>
      <c r="EH182" s="69"/>
      <c r="EI182" s="69"/>
      <c r="EJ182" s="69"/>
      <c r="EK182" s="69"/>
      <c r="EL182" s="69"/>
      <c r="EM182" s="69"/>
      <c r="EN182" s="69"/>
      <c r="EO182" s="69"/>
      <c r="EP182" s="69"/>
      <c r="EQ182" s="69"/>
      <c r="ER182" s="69"/>
      <c r="ES182" s="69"/>
      <c r="ET182" s="69"/>
      <c r="EU182" s="69"/>
      <c r="EV182" s="69"/>
      <c r="EW182" s="69"/>
      <c r="EX182" s="69"/>
      <c r="EY182" s="69"/>
      <c r="EZ182" s="69"/>
      <c r="FA182" s="69"/>
      <c r="FB182" s="69"/>
      <c r="FC182" s="69"/>
      <c r="FD182" s="69"/>
      <c r="FE182" s="69"/>
      <c r="FF182" s="69"/>
      <c r="FG182" s="69"/>
      <c r="FH182" s="69"/>
      <c r="FI182" s="69"/>
      <c r="FJ182" s="69"/>
      <c r="FK182" s="69"/>
      <c r="FL182" s="69"/>
      <c r="FM182" s="69"/>
      <c r="FN182" s="69"/>
      <c r="FO182" s="69"/>
      <c r="FP182" s="69"/>
      <c r="FQ182" s="69"/>
      <c r="FR182" s="69"/>
      <c r="FS182" s="69"/>
      <c r="FT182" s="69"/>
      <c r="FU182" s="69"/>
      <c r="FV182" s="69"/>
      <c r="FW182" s="69"/>
      <c r="FX182" s="69"/>
      <c r="FY182" s="69"/>
      <c r="FZ182" s="69"/>
      <c r="GA182" s="69"/>
      <c r="GB182" s="69"/>
      <c r="GC182" s="69"/>
      <c r="GD182" s="69"/>
      <c r="GE182" s="69"/>
      <c r="GF182" s="69"/>
      <c r="GG182" s="69"/>
      <c r="GH182" s="69"/>
      <c r="GI182" s="69"/>
      <c r="GJ182" s="69"/>
      <c r="GK182" s="69"/>
      <c r="GL182" s="69"/>
      <c r="GM182" s="69"/>
      <c r="GN182" s="69"/>
      <c r="GO182" s="69"/>
      <c r="GP182" s="69"/>
      <c r="GQ182" s="69"/>
      <c r="GR182" s="69"/>
      <c r="GS182" s="69"/>
      <c r="GT182" s="69"/>
      <c r="GU182" s="69"/>
      <c r="GV182" s="69"/>
      <c r="GW182" s="69"/>
      <c r="GX182" s="69"/>
      <c r="GY182" s="69"/>
      <c r="GZ182" s="69"/>
      <c r="HA182" s="69"/>
      <c r="HB182" s="69"/>
      <c r="HC182" s="69"/>
      <c r="HD182" s="69"/>
      <c r="HE182" s="69"/>
      <c r="HF182" s="69"/>
      <c r="HG182" s="69"/>
      <c r="HH182" s="69"/>
      <c r="HI182" s="69"/>
      <c r="HJ182" s="69"/>
      <c r="HK182" s="69"/>
      <c r="HL182" s="69"/>
      <c r="HM182" s="69"/>
      <c r="HN182" s="69"/>
      <c r="HO182" s="69"/>
      <c r="HP182" s="69"/>
      <c r="HQ182" s="69"/>
      <c r="HR182" s="69"/>
      <c r="HS182" s="69"/>
      <c r="HT182" s="69"/>
      <c r="HU182" s="69"/>
      <c r="HV182" s="69"/>
      <c r="HW182" s="69"/>
      <c r="HX182" s="69"/>
      <c r="HY182" s="69"/>
      <c r="HZ182" s="69"/>
      <c r="IA182" s="69"/>
      <c r="IB182" s="69"/>
      <c r="IC182" s="69"/>
      <c r="ID182" s="69"/>
      <c r="IE182" s="69"/>
      <c r="IF182" s="69"/>
      <c r="IG182" s="69"/>
      <c r="IH182" s="69"/>
    </row>
    <row r="183" spans="1:242" s="70" customFormat="1" ht="78.75">
      <c r="A183" s="15" t="s">
        <v>330</v>
      </c>
      <c r="B183" s="45" t="s">
        <v>205</v>
      </c>
      <c r="C183" s="46" t="s">
        <v>289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48">
        <v>0.3</v>
      </c>
      <c r="T183" s="6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0.4</v>
      </c>
      <c r="Z183" s="5">
        <v>0</v>
      </c>
      <c r="AA183" s="5">
        <v>0</v>
      </c>
      <c r="AB183" s="8">
        <v>0</v>
      </c>
      <c r="AC183" s="5">
        <v>0</v>
      </c>
      <c r="AD183" s="5">
        <v>0</v>
      </c>
      <c r="AE183" s="5">
        <v>0</v>
      </c>
      <c r="AF183" s="5">
        <v>0</v>
      </c>
      <c r="AG183" s="9">
        <v>0</v>
      </c>
      <c r="AH183" s="5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5">
        <v>0</v>
      </c>
      <c r="AO183" s="5">
        <v>0</v>
      </c>
      <c r="AP183" s="9">
        <v>0</v>
      </c>
      <c r="AQ183" s="5">
        <v>0</v>
      </c>
      <c r="AR183" s="5">
        <v>0</v>
      </c>
      <c r="AS183" s="5">
        <v>0</v>
      </c>
      <c r="AT183" s="5">
        <v>4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11">
        <v>0</v>
      </c>
      <c r="BB183" s="11">
        <v>0</v>
      </c>
      <c r="BC183" s="11">
        <v>0</v>
      </c>
      <c r="BD183" s="5">
        <v>0</v>
      </c>
      <c r="BE183" s="5">
        <v>0</v>
      </c>
      <c r="BF183" s="5">
        <v>0</v>
      </c>
      <c r="BG183" s="11">
        <v>0</v>
      </c>
      <c r="BH183" s="11">
        <v>0</v>
      </c>
      <c r="BI183" s="11">
        <v>0</v>
      </c>
      <c r="BJ183" s="5">
        <v>0</v>
      </c>
      <c r="BK183" s="5">
        <v>0</v>
      </c>
      <c r="BL183" s="5">
        <v>0</v>
      </c>
      <c r="BM183" s="11">
        <v>0</v>
      </c>
      <c r="BN183" s="11">
        <v>0</v>
      </c>
      <c r="BO183" s="11">
        <v>0</v>
      </c>
      <c r="BP183" s="9">
        <v>0</v>
      </c>
      <c r="BQ183" s="5">
        <v>0</v>
      </c>
      <c r="BR183" s="5">
        <v>0</v>
      </c>
      <c r="BS183" s="11">
        <v>0</v>
      </c>
      <c r="BT183" s="11">
        <v>0</v>
      </c>
      <c r="BU183" s="11">
        <v>0</v>
      </c>
      <c r="BV183" s="8">
        <v>0</v>
      </c>
      <c r="BW183" s="8">
        <v>0</v>
      </c>
      <c r="BX183" s="20"/>
      <c r="BY183" s="69"/>
      <c r="BZ183" s="69"/>
      <c r="CA183" s="69"/>
      <c r="CB183" s="69"/>
      <c r="CC183" s="69"/>
      <c r="CD183" s="69"/>
      <c r="CE183" s="69"/>
      <c r="CF183" s="69"/>
      <c r="CG183" s="69"/>
      <c r="CH183" s="69"/>
      <c r="CI183" s="69"/>
      <c r="CJ183" s="69"/>
      <c r="CK183" s="69"/>
      <c r="CL183" s="69"/>
      <c r="CM183" s="69"/>
      <c r="CN183" s="69"/>
      <c r="CO183" s="69"/>
      <c r="CP183" s="69"/>
      <c r="CQ183" s="69"/>
      <c r="CR183" s="69"/>
      <c r="CS183" s="69"/>
      <c r="CT183" s="69"/>
      <c r="CU183" s="69"/>
      <c r="CV183" s="69"/>
      <c r="CW183" s="69"/>
      <c r="CX183" s="69"/>
      <c r="CY183" s="69"/>
      <c r="CZ183" s="69"/>
      <c r="DA183" s="69"/>
      <c r="DB183" s="69"/>
      <c r="DC183" s="69"/>
      <c r="DD183" s="69"/>
      <c r="DE183" s="69"/>
      <c r="DF183" s="69"/>
      <c r="DG183" s="69"/>
      <c r="DH183" s="69"/>
      <c r="DI183" s="69"/>
      <c r="DJ183" s="69"/>
      <c r="DK183" s="69"/>
      <c r="DL183" s="69"/>
      <c r="DM183" s="69"/>
      <c r="DN183" s="69"/>
      <c r="DO183" s="69"/>
      <c r="DP183" s="69"/>
      <c r="DQ183" s="69"/>
      <c r="DR183" s="69"/>
      <c r="DS183" s="69"/>
      <c r="DT183" s="69"/>
      <c r="DU183" s="69"/>
      <c r="DV183" s="69"/>
      <c r="DW183" s="69"/>
      <c r="DX183" s="69"/>
      <c r="DY183" s="69"/>
      <c r="DZ183" s="69"/>
      <c r="EA183" s="69"/>
      <c r="EB183" s="69"/>
      <c r="EC183" s="69"/>
      <c r="ED183" s="69"/>
      <c r="EE183" s="69"/>
      <c r="EF183" s="69"/>
      <c r="EG183" s="69"/>
      <c r="EH183" s="69"/>
      <c r="EI183" s="69"/>
      <c r="EJ183" s="69"/>
      <c r="EK183" s="69"/>
      <c r="EL183" s="69"/>
      <c r="EM183" s="69"/>
      <c r="EN183" s="69"/>
      <c r="EO183" s="69"/>
      <c r="EP183" s="69"/>
      <c r="EQ183" s="69"/>
      <c r="ER183" s="69"/>
      <c r="ES183" s="69"/>
      <c r="ET183" s="69"/>
      <c r="EU183" s="69"/>
      <c r="EV183" s="69"/>
      <c r="EW183" s="69"/>
      <c r="EX183" s="69"/>
      <c r="EY183" s="69"/>
      <c r="EZ183" s="69"/>
      <c r="FA183" s="69"/>
      <c r="FB183" s="69"/>
      <c r="FC183" s="69"/>
      <c r="FD183" s="69"/>
      <c r="FE183" s="69"/>
      <c r="FF183" s="69"/>
      <c r="FG183" s="69"/>
      <c r="FH183" s="69"/>
      <c r="FI183" s="69"/>
      <c r="FJ183" s="69"/>
      <c r="FK183" s="69"/>
      <c r="FL183" s="69"/>
      <c r="FM183" s="69"/>
      <c r="FN183" s="69"/>
      <c r="FO183" s="69"/>
      <c r="FP183" s="69"/>
      <c r="FQ183" s="69"/>
      <c r="FR183" s="69"/>
      <c r="FS183" s="69"/>
      <c r="FT183" s="69"/>
      <c r="FU183" s="69"/>
      <c r="FV183" s="69"/>
      <c r="FW183" s="69"/>
      <c r="FX183" s="69"/>
      <c r="FY183" s="69"/>
      <c r="FZ183" s="69"/>
      <c r="GA183" s="69"/>
      <c r="GB183" s="69"/>
      <c r="GC183" s="69"/>
      <c r="GD183" s="69"/>
      <c r="GE183" s="69"/>
      <c r="GF183" s="69"/>
      <c r="GG183" s="69"/>
      <c r="GH183" s="69"/>
      <c r="GI183" s="69"/>
      <c r="GJ183" s="69"/>
      <c r="GK183" s="69"/>
      <c r="GL183" s="69"/>
      <c r="GM183" s="69"/>
      <c r="GN183" s="69"/>
      <c r="GO183" s="69"/>
      <c r="GP183" s="69"/>
      <c r="GQ183" s="69"/>
      <c r="GR183" s="69"/>
      <c r="GS183" s="69"/>
      <c r="GT183" s="69"/>
      <c r="GU183" s="69"/>
      <c r="GV183" s="69"/>
      <c r="GW183" s="69"/>
      <c r="GX183" s="69"/>
      <c r="GY183" s="69"/>
      <c r="GZ183" s="69"/>
      <c r="HA183" s="69"/>
      <c r="HB183" s="69"/>
      <c r="HC183" s="69"/>
      <c r="HD183" s="69"/>
      <c r="HE183" s="69"/>
      <c r="HF183" s="69"/>
      <c r="HG183" s="69"/>
      <c r="HH183" s="69"/>
      <c r="HI183" s="69"/>
      <c r="HJ183" s="69"/>
      <c r="HK183" s="69"/>
      <c r="HL183" s="69"/>
      <c r="HM183" s="69"/>
      <c r="HN183" s="69"/>
      <c r="HO183" s="69"/>
      <c r="HP183" s="69"/>
      <c r="HQ183" s="69"/>
      <c r="HR183" s="69"/>
      <c r="HS183" s="69"/>
      <c r="HT183" s="69"/>
      <c r="HU183" s="69"/>
      <c r="HV183" s="69"/>
      <c r="HW183" s="69"/>
      <c r="HX183" s="69"/>
      <c r="HY183" s="69"/>
      <c r="HZ183" s="69"/>
      <c r="IA183" s="69"/>
      <c r="IB183" s="69"/>
      <c r="IC183" s="69"/>
      <c r="ID183" s="69"/>
      <c r="IE183" s="69"/>
      <c r="IF183" s="69"/>
      <c r="IG183" s="69"/>
      <c r="IH183" s="69"/>
    </row>
    <row r="184" spans="1:242" s="70" customFormat="1" ht="78.75">
      <c r="A184" s="15" t="s">
        <v>331</v>
      </c>
      <c r="B184" s="45" t="s">
        <v>206</v>
      </c>
      <c r="C184" s="46" t="s">
        <v>290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48">
        <v>0.28000000000000003</v>
      </c>
      <c r="T184" s="6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8">
        <v>0</v>
      </c>
      <c r="AC184" s="5">
        <v>0</v>
      </c>
      <c r="AD184" s="5">
        <v>0</v>
      </c>
      <c r="AE184" s="5">
        <v>0</v>
      </c>
      <c r="AF184" s="5">
        <v>0</v>
      </c>
      <c r="AG184" s="9">
        <v>0</v>
      </c>
      <c r="AH184" s="5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5">
        <v>0</v>
      </c>
      <c r="AO184" s="5">
        <v>0</v>
      </c>
      <c r="AP184" s="9">
        <v>0</v>
      </c>
      <c r="AQ184" s="5">
        <v>0</v>
      </c>
      <c r="AR184" s="5">
        <v>0</v>
      </c>
      <c r="AS184" s="5">
        <v>0</v>
      </c>
      <c r="AT184" s="5">
        <v>4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11">
        <v>0</v>
      </c>
      <c r="BB184" s="11">
        <v>0</v>
      </c>
      <c r="BC184" s="11">
        <v>0</v>
      </c>
      <c r="BD184" s="5">
        <v>0</v>
      </c>
      <c r="BE184" s="5">
        <v>0</v>
      </c>
      <c r="BF184" s="5">
        <v>0</v>
      </c>
      <c r="BG184" s="11">
        <v>0</v>
      </c>
      <c r="BH184" s="11">
        <v>0</v>
      </c>
      <c r="BI184" s="11">
        <v>0</v>
      </c>
      <c r="BJ184" s="5">
        <v>0</v>
      </c>
      <c r="BK184" s="5">
        <v>0</v>
      </c>
      <c r="BL184" s="5">
        <v>0</v>
      </c>
      <c r="BM184" s="11">
        <v>0</v>
      </c>
      <c r="BN184" s="11">
        <v>0</v>
      </c>
      <c r="BO184" s="11">
        <v>0</v>
      </c>
      <c r="BP184" s="9">
        <v>0</v>
      </c>
      <c r="BQ184" s="5">
        <v>0</v>
      </c>
      <c r="BR184" s="5">
        <v>0</v>
      </c>
      <c r="BS184" s="11">
        <v>0</v>
      </c>
      <c r="BT184" s="11">
        <v>0</v>
      </c>
      <c r="BU184" s="11">
        <v>0</v>
      </c>
      <c r="BV184" s="8">
        <v>0</v>
      </c>
      <c r="BW184" s="8">
        <v>0</v>
      </c>
      <c r="BX184" s="20"/>
      <c r="BY184" s="69"/>
      <c r="BZ184" s="69"/>
      <c r="CA184" s="69"/>
      <c r="CB184" s="69"/>
      <c r="CC184" s="69"/>
      <c r="CD184" s="69"/>
      <c r="CE184" s="69"/>
      <c r="CF184" s="69"/>
      <c r="CG184" s="69"/>
      <c r="CH184" s="69"/>
      <c r="CI184" s="69"/>
      <c r="CJ184" s="69"/>
      <c r="CK184" s="69"/>
      <c r="CL184" s="69"/>
      <c r="CM184" s="69"/>
      <c r="CN184" s="69"/>
      <c r="CO184" s="69"/>
      <c r="CP184" s="69"/>
      <c r="CQ184" s="69"/>
      <c r="CR184" s="69"/>
      <c r="CS184" s="69"/>
      <c r="CT184" s="69"/>
      <c r="CU184" s="69"/>
      <c r="CV184" s="69"/>
      <c r="CW184" s="69"/>
      <c r="CX184" s="69"/>
      <c r="CY184" s="69"/>
      <c r="CZ184" s="69"/>
      <c r="DA184" s="69"/>
      <c r="DB184" s="69"/>
      <c r="DC184" s="69"/>
      <c r="DD184" s="69"/>
      <c r="DE184" s="69"/>
      <c r="DF184" s="69"/>
      <c r="DG184" s="69"/>
      <c r="DH184" s="69"/>
      <c r="DI184" s="69"/>
      <c r="DJ184" s="69"/>
      <c r="DK184" s="69"/>
      <c r="DL184" s="69"/>
      <c r="DM184" s="69"/>
      <c r="DN184" s="69"/>
      <c r="DO184" s="69"/>
      <c r="DP184" s="69"/>
      <c r="DQ184" s="69"/>
      <c r="DR184" s="69"/>
      <c r="DS184" s="69"/>
      <c r="DT184" s="69"/>
      <c r="DU184" s="69"/>
      <c r="DV184" s="69"/>
      <c r="DW184" s="69"/>
      <c r="DX184" s="69"/>
      <c r="DY184" s="69"/>
      <c r="DZ184" s="69"/>
      <c r="EA184" s="69"/>
      <c r="EB184" s="69"/>
      <c r="EC184" s="69"/>
      <c r="ED184" s="69"/>
      <c r="EE184" s="69"/>
      <c r="EF184" s="69"/>
      <c r="EG184" s="69"/>
      <c r="EH184" s="69"/>
      <c r="EI184" s="69"/>
      <c r="EJ184" s="69"/>
      <c r="EK184" s="69"/>
      <c r="EL184" s="69"/>
      <c r="EM184" s="69"/>
      <c r="EN184" s="69"/>
      <c r="EO184" s="69"/>
      <c r="EP184" s="69"/>
      <c r="EQ184" s="69"/>
      <c r="ER184" s="69"/>
      <c r="ES184" s="69"/>
      <c r="ET184" s="69"/>
      <c r="EU184" s="69"/>
      <c r="EV184" s="69"/>
      <c r="EW184" s="69"/>
      <c r="EX184" s="69"/>
      <c r="EY184" s="69"/>
      <c r="EZ184" s="69"/>
      <c r="FA184" s="69"/>
      <c r="FB184" s="69"/>
      <c r="FC184" s="69"/>
      <c r="FD184" s="69"/>
      <c r="FE184" s="69"/>
      <c r="FF184" s="69"/>
      <c r="FG184" s="69"/>
      <c r="FH184" s="69"/>
      <c r="FI184" s="69"/>
      <c r="FJ184" s="69"/>
      <c r="FK184" s="69"/>
      <c r="FL184" s="69"/>
      <c r="FM184" s="69"/>
      <c r="FN184" s="69"/>
      <c r="FO184" s="69"/>
      <c r="FP184" s="69"/>
      <c r="FQ184" s="69"/>
      <c r="FR184" s="69"/>
      <c r="FS184" s="69"/>
      <c r="FT184" s="69"/>
      <c r="FU184" s="69"/>
      <c r="FV184" s="69"/>
      <c r="FW184" s="69"/>
      <c r="FX184" s="69"/>
      <c r="FY184" s="69"/>
      <c r="FZ184" s="69"/>
      <c r="GA184" s="69"/>
      <c r="GB184" s="69"/>
      <c r="GC184" s="69"/>
      <c r="GD184" s="69"/>
      <c r="GE184" s="69"/>
      <c r="GF184" s="69"/>
      <c r="GG184" s="69"/>
      <c r="GH184" s="69"/>
      <c r="GI184" s="69"/>
      <c r="GJ184" s="69"/>
      <c r="GK184" s="69"/>
      <c r="GL184" s="69"/>
      <c r="GM184" s="69"/>
      <c r="GN184" s="69"/>
      <c r="GO184" s="69"/>
      <c r="GP184" s="69"/>
      <c r="GQ184" s="69"/>
      <c r="GR184" s="69"/>
      <c r="GS184" s="69"/>
      <c r="GT184" s="69"/>
      <c r="GU184" s="69"/>
      <c r="GV184" s="69"/>
      <c r="GW184" s="69"/>
      <c r="GX184" s="69"/>
      <c r="GY184" s="69"/>
      <c r="GZ184" s="69"/>
      <c r="HA184" s="69"/>
      <c r="HB184" s="69"/>
      <c r="HC184" s="69"/>
      <c r="HD184" s="69"/>
      <c r="HE184" s="69"/>
      <c r="HF184" s="69"/>
      <c r="HG184" s="69"/>
      <c r="HH184" s="69"/>
      <c r="HI184" s="69"/>
      <c r="HJ184" s="69"/>
      <c r="HK184" s="69"/>
      <c r="HL184" s="69"/>
      <c r="HM184" s="69"/>
      <c r="HN184" s="69"/>
      <c r="HO184" s="69"/>
      <c r="HP184" s="69"/>
      <c r="HQ184" s="69"/>
      <c r="HR184" s="69"/>
      <c r="HS184" s="69"/>
      <c r="HT184" s="69"/>
      <c r="HU184" s="69"/>
      <c r="HV184" s="69"/>
      <c r="HW184" s="69"/>
      <c r="HX184" s="69"/>
      <c r="HY184" s="69"/>
      <c r="HZ184" s="69"/>
      <c r="IA184" s="69"/>
      <c r="IB184" s="69"/>
      <c r="IC184" s="69"/>
      <c r="ID184" s="69"/>
      <c r="IE184" s="69"/>
      <c r="IF184" s="69"/>
      <c r="IG184" s="69"/>
      <c r="IH184" s="69"/>
    </row>
    <row r="185" spans="1:242" s="70" customFormat="1" ht="63">
      <c r="A185" s="15" t="s">
        <v>332</v>
      </c>
      <c r="B185" s="45" t="s">
        <v>207</v>
      </c>
      <c r="C185" s="46" t="s">
        <v>291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0.4</v>
      </c>
      <c r="R185" s="5">
        <v>0</v>
      </c>
      <c r="S185" s="48">
        <v>0</v>
      </c>
      <c r="T185" s="6">
        <v>0</v>
      </c>
      <c r="U185" s="5">
        <v>0</v>
      </c>
      <c r="V185" s="5">
        <v>0</v>
      </c>
      <c r="W185" s="5">
        <v>0.25</v>
      </c>
      <c r="X185" s="5">
        <v>0</v>
      </c>
      <c r="Y185" s="5">
        <v>0</v>
      </c>
      <c r="Z185" s="5">
        <v>0</v>
      </c>
      <c r="AA185" s="5">
        <v>0</v>
      </c>
      <c r="AB185" s="8">
        <v>0</v>
      </c>
      <c r="AC185" s="5">
        <v>0</v>
      </c>
      <c r="AD185" s="5">
        <v>0</v>
      </c>
      <c r="AE185" s="5">
        <v>0</v>
      </c>
      <c r="AF185" s="5">
        <v>0</v>
      </c>
      <c r="AG185" s="9">
        <v>0</v>
      </c>
      <c r="AH185" s="5">
        <v>0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5">
        <v>0</v>
      </c>
      <c r="AO185" s="5">
        <v>0</v>
      </c>
      <c r="AP185" s="9">
        <v>0</v>
      </c>
      <c r="AQ185" s="5">
        <v>0</v>
      </c>
      <c r="AR185" s="5">
        <v>0</v>
      </c>
      <c r="AS185" s="5">
        <v>0</v>
      </c>
      <c r="AT185" s="5">
        <v>4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11">
        <v>0</v>
      </c>
      <c r="BB185" s="11">
        <v>0</v>
      </c>
      <c r="BC185" s="11">
        <v>0</v>
      </c>
      <c r="BD185" s="5">
        <v>0</v>
      </c>
      <c r="BE185" s="5">
        <v>0</v>
      </c>
      <c r="BF185" s="5">
        <v>0</v>
      </c>
      <c r="BG185" s="11">
        <v>0</v>
      </c>
      <c r="BH185" s="11">
        <v>0</v>
      </c>
      <c r="BI185" s="11">
        <v>0</v>
      </c>
      <c r="BJ185" s="5">
        <v>0</v>
      </c>
      <c r="BK185" s="5">
        <v>0</v>
      </c>
      <c r="BL185" s="5">
        <v>0</v>
      </c>
      <c r="BM185" s="11">
        <v>0</v>
      </c>
      <c r="BN185" s="11">
        <v>0</v>
      </c>
      <c r="BO185" s="11">
        <v>0</v>
      </c>
      <c r="BP185" s="9">
        <v>0</v>
      </c>
      <c r="BQ185" s="5">
        <v>0</v>
      </c>
      <c r="BR185" s="5">
        <v>0</v>
      </c>
      <c r="BS185" s="11">
        <v>0</v>
      </c>
      <c r="BT185" s="11">
        <v>0</v>
      </c>
      <c r="BU185" s="11">
        <v>0</v>
      </c>
      <c r="BV185" s="8">
        <v>0</v>
      </c>
      <c r="BW185" s="8">
        <v>0</v>
      </c>
      <c r="BX185" s="20"/>
      <c r="BY185" s="69"/>
      <c r="BZ185" s="69"/>
      <c r="CA185" s="69"/>
      <c r="CB185" s="69"/>
      <c r="CC185" s="69"/>
      <c r="CD185" s="69"/>
      <c r="CE185" s="69"/>
      <c r="CF185" s="69"/>
      <c r="CG185" s="69"/>
      <c r="CH185" s="69"/>
      <c r="CI185" s="69"/>
      <c r="CJ185" s="69"/>
      <c r="CK185" s="69"/>
      <c r="CL185" s="69"/>
      <c r="CM185" s="69"/>
      <c r="CN185" s="69"/>
      <c r="CO185" s="69"/>
      <c r="CP185" s="69"/>
      <c r="CQ185" s="69"/>
      <c r="CR185" s="69"/>
      <c r="CS185" s="69"/>
      <c r="CT185" s="69"/>
      <c r="CU185" s="69"/>
      <c r="CV185" s="69"/>
      <c r="CW185" s="69"/>
      <c r="CX185" s="69"/>
      <c r="CY185" s="69"/>
      <c r="CZ185" s="69"/>
      <c r="DA185" s="69"/>
      <c r="DB185" s="69"/>
      <c r="DC185" s="69"/>
      <c r="DD185" s="69"/>
      <c r="DE185" s="69"/>
      <c r="DF185" s="69"/>
      <c r="DG185" s="69"/>
      <c r="DH185" s="69"/>
      <c r="DI185" s="69"/>
      <c r="DJ185" s="69"/>
      <c r="DK185" s="69"/>
      <c r="DL185" s="69"/>
      <c r="DM185" s="69"/>
      <c r="DN185" s="69"/>
      <c r="DO185" s="69"/>
      <c r="DP185" s="69"/>
      <c r="DQ185" s="69"/>
      <c r="DR185" s="69"/>
      <c r="DS185" s="69"/>
      <c r="DT185" s="69"/>
      <c r="DU185" s="69"/>
      <c r="DV185" s="69"/>
      <c r="DW185" s="69"/>
      <c r="DX185" s="69"/>
      <c r="DY185" s="69"/>
      <c r="DZ185" s="69"/>
      <c r="EA185" s="69"/>
      <c r="EB185" s="69"/>
      <c r="EC185" s="69"/>
      <c r="ED185" s="69"/>
      <c r="EE185" s="69"/>
      <c r="EF185" s="69"/>
      <c r="EG185" s="69"/>
      <c r="EH185" s="69"/>
      <c r="EI185" s="69"/>
      <c r="EJ185" s="69"/>
      <c r="EK185" s="69"/>
      <c r="EL185" s="69"/>
      <c r="EM185" s="69"/>
      <c r="EN185" s="69"/>
      <c r="EO185" s="69"/>
      <c r="EP185" s="69"/>
      <c r="EQ185" s="69"/>
      <c r="ER185" s="69"/>
      <c r="ES185" s="69"/>
      <c r="ET185" s="69"/>
      <c r="EU185" s="69"/>
      <c r="EV185" s="69"/>
      <c r="EW185" s="69"/>
      <c r="EX185" s="69"/>
      <c r="EY185" s="69"/>
      <c r="EZ185" s="69"/>
      <c r="FA185" s="69"/>
      <c r="FB185" s="69"/>
      <c r="FC185" s="69"/>
      <c r="FD185" s="69"/>
      <c r="FE185" s="69"/>
      <c r="FF185" s="69"/>
      <c r="FG185" s="69"/>
      <c r="FH185" s="69"/>
      <c r="FI185" s="69"/>
      <c r="FJ185" s="69"/>
      <c r="FK185" s="69"/>
      <c r="FL185" s="69"/>
      <c r="FM185" s="69"/>
      <c r="FN185" s="69"/>
      <c r="FO185" s="69"/>
      <c r="FP185" s="69"/>
      <c r="FQ185" s="69"/>
      <c r="FR185" s="69"/>
      <c r="FS185" s="69"/>
      <c r="FT185" s="69"/>
      <c r="FU185" s="69"/>
      <c r="FV185" s="69"/>
      <c r="FW185" s="69"/>
      <c r="FX185" s="69"/>
      <c r="FY185" s="69"/>
      <c r="FZ185" s="69"/>
      <c r="GA185" s="69"/>
      <c r="GB185" s="69"/>
      <c r="GC185" s="69"/>
      <c r="GD185" s="69"/>
      <c r="GE185" s="69"/>
      <c r="GF185" s="69"/>
      <c r="GG185" s="69"/>
      <c r="GH185" s="69"/>
      <c r="GI185" s="69"/>
      <c r="GJ185" s="69"/>
      <c r="GK185" s="69"/>
      <c r="GL185" s="69"/>
      <c r="GM185" s="69"/>
      <c r="GN185" s="69"/>
      <c r="GO185" s="69"/>
      <c r="GP185" s="69"/>
      <c r="GQ185" s="69"/>
      <c r="GR185" s="69"/>
      <c r="GS185" s="69"/>
      <c r="GT185" s="69"/>
      <c r="GU185" s="69"/>
      <c r="GV185" s="69"/>
      <c r="GW185" s="69"/>
      <c r="GX185" s="69"/>
      <c r="GY185" s="69"/>
      <c r="GZ185" s="69"/>
      <c r="HA185" s="69"/>
      <c r="HB185" s="69"/>
      <c r="HC185" s="69"/>
      <c r="HD185" s="69"/>
      <c r="HE185" s="69"/>
      <c r="HF185" s="69"/>
      <c r="HG185" s="69"/>
      <c r="HH185" s="69"/>
      <c r="HI185" s="69"/>
      <c r="HJ185" s="69"/>
      <c r="HK185" s="69"/>
      <c r="HL185" s="69"/>
      <c r="HM185" s="69"/>
      <c r="HN185" s="69"/>
      <c r="HO185" s="69"/>
      <c r="HP185" s="69"/>
      <c r="HQ185" s="69"/>
      <c r="HR185" s="69"/>
      <c r="HS185" s="69"/>
      <c r="HT185" s="69"/>
      <c r="HU185" s="69"/>
      <c r="HV185" s="69"/>
      <c r="HW185" s="69"/>
      <c r="HX185" s="69"/>
      <c r="HY185" s="69"/>
      <c r="HZ185" s="69"/>
      <c r="IA185" s="69"/>
      <c r="IB185" s="69"/>
      <c r="IC185" s="69"/>
      <c r="ID185" s="69"/>
      <c r="IE185" s="69"/>
      <c r="IF185" s="69"/>
      <c r="IG185" s="69"/>
      <c r="IH185" s="69"/>
    </row>
    <row r="186" spans="1:242" s="70" customFormat="1" ht="78.75">
      <c r="A186" s="15" t="s">
        <v>333</v>
      </c>
      <c r="B186" s="45" t="s">
        <v>208</v>
      </c>
      <c r="C186" s="46" t="s">
        <v>292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48">
        <v>0.6</v>
      </c>
      <c r="T186" s="6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0.1</v>
      </c>
      <c r="Z186" s="5">
        <v>0</v>
      </c>
      <c r="AA186" s="5">
        <v>0</v>
      </c>
      <c r="AB186" s="8">
        <v>0</v>
      </c>
      <c r="AC186" s="5">
        <v>0</v>
      </c>
      <c r="AD186" s="5">
        <v>0</v>
      </c>
      <c r="AE186" s="5">
        <v>0</v>
      </c>
      <c r="AF186" s="5">
        <v>0</v>
      </c>
      <c r="AG186" s="9">
        <v>0</v>
      </c>
      <c r="AH186" s="5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5">
        <v>0</v>
      </c>
      <c r="AO186" s="5">
        <v>0</v>
      </c>
      <c r="AP186" s="9">
        <v>0</v>
      </c>
      <c r="AQ186" s="5">
        <v>0</v>
      </c>
      <c r="AR186" s="5">
        <v>0</v>
      </c>
      <c r="AS186" s="5">
        <v>0</v>
      </c>
      <c r="AT186" s="5">
        <v>4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11">
        <v>0</v>
      </c>
      <c r="BB186" s="11">
        <v>0</v>
      </c>
      <c r="BC186" s="11">
        <v>0</v>
      </c>
      <c r="BD186" s="5">
        <v>0</v>
      </c>
      <c r="BE186" s="5">
        <v>0</v>
      </c>
      <c r="BF186" s="5">
        <v>0</v>
      </c>
      <c r="BG186" s="11">
        <v>0</v>
      </c>
      <c r="BH186" s="11">
        <v>0</v>
      </c>
      <c r="BI186" s="11">
        <v>0</v>
      </c>
      <c r="BJ186" s="5">
        <v>0</v>
      </c>
      <c r="BK186" s="5">
        <v>0</v>
      </c>
      <c r="BL186" s="5">
        <v>0</v>
      </c>
      <c r="BM186" s="11">
        <v>0</v>
      </c>
      <c r="BN186" s="11">
        <v>0</v>
      </c>
      <c r="BO186" s="11">
        <v>0</v>
      </c>
      <c r="BP186" s="9">
        <v>0</v>
      </c>
      <c r="BQ186" s="5">
        <v>0</v>
      </c>
      <c r="BR186" s="5">
        <v>0</v>
      </c>
      <c r="BS186" s="11">
        <v>0</v>
      </c>
      <c r="BT186" s="11">
        <v>0</v>
      </c>
      <c r="BU186" s="11">
        <v>0</v>
      </c>
      <c r="BV186" s="8">
        <v>0</v>
      </c>
      <c r="BW186" s="8">
        <v>0</v>
      </c>
      <c r="BX186" s="20"/>
      <c r="BY186" s="69"/>
      <c r="BZ186" s="69"/>
      <c r="CA186" s="69"/>
      <c r="CB186" s="69"/>
      <c r="CC186" s="69"/>
      <c r="CD186" s="69"/>
      <c r="CE186" s="69"/>
      <c r="CF186" s="69"/>
      <c r="CG186" s="69"/>
      <c r="CH186" s="69"/>
      <c r="CI186" s="69"/>
      <c r="CJ186" s="69"/>
      <c r="CK186" s="69"/>
      <c r="CL186" s="69"/>
      <c r="CM186" s="69"/>
      <c r="CN186" s="69"/>
      <c r="CO186" s="69"/>
      <c r="CP186" s="69"/>
      <c r="CQ186" s="69"/>
      <c r="CR186" s="69"/>
      <c r="CS186" s="69"/>
      <c r="CT186" s="69"/>
      <c r="CU186" s="69"/>
      <c r="CV186" s="69"/>
      <c r="CW186" s="69"/>
      <c r="CX186" s="69"/>
      <c r="CY186" s="69"/>
      <c r="CZ186" s="69"/>
      <c r="DA186" s="69"/>
      <c r="DB186" s="69"/>
      <c r="DC186" s="69"/>
      <c r="DD186" s="69"/>
      <c r="DE186" s="69"/>
      <c r="DF186" s="69"/>
      <c r="DG186" s="69"/>
      <c r="DH186" s="69"/>
      <c r="DI186" s="69"/>
      <c r="DJ186" s="69"/>
      <c r="DK186" s="69"/>
      <c r="DL186" s="69"/>
      <c r="DM186" s="69"/>
      <c r="DN186" s="69"/>
      <c r="DO186" s="69"/>
      <c r="DP186" s="69"/>
      <c r="DQ186" s="69"/>
      <c r="DR186" s="69"/>
      <c r="DS186" s="69"/>
      <c r="DT186" s="69"/>
      <c r="DU186" s="69"/>
      <c r="DV186" s="69"/>
      <c r="DW186" s="69"/>
      <c r="DX186" s="69"/>
      <c r="DY186" s="69"/>
      <c r="DZ186" s="69"/>
      <c r="EA186" s="69"/>
      <c r="EB186" s="69"/>
      <c r="EC186" s="69"/>
      <c r="ED186" s="69"/>
      <c r="EE186" s="69"/>
      <c r="EF186" s="69"/>
      <c r="EG186" s="69"/>
      <c r="EH186" s="69"/>
      <c r="EI186" s="69"/>
      <c r="EJ186" s="69"/>
      <c r="EK186" s="69"/>
      <c r="EL186" s="69"/>
      <c r="EM186" s="69"/>
      <c r="EN186" s="69"/>
      <c r="EO186" s="69"/>
      <c r="EP186" s="69"/>
      <c r="EQ186" s="69"/>
      <c r="ER186" s="69"/>
      <c r="ES186" s="69"/>
      <c r="ET186" s="69"/>
      <c r="EU186" s="69"/>
      <c r="EV186" s="69"/>
      <c r="EW186" s="69"/>
      <c r="EX186" s="69"/>
      <c r="EY186" s="69"/>
      <c r="EZ186" s="69"/>
      <c r="FA186" s="69"/>
      <c r="FB186" s="69"/>
      <c r="FC186" s="69"/>
      <c r="FD186" s="69"/>
      <c r="FE186" s="69"/>
      <c r="FF186" s="69"/>
      <c r="FG186" s="69"/>
      <c r="FH186" s="69"/>
      <c r="FI186" s="69"/>
      <c r="FJ186" s="69"/>
      <c r="FK186" s="69"/>
      <c r="FL186" s="69"/>
      <c r="FM186" s="69"/>
      <c r="FN186" s="69"/>
      <c r="FO186" s="69"/>
      <c r="FP186" s="69"/>
      <c r="FQ186" s="69"/>
      <c r="FR186" s="69"/>
      <c r="FS186" s="69"/>
      <c r="FT186" s="69"/>
      <c r="FU186" s="69"/>
      <c r="FV186" s="69"/>
      <c r="FW186" s="69"/>
      <c r="FX186" s="69"/>
      <c r="FY186" s="69"/>
      <c r="FZ186" s="69"/>
      <c r="GA186" s="69"/>
      <c r="GB186" s="69"/>
      <c r="GC186" s="69"/>
      <c r="GD186" s="69"/>
      <c r="GE186" s="69"/>
      <c r="GF186" s="69"/>
      <c r="GG186" s="69"/>
      <c r="GH186" s="69"/>
      <c r="GI186" s="69"/>
      <c r="GJ186" s="69"/>
      <c r="GK186" s="69"/>
      <c r="GL186" s="69"/>
      <c r="GM186" s="69"/>
      <c r="GN186" s="69"/>
      <c r="GO186" s="69"/>
      <c r="GP186" s="69"/>
      <c r="GQ186" s="69"/>
      <c r="GR186" s="69"/>
      <c r="GS186" s="69"/>
      <c r="GT186" s="69"/>
      <c r="GU186" s="69"/>
      <c r="GV186" s="69"/>
      <c r="GW186" s="69"/>
      <c r="GX186" s="69"/>
      <c r="GY186" s="69"/>
      <c r="GZ186" s="69"/>
      <c r="HA186" s="69"/>
      <c r="HB186" s="69"/>
      <c r="HC186" s="69"/>
      <c r="HD186" s="69"/>
      <c r="HE186" s="69"/>
      <c r="HF186" s="69"/>
      <c r="HG186" s="69"/>
      <c r="HH186" s="69"/>
      <c r="HI186" s="69"/>
      <c r="HJ186" s="69"/>
      <c r="HK186" s="69"/>
      <c r="HL186" s="69"/>
      <c r="HM186" s="69"/>
      <c r="HN186" s="69"/>
      <c r="HO186" s="69"/>
      <c r="HP186" s="69"/>
      <c r="HQ186" s="69"/>
      <c r="HR186" s="69"/>
      <c r="HS186" s="69"/>
      <c r="HT186" s="69"/>
      <c r="HU186" s="69"/>
      <c r="HV186" s="69"/>
      <c r="HW186" s="69"/>
      <c r="HX186" s="69"/>
      <c r="HY186" s="69"/>
      <c r="HZ186" s="69"/>
      <c r="IA186" s="69"/>
      <c r="IB186" s="69"/>
      <c r="IC186" s="69"/>
      <c r="ID186" s="69"/>
      <c r="IE186" s="69"/>
      <c r="IF186" s="69"/>
      <c r="IG186" s="69"/>
      <c r="IH186" s="69"/>
    </row>
    <row r="187" spans="1:242" ht="61.5" customHeight="1">
      <c r="A187" s="15" t="s">
        <v>334</v>
      </c>
      <c r="B187" s="37" t="s">
        <v>225</v>
      </c>
      <c r="C187" s="16" t="s">
        <v>218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6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8">
        <v>0</v>
      </c>
      <c r="AC187" s="8">
        <v>0</v>
      </c>
      <c r="AD187" s="8">
        <v>0</v>
      </c>
      <c r="AE187" s="5">
        <v>0</v>
      </c>
      <c r="AF187" s="5">
        <v>0</v>
      </c>
      <c r="AG187" s="9">
        <v>0</v>
      </c>
      <c r="AH187" s="5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5">
        <v>0</v>
      </c>
      <c r="AO187" s="5">
        <v>0</v>
      </c>
      <c r="AP187" s="8">
        <v>0</v>
      </c>
      <c r="AQ187" s="5">
        <v>0</v>
      </c>
      <c r="AR187" s="5">
        <v>0</v>
      </c>
      <c r="AS187" s="5">
        <v>0</v>
      </c>
      <c r="AT187" s="5">
        <v>4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11">
        <v>0</v>
      </c>
      <c r="BB187" s="11">
        <v>0</v>
      </c>
      <c r="BC187" s="11">
        <v>0</v>
      </c>
      <c r="BD187" s="5">
        <v>0</v>
      </c>
      <c r="BE187" s="5">
        <v>0</v>
      </c>
      <c r="BF187" s="5">
        <v>0</v>
      </c>
      <c r="BG187" s="11">
        <v>0</v>
      </c>
      <c r="BH187" s="11">
        <v>0</v>
      </c>
      <c r="BI187" s="11">
        <v>0</v>
      </c>
      <c r="BJ187" s="5">
        <v>0</v>
      </c>
      <c r="BK187" s="5">
        <v>0</v>
      </c>
      <c r="BL187" s="5">
        <v>0</v>
      </c>
      <c r="BM187" s="11">
        <v>0</v>
      </c>
      <c r="BN187" s="11">
        <v>0</v>
      </c>
      <c r="BO187" s="11">
        <v>0</v>
      </c>
      <c r="BP187" s="9">
        <v>0</v>
      </c>
      <c r="BQ187" s="5">
        <v>0</v>
      </c>
      <c r="BR187" s="5">
        <v>0</v>
      </c>
      <c r="BS187" s="11">
        <v>0</v>
      </c>
      <c r="BT187" s="11">
        <v>0</v>
      </c>
      <c r="BU187" s="11">
        <v>0</v>
      </c>
      <c r="BV187" s="8">
        <v>0</v>
      </c>
      <c r="BW187" s="8">
        <v>0</v>
      </c>
      <c r="BX187" s="20"/>
    </row>
    <row r="188" spans="1:242" ht="57" customHeight="1">
      <c r="A188" s="15" t="s">
        <v>335</v>
      </c>
      <c r="B188" s="37" t="s">
        <v>226</v>
      </c>
      <c r="C188" s="16" t="s">
        <v>218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6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8">
        <v>0</v>
      </c>
      <c r="AC188" s="8">
        <v>0</v>
      </c>
      <c r="AD188" s="8">
        <v>0</v>
      </c>
      <c r="AE188" s="5">
        <v>0</v>
      </c>
      <c r="AF188" s="5">
        <v>0</v>
      </c>
      <c r="AG188" s="9">
        <v>0</v>
      </c>
      <c r="AH188" s="5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5">
        <v>0</v>
      </c>
      <c r="AO188" s="5">
        <v>0</v>
      </c>
      <c r="AP188" s="8">
        <v>0</v>
      </c>
      <c r="AQ188" s="5">
        <v>0</v>
      </c>
      <c r="AR188" s="5">
        <v>0</v>
      </c>
      <c r="AS188" s="5">
        <v>0</v>
      </c>
      <c r="AT188" s="5">
        <v>4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11">
        <v>0</v>
      </c>
      <c r="BB188" s="11">
        <v>0</v>
      </c>
      <c r="BC188" s="11">
        <v>0</v>
      </c>
      <c r="BD188" s="5">
        <v>0</v>
      </c>
      <c r="BE188" s="5">
        <v>0</v>
      </c>
      <c r="BF188" s="5">
        <v>0</v>
      </c>
      <c r="BG188" s="11">
        <v>0</v>
      </c>
      <c r="BH188" s="11">
        <v>0</v>
      </c>
      <c r="BI188" s="11">
        <v>0</v>
      </c>
      <c r="BJ188" s="5">
        <v>0</v>
      </c>
      <c r="BK188" s="5">
        <v>0</v>
      </c>
      <c r="BL188" s="5">
        <v>0</v>
      </c>
      <c r="BM188" s="11">
        <v>0</v>
      </c>
      <c r="BN188" s="11">
        <v>0</v>
      </c>
      <c r="BO188" s="11">
        <v>0</v>
      </c>
      <c r="BP188" s="9">
        <v>0</v>
      </c>
      <c r="BQ188" s="5">
        <v>0</v>
      </c>
      <c r="BR188" s="5">
        <v>0</v>
      </c>
      <c r="BS188" s="11">
        <v>0</v>
      </c>
      <c r="BT188" s="11">
        <v>0</v>
      </c>
      <c r="BU188" s="11">
        <v>0</v>
      </c>
      <c r="BV188" s="8">
        <v>0</v>
      </c>
      <c r="BW188" s="8">
        <v>0</v>
      </c>
      <c r="BX188" s="20"/>
    </row>
    <row r="189" spans="1:242" ht="36" customHeight="1">
      <c r="A189" s="15" t="s">
        <v>336</v>
      </c>
      <c r="B189" s="37" t="s">
        <v>227</v>
      </c>
      <c r="C189" s="16" t="s">
        <v>218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6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8">
        <v>0</v>
      </c>
      <c r="AC189" s="8">
        <v>0</v>
      </c>
      <c r="AD189" s="8">
        <v>0</v>
      </c>
      <c r="AE189" s="5">
        <v>0</v>
      </c>
      <c r="AF189" s="5">
        <v>0</v>
      </c>
      <c r="AG189" s="9">
        <v>0</v>
      </c>
      <c r="AH189" s="5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5">
        <v>0</v>
      </c>
      <c r="AO189" s="5">
        <v>0</v>
      </c>
      <c r="AP189" s="8">
        <v>0</v>
      </c>
      <c r="AQ189" s="5">
        <v>0</v>
      </c>
      <c r="AR189" s="5">
        <v>0</v>
      </c>
      <c r="AS189" s="5">
        <v>0</v>
      </c>
      <c r="AT189" s="5">
        <v>4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11">
        <v>0</v>
      </c>
      <c r="BB189" s="11">
        <v>0</v>
      </c>
      <c r="BC189" s="11">
        <v>0</v>
      </c>
      <c r="BD189" s="5">
        <v>0</v>
      </c>
      <c r="BE189" s="5">
        <v>0</v>
      </c>
      <c r="BF189" s="5">
        <v>0</v>
      </c>
      <c r="BG189" s="11">
        <v>0</v>
      </c>
      <c r="BH189" s="11">
        <v>0</v>
      </c>
      <c r="BI189" s="11">
        <v>0</v>
      </c>
      <c r="BJ189" s="5">
        <v>0</v>
      </c>
      <c r="BK189" s="5">
        <v>0</v>
      </c>
      <c r="BL189" s="5">
        <v>0</v>
      </c>
      <c r="BM189" s="11">
        <v>0</v>
      </c>
      <c r="BN189" s="11">
        <v>0</v>
      </c>
      <c r="BO189" s="11">
        <v>0</v>
      </c>
      <c r="BP189" s="9">
        <v>0</v>
      </c>
      <c r="BQ189" s="5">
        <v>0</v>
      </c>
      <c r="BR189" s="5">
        <v>0</v>
      </c>
      <c r="BS189" s="11">
        <v>0</v>
      </c>
      <c r="BT189" s="11">
        <v>0</v>
      </c>
      <c r="BU189" s="11">
        <v>0</v>
      </c>
      <c r="BV189" s="8">
        <v>0</v>
      </c>
      <c r="BW189" s="8">
        <v>0</v>
      </c>
      <c r="BX189" s="20"/>
    </row>
    <row r="190" spans="1:242" ht="36" customHeight="1">
      <c r="A190" s="15" t="s">
        <v>337</v>
      </c>
      <c r="B190" s="37" t="s">
        <v>228</v>
      </c>
      <c r="C190" s="16" t="s">
        <v>218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6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8">
        <v>0</v>
      </c>
      <c r="AC190" s="8">
        <v>0</v>
      </c>
      <c r="AD190" s="8">
        <v>0</v>
      </c>
      <c r="AE190" s="5">
        <v>0</v>
      </c>
      <c r="AF190" s="5">
        <v>0</v>
      </c>
      <c r="AG190" s="9">
        <v>0</v>
      </c>
      <c r="AH190" s="5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5">
        <v>0</v>
      </c>
      <c r="AO190" s="5">
        <v>0</v>
      </c>
      <c r="AP190" s="8">
        <v>0</v>
      </c>
      <c r="AQ190" s="5">
        <v>0</v>
      </c>
      <c r="AR190" s="5">
        <v>0</v>
      </c>
      <c r="AS190" s="5">
        <v>0</v>
      </c>
      <c r="AT190" s="5">
        <v>4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11">
        <v>0</v>
      </c>
      <c r="BB190" s="11">
        <v>0</v>
      </c>
      <c r="BC190" s="11">
        <v>0</v>
      </c>
      <c r="BD190" s="5">
        <v>0</v>
      </c>
      <c r="BE190" s="5">
        <v>0</v>
      </c>
      <c r="BF190" s="5">
        <v>0</v>
      </c>
      <c r="BG190" s="11">
        <v>0</v>
      </c>
      <c r="BH190" s="11">
        <v>0</v>
      </c>
      <c r="BI190" s="11">
        <v>0</v>
      </c>
      <c r="BJ190" s="5">
        <v>0</v>
      </c>
      <c r="BK190" s="5">
        <v>0</v>
      </c>
      <c r="BL190" s="5">
        <v>0</v>
      </c>
      <c r="BM190" s="11">
        <v>0</v>
      </c>
      <c r="BN190" s="11">
        <v>0</v>
      </c>
      <c r="BO190" s="11">
        <v>0</v>
      </c>
      <c r="BP190" s="9">
        <v>0</v>
      </c>
      <c r="BQ190" s="5">
        <v>0</v>
      </c>
      <c r="BR190" s="5">
        <v>0</v>
      </c>
      <c r="BS190" s="11">
        <v>0</v>
      </c>
      <c r="BT190" s="11">
        <v>0</v>
      </c>
      <c r="BU190" s="11">
        <v>0</v>
      </c>
      <c r="BV190" s="8">
        <v>0</v>
      </c>
      <c r="BW190" s="8">
        <v>0</v>
      </c>
      <c r="BX190" s="20"/>
    </row>
    <row r="191" spans="1:242" ht="60.75" customHeight="1">
      <c r="A191" s="15" t="s">
        <v>195</v>
      </c>
      <c r="B191" s="37" t="s">
        <v>229</v>
      </c>
      <c r="C191" s="16" t="s">
        <v>218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6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8">
        <v>0</v>
      </c>
      <c r="AC191" s="8">
        <v>0</v>
      </c>
      <c r="AD191" s="8">
        <v>0</v>
      </c>
      <c r="AE191" s="5">
        <v>0</v>
      </c>
      <c r="AF191" s="5">
        <v>0</v>
      </c>
      <c r="AG191" s="9">
        <v>0</v>
      </c>
      <c r="AH191" s="5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5">
        <v>0</v>
      </c>
      <c r="AO191" s="5">
        <v>0</v>
      </c>
      <c r="AP191" s="11">
        <v>0</v>
      </c>
      <c r="AQ191" s="5">
        <v>0</v>
      </c>
      <c r="AR191" s="5">
        <v>0</v>
      </c>
      <c r="AS191" s="5">
        <v>0</v>
      </c>
      <c r="AT191" s="5">
        <v>4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11">
        <v>0</v>
      </c>
      <c r="BB191" s="11">
        <v>0</v>
      </c>
      <c r="BC191" s="11">
        <v>0</v>
      </c>
      <c r="BD191" s="5">
        <v>0</v>
      </c>
      <c r="BE191" s="5">
        <v>0</v>
      </c>
      <c r="BF191" s="5">
        <v>0</v>
      </c>
      <c r="BG191" s="11">
        <v>0</v>
      </c>
      <c r="BH191" s="11">
        <v>0</v>
      </c>
      <c r="BI191" s="11">
        <v>0</v>
      </c>
      <c r="BJ191" s="5">
        <v>0</v>
      </c>
      <c r="BK191" s="5">
        <v>0</v>
      </c>
      <c r="BL191" s="5">
        <v>0</v>
      </c>
      <c r="BM191" s="11">
        <v>0</v>
      </c>
      <c r="BN191" s="11">
        <v>0</v>
      </c>
      <c r="BO191" s="11">
        <v>0</v>
      </c>
      <c r="BP191" s="9">
        <v>0</v>
      </c>
      <c r="BQ191" s="5">
        <v>0</v>
      </c>
      <c r="BR191" s="5">
        <v>0</v>
      </c>
      <c r="BS191" s="11">
        <v>0</v>
      </c>
      <c r="BT191" s="11">
        <v>0</v>
      </c>
      <c r="BU191" s="11">
        <v>0</v>
      </c>
      <c r="BV191" s="8">
        <v>0</v>
      </c>
      <c r="BW191" s="8">
        <v>0</v>
      </c>
      <c r="BX191" s="20"/>
    </row>
    <row r="192" spans="1:242" ht="36" customHeight="1">
      <c r="A192" s="15" t="s">
        <v>194</v>
      </c>
      <c r="B192" s="37" t="s">
        <v>230</v>
      </c>
      <c r="C192" s="16" t="s">
        <v>218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6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8">
        <v>0</v>
      </c>
      <c r="AC192" s="8">
        <v>0</v>
      </c>
      <c r="AD192" s="8">
        <v>0</v>
      </c>
      <c r="AE192" s="5">
        <v>0</v>
      </c>
      <c r="AF192" s="5">
        <v>0</v>
      </c>
      <c r="AG192" s="9">
        <v>0</v>
      </c>
      <c r="AH192" s="5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5">
        <v>0</v>
      </c>
      <c r="AO192" s="5">
        <v>0</v>
      </c>
      <c r="AP192" s="11">
        <v>0</v>
      </c>
      <c r="AQ192" s="5">
        <v>0</v>
      </c>
      <c r="AR192" s="5">
        <v>0</v>
      </c>
      <c r="AS192" s="5">
        <v>0</v>
      </c>
      <c r="AT192" s="5">
        <v>4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11">
        <v>0</v>
      </c>
      <c r="BB192" s="11">
        <v>0</v>
      </c>
      <c r="BC192" s="11">
        <v>0</v>
      </c>
      <c r="BD192" s="5">
        <v>0</v>
      </c>
      <c r="BE192" s="5">
        <v>0</v>
      </c>
      <c r="BF192" s="5">
        <v>0</v>
      </c>
      <c r="BG192" s="11">
        <v>0</v>
      </c>
      <c r="BH192" s="11">
        <v>0</v>
      </c>
      <c r="BI192" s="11">
        <v>0</v>
      </c>
      <c r="BJ192" s="5">
        <v>0</v>
      </c>
      <c r="BK192" s="5">
        <v>0</v>
      </c>
      <c r="BL192" s="5">
        <v>0</v>
      </c>
      <c r="BM192" s="11">
        <v>0</v>
      </c>
      <c r="BN192" s="11">
        <v>0</v>
      </c>
      <c r="BO192" s="11">
        <v>0</v>
      </c>
      <c r="BP192" s="9">
        <v>0</v>
      </c>
      <c r="BQ192" s="5">
        <v>0</v>
      </c>
      <c r="BR192" s="5">
        <v>0</v>
      </c>
      <c r="BS192" s="11">
        <v>0</v>
      </c>
      <c r="BT192" s="11">
        <v>0</v>
      </c>
      <c r="BU192" s="11">
        <v>0</v>
      </c>
      <c r="BV192" s="8">
        <v>0</v>
      </c>
      <c r="BW192" s="8">
        <v>0</v>
      </c>
      <c r="BX192" s="20"/>
    </row>
    <row r="193" spans="1:76" ht="44.25" customHeight="1">
      <c r="A193" s="15" t="s">
        <v>193</v>
      </c>
      <c r="B193" s="37" t="s">
        <v>231</v>
      </c>
      <c r="C193" s="16" t="s">
        <v>218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6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8">
        <v>0</v>
      </c>
      <c r="AC193" s="8">
        <v>0</v>
      </c>
      <c r="AD193" s="8">
        <v>0</v>
      </c>
      <c r="AE193" s="5">
        <v>0</v>
      </c>
      <c r="AF193" s="5">
        <v>0</v>
      </c>
      <c r="AG193" s="9">
        <v>0</v>
      </c>
      <c r="AH193" s="5">
        <v>0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5">
        <v>0</v>
      </c>
      <c r="AO193" s="5">
        <v>0</v>
      </c>
      <c r="AP193" s="11">
        <v>0</v>
      </c>
      <c r="AQ193" s="5">
        <v>0</v>
      </c>
      <c r="AR193" s="5">
        <v>0</v>
      </c>
      <c r="AS193" s="5">
        <v>0</v>
      </c>
      <c r="AT193" s="5">
        <v>4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11">
        <v>0</v>
      </c>
      <c r="BB193" s="11">
        <v>0</v>
      </c>
      <c r="BC193" s="11">
        <v>0</v>
      </c>
      <c r="BD193" s="5">
        <v>0</v>
      </c>
      <c r="BE193" s="5">
        <v>0</v>
      </c>
      <c r="BF193" s="5">
        <v>0</v>
      </c>
      <c r="BG193" s="11">
        <v>0</v>
      </c>
      <c r="BH193" s="11">
        <v>0</v>
      </c>
      <c r="BI193" s="11">
        <v>0</v>
      </c>
      <c r="BJ193" s="5">
        <v>0</v>
      </c>
      <c r="BK193" s="5">
        <v>0</v>
      </c>
      <c r="BL193" s="5">
        <v>0</v>
      </c>
      <c r="BM193" s="11">
        <v>0</v>
      </c>
      <c r="BN193" s="11">
        <v>0</v>
      </c>
      <c r="BO193" s="11">
        <v>0</v>
      </c>
      <c r="BP193" s="9">
        <v>0</v>
      </c>
      <c r="BQ193" s="5">
        <v>0</v>
      </c>
      <c r="BR193" s="5">
        <v>0</v>
      </c>
      <c r="BS193" s="11">
        <v>0</v>
      </c>
      <c r="BT193" s="11">
        <v>0</v>
      </c>
      <c r="BU193" s="11">
        <v>0</v>
      </c>
      <c r="BV193" s="8">
        <v>0</v>
      </c>
      <c r="BW193" s="8">
        <v>0</v>
      </c>
      <c r="BX193" s="20"/>
    </row>
    <row r="194" spans="1:76" s="65" customFormat="1" ht="66" customHeight="1">
      <c r="A194" s="15" t="s">
        <v>192</v>
      </c>
      <c r="B194" s="77" t="s">
        <v>280</v>
      </c>
      <c r="C194" s="16" t="s">
        <v>218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8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4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9">
        <v>0</v>
      </c>
      <c r="BN194" s="9">
        <v>0</v>
      </c>
      <c r="BO194" s="9">
        <v>0</v>
      </c>
      <c r="BP194" s="9">
        <v>0</v>
      </c>
      <c r="BQ194" s="5">
        <v>0</v>
      </c>
      <c r="BR194" s="5">
        <v>0</v>
      </c>
      <c r="BS194" s="9">
        <v>0</v>
      </c>
      <c r="BT194" s="9">
        <v>0</v>
      </c>
      <c r="BU194" s="9">
        <v>0</v>
      </c>
      <c r="BV194" s="8">
        <v>0</v>
      </c>
      <c r="BW194" s="8">
        <v>0</v>
      </c>
      <c r="BX194" s="20"/>
    </row>
    <row r="195" spans="1:76" s="65" customFormat="1" ht="84.75" customHeight="1">
      <c r="A195" s="15" t="s">
        <v>191</v>
      </c>
      <c r="B195" s="77" t="s">
        <v>281</v>
      </c>
      <c r="C195" s="16" t="s">
        <v>218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8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4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5">
        <v>0</v>
      </c>
      <c r="BK195" s="5">
        <v>0</v>
      </c>
      <c r="BL195" s="5">
        <v>0</v>
      </c>
      <c r="BM195" s="9">
        <v>0</v>
      </c>
      <c r="BN195" s="9">
        <v>0</v>
      </c>
      <c r="BO195" s="9">
        <v>0</v>
      </c>
      <c r="BP195" s="9">
        <v>0</v>
      </c>
      <c r="BQ195" s="5">
        <v>0</v>
      </c>
      <c r="BR195" s="5">
        <v>0</v>
      </c>
      <c r="BS195" s="9">
        <v>0</v>
      </c>
      <c r="BT195" s="9">
        <v>0</v>
      </c>
      <c r="BU195" s="9">
        <v>0</v>
      </c>
      <c r="BV195" s="8">
        <v>0</v>
      </c>
      <c r="BW195" s="8">
        <v>0</v>
      </c>
      <c r="BX195" s="20"/>
    </row>
    <row r="196" spans="1:76" ht="42.75">
      <c r="A196" s="29" t="s">
        <v>151</v>
      </c>
      <c r="B196" s="43" t="s">
        <v>152</v>
      </c>
      <c r="C196" s="16" t="s">
        <v>58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6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f t="shared" ref="Z196:Z205" si="114">SUM(Z197:Z200)</f>
        <v>0</v>
      </c>
      <c r="AA196" s="5">
        <v>0</v>
      </c>
      <c r="AB196" s="8">
        <v>0</v>
      </c>
      <c r="AC196" s="9">
        <v>0</v>
      </c>
      <c r="AD196" s="9">
        <v>0</v>
      </c>
      <c r="AE196" s="9">
        <v>0</v>
      </c>
      <c r="AF196" s="5">
        <v>0</v>
      </c>
      <c r="AG196" s="9">
        <v>0</v>
      </c>
      <c r="AH196" s="5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5">
        <v>0</v>
      </c>
      <c r="AO196" s="9">
        <v>0</v>
      </c>
      <c r="AP196" s="9">
        <v>0</v>
      </c>
      <c r="AQ196" s="9">
        <v>0</v>
      </c>
      <c r="AR196" s="5">
        <v>0</v>
      </c>
      <c r="AS196" s="5">
        <v>0</v>
      </c>
      <c r="AT196" s="5">
        <v>4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  <c r="BE196" s="5">
        <v>0</v>
      </c>
      <c r="BF196" s="5">
        <v>0</v>
      </c>
      <c r="BG196" s="5">
        <v>0</v>
      </c>
      <c r="BH196" s="5">
        <v>0</v>
      </c>
      <c r="BI196" s="5">
        <v>0</v>
      </c>
      <c r="BJ196" s="5">
        <v>0</v>
      </c>
      <c r="BK196" s="5">
        <v>0</v>
      </c>
      <c r="BL196" s="5">
        <v>0</v>
      </c>
      <c r="BM196" s="6">
        <v>11.205</v>
      </c>
      <c r="BN196" s="19">
        <v>0</v>
      </c>
      <c r="BO196" s="19">
        <v>0</v>
      </c>
      <c r="BP196" s="9">
        <v>0</v>
      </c>
      <c r="BQ196" s="5">
        <v>0</v>
      </c>
      <c r="BR196" s="5">
        <v>0</v>
      </c>
      <c r="BS196" s="6">
        <v>0</v>
      </c>
      <c r="BT196" s="19">
        <v>0</v>
      </c>
      <c r="BU196" s="19">
        <v>0</v>
      </c>
      <c r="BV196" s="8">
        <v>0</v>
      </c>
      <c r="BW196" s="8">
        <v>0</v>
      </c>
      <c r="BX196" s="9"/>
    </row>
    <row r="197" spans="1:76" ht="29.25" customHeight="1">
      <c r="A197" s="29" t="s">
        <v>338</v>
      </c>
      <c r="B197" s="43" t="s">
        <v>153</v>
      </c>
      <c r="C197" s="16"/>
      <c r="D197" s="5">
        <f>SUM(D198:D205)</f>
        <v>0</v>
      </c>
      <c r="E197" s="5">
        <f t="shared" ref="E197:BP197" si="115">SUM(E198:E205)</f>
        <v>0</v>
      </c>
      <c r="F197" s="5">
        <f t="shared" si="115"/>
        <v>0</v>
      </c>
      <c r="G197" s="5">
        <f t="shared" si="115"/>
        <v>0</v>
      </c>
      <c r="H197" s="5">
        <f t="shared" si="115"/>
        <v>0</v>
      </c>
      <c r="I197" s="5">
        <f t="shared" si="115"/>
        <v>0</v>
      </c>
      <c r="J197" s="5">
        <f t="shared" si="115"/>
        <v>0</v>
      </c>
      <c r="K197" s="5">
        <f t="shared" si="115"/>
        <v>0</v>
      </c>
      <c r="L197" s="5">
        <f t="shared" si="115"/>
        <v>0</v>
      </c>
      <c r="M197" s="5">
        <f t="shared" si="115"/>
        <v>0</v>
      </c>
      <c r="N197" s="5">
        <f t="shared" si="115"/>
        <v>0</v>
      </c>
      <c r="O197" s="5">
        <f t="shared" si="115"/>
        <v>0</v>
      </c>
      <c r="P197" s="5">
        <v>0</v>
      </c>
      <c r="Q197" s="5">
        <f t="shared" si="115"/>
        <v>0</v>
      </c>
      <c r="R197" s="5">
        <f t="shared" si="115"/>
        <v>0</v>
      </c>
      <c r="S197" s="5">
        <f t="shared" si="115"/>
        <v>0</v>
      </c>
      <c r="T197" s="5">
        <f t="shared" si="115"/>
        <v>0</v>
      </c>
      <c r="U197" s="5">
        <f t="shared" si="115"/>
        <v>0</v>
      </c>
      <c r="V197" s="5">
        <v>0</v>
      </c>
      <c r="W197" s="5">
        <f t="shared" si="115"/>
        <v>0</v>
      </c>
      <c r="X197" s="5">
        <f t="shared" si="115"/>
        <v>0</v>
      </c>
      <c r="Y197" s="5">
        <f t="shared" si="115"/>
        <v>0</v>
      </c>
      <c r="Z197" s="5">
        <f t="shared" si="114"/>
        <v>0</v>
      </c>
      <c r="AA197" s="5">
        <f t="shared" si="115"/>
        <v>0</v>
      </c>
      <c r="AB197" s="8">
        <v>0</v>
      </c>
      <c r="AC197" s="5">
        <f t="shared" si="115"/>
        <v>0</v>
      </c>
      <c r="AD197" s="5">
        <f t="shared" si="115"/>
        <v>0</v>
      </c>
      <c r="AE197" s="5">
        <f t="shared" si="115"/>
        <v>0</v>
      </c>
      <c r="AF197" s="5">
        <f t="shared" si="115"/>
        <v>0</v>
      </c>
      <c r="AG197" s="5">
        <f t="shared" si="115"/>
        <v>0</v>
      </c>
      <c r="AH197" s="5">
        <v>0</v>
      </c>
      <c r="AI197" s="11">
        <f t="shared" si="115"/>
        <v>0</v>
      </c>
      <c r="AJ197" s="11">
        <f t="shared" si="115"/>
        <v>0</v>
      </c>
      <c r="AK197" s="11">
        <f t="shared" si="115"/>
        <v>0</v>
      </c>
      <c r="AL197" s="11">
        <v>0</v>
      </c>
      <c r="AM197" s="11">
        <v>0</v>
      </c>
      <c r="AN197" s="5">
        <v>0</v>
      </c>
      <c r="AO197" s="5">
        <f t="shared" ref="AO197" si="116">SUM(AO198:AO205)</f>
        <v>0</v>
      </c>
      <c r="AP197" s="5">
        <f t="shared" si="115"/>
        <v>0</v>
      </c>
      <c r="AQ197" s="5">
        <f t="shared" ref="AQ197" si="117">SUM(AQ198:AQ205)</f>
        <v>0</v>
      </c>
      <c r="AR197" s="5">
        <f t="shared" si="115"/>
        <v>0</v>
      </c>
      <c r="AS197" s="5">
        <f t="shared" si="115"/>
        <v>0</v>
      </c>
      <c r="AT197" s="5">
        <v>4</v>
      </c>
      <c r="AU197" s="5">
        <f t="shared" si="115"/>
        <v>0</v>
      </c>
      <c r="AV197" s="5">
        <f t="shared" si="115"/>
        <v>0</v>
      </c>
      <c r="AW197" s="5">
        <f t="shared" si="115"/>
        <v>0</v>
      </c>
      <c r="AX197" s="5">
        <f t="shared" si="115"/>
        <v>0</v>
      </c>
      <c r="AY197" s="5">
        <f t="shared" si="115"/>
        <v>0</v>
      </c>
      <c r="AZ197" s="5">
        <v>0</v>
      </c>
      <c r="BA197" s="5">
        <f t="shared" ref="BA197:BC197" si="118">SUM(BA198:BA205)</f>
        <v>0</v>
      </c>
      <c r="BB197" s="5">
        <f t="shared" si="118"/>
        <v>0</v>
      </c>
      <c r="BC197" s="5">
        <f t="shared" si="118"/>
        <v>0</v>
      </c>
      <c r="BD197" s="5">
        <v>0</v>
      </c>
      <c r="BE197" s="5">
        <v>0</v>
      </c>
      <c r="BF197" s="5">
        <v>0</v>
      </c>
      <c r="BG197" s="5">
        <f t="shared" si="115"/>
        <v>0</v>
      </c>
      <c r="BH197" s="5">
        <f t="shared" si="115"/>
        <v>0</v>
      </c>
      <c r="BI197" s="5">
        <f t="shared" si="115"/>
        <v>0</v>
      </c>
      <c r="BJ197" s="5">
        <v>0</v>
      </c>
      <c r="BK197" s="5">
        <v>0</v>
      </c>
      <c r="BL197" s="5">
        <v>0</v>
      </c>
      <c r="BM197" s="5">
        <f t="shared" si="115"/>
        <v>11.205</v>
      </c>
      <c r="BN197" s="5">
        <f t="shared" si="115"/>
        <v>0</v>
      </c>
      <c r="BO197" s="5">
        <f t="shared" si="115"/>
        <v>0</v>
      </c>
      <c r="BP197" s="5">
        <f t="shared" si="115"/>
        <v>0</v>
      </c>
      <c r="BQ197" s="5">
        <f>SUM(BQ198:BQ205)</f>
        <v>0</v>
      </c>
      <c r="BR197" s="5">
        <v>0</v>
      </c>
      <c r="BS197" s="5">
        <f t="shared" ref="BS197:BU197" si="119">SUM(BS198:BS205)</f>
        <v>0</v>
      </c>
      <c r="BT197" s="5">
        <f t="shared" si="119"/>
        <v>0</v>
      </c>
      <c r="BU197" s="5">
        <f t="shared" si="119"/>
        <v>0</v>
      </c>
      <c r="BV197" s="8">
        <v>0</v>
      </c>
      <c r="BW197" s="8">
        <v>0</v>
      </c>
      <c r="BX197" s="9"/>
    </row>
    <row r="198" spans="1:76" ht="29.25" customHeight="1">
      <c r="A198" s="29" t="s">
        <v>356</v>
      </c>
      <c r="B198" s="49" t="s">
        <v>245</v>
      </c>
      <c r="C198" s="16" t="s">
        <v>218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6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f t="shared" si="114"/>
        <v>0</v>
      </c>
      <c r="AA198" s="5">
        <v>0</v>
      </c>
      <c r="AB198" s="8">
        <v>0</v>
      </c>
      <c r="AC198" s="9">
        <v>0</v>
      </c>
      <c r="AD198" s="9">
        <v>0</v>
      </c>
      <c r="AE198" s="9">
        <v>0</v>
      </c>
      <c r="AF198" s="5">
        <v>0</v>
      </c>
      <c r="AG198" s="9">
        <v>0</v>
      </c>
      <c r="AH198" s="5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5">
        <v>0</v>
      </c>
      <c r="AO198" s="5">
        <v>0</v>
      </c>
      <c r="AP198" s="9">
        <v>0</v>
      </c>
      <c r="AQ198" s="5">
        <v>0</v>
      </c>
      <c r="AR198" s="5">
        <v>0</v>
      </c>
      <c r="AS198" s="5">
        <v>0</v>
      </c>
      <c r="AT198" s="5">
        <v>4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  <c r="BE198" s="5">
        <v>0</v>
      </c>
      <c r="BF198" s="5">
        <v>0</v>
      </c>
      <c r="BG198" s="5">
        <v>0</v>
      </c>
      <c r="BH198" s="5">
        <v>0</v>
      </c>
      <c r="BI198" s="5">
        <v>0</v>
      </c>
      <c r="BJ198" s="5">
        <v>0</v>
      </c>
      <c r="BK198" s="5">
        <v>0</v>
      </c>
      <c r="BL198" s="5">
        <v>0</v>
      </c>
      <c r="BM198" s="5">
        <v>2.04</v>
      </c>
      <c r="BN198" s="6">
        <v>0</v>
      </c>
      <c r="BO198" s="6">
        <v>0</v>
      </c>
      <c r="BP198" s="9">
        <v>0</v>
      </c>
      <c r="BQ198" s="5">
        <v>0</v>
      </c>
      <c r="BR198" s="5">
        <v>0</v>
      </c>
      <c r="BS198" s="5">
        <v>0</v>
      </c>
      <c r="BT198" s="6">
        <v>0</v>
      </c>
      <c r="BU198" s="6">
        <v>0</v>
      </c>
      <c r="BV198" s="8">
        <v>0</v>
      </c>
      <c r="BW198" s="8">
        <v>0</v>
      </c>
      <c r="BX198" s="20"/>
    </row>
    <row r="199" spans="1:76" ht="29.25" customHeight="1">
      <c r="A199" s="29" t="s">
        <v>357</v>
      </c>
      <c r="B199" s="49" t="s">
        <v>246</v>
      </c>
      <c r="C199" s="16" t="s">
        <v>218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6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f t="shared" si="114"/>
        <v>0</v>
      </c>
      <c r="AA199" s="5">
        <v>0</v>
      </c>
      <c r="AB199" s="8">
        <v>0</v>
      </c>
      <c r="AC199" s="9">
        <v>0</v>
      </c>
      <c r="AD199" s="9">
        <v>0</v>
      </c>
      <c r="AE199" s="9">
        <v>0</v>
      </c>
      <c r="AF199" s="5">
        <v>0</v>
      </c>
      <c r="AG199" s="9">
        <v>0</v>
      </c>
      <c r="AH199" s="5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5">
        <v>0</v>
      </c>
      <c r="AO199" s="5">
        <v>0</v>
      </c>
      <c r="AP199" s="9">
        <v>0</v>
      </c>
      <c r="AQ199" s="5">
        <v>0</v>
      </c>
      <c r="AR199" s="5">
        <v>0</v>
      </c>
      <c r="AS199" s="5">
        <v>0</v>
      </c>
      <c r="AT199" s="5">
        <v>4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  <c r="BE199" s="5">
        <v>0</v>
      </c>
      <c r="BF199" s="5">
        <v>0</v>
      </c>
      <c r="BG199" s="5">
        <v>0</v>
      </c>
      <c r="BH199" s="5">
        <v>0</v>
      </c>
      <c r="BI199" s="5">
        <v>0</v>
      </c>
      <c r="BJ199" s="5">
        <v>0</v>
      </c>
      <c r="BK199" s="5">
        <v>0</v>
      </c>
      <c r="BL199" s="5">
        <v>0</v>
      </c>
      <c r="BM199" s="5">
        <v>2.76</v>
      </c>
      <c r="BN199" s="6">
        <v>0</v>
      </c>
      <c r="BO199" s="6">
        <v>0</v>
      </c>
      <c r="BP199" s="9">
        <v>0</v>
      </c>
      <c r="BQ199" s="5">
        <v>0</v>
      </c>
      <c r="BR199" s="5">
        <v>0</v>
      </c>
      <c r="BS199" s="5">
        <v>0</v>
      </c>
      <c r="BT199" s="6">
        <v>0</v>
      </c>
      <c r="BU199" s="6">
        <v>0</v>
      </c>
      <c r="BV199" s="8">
        <v>0</v>
      </c>
      <c r="BW199" s="8">
        <v>0</v>
      </c>
      <c r="BX199" s="20"/>
    </row>
    <row r="200" spans="1:76" ht="29.25" customHeight="1">
      <c r="A200" s="29" t="s">
        <v>358</v>
      </c>
      <c r="B200" s="49" t="s">
        <v>247</v>
      </c>
      <c r="C200" s="16" t="s">
        <v>218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6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f t="shared" si="114"/>
        <v>0</v>
      </c>
      <c r="AA200" s="5">
        <v>0</v>
      </c>
      <c r="AB200" s="8">
        <v>0</v>
      </c>
      <c r="AC200" s="9">
        <v>0</v>
      </c>
      <c r="AD200" s="9">
        <v>0</v>
      </c>
      <c r="AE200" s="9">
        <v>0</v>
      </c>
      <c r="AF200" s="5">
        <v>0</v>
      </c>
      <c r="AG200" s="9">
        <v>0</v>
      </c>
      <c r="AH200" s="5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5">
        <v>0</v>
      </c>
      <c r="AO200" s="5">
        <v>0</v>
      </c>
      <c r="AP200" s="9">
        <v>0</v>
      </c>
      <c r="AQ200" s="5">
        <v>0</v>
      </c>
      <c r="AR200" s="5">
        <v>0</v>
      </c>
      <c r="AS200" s="5">
        <v>0</v>
      </c>
      <c r="AT200" s="5">
        <v>4</v>
      </c>
      <c r="AU200" s="5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5">
        <v>0</v>
      </c>
      <c r="BD200" s="5">
        <v>0</v>
      </c>
      <c r="BE200" s="5">
        <v>0</v>
      </c>
      <c r="BF200" s="5">
        <v>0</v>
      </c>
      <c r="BG200" s="5">
        <v>0</v>
      </c>
      <c r="BH200" s="5">
        <v>0</v>
      </c>
      <c r="BI200" s="5">
        <v>0</v>
      </c>
      <c r="BJ200" s="5">
        <v>0</v>
      </c>
      <c r="BK200" s="5">
        <v>0</v>
      </c>
      <c r="BL200" s="5">
        <v>0</v>
      </c>
      <c r="BM200" s="5">
        <v>1.82</v>
      </c>
      <c r="BN200" s="6">
        <v>0</v>
      </c>
      <c r="BO200" s="6">
        <v>0</v>
      </c>
      <c r="BP200" s="9">
        <v>0</v>
      </c>
      <c r="BQ200" s="5">
        <v>0</v>
      </c>
      <c r="BR200" s="5">
        <v>0</v>
      </c>
      <c r="BS200" s="5">
        <v>0</v>
      </c>
      <c r="BT200" s="6">
        <v>0</v>
      </c>
      <c r="BU200" s="6">
        <v>0</v>
      </c>
      <c r="BV200" s="8">
        <v>0</v>
      </c>
      <c r="BW200" s="8">
        <v>0</v>
      </c>
      <c r="BX200" s="20"/>
    </row>
    <row r="201" spans="1:76" ht="29.25" customHeight="1">
      <c r="A201" s="29" t="s">
        <v>359</v>
      </c>
      <c r="B201" s="49" t="s">
        <v>248</v>
      </c>
      <c r="C201" s="16" t="s">
        <v>218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6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f t="shared" si="114"/>
        <v>0</v>
      </c>
      <c r="AA201" s="5">
        <v>0</v>
      </c>
      <c r="AB201" s="8">
        <v>0</v>
      </c>
      <c r="AC201" s="9">
        <v>0</v>
      </c>
      <c r="AD201" s="9">
        <v>0</v>
      </c>
      <c r="AE201" s="9">
        <v>0</v>
      </c>
      <c r="AF201" s="5">
        <v>0</v>
      </c>
      <c r="AG201" s="9">
        <v>0</v>
      </c>
      <c r="AH201" s="5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5">
        <v>0</v>
      </c>
      <c r="AO201" s="5">
        <v>0</v>
      </c>
      <c r="AP201" s="9">
        <v>0</v>
      </c>
      <c r="AQ201" s="5">
        <v>0</v>
      </c>
      <c r="AR201" s="5">
        <v>0</v>
      </c>
      <c r="AS201" s="5">
        <v>0</v>
      </c>
      <c r="AT201" s="5">
        <v>4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  <c r="BE201" s="5">
        <v>0</v>
      </c>
      <c r="BF201" s="5">
        <v>0</v>
      </c>
      <c r="BG201" s="5">
        <v>0</v>
      </c>
      <c r="BH201" s="5">
        <v>0</v>
      </c>
      <c r="BI201" s="5">
        <v>0</v>
      </c>
      <c r="BJ201" s="5">
        <v>0</v>
      </c>
      <c r="BK201" s="5">
        <v>0</v>
      </c>
      <c r="BL201" s="5">
        <v>0</v>
      </c>
      <c r="BM201" s="5">
        <v>2.56</v>
      </c>
      <c r="BN201" s="6">
        <v>0</v>
      </c>
      <c r="BO201" s="6">
        <v>0</v>
      </c>
      <c r="BP201" s="9">
        <v>0</v>
      </c>
      <c r="BQ201" s="5">
        <v>0</v>
      </c>
      <c r="BR201" s="5">
        <v>0</v>
      </c>
      <c r="BS201" s="5">
        <v>0</v>
      </c>
      <c r="BT201" s="6">
        <v>0</v>
      </c>
      <c r="BU201" s="6">
        <v>0</v>
      </c>
      <c r="BV201" s="8">
        <v>0</v>
      </c>
      <c r="BW201" s="8">
        <v>0</v>
      </c>
      <c r="BX201" s="20"/>
    </row>
    <row r="202" spans="1:76" ht="29.25" customHeight="1">
      <c r="A202" s="29" t="s">
        <v>360</v>
      </c>
      <c r="B202" s="49" t="s">
        <v>249</v>
      </c>
      <c r="C202" s="16" t="s">
        <v>218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6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f t="shared" si="114"/>
        <v>0</v>
      </c>
      <c r="AA202" s="5">
        <v>0</v>
      </c>
      <c r="AB202" s="8">
        <v>0</v>
      </c>
      <c r="AC202" s="9">
        <v>0</v>
      </c>
      <c r="AD202" s="9">
        <v>0</v>
      </c>
      <c r="AE202" s="9">
        <v>0</v>
      </c>
      <c r="AF202" s="5">
        <v>0</v>
      </c>
      <c r="AG202" s="9">
        <v>0</v>
      </c>
      <c r="AH202" s="5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5">
        <v>0</v>
      </c>
      <c r="AO202" s="5">
        <v>0</v>
      </c>
      <c r="AP202" s="9">
        <v>0</v>
      </c>
      <c r="AQ202" s="5">
        <v>0</v>
      </c>
      <c r="AR202" s="5">
        <v>0</v>
      </c>
      <c r="AS202" s="5">
        <v>0</v>
      </c>
      <c r="AT202" s="5">
        <v>4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  <c r="BE202" s="5">
        <v>0</v>
      </c>
      <c r="BF202" s="5">
        <v>0</v>
      </c>
      <c r="BG202" s="5">
        <v>0</v>
      </c>
      <c r="BH202" s="5">
        <v>0</v>
      </c>
      <c r="BI202" s="5">
        <v>0</v>
      </c>
      <c r="BJ202" s="5">
        <v>0</v>
      </c>
      <c r="BK202" s="5">
        <v>0</v>
      </c>
      <c r="BL202" s="5">
        <v>0</v>
      </c>
      <c r="BM202" s="5">
        <v>0.32</v>
      </c>
      <c r="BN202" s="6">
        <v>0</v>
      </c>
      <c r="BO202" s="6">
        <v>0</v>
      </c>
      <c r="BP202" s="9">
        <v>0</v>
      </c>
      <c r="BQ202" s="5">
        <v>0</v>
      </c>
      <c r="BR202" s="5">
        <v>0</v>
      </c>
      <c r="BS202" s="5">
        <v>0</v>
      </c>
      <c r="BT202" s="6">
        <v>0</v>
      </c>
      <c r="BU202" s="6">
        <v>0</v>
      </c>
      <c r="BV202" s="8">
        <v>0</v>
      </c>
      <c r="BW202" s="8">
        <v>0</v>
      </c>
      <c r="BX202" s="20"/>
    </row>
    <row r="203" spans="1:76" ht="29.25" customHeight="1">
      <c r="A203" s="29" t="s">
        <v>361</v>
      </c>
      <c r="B203" s="49" t="s">
        <v>250</v>
      </c>
      <c r="C203" s="16" t="s">
        <v>218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6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f t="shared" si="114"/>
        <v>0</v>
      </c>
      <c r="AA203" s="5">
        <v>0</v>
      </c>
      <c r="AB203" s="8">
        <v>0</v>
      </c>
      <c r="AC203" s="9">
        <v>0</v>
      </c>
      <c r="AD203" s="9">
        <v>0</v>
      </c>
      <c r="AE203" s="9">
        <v>0</v>
      </c>
      <c r="AF203" s="5">
        <v>0</v>
      </c>
      <c r="AG203" s="9">
        <v>0</v>
      </c>
      <c r="AH203" s="5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5">
        <v>0</v>
      </c>
      <c r="AO203" s="5">
        <v>0</v>
      </c>
      <c r="AP203" s="9">
        <v>0</v>
      </c>
      <c r="AQ203" s="5">
        <v>0</v>
      </c>
      <c r="AR203" s="5">
        <v>0</v>
      </c>
      <c r="AS203" s="5">
        <v>0</v>
      </c>
      <c r="AT203" s="5">
        <v>4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  <c r="BE203" s="5">
        <v>0</v>
      </c>
      <c r="BF203" s="5">
        <v>0</v>
      </c>
      <c r="BG203" s="5">
        <v>0</v>
      </c>
      <c r="BH203" s="5">
        <v>0</v>
      </c>
      <c r="BI203" s="5">
        <v>0</v>
      </c>
      <c r="BJ203" s="5">
        <v>0</v>
      </c>
      <c r="BK203" s="5">
        <v>0</v>
      </c>
      <c r="BL203" s="5">
        <v>0</v>
      </c>
      <c r="BM203" s="5">
        <v>0.32</v>
      </c>
      <c r="BN203" s="6">
        <v>0</v>
      </c>
      <c r="BO203" s="6">
        <v>0</v>
      </c>
      <c r="BP203" s="9">
        <v>0</v>
      </c>
      <c r="BQ203" s="5">
        <v>0</v>
      </c>
      <c r="BR203" s="5">
        <v>0</v>
      </c>
      <c r="BS203" s="5">
        <v>0</v>
      </c>
      <c r="BT203" s="6">
        <v>0</v>
      </c>
      <c r="BU203" s="6">
        <v>0</v>
      </c>
      <c r="BV203" s="8">
        <v>0</v>
      </c>
      <c r="BW203" s="8">
        <v>0</v>
      </c>
      <c r="BX203" s="20"/>
    </row>
    <row r="204" spans="1:76" ht="29.25" customHeight="1">
      <c r="A204" s="29" t="s">
        <v>362</v>
      </c>
      <c r="B204" s="49" t="s">
        <v>251</v>
      </c>
      <c r="C204" s="16" t="s">
        <v>218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6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f t="shared" si="114"/>
        <v>0</v>
      </c>
      <c r="AA204" s="5">
        <v>0</v>
      </c>
      <c r="AB204" s="8">
        <v>0</v>
      </c>
      <c r="AC204" s="9">
        <v>0</v>
      </c>
      <c r="AD204" s="9">
        <v>0</v>
      </c>
      <c r="AE204" s="9">
        <v>0</v>
      </c>
      <c r="AF204" s="5">
        <v>0</v>
      </c>
      <c r="AG204" s="9">
        <v>0</v>
      </c>
      <c r="AH204" s="5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5">
        <v>0</v>
      </c>
      <c r="AO204" s="5">
        <v>0</v>
      </c>
      <c r="AP204" s="9">
        <v>0</v>
      </c>
      <c r="AQ204" s="5">
        <v>0</v>
      </c>
      <c r="AR204" s="5">
        <v>0</v>
      </c>
      <c r="AS204" s="5">
        <v>0</v>
      </c>
      <c r="AT204" s="5">
        <v>4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  <c r="BE204" s="5">
        <v>0</v>
      </c>
      <c r="BF204" s="5">
        <v>0</v>
      </c>
      <c r="BG204" s="5">
        <v>0</v>
      </c>
      <c r="BH204" s="5">
        <v>0</v>
      </c>
      <c r="BI204" s="5">
        <v>0</v>
      </c>
      <c r="BJ204" s="5">
        <v>0</v>
      </c>
      <c r="BK204" s="5">
        <v>0</v>
      </c>
      <c r="BL204" s="5">
        <v>0</v>
      </c>
      <c r="BM204" s="5">
        <v>0.9</v>
      </c>
      <c r="BN204" s="6">
        <v>0</v>
      </c>
      <c r="BO204" s="6">
        <v>0</v>
      </c>
      <c r="BP204" s="9">
        <v>0</v>
      </c>
      <c r="BQ204" s="5">
        <v>0</v>
      </c>
      <c r="BR204" s="5">
        <v>0</v>
      </c>
      <c r="BS204" s="5">
        <v>0</v>
      </c>
      <c r="BT204" s="6">
        <v>0</v>
      </c>
      <c r="BU204" s="6">
        <v>0</v>
      </c>
      <c r="BV204" s="8">
        <v>0</v>
      </c>
      <c r="BW204" s="8">
        <v>0</v>
      </c>
      <c r="BX204" s="20"/>
    </row>
    <row r="205" spans="1:76">
      <c r="A205" s="29" t="s">
        <v>363</v>
      </c>
      <c r="B205" s="49" t="s">
        <v>252</v>
      </c>
      <c r="C205" s="16" t="s">
        <v>293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6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f t="shared" si="114"/>
        <v>0</v>
      </c>
      <c r="AA205" s="5">
        <v>0</v>
      </c>
      <c r="AB205" s="8">
        <v>0</v>
      </c>
      <c r="AC205" s="9">
        <v>0</v>
      </c>
      <c r="AD205" s="9">
        <v>0</v>
      </c>
      <c r="AE205" s="9">
        <v>0</v>
      </c>
      <c r="AF205" s="5">
        <v>0</v>
      </c>
      <c r="AG205" s="9">
        <v>0</v>
      </c>
      <c r="AH205" s="5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5">
        <v>0</v>
      </c>
      <c r="AO205" s="5">
        <v>0</v>
      </c>
      <c r="AP205" s="9">
        <v>0</v>
      </c>
      <c r="AQ205" s="5">
        <v>0</v>
      </c>
      <c r="AR205" s="5">
        <v>0</v>
      </c>
      <c r="AS205" s="5">
        <v>0</v>
      </c>
      <c r="AT205" s="5">
        <v>4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  <c r="BE205" s="5">
        <v>0</v>
      </c>
      <c r="BF205" s="5">
        <v>0</v>
      </c>
      <c r="BG205" s="5">
        <v>0</v>
      </c>
      <c r="BH205" s="5">
        <v>0</v>
      </c>
      <c r="BI205" s="5">
        <v>0</v>
      </c>
      <c r="BJ205" s="5">
        <v>0</v>
      </c>
      <c r="BK205" s="5">
        <v>0</v>
      </c>
      <c r="BL205" s="5">
        <v>0</v>
      </c>
      <c r="BM205" s="5">
        <v>0.48499999999999999</v>
      </c>
      <c r="BN205" s="6">
        <v>0</v>
      </c>
      <c r="BO205" s="6">
        <v>0</v>
      </c>
      <c r="BP205" s="9">
        <v>0</v>
      </c>
      <c r="BQ205" s="5">
        <v>0</v>
      </c>
      <c r="BR205" s="5">
        <v>0</v>
      </c>
      <c r="BS205" s="5">
        <v>0</v>
      </c>
      <c r="BT205" s="6">
        <v>0</v>
      </c>
      <c r="BU205" s="6">
        <v>0</v>
      </c>
      <c r="BV205" s="8">
        <v>0</v>
      </c>
      <c r="BW205" s="8">
        <v>0</v>
      </c>
      <c r="BX205" s="20"/>
    </row>
    <row r="206" spans="1:76">
      <c r="F206" s="78"/>
      <c r="G206" s="78"/>
      <c r="R206" s="78"/>
      <c r="S206" s="78"/>
      <c r="BE206" s="79"/>
    </row>
    <row r="207" spans="1:76">
      <c r="F207" s="78"/>
      <c r="G207" s="78"/>
      <c r="R207" s="78"/>
      <c r="S207" s="78"/>
      <c r="BE207" s="79"/>
    </row>
    <row r="208" spans="1:76">
      <c r="BE208" s="79"/>
    </row>
    <row r="209" spans="57:57">
      <c r="BE209" s="79"/>
    </row>
    <row r="210" spans="57:57">
      <c r="BE210" s="79"/>
    </row>
    <row r="211" spans="57:57">
      <c r="BE211" s="79"/>
    </row>
    <row r="212" spans="57:57">
      <c r="BE212" s="79"/>
    </row>
    <row r="213" spans="57:57">
      <c r="BE213" s="79"/>
    </row>
    <row r="214" spans="57:57">
      <c r="BE214" s="79"/>
    </row>
    <row r="215" spans="57:57">
      <c r="BE215" s="79"/>
    </row>
    <row r="216" spans="57:57">
      <c r="BE216" s="79"/>
    </row>
    <row r="217" spans="57:57">
      <c r="BE217" s="79"/>
    </row>
    <row r="218" spans="57:57">
      <c r="BE218" s="79"/>
    </row>
    <row r="219" spans="57:57">
      <c r="BE219" s="79"/>
    </row>
    <row r="220" spans="57:57">
      <c r="BE220" s="79"/>
    </row>
    <row r="221" spans="57:57">
      <c r="BE221" s="79"/>
    </row>
    <row r="222" spans="57:57">
      <c r="BE222" s="79"/>
    </row>
    <row r="223" spans="57:57">
      <c r="BE223" s="79"/>
    </row>
    <row r="224" spans="57:57">
      <c r="BE224" s="79"/>
    </row>
    <row r="225" spans="57:57">
      <c r="BE225" s="79"/>
    </row>
    <row r="226" spans="57:57">
      <c r="BE226" s="79"/>
    </row>
    <row r="227" spans="57:57">
      <c r="BE227" s="79"/>
    </row>
    <row r="228" spans="57:57">
      <c r="BE228" s="79"/>
    </row>
    <row r="229" spans="57:57">
      <c r="BE229" s="79"/>
    </row>
    <row r="230" spans="57:57">
      <c r="BE230" s="79"/>
    </row>
    <row r="231" spans="57:57">
      <c r="BE231" s="79"/>
    </row>
    <row r="232" spans="57:57">
      <c r="BE232" s="79"/>
    </row>
    <row r="233" spans="57:57">
      <c r="BE233" s="79"/>
    </row>
    <row r="234" spans="57:57">
      <c r="BE234" s="79"/>
    </row>
    <row r="235" spans="57:57">
      <c r="BE235" s="79"/>
    </row>
    <row r="236" spans="57:57">
      <c r="BE236" s="79"/>
    </row>
    <row r="237" spans="57:57">
      <c r="BE237" s="79"/>
    </row>
    <row r="238" spans="57:57">
      <c r="BE238" s="79"/>
    </row>
    <row r="239" spans="57:57">
      <c r="BE239" s="79"/>
    </row>
    <row r="240" spans="57:57">
      <c r="BE240" s="79"/>
    </row>
    <row r="241" spans="57:57">
      <c r="BE241" s="79"/>
    </row>
    <row r="242" spans="57:57">
      <c r="BE242" s="79"/>
    </row>
    <row r="243" spans="57:57">
      <c r="BE243" s="79"/>
    </row>
    <row r="244" spans="57:57">
      <c r="BE244" s="79"/>
    </row>
    <row r="245" spans="57:57">
      <c r="BE245" s="79"/>
    </row>
    <row r="246" spans="57:57">
      <c r="BE246" s="79"/>
    </row>
    <row r="247" spans="57:57">
      <c r="BE247" s="79"/>
    </row>
    <row r="248" spans="57:57">
      <c r="BE248" s="79"/>
    </row>
    <row r="249" spans="57:57">
      <c r="BE249" s="79"/>
    </row>
    <row r="250" spans="57:57">
      <c r="BE250" s="79"/>
    </row>
    <row r="251" spans="57:57">
      <c r="BE251" s="79"/>
    </row>
    <row r="252" spans="57:57">
      <c r="BE252" s="79"/>
    </row>
    <row r="253" spans="57:57">
      <c r="BE253" s="79"/>
    </row>
    <row r="254" spans="57:57">
      <c r="BE254" s="79"/>
    </row>
    <row r="255" spans="57:57">
      <c r="BE255" s="79"/>
    </row>
    <row r="256" spans="57:57">
      <c r="BE256" s="79"/>
    </row>
    <row r="257" spans="57:57">
      <c r="BE257" s="79"/>
    </row>
    <row r="258" spans="57:57">
      <c r="BE258" s="79"/>
    </row>
    <row r="259" spans="57:57">
      <c r="BE259" s="79"/>
    </row>
    <row r="260" spans="57:57">
      <c r="BE260" s="79"/>
    </row>
    <row r="261" spans="57:57">
      <c r="BE261" s="79"/>
    </row>
    <row r="262" spans="57:57">
      <c r="BE262" s="79"/>
    </row>
    <row r="263" spans="57:57">
      <c r="BE263" s="79"/>
    </row>
    <row r="264" spans="57:57">
      <c r="BE264" s="79"/>
    </row>
    <row r="265" spans="57:57">
      <c r="BE265" s="79"/>
    </row>
    <row r="266" spans="57:57">
      <c r="BE266" s="79"/>
    </row>
    <row r="267" spans="57:57">
      <c r="BE267" s="79"/>
    </row>
    <row r="268" spans="57:57">
      <c r="BE268" s="79"/>
    </row>
    <row r="269" spans="57:57">
      <c r="BE269" s="79"/>
    </row>
    <row r="270" spans="57:57">
      <c r="BE270" s="79"/>
    </row>
    <row r="271" spans="57:57">
      <c r="BE271" s="79"/>
    </row>
    <row r="272" spans="57:57">
      <c r="BE272" s="79"/>
    </row>
    <row r="273" spans="57:57">
      <c r="BE273" s="79"/>
    </row>
    <row r="274" spans="57:57">
      <c r="BE274" s="79"/>
    </row>
    <row r="275" spans="57:57">
      <c r="BE275" s="79"/>
    </row>
    <row r="276" spans="57:57">
      <c r="BE276" s="79"/>
    </row>
    <row r="277" spans="57:57">
      <c r="BE277" s="79"/>
    </row>
    <row r="278" spans="57:57">
      <c r="BE278" s="79"/>
    </row>
    <row r="279" spans="57:57">
      <c r="BE279" s="79"/>
    </row>
    <row r="280" spans="57:57">
      <c r="BE280" s="79"/>
    </row>
    <row r="281" spans="57:57">
      <c r="BE281" s="79"/>
    </row>
    <row r="282" spans="57:57">
      <c r="BE282" s="79"/>
    </row>
    <row r="283" spans="57:57">
      <c r="BE283" s="79"/>
    </row>
    <row r="284" spans="57:57">
      <c r="BE284" s="79"/>
    </row>
    <row r="285" spans="57:57">
      <c r="BE285" s="79"/>
    </row>
    <row r="286" spans="57:57">
      <c r="BE286" s="79"/>
    </row>
    <row r="287" spans="57:57">
      <c r="BE287" s="79"/>
    </row>
    <row r="288" spans="57:57">
      <c r="BE288" s="79"/>
    </row>
    <row r="289" spans="57:57">
      <c r="BE289" s="79"/>
    </row>
    <row r="290" spans="57:57">
      <c r="BE290" s="79"/>
    </row>
    <row r="291" spans="57:57">
      <c r="BE291" s="79"/>
    </row>
    <row r="292" spans="57:57">
      <c r="BE292" s="79"/>
    </row>
    <row r="293" spans="57:57">
      <c r="BE293" s="79"/>
    </row>
    <row r="294" spans="57:57">
      <c r="BE294" s="79"/>
    </row>
    <row r="295" spans="57:57">
      <c r="BE295" s="79"/>
    </row>
    <row r="296" spans="57:57">
      <c r="BE296" s="79"/>
    </row>
    <row r="297" spans="57:57">
      <c r="BE297" s="79"/>
    </row>
    <row r="298" spans="57:57">
      <c r="BE298" s="79"/>
    </row>
    <row r="299" spans="57:57">
      <c r="BE299" s="79"/>
    </row>
    <row r="300" spans="57:57">
      <c r="BE300" s="79"/>
    </row>
    <row r="301" spans="57:57">
      <c r="BE301" s="79"/>
    </row>
    <row r="302" spans="57:57">
      <c r="BE302" s="79"/>
    </row>
    <row r="303" spans="57:57">
      <c r="BE303" s="79"/>
    </row>
    <row r="304" spans="57:57">
      <c r="BE304" s="79"/>
    </row>
    <row r="305" spans="57:57">
      <c r="BE305" s="79"/>
    </row>
    <row r="306" spans="57:57">
      <c r="BE306" s="79"/>
    </row>
    <row r="307" spans="57:57">
      <c r="BE307" s="79"/>
    </row>
    <row r="308" spans="57:57">
      <c r="BE308" s="79"/>
    </row>
    <row r="309" spans="57:57">
      <c r="BE309" s="79"/>
    </row>
    <row r="310" spans="57:57">
      <c r="BE310" s="79"/>
    </row>
    <row r="311" spans="57:57">
      <c r="BE311" s="79"/>
    </row>
    <row r="312" spans="57:57">
      <c r="BE312" s="79"/>
    </row>
    <row r="313" spans="57:57">
      <c r="BE313" s="79"/>
    </row>
    <row r="314" spans="57:57">
      <c r="BE314" s="79"/>
    </row>
    <row r="315" spans="57:57">
      <c r="BE315" s="79"/>
    </row>
    <row r="316" spans="57:57">
      <c r="BE316" s="79"/>
    </row>
    <row r="317" spans="57:57">
      <c r="BE317" s="79"/>
    </row>
    <row r="318" spans="57:57">
      <c r="BE318" s="79"/>
    </row>
    <row r="319" spans="57:57">
      <c r="BE319" s="79"/>
    </row>
    <row r="320" spans="57:57">
      <c r="BE320" s="79"/>
    </row>
    <row r="321" spans="57:57">
      <c r="BE321" s="79"/>
    </row>
    <row r="322" spans="57:57">
      <c r="BE322" s="79"/>
    </row>
    <row r="323" spans="57:57">
      <c r="BE323" s="79"/>
    </row>
    <row r="324" spans="57:57">
      <c r="BE324" s="79"/>
    </row>
    <row r="325" spans="57:57">
      <c r="BE325" s="79"/>
    </row>
    <row r="326" spans="57:57">
      <c r="BE326" s="79"/>
    </row>
    <row r="327" spans="57:57">
      <c r="BE327" s="79"/>
    </row>
    <row r="328" spans="57:57">
      <c r="BE328" s="79"/>
    </row>
    <row r="329" spans="57:57">
      <c r="BE329" s="79"/>
    </row>
    <row r="330" spans="57:57">
      <c r="BE330" s="79"/>
    </row>
    <row r="331" spans="57:57">
      <c r="BE331" s="79"/>
    </row>
    <row r="332" spans="57:57">
      <c r="BE332" s="79"/>
    </row>
    <row r="333" spans="57:57">
      <c r="BE333" s="79"/>
    </row>
    <row r="334" spans="57:57">
      <c r="BE334" s="79"/>
    </row>
    <row r="335" spans="57:57">
      <c r="BE335" s="79"/>
    </row>
    <row r="336" spans="57:57">
      <c r="BE336" s="79"/>
    </row>
    <row r="337" spans="57:57">
      <c r="BE337" s="79"/>
    </row>
    <row r="338" spans="57:57">
      <c r="BE338" s="79"/>
    </row>
    <row r="339" spans="57:57">
      <c r="BE339" s="79"/>
    </row>
    <row r="340" spans="57:57">
      <c r="BE340" s="79"/>
    </row>
    <row r="341" spans="57:57">
      <c r="BE341" s="79"/>
    </row>
    <row r="342" spans="57:57">
      <c r="BE342" s="79"/>
    </row>
    <row r="343" spans="57:57">
      <c r="BE343" s="79"/>
    </row>
    <row r="344" spans="57:57">
      <c r="BE344" s="79"/>
    </row>
    <row r="345" spans="57:57">
      <c r="BE345" s="79"/>
    </row>
    <row r="346" spans="57:57">
      <c r="BE346" s="79"/>
    </row>
    <row r="347" spans="57:57">
      <c r="BE347" s="79"/>
    </row>
    <row r="348" spans="57:57">
      <c r="BE348" s="79"/>
    </row>
    <row r="349" spans="57:57">
      <c r="BE349" s="79"/>
    </row>
    <row r="350" spans="57:57">
      <c r="BE350" s="79"/>
    </row>
    <row r="351" spans="57:57">
      <c r="BE351" s="79"/>
    </row>
    <row r="352" spans="57:57">
      <c r="BE352" s="79"/>
    </row>
    <row r="353" spans="57:57">
      <c r="BE353" s="79"/>
    </row>
    <row r="354" spans="57:57">
      <c r="BE354" s="79"/>
    </row>
    <row r="355" spans="57:57">
      <c r="BE355" s="79"/>
    </row>
    <row r="356" spans="57:57">
      <c r="BE356" s="79"/>
    </row>
    <row r="357" spans="57:57">
      <c r="BE357" s="79"/>
    </row>
    <row r="358" spans="57:57">
      <c r="BE358" s="79"/>
    </row>
    <row r="359" spans="57:57">
      <c r="BE359" s="79"/>
    </row>
    <row r="360" spans="57:57">
      <c r="BE360" s="79"/>
    </row>
    <row r="361" spans="57:57">
      <c r="BE361" s="79"/>
    </row>
    <row r="362" spans="57:57">
      <c r="BE362" s="79"/>
    </row>
    <row r="363" spans="57:57">
      <c r="BE363" s="79"/>
    </row>
    <row r="364" spans="57:57">
      <c r="BE364" s="79"/>
    </row>
    <row r="365" spans="57:57">
      <c r="BE365" s="79"/>
    </row>
    <row r="366" spans="57:57">
      <c r="BE366" s="79"/>
    </row>
    <row r="367" spans="57:57">
      <c r="BE367" s="79"/>
    </row>
    <row r="368" spans="57:57">
      <c r="BE368" s="79"/>
    </row>
    <row r="369" spans="57:57">
      <c r="BE369" s="79"/>
    </row>
    <row r="370" spans="57:57">
      <c r="BE370" s="79"/>
    </row>
    <row r="371" spans="57:57">
      <c r="BE371" s="79"/>
    </row>
    <row r="372" spans="57:57">
      <c r="BE372" s="79"/>
    </row>
    <row r="373" spans="57:57">
      <c r="BE373" s="79"/>
    </row>
    <row r="374" spans="57:57">
      <c r="BE374" s="79"/>
    </row>
    <row r="375" spans="57:57">
      <c r="BE375" s="79"/>
    </row>
    <row r="376" spans="57:57">
      <c r="BE376" s="79"/>
    </row>
    <row r="377" spans="57:57">
      <c r="BE377" s="79"/>
    </row>
    <row r="378" spans="57:57">
      <c r="BE378" s="79"/>
    </row>
    <row r="379" spans="57:57">
      <c r="BE379" s="79"/>
    </row>
    <row r="380" spans="57:57">
      <c r="BE380" s="79"/>
    </row>
    <row r="381" spans="57:57">
      <c r="BE381" s="79"/>
    </row>
    <row r="382" spans="57:57">
      <c r="BE382" s="79"/>
    </row>
    <row r="383" spans="57:57">
      <c r="BE383" s="79"/>
    </row>
    <row r="384" spans="57:57">
      <c r="BE384" s="79"/>
    </row>
    <row r="385" spans="57:57">
      <c r="BE385" s="79"/>
    </row>
    <row r="386" spans="57:57">
      <c r="BE386" s="79"/>
    </row>
    <row r="387" spans="57:57">
      <c r="BE387" s="79"/>
    </row>
    <row r="388" spans="57:57">
      <c r="BE388" s="79"/>
    </row>
    <row r="389" spans="57:57">
      <c r="BE389" s="79"/>
    </row>
    <row r="390" spans="57:57">
      <c r="BE390" s="79"/>
    </row>
    <row r="391" spans="57:57">
      <c r="BE391" s="79"/>
    </row>
    <row r="392" spans="57:57">
      <c r="BE392" s="79"/>
    </row>
    <row r="393" spans="57:57">
      <c r="BE393" s="79"/>
    </row>
    <row r="394" spans="57:57">
      <c r="BE394" s="79"/>
    </row>
    <row r="395" spans="57:57">
      <c r="BE395" s="79"/>
    </row>
    <row r="396" spans="57:57">
      <c r="BE396" s="79"/>
    </row>
    <row r="397" spans="57:57">
      <c r="BE397" s="79"/>
    </row>
    <row r="398" spans="57:57">
      <c r="BE398" s="79"/>
    </row>
    <row r="399" spans="57:57">
      <c r="BE399" s="79"/>
    </row>
    <row r="400" spans="57:57">
      <c r="BE400" s="79"/>
    </row>
    <row r="401" spans="57:57">
      <c r="BE401" s="79"/>
    </row>
    <row r="402" spans="57:57">
      <c r="BE402" s="79"/>
    </row>
    <row r="403" spans="57:57">
      <c r="BE403" s="79"/>
    </row>
    <row r="404" spans="57:57">
      <c r="BE404" s="79"/>
    </row>
    <row r="405" spans="57:57">
      <c r="BE405" s="79"/>
    </row>
    <row r="406" spans="57:57">
      <c r="BE406" s="79"/>
    </row>
    <row r="407" spans="57:57">
      <c r="BE407" s="79"/>
    </row>
    <row r="408" spans="57:57">
      <c r="BE408" s="79"/>
    </row>
    <row r="409" spans="57:57">
      <c r="BE409" s="79"/>
    </row>
    <row r="410" spans="57:57">
      <c r="BE410" s="79"/>
    </row>
    <row r="411" spans="57:57">
      <c r="BE411" s="79"/>
    </row>
    <row r="412" spans="57:57">
      <c r="BE412" s="79"/>
    </row>
    <row r="413" spans="57:57">
      <c r="BE413" s="79"/>
    </row>
    <row r="414" spans="57:57">
      <c r="BE414" s="79"/>
    </row>
    <row r="415" spans="57:57">
      <c r="BE415" s="79"/>
    </row>
    <row r="416" spans="57:57">
      <c r="BE416" s="79"/>
    </row>
    <row r="417" spans="57:57">
      <c r="BE417" s="79"/>
    </row>
    <row r="418" spans="57:57">
      <c r="BE418" s="79"/>
    </row>
    <row r="419" spans="57:57">
      <c r="BE419" s="79"/>
    </row>
    <row r="420" spans="57:57">
      <c r="BE420" s="79"/>
    </row>
    <row r="421" spans="57:57">
      <c r="BE421" s="79"/>
    </row>
    <row r="422" spans="57:57">
      <c r="BE422" s="79"/>
    </row>
    <row r="423" spans="57:57">
      <c r="BE423" s="79"/>
    </row>
    <row r="424" spans="57:57">
      <c r="BE424" s="79"/>
    </row>
    <row r="425" spans="57:57">
      <c r="BE425" s="79"/>
    </row>
    <row r="426" spans="57:57">
      <c r="BE426" s="79"/>
    </row>
    <row r="427" spans="57:57">
      <c r="BE427" s="79"/>
    </row>
    <row r="428" spans="57:57">
      <c r="BE428" s="79"/>
    </row>
    <row r="429" spans="57:57">
      <c r="BE429" s="79"/>
    </row>
    <row r="430" spans="57:57">
      <c r="BE430" s="79"/>
    </row>
    <row r="431" spans="57:57">
      <c r="BE431" s="79"/>
    </row>
    <row r="432" spans="57:57">
      <c r="BE432" s="79"/>
    </row>
    <row r="433" spans="57:57">
      <c r="BE433" s="79"/>
    </row>
    <row r="434" spans="57:57">
      <c r="BE434" s="79"/>
    </row>
    <row r="435" spans="57:57">
      <c r="BE435" s="79"/>
    </row>
    <row r="436" spans="57:57">
      <c r="BE436" s="79"/>
    </row>
    <row r="437" spans="57:57">
      <c r="BE437" s="79"/>
    </row>
    <row r="438" spans="57:57">
      <c r="BE438" s="79"/>
    </row>
    <row r="439" spans="57:57">
      <c r="BE439" s="79"/>
    </row>
    <row r="440" spans="57:57">
      <c r="BE440" s="79"/>
    </row>
    <row r="441" spans="57:57">
      <c r="BE441" s="79"/>
    </row>
    <row r="442" spans="57:57">
      <c r="BE442" s="79"/>
    </row>
    <row r="443" spans="57:57">
      <c r="BE443" s="79"/>
    </row>
    <row r="444" spans="57:57">
      <c r="BE444" s="79"/>
    </row>
    <row r="445" spans="57:57">
      <c r="BE445" s="79"/>
    </row>
    <row r="446" spans="57:57">
      <c r="BE446" s="79"/>
    </row>
    <row r="447" spans="57:57">
      <c r="BE447" s="79"/>
    </row>
    <row r="448" spans="57:57">
      <c r="BE448" s="79"/>
    </row>
    <row r="449" spans="57:57">
      <c r="BE449" s="79"/>
    </row>
    <row r="450" spans="57:57">
      <c r="BE450" s="79"/>
    </row>
    <row r="451" spans="57:57">
      <c r="BE451" s="79"/>
    </row>
    <row r="452" spans="57:57">
      <c r="BE452" s="79"/>
    </row>
    <row r="453" spans="57:57">
      <c r="BE453" s="79"/>
    </row>
    <row r="454" spans="57:57">
      <c r="BE454" s="79"/>
    </row>
    <row r="455" spans="57:57">
      <c r="BE455" s="79"/>
    </row>
    <row r="456" spans="57:57">
      <c r="BE456" s="79"/>
    </row>
    <row r="457" spans="57:57">
      <c r="BE457" s="79"/>
    </row>
    <row r="458" spans="57:57">
      <c r="BE458" s="79"/>
    </row>
    <row r="459" spans="57:57">
      <c r="BE459" s="79"/>
    </row>
    <row r="460" spans="57:57">
      <c r="BE460" s="79"/>
    </row>
    <row r="461" spans="57:57">
      <c r="BE461" s="79"/>
    </row>
    <row r="462" spans="57:57">
      <c r="BE462" s="79"/>
    </row>
    <row r="463" spans="57:57">
      <c r="BE463" s="79"/>
    </row>
    <row r="464" spans="57:57">
      <c r="BE464" s="79"/>
    </row>
    <row r="465" spans="57:57">
      <c r="BE465" s="79"/>
    </row>
    <row r="466" spans="57:57">
      <c r="BE466" s="79"/>
    </row>
    <row r="467" spans="57:57">
      <c r="BE467" s="79"/>
    </row>
    <row r="468" spans="57:57">
      <c r="BE468" s="79"/>
    </row>
    <row r="469" spans="57:57">
      <c r="BE469" s="79"/>
    </row>
    <row r="470" spans="57:57">
      <c r="BE470" s="79"/>
    </row>
    <row r="471" spans="57:57">
      <c r="BE471" s="79"/>
    </row>
    <row r="472" spans="57:57">
      <c r="BE472" s="79"/>
    </row>
    <row r="473" spans="57:57">
      <c r="BE473" s="79"/>
    </row>
    <row r="474" spans="57:57">
      <c r="BE474" s="79"/>
    </row>
    <row r="475" spans="57:57">
      <c r="BE475" s="79"/>
    </row>
    <row r="476" spans="57:57">
      <c r="BE476" s="79"/>
    </row>
    <row r="477" spans="57:57">
      <c r="BE477" s="79"/>
    </row>
    <row r="478" spans="57:57">
      <c r="BE478" s="79"/>
    </row>
    <row r="479" spans="57:57">
      <c r="BE479" s="79"/>
    </row>
    <row r="480" spans="57:57">
      <c r="BE480" s="79"/>
    </row>
    <row r="481" spans="57:57">
      <c r="BE481" s="79"/>
    </row>
    <row r="482" spans="57:57">
      <c r="BE482" s="79"/>
    </row>
    <row r="483" spans="57:57">
      <c r="BE483" s="79"/>
    </row>
    <row r="484" spans="57:57">
      <c r="BE484" s="79"/>
    </row>
    <row r="485" spans="57:57">
      <c r="BE485" s="79"/>
    </row>
    <row r="486" spans="57:57">
      <c r="BE486" s="79"/>
    </row>
    <row r="487" spans="57:57">
      <c r="BE487" s="79"/>
    </row>
    <row r="488" spans="57:57">
      <c r="BE488" s="79"/>
    </row>
    <row r="489" spans="57:57">
      <c r="BE489" s="79"/>
    </row>
    <row r="490" spans="57:57">
      <c r="BE490" s="79"/>
    </row>
    <row r="491" spans="57:57">
      <c r="BE491" s="79"/>
    </row>
    <row r="492" spans="57:57">
      <c r="BE492" s="79"/>
    </row>
    <row r="493" spans="57:57">
      <c r="BE493" s="79"/>
    </row>
    <row r="494" spans="57:57">
      <c r="BE494" s="79"/>
    </row>
    <row r="495" spans="57:57">
      <c r="BE495" s="79"/>
    </row>
    <row r="496" spans="57:57">
      <c r="BE496" s="79"/>
    </row>
    <row r="497" spans="57:57">
      <c r="BE497" s="79"/>
    </row>
    <row r="498" spans="57:57">
      <c r="BE498" s="79"/>
    </row>
    <row r="499" spans="57:57">
      <c r="BE499" s="79"/>
    </row>
    <row r="500" spans="57:57">
      <c r="BE500" s="79"/>
    </row>
    <row r="501" spans="57:57">
      <c r="BE501" s="79"/>
    </row>
    <row r="502" spans="57:57">
      <c r="BE502" s="79"/>
    </row>
    <row r="503" spans="57:57">
      <c r="BE503" s="79"/>
    </row>
    <row r="504" spans="57:57">
      <c r="BE504" s="79"/>
    </row>
    <row r="505" spans="57:57">
      <c r="BE505" s="79"/>
    </row>
    <row r="506" spans="57:57">
      <c r="BE506" s="79"/>
    </row>
    <row r="507" spans="57:57">
      <c r="BE507" s="79"/>
    </row>
    <row r="508" spans="57:57">
      <c r="BE508" s="79"/>
    </row>
    <row r="509" spans="57:57">
      <c r="BE509" s="79"/>
    </row>
    <row r="510" spans="57:57">
      <c r="BE510" s="79"/>
    </row>
    <row r="511" spans="57:57">
      <c r="BE511" s="79"/>
    </row>
    <row r="512" spans="57:57">
      <c r="BE512" s="79"/>
    </row>
    <row r="513" spans="57:57">
      <c r="BE513" s="79"/>
    </row>
    <row r="514" spans="57:57">
      <c r="BE514" s="79"/>
    </row>
    <row r="515" spans="57:57">
      <c r="BE515" s="79"/>
    </row>
    <row r="516" spans="57:57">
      <c r="BE516" s="79"/>
    </row>
    <row r="517" spans="57:57">
      <c r="BE517" s="79"/>
    </row>
    <row r="518" spans="57:57">
      <c r="BE518" s="79"/>
    </row>
    <row r="519" spans="57:57">
      <c r="BE519" s="79"/>
    </row>
  </sheetData>
  <autoFilter ref="A18:BX18"/>
  <mergeCells count="37">
    <mergeCell ref="CC16:CI16"/>
    <mergeCell ref="BY16:CB16"/>
    <mergeCell ref="BY15:CB15"/>
    <mergeCell ref="CC15:CI15"/>
    <mergeCell ref="A14:A17"/>
    <mergeCell ref="B14:B17"/>
    <mergeCell ref="C14:C17"/>
    <mergeCell ref="P16:U16"/>
    <mergeCell ref="D14:O15"/>
    <mergeCell ref="D16:I16"/>
    <mergeCell ref="J16:O16"/>
    <mergeCell ref="P15:AA15"/>
    <mergeCell ref="AT16:AY16"/>
    <mergeCell ref="BX14:BX17"/>
    <mergeCell ref="AB15:AM15"/>
    <mergeCell ref="BL15:BW15"/>
    <mergeCell ref="BU1:BW1"/>
    <mergeCell ref="BU2:BW2"/>
    <mergeCell ref="BU3:BW3"/>
    <mergeCell ref="A7:BW7"/>
    <mergeCell ref="A4:BW4"/>
    <mergeCell ref="A6:BW6"/>
    <mergeCell ref="A9:BW9"/>
    <mergeCell ref="A11:BW11"/>
    <mergeCell ref="A12:BW12"/>
    <mergeCell ref="A13:BW13"/>
    <mergeCell ref="V16:AA16"/>
    <mergeCell ref="BR16:BW16"/>
    <mergeCell ref="AN15:AY15"/>
    <mergeCell ref="BF16:BK16"/>
    <mergeCell ref="AN16:AS16"/>
    <mergeCell ref="AZ16:BE16"/>
    <mergeCell ref="P14:BW14"/>
    <mergeCell ref="AB16:AG16"/>
    <mergeCell ref="AH16:AM16"/>
    <mergeCell ref="BL16:BQ16"/>
    <mergeCell ref="AZ15:BK15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79:B180 B139:B148 B56:B59">
      <formula1>900</formula1>
    </dataValidation>
  </dataValidations>
  <pageMargins left="0" right="0" top="0" bottom="0" header="0.31496062992125984" footer="0.31496062992125984"/>
  <pageSetup paperSize="8" orientation="portrait" r:id="rId1"/>
  <rowBreaks count="1" manualBreakCount="1">
    <brk id="1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cp:lastPrinted>2018-04-10T09:05:34Z</cp:lastPrinted>
  <dcterms:created xsi:type="dcterms:W3CDTF">2016-10-31T05:06:36Z</dcterms:created>
  <dcterms:modified xsi:type="dcterms:W3CDTF">2022-04-11T10:17:10Z</dcterms:modified>
</cp:coreProperties>
</file>