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1640" tabRatio="604"/>
  </bookViews>
  <sheets>
    <sheet name="Форма 3." sheetId="1" r:id="rId1"/>
  </sheets>
  <definedNames>
    <definedName name="_xlnm._FilterDatabase" localSheetId="0" hidden="1">'Форма 3.'!$A$17:$AO$194</definedName>
    <definedName name="_xlnm.Print_Area" localSheetId="0">'Форма 3.'!$A$1:$AO$193</definedName>
  </definedNames>
  <calcPr calcId="125725"/>
</workbook>
</file>

<file path=xl/calcChain.xml><?xml version="1.0" encoding="utf-8"?>
<calcChain xmlns="http://schemas.openxmlformats.org/spreadsheetml/2006/main">
  <c r="I19" i="1"/>
  <c r="I20"/>
  <c r="I21"/>
  <c r="H22"/>
  <c r="I22"/>
  <c r="H23"/>
  <c r="I23"/>
  <c r="H24"/>
  <c r="I24"/>
  <c r="H25"/>
  <c r="I25"/>
  <c r="I26"/>
  <c r="I27"/>
  <c r="I28"/>
  <c r="I29"/>
  <c r="H30"/>
  <c r="I30"/>
  <c r="H31"/>
  <c r="I31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I48"/>
  <c r="I49"/>
  <c r="H50"/>
  <c r="I50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I82"/>
  <c r="I83"/>
  <c r="I84"/>
  <c r="I85"/>
  <c r="I86"/>
  <c r="H87"/>
  <c r="I87"/>
  <c r="H88"/>
  <c r="I88"/>
  <c r="H89"/>
  <c r="I89"/>
  <c r="H90"/>
  <c r="I90"/>
  <c r="H91"/>
  <c r="I91"/>
  <c r="H92"/>
  <c r="I92"/>
  <c r="H93"/>
  <c r="I93"/>
  <c r="H94"/>
  <c r="I94"/>
  <c r="I95"/>
  <c r="I96"/>
  <c r="I97"/>
  <c r="I98"/>
  <c r="I99"/>
  <c r="I100"/>
  <c r="I101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I148"/>
  <c r="H149"/>
  <c r="I149"/>
  <c r="H150"/>
  <c r="I150"/>
  <c r="H151"/>
  <c r="I151"/>
  <c r="H152"/>
  <c r="I152"/>
  <c r="H153"/>
  <c r="I153"/>
  <c r="H154"/>
  <c r="I154"/>
  <c r="I155"/>
  <c r="I156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I193"/>
  <c r="I18"/>
  <c r="K22"/>
  <c r="K23"/>
  <c r="K24"/>
  <c r="K25"/>
  <c r="K30"/>
  <c r="K31"/>
  <c r="K33"/>
  <c r="K34"/>
  <c r="K35"/>
  <c r="K36"/>
  <c r="K37"/>
  <c r="K38"/>
  <c r="K39"/>
  <c r="K40"/>
  <c r="K41"/>
  <c r="K42"/>
  <c r="K43"/>
  <c r="K44"/>
  <c r="K45"/>
  <c r="K46"/>
  <c r="K47"/>
  <c r="K50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7"/>
  <c r="K88"/>
  <c r="K89"/>
  <c r="K90"/>
  <c r="K91"/>
  <c r="K92"/>
  <c r="K93"/>
  <c r="K94"/>
  <c r="K103"/>
  <c r="K104"/>
  <c r="K105"/>
  <c r="K106"/>
  <c r="K107"/>
  <c r="K108"/>
  <c r="K109"/>
  <c r="K110"/>
  <c r="K111"/>
  <c r="K112"/>
  <c r="K114"/>
  <c r="K115"/>
  <c r="K116"/>
  <c r="K117"/>
  <c r="K118"/>
  <c r="K119"/>
  <c r="K120"/>
  <c r="K121"/>
  <c r="K122"/>
  <c r="K123"/>
  <c r="K124"/>
  <c r="K125"/>
  <c r="K126"/>
  <c r="K127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9"/>
  <c r="K150"/>
  <c r="K151"/>
  <c r="K152"/>
  <c r="K153"/>
  <c r="K154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M22"/>
  <c r="M23"/>
  <c r="M24"/>
  <c r="M25"/>
  <c r="M30"/>
  <c r="M31"/>
  <c r="M33"/>
  <c r="M34"/>
  <c r="M35"/>
  <c r="M36"/>
  <c r="M37"/>
  <c r="M38"/>
  <c r="M39"/>
  <c r="M40"/>
  <c r="M41"/>
  <c r="M42"/>
  <c r="M43"/>
  <c r="M44"/>
  <c r="M45"/>
  <c r="M46"/>
  <c r="M47"/>
  <c r="M50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7"/>
  <c r="M88"/>
  <c r="M89"/>
  <c r="M90"/>
  <c r="M91"/>
  <c r="M92"/>
  <c r="M93"/>
  <c r="M94"/>
  <c r="M103"/>
  <c r="M104"/>
  <c r="M105"/>
  <c r="M106"/>
  <c r="M107"/>
  <c r="M108"/>
  <c r="M109"/>
  <c r="M110"/>
  <c r="M111"/>
  <c r="M112"/>
  <c r="M114"/>
  <c r="M115"/>
  <c r="M116"/>
  <c r="M117"/>
  <c r="M118"/>
  <c r="M119"/>
  <c r="M120"/>
  <c r="M121"/>
  <c r="M122"/>
  <c r="M123"/>
  <c r="M124"/>
  <c r="M125"/>
  <c r="M126"/>
  <c r="M127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9"/>
  <c r="M150"/>
  <c r="M151"/>
  <c r="M152"/>
  <c r="M153"/>
  <c r="M154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P18"/>
  <c r="R18"/>
  <c r="X19"/>
  <c r="W19" s="1"/>
  <c r="X20"/>
  <c r="W20" s="1"/>
  <c r="X21"/>
  <c r="W21" s="1"/>
  <c r="X22"/>
  <c r="W22" s="1"/>
  <c r="X23"/>
  <c r="W23" s="1"/>
  <c r="X24"/>
  <c r="W24" s="1"/>
  <c r="X25"/>
  <c r="W25" s="1"/>
  <c r="X26"/>
  <c r="W26" s="1"/>
  <c r="X27"/>
  <c r="W27" s="1"/>
  <c r="X28"/>
  <c r="W28" s="1"/>
  <c r="X29"/>
  <c r="W29" s="1"/>
  <c r="X30"/>
  <c r="W30" s="1"/>
  <c r="X31"/>
  <c r="W31" s="1"/>
  <c r="X32"/>
  <c r="W32" s="1"/>
  <c r="X33"/>
  <c r="W33" s="1"/>
  <c r="X34"/>
  <c r="W34" s="1"/>
  <c r="X35"/>
  <c r="W35" s="1"/>
  <c r="X36"/>
  <c r="W36" s="1"/>
  <c r="X37"/>
  <c r="W37" s="1"/>
  <c r="X38"/>
  <c r="W38" s="1"/>
  <c r="X39"/>
  <c r="W39" s="1"/>
  <c r="X40"/>
  <c r="W40" s="1"/>
  <c r="X41"/>
  <c r="W41" s="1"/>
  <c r="X42"/>
  <c r="W42" s="1"/>
  <c r="X43"/>
  <c r="W43" s="1"/>
  <c r="X44"/>
  <c r="W44" s="1"/>
  <c r="X45"/>
  <c r="W45" s="1"/>
  <c r="X46"/>
  <c r="W46" s="1"/>
  <c r="X47"/>
  <c r="W47" s="1"/>
  <c r="X48"/>
  <c r="W48" s="1"/>
  <c r="X49"/>
  <c r="W49" s="1"/>
  <c r="X50"/>
  <c r="W50" s="1"/>
  <c r="X51"/>
  <c r="W51" s="1"/>
  <c r="X52"/>
  <c r="W52" s="1"/>
  <c r="X53"/>
  <c r="W53" s="1"/>
  <c r="X54"/>
  <c r="W54" s="1"/>
  <c r="X55"/>
  <c r="W55" s="1"/>
  <c r="X56"/>
  <c r="W56" s="1"/>
  <c r="X57"/>
  <c r="W57" s="1"/>
  <c r="X58"/>
  <c r="W58" s="1"/>
  <c r="X59"/>
  <c r="W59" s="1"/>
  <c r="X60"/>
  <c r="W60" s="1"/>
  <c r="X61"/>
  <c r="W61" s="1"/>
  <c r="X62"/>
  <c r="W62" s="1"/>
  <c r="X63"/>
  <c r="W63" s="1"/>
  <c r="X64"/>
  <c r="W64" s="1"/>
  <c r="X65"/>
  <c r="W65" s="1"/>
  <c r="X66"/>
  <c r="W66" s="1"/>
  <c r="X67"/>
  <c r="W67" s="1"/>
  <c r="X68"/>
  <c r="W68" s="1"/>
  <c r="X69"/>
  <c r="W69" s="1"/>
  <c r="X70"/>
  <c r="W70" s="1"/>
  <c r="X71"/>
  <c r="W71" s="1"/>
  <c r="X72"/>
  <c r="W72" s="1"/>
  <c r="X73"/>
  <c r="W73" s="1"/>
  <c r="X74"/>
  <c r="W74" s="1"/>
  <c r="X75"/>
  <c r="W75" s="1"/>
  <c r="X76"/>
  <c r="W76" s="1"/>
  <c r="X77"/>
  <c r="W77" s="1"/>
  <c r="X78"/>
  <c r="W78" s="1"/>
  <c r="X79"/>
  <c r="W79" s="1"/>
  <c r="X80"/>
  <c r="W80" s="1"/>
  <c r="X81"/>
  <c r="W81" s="1"/>
  <c r="X82"/>
  <c r="W82" s="1"/>
  <c r="X83"/>
  <c r="W83" s="1"/>
  <c r="X84"/>
  <c r="W84" s="1"/>
  <c r="X85"/>
  <c r="W85" s="1"/>
  <c r="X86"/>
  <c r="W86" s="1"/>
  <c r="X87"/>
  <c r="W87" s="1"/>
  <c r="X88"/>
  <c r="W88" s="1"/>
  <c r="X89"/>
  <c r="W89" s="1"/>
  <c r="X90"/>
  <c r="W90" s="1"/>
  <c r="X91"/>
  <c r="W91" s="1"/>
  <c r="X92"/>
  <c r="W92" s="1"/>
  <c r="X93"/>
  <c r="W93" s="1"/>
  <c r="X94"/>
  <c r="W94" s="1"/>
  <c r="X95"/>
  <c r="W95" s="1"/>
  <c r="X96"/>
  <c r="W96" s="1"/>
  <c r="X97"/>
  <c r="W97" s="1"/>
  <c r="X98"/>
  <c r="W98" s="1"/>
  <c r="X99"/>
  <c r="W99" s="1"/>
  <c r="X100"/>
  <c r="W100" s="1"/>
  <c r="X101"/>
  <c r="W101" s="1"/>
  <c r="X102"/>
  <c r="W102" s="1"/>
  <c r="X103"/>
  <c r="W103" s="1"/>
  <c r="X104"/>
  <c r="W104" s="1"/>
  <c r="X105"/>
  <c r="W105" s="1"/>
  <c r="X106"/>
  <c r="W106" s="1"/>
  <c r="X107"/>
  <c r="W107" s="1"/>
  <c r="X108"/>
  <c r="W108" s="1"/>
  <c r="X109"/>
  <c r="W109" s="1"/>
  <c r="X110"/>
  <c r="W110" s="1"/>
  <c r="X111"/>
  <c r="W111" s="1"/>
  <c r="X112"/>
  <c r="W112" s="1"/>
  <c r="X113"/>
  <c r="W113" s="1"/>
  <c r="X114"/>
  <c r="W114" s="1"/>
  <c r="X115"/>
  <c r="W115" s="1"/>
  <c r="X116"/>
  <c r="W116" s="1"/>
  <c r="X117"/>
  <c r="W117" s="1"/>
  <c r="X118"/>
  <c r="W118" s="1"/>
  <c r="X119"/>
  <c r="W119" s="1"/>
  <c r="X120"/>
  <c r="W120" s="1"/>
  <c r="X121"/>
  <c r="W121" s="1"/>
  <c r="X122"/>
  <c r="W122" s="1"/>
  <c r="X123"/>
  <c r="W123" s="1"/>
  <c r="X124"/>
  <c r="W124" s="1"/>
  <c r="X125"/>
  <c r="W125" s="1"/>
  <c r="X126"/>
  <c r="W126" s="1"/>
  <c r="X127"/>
  <c r="W127" s="1"/>
  <c r="X128"/>
  <c r="W128" s="1"/>
  <c r="X129"/>
  <c r="W129" s="1"/>
  <c r="X130"/>
  <c r="W130" s="1"/>
  <c r="X131"/>
  <c r="W131" s="1"/>
  <c r="X132"/>
  <c r="W132" s="1"/>
  <c r="X133"/>
  <c r="W133" s="1"/>
  <c r="X134"/>
  <c r="W134" s="1"/>
  <c r="X135"/>
  <c r="W135" s="1"/>
  <c r="X136"/>
  <c r="W136" s="1"/>
  <c r="X137"/>
  <c r="W137" s="1"/>
  <c r="X138"/>
  <c r="W138" s="1"/>
  <c r="X139"/>
  <c r="W139" s="1"/>
  <c r="X140"/>
  <c r="W140" s="1"/>
  <c r="X141"/>
  <c r="W141" s="1"/>
  <c r="X142"/>
  <c r="W142" s="1"/>
  <c r="X143"/>
  <c r="W143" s="1"/>
  <c r="X144"/>
  <c r="W144" s="1"/>
  <c r="X145"/>
  <c r="W145" s="1"/>
  <c r="X146"/>
  <c r="W146" s="1"/>
  <c r="X147"/>
  <c r="W147" s="1"/>
  <c r="X148"/>
  <c r="W148" s="1"/>
  <c r="X149"/>
  <c r="W149" s="1"/>
  <c r="X150"/>
  <c r="W150" s="1"/>
  <c r="X151"/>
  <c r="W151" s="1"/>
  <c r="X152"/>
  <c r="W152" s="1"/>
  <c r="X153"/>
  <c r="W153" s="1"/>
  <c r="X154"/>
  <c r="W154" s="1"/>
  <c r="X155"/>
  <c r="W155" s="1"/>
  <c r="X156"/>
  <c r="W156" s="1"/>
  <c r="X157"/>
  <c r="W157" s="1"/>
  <c r="X158"/>
  <c r="W158" s="1"/>
  <c r="X159"/>
  <c r="W159" s="1"/>
  <c r="X160"/>
  <c r="W160" s="1"/>
  <c r="X161"/>
  <c r="W161" s="1"/>
  <c r="X162"/>
  <c r="W162" s="1"/>
  <c r="X163"/>
  <c r="W163" s="1"/>
  <c r="X164"/>
  <c r="W164" s="1"/>
  <c r="X165"/>
  <c r="W165" s="1"/>
  <c r="X166"/>
  <c r="W166" s="1"/>
  <c r="X167"/>
  <c r="W167" s="1"/>
  <c r="X168"/>
  <c r="W168" s="1"/>
  <c r="X169"/>
  <c r="W169" s="1"/>
  <c r="X170"/>
  <c r="W170" s="1"/>
  <c r="X171"/>
  <c r="W171" s="1"/>
  <c r="X172"/>
  <c r="W172" s="1"/>
  <c r="X173"/>
  <c r="W173" s="1"/>
  <c r="X174"/>
  <c r="W174" s="1"/>
  <c r="X175"/>
  <c r="W175" s="1"/>
  <c r="X176"/>
  <c r="W176" s="1"/>
  <c r="X177"/>
  <c r="W177" s="1"/>
  <c r="X178"/>
  <c r="W178" s="1"/>
  <c r="X179"/>
  <c r="W179" s="1"/>
  <c r="X180"/>
  <c r="W180" s="1"/>
  <c r="X181"/>
  <c r="W181" s="1"/>
  <c r="X182"/>
  <c r="W182" s="1"/>
  <c r="X183"/>
  <c r="W183" s="1"/>
  <c r="X184"/>
  <c r="W184" s="1"/>
  <c r="X185"/>
  <c r="W185" s="1"/>
  <c r="X186"/>
  <c r="W186" s="1"/>
  <c r="X187"/>
  <c r="W187" s="1"/>
  <c r="X188"/>
  <c r="W188" s="1"/>
  <c r="X189"/>
  <c r="W189" s="1"/>
  <c r="X190"/>
  <c r="W190" s="1"/>
  <c r="X191"/>
  <c r="W191" s="1"/>
  <c r="X192"/>
  <c r="W192" s="1"/>
  <c r="X193"/>
  <c r="W193" s="1"/>
  <c r="Y22"/>
  <c r="Z22"/>
  <c r="Y23"/>
  <c r="Z23"/>
  <c r="Y24"/>
  <c r="Z24"/>
  <c r="Y25"/>
  <c r="Z25"/>
  <c r="Y30"/>
  <c r="Z30"/>
  <c r="Y31"/>
  <c r="Z31"/>
  <c r="Y32"/>
  <c r="Z32"/>
  <c r="Y33"/>
  <c r="Z33"/>
  <c r="Y34"/>
  <c r="Z34"/>
  <c r="Y35"/>
  <c r="Z35"/>
  <c r="Y36"/>
  <c r="Z36"/>
  <c r="Y37"/>
  <c r="Z37"/>
  <c r="Y38"/>
  <c r="Z38"/>
  <c r="Y39"/>
  <c r="Z39"/>
  <c r="Y40"/>
  <c r="Z40"/>
  <c r="Y41"/>
  <c r="Z41"/>
  <c r="Y42"/>
  <c r="Z42"/>
  <c r="Y43"/>
  <c r="Z43"/>
  <c r="Y44"/>
  <c r="Z44"/>
  <c r="Y45"/>
  <c r="Z45"/>
  <c r="Y46"/>
  <c r="Z46"/>
  <c r="Y47"/>
  <c r="Z47"/>
  <c r="Y50"/>
  <c r="Z50"/>
  <c r="Y51"/>
  <c r="Z51" s="1"/>
  <c r="Y52"/>
  <c r="Z52"/>
  <c r="Y53"/>
  <c r="Z53"/>
  <c r="Y54"/>
  <c r="Z54"/>
  <c r="Y55"/>
  <c r="Z55"/>
  <c r="Y56"/>
  <c r="Z56"/>
  <c r="Y57"/>
  <c r="Z57"/>
  <c r="Y58"/>
  <c r="Z58"/>
  <c r="Y59"/>
  <c r="Z59"/>
  <c r="Y60"/>
  <c r="Z60"/>
  <c r="Y61"/>
  <c r="Z61"/>
  <c r="Y62"/>
  <c r="Z62"/>
  <c r="Y63"/>
  <c r="Z63"/>
  <c r="Y64"/>
  <c r="Z64"/>
  <c r="Y65"/>
  <c r="Z65"/>
  <c r="Y66"/>
  <c r="Z66"/>
  <c r="Y67"/>
  <c r="Z67"/>
  <c r="Y68"/>
  <c r="Z68"/>
  <c r="Y69"/>
  <c r="Z69"/>
  <c r="Y70"/>
  <c r="Z70"/>
  <c r="Y71"/>
  <c r="Z71"/>
  <c r="Y72"/>
  <c r="Z72"/>
  <c r="Y73"/>
  <c r="Z73"/>
  <c r="Y74"/>
  <c r="Z74"/>
  <c r="Y75"/>
  <c r="Z75"/>
  <c r="Y76"/>
  <c r="Z76"/>
  <c r="Y77"/>
  <c r="Z77"/>
  <c r="Y78"/>
  <c r="Z78"/>
  <c r="Y79"/>
  <c r="Z79"/>
  <c r="Y80"/>
  <c r="Z80"/>
  <c r="Y81"/>
  <c r="Z81"/>
  <c r="Y87"/>
  <c r="Z87"/>
  <c r="Y88"/>
  <c r="Z88"/>
  <c r="Y89"/>
  <c r="Z89"/>
  <c r="Y90"/>
  <c r="Z90"/>
  <c r="Y91"/>
  <c r="Z91"/>
  <c r="Y92"/>
  <c r="Z92"/>
  <c r="Y93"/>
  <c r="Z93"/>
  <c r="Y94"/>
  <c r="Z94"/>
  <c r="Y103"/>
  <c r="Z103"/>
  <c r="Y104"/>
  <c r="Z104"/>
  <c r="Y105"/>
  <c r="Z105"/>
  <c r="Y106"/>
  <c r="Z106"/>
  <c r="Y107"/>
  <c r="Z107"/>
  <c r="Y108"/>
  <c r="Z108"/>
  <c r="Y109"/>
  <c r="Z109"/>
  <c r="Y110"/>
  <c r="Z110"/>
  <c r="Y111"/>
  <c r="Z111"/>
  <c r="Y112"/>
  <c r="Z112"/>
  <c r="Y113"/>
  <c r="Z113"/>
  <c r="Y114"/>
  <c r="Z114"/>
  <c r="Y115"/>
  <c r="Z115"/>
  <c r="Y116"/>
  <c r="Z116"/>
  <c r="Y117"/>
  <c r="Z117"/>
  <c r="Y118"/>
  <c r="Z118"/>
  <c r="Y119"/>
  <c r="Z119"/>
  <c r="Y120"/>
  <c r="Z120"/>
  <c r="Y121"/>
  <c r="Z121"/>
  <c r="Y122"/>
  <c r="Z122"/>
  <c r="Y123"/>
  <c r="Z123"/>
  <c r="Y124"/>
  <c r="Z124"/>
  <c r="Y125"/>
  <c r="Z125"/>
  <c r="Y126"/>
  <c r="Z126"/>
  <c r="Y127"/>
  <c r="Z127"/>
  <c r="Y129"/>
  <c r="Z129"/>
  <c r="Y130"/>
  <c r="Z130"/>
  <c r="Y131"/>
  <c r="Z131"/>
  <c r="Y132"/>
  <c r="Z132"/>
  <c r="Y133"/>
  <c r="Z133"/>
  <c r="Y134"/>
  <c r="Z134"/>
  <c r="Y135"/>
  <c r="Z135"/>
  <c r="Y136"/>
  <c r="Z136"/>
  <c r="Y137"/>
  <c r="Z137"/>
  <c r="Y138"/>
  <c r="Z138"/>
  <c r="Y139"/>
  <c r="Z139"/>
  <c r="Y140"/>
  <c r="Z140"/>
  <c r="Y141"/>
  <c r="Z141"/>
  <c r="Y142"/>
  <c r="Z142"/>
  <c r="Y143"/>
  <c r="Z143"/>
  <c r="Y144"/>
  <c r="Z144"/>
  <c r="Y145"/>
  <c r="Z145"/>
  <c r="Y146"/>
  <c r="Z146"/>
  <c r="Y147"/>
  <c r="Z147"/>
  <c r="Y149"/>
  <c r="Z149"/>
  <c r="Y150"/>
  <c r="Z150"/>
  <c r="Y151"/>
  <c r="Z151"/>
  <c r="Y152"/>
  <c r="Z152"/>
  <c r="Y153"/>
  <c r="Z153"/>
  <c r="Y154"/>
  <c r="Z154"/>
  <c r="Y158"/>
  <c r="Z158"/>
  <c r="Y159"/>
  <c r="Z159"/>
  <c r="Y160"/>
  <c r="Z160"/>
  <c r="Y161"/>
  <c r="Z161"/>
  <c r="Y162"/>
  <c r="Z162"/>
  <c r="Y163"/>
  <c r="Z163"/>
  <c r="Y164"/>
  <c r="Z164"/>
  <c r="Y165"/>
  <c r="Z165"/>
  <c r="Y166"/>
  <c r="Z166"/>
  <c r="Y167"/>
  <c r="Z167"/>
  <c r="Y168"/>
  <c r="Z168"/>
  <c r="Y169"/>
  <c r="Z169"/>
  <c r="Y170"/>
  <c r="Z170"/>
  <c r="Y171"/>
  <c r="Z171"/>
  <c r="Y172"/>
  <c r="Z172"/>
  <c r="Y173"/>
  <c r="Z173"/>
  <c r="Y174"/>
  <c r="Z174"/>
  <c r="Y175"/>
  <c r="Z175"/>
  <c r="Y176"/>
  <c r="Z176"/>
  <c r="Y177"/>
  <c r="Z177"/>
  <c r="Y178"/>
  <c r="Z178"/>
  <c r="Y179"/>
  <c r="Z179"/>
  <c r="Y180"/>
  <c r="Z180"/>
  <c r="Y181"/>
  <c r="Z181"/>
  <c r="Y182"/>
  <c r="Z182"/>
  <c r="Y183"/>
  <c r="Z183"/>
  <c r="Y184"/>
  <c r="Z184"/>
  <c r="Y185"/>
  <c r="Z185"/>
  <c r="Y186"/>
  <c r="Z186"/>
  <c r="Y187"/>
  <c r="Z187"/>
  <c r="Y188"/>
  <c r="Z188"/>
  <c r="Y189"/>
  <c r="Z189"/>
  <c r="Y190"/>
  <c r="Z190"/>
  <c r="Y191"/>
  <c r="Z191"/>
  <c r="Y192"/>
  <c r="Z192"/>
  <c r="Y193"/>
  <c r="Z193"/>
  <c r="X18"/>
  <c r="W18" s="1"/>
  <c r="AK185"/>
  <c r="AK184"/>
  <c r="AK183" s="1"/>
  <c r="AK25" s="1"/>
  <c r="AK170"/>
  <c r="AK167"/>
  <c r="AK155"/>
  <c r="AK150"/>
  <c r="AK149" s="1"/>
  <c r="AK148" s="1"/>
  <c r="AK133"/>
  <c r="AK132" s="1"/>
  <c r="AK82"/>
  <c r="AK49"/>
  <c r="AK48" s="1"/>
  <c r="AK33"/>
  <c r="AK29"/>
  <c r="AK28"/>
  <c r="AK24"/>
  <c r="AK23"/>
  <c r="AK22"/>
  <c r="AK128" l="1"/>
  <c r="AK21" s="1"/>
  <c r="AK27"/>
  <c r="AN118"/>
  <c r="AN119"/>
  <c r="AN120"/>
  <c r="AN121"/>
  <c r="AN122"/>
  <c r="AN123"/>
  <c r="AN124"/>
  <c r="AN125"/>
  <c r="AN126"/>
  <c r="AN127"/>
  <c r="AM118"/>
  <c r="AM119"/>
  <c r="AM120"/>
  <c r="AM121"/>
  <c r="AM122"/>
  <c r="AM123"/>
  <c r="AM124"/>
  <c r="AM125"/>
  <c r="AM126"/>
  <c r="AM127"/>
  <c r="AN115"/>
  <c r="AN116"/>
  <c r="AN117"/>
  <c r="AM107"/>
  <c r="AM108"/>
  <c r="AM109"/>
  <c r="AM110"/>
  <c r="AM111"/>
  <c r="AM112"/>
  <c r="AM113"/>
  <c r="M113" s="1"/>
  <c r="K113" s="1"/>
  <c r="H113" s="1"/>
  <c r="AM114"/>
  <c r="AM115"/>
  <c r="AM116"/>
  <c r="AM117"/>
  <c r="AM94"/>
  <c r="AM93"/>
  <c r="AM92"/>
  <c r="AN73"/>
  <c r="AN74"/>
  <c r="AN75"/>
  <c r="AN76"/>
  <c r="AN77"/>
  <c r="AN78"/>
  <c r="AN79"/>
  <c r="AN80"/>
  <c r="AN81"/>
  <c r="AM73"/>
  <c r="AM74"/>
  <c r="AM75"/>
  <c r="AM76"/>
  <c r="AM77"/>
  <c r="AM78"/>
  <c r="AM79"/>
  <c r="AM80"/>
  <c r="AM81"/>
  <c r="AM67"/>
  <c r="AM68"/>
  <c r="AM66"/>
  <c r="AM65"/>
  <c r="AJ82"/>
  <c r="AI82"/>
  <c r="AJ49"/>
  <c r="AI49"/>
  <c r="AK26" l="1"/>
  <c r="AK20"/>
  <c r="AK19" s="1"/>
  <c r="AK18" s="1"/>
  <c r="AL82"/>
  <c r="AL49"/>
  <c r="AN111"/>
  <c r="AM30"/>
  <c r="AN30"/>
  <c r="AM31"/>
  <c r="AN31"/>
  <c r="AM32"/>
  <c r="M32" s="1"/>
  <c r="K32" s="1"/>
  <c r="H32" s="1"/>
  <c r="AN32"/>
  <c r="AM34"/>
  <c r="AN34"/>
  <c r="AM35"/>
  <c r="AN35"/>
  <c r="AM36"/>
  <c r="AN36"/>
  <c r="AM37"/>
  <c r="AN37"/>
  <c r="AM38"/>
  <c r="AN38"/>
  <c r="AM39"/>
  <c r="AN39"/>
  <c r="AM40"/>
  <c r="AN40"/>
  <c r="AM41"/>
  <c r="AN41"/>
  <c r="AM42"/>
  <c r="AN42"/>
  <c r="AM43"/>
  <c r="AN43"/>
  <c r="AM44"/>
  <c r="AN44"/>
  <c r="AM45"/>
  <c r="AN45"/>
  <c r="AM46"/>
  <c r="AN46"/>
  <c r="AM47"/>
  <c r="AN47"/>
  <c r="AM50"/>
  <c r="AN50"/>
  <c r="AM51"/>
  <c r="M51" s="1"/>
  <c r="K51" s="1"/>
  <c r="H51" s="1"/>
  <c r="AN51"/>
  <c r="AM52"/>
  <c r="AN52"/>
  <c r="AM53"/>
  <c r="AN53"/>
  <c r="AM54"/>
  <c r="AN54"/>
  <c r="AM55"/>
  <c r="AN55"/>
  <c r="AM56"/>
  <c r="AN56"/>
  <c r="AM57"/>
  <c r="AN57"/>
  <c r="AM58"/>
  <c r="AN58"/>
  <c r="AM59"/>
  <c r="AN59"/>
  <c r="AM60"/>
  <c r="AN60"/>
  <c r="AM61"/>
  <c r="AN61"/>
  <c r="AM62"/>
  <c r="AN62"/>
  <c r="AM63"/>
  <c r="AN63"/>
  <c r="AM64"/>
  <c r="AN64"/>
  <c r="AN65"/>
  <c r="AN66"/>
  <c r="AN67"/>
  <c r="AN68"/>
  <c r="AM69"/>
  <c r="AN69"/>
  <c r="AM70"/>
  <c r="AN70"/>
  <c r="AM71"/>
  <c r="AN71"/>
  <c r="AM72"/>
  <c r="AN72"/>
  <c r="AN83"/>
  <c r="AN84"/>
  <c r="AN85"/>
  <c r="AN86"/>
  <c r="AM87"/>
  <c r="AN87"/>
  <c r="AM88"/>
  <c r="AN88"/>
  <c r="AM89"/>
  <c r="AN89"/>
  <c r="AM90"/>
  <c r="AN90"/>
  <c r="AM91"/>
  <c r="AN91"/>
  <c r="AN92"/>
  <c r="AN93"/>
  <c r="AN94"/>
  <c r="AN95"/>
  <c r="AN96"/>
  <c r="AN97"/>
  <c r="AN98"/>
  <c r="AN99"/>
  <c r="AN100"/>
  <c r="AN101"/>
  <c r="AN102"/>
  <c r="AM103"/>
  <c r="AN103"/>
  <c r="AM104"/>
  <c r="AN104"/>
  <c r="AM105"/>
  <c r="AN105"/>
  <c r="AM106"/>
  <c r="AN106"/>
  <c r="AN107"/>
  <c r="AN108"/>
  <c r="AN109"/>
  <c r="AN110"/>
  <c r="AN112"/>
  <c r="AN113"/>
  <c r="R113" s="1"/>
  <c r="P113" s="1"/>
  <c r="I113" s="1"/>
  <c r="AN114"/>
  <c r="AM129"/>
  <c r="AN129"/>
  <c r="AM130"/>
  <c r="AN130"/>
  <c r="AM131"/>
  <c r="AN131"/>
  <c r="AM134"/>
  <c r="AN134"/>
  <c r="AM135"/>
  <c r="AN135"/>
  <c r="AM136"/>
  <c r="AN136"/>
  <c r="AM137"/>
  <c r="AN137"/>
  <c r="AM138"/>
  <c r="AN138"/>
  <c r="AM139"/>
  <c r="AN139"/>
  <c r="AM140"/>
  <c r="AN140"/>
  <c r="AM141"/>
  <c r="AN141"/>
  <c r="AM142"/>
  <c r="AN142"/>
  <c r="AM143"/>
  <c r="AN143"/>
  <c r="AM144"/>
  <c r="AN144"/>
  <c r="AM145"/>
  <c r="AN145"/>
  <c r="AM146"/>
  <c r="AN146"/>
  <c r="AM147"/>
  <c r="AN147"/>
  <c r="AM151"/>
  <c r="AN151"/>
  <c r="AM152"/>
  <c r="AN152"/>
  <c r="AM153"/>
  <c r="AN153"/>
  <c r="AM154"/>
  <c r="AN154"/>
  <c r="AN156"/>
  <c r="AN157"/>
  <c r="AM158"/>
  <c r="AN158"/>
  <c r="AM159"/>
  <c r="AN159"/>
  <c r="AM160"/>
  <c r="AN160"/>
  <c r="AM161"/>
  <c r="AN161"/>
  <c r="AM162"/>
  <c r="AN162"/>
  <c r="AM163"/>
  <c r="AN163"/>
  <c r="AM164"/>
  <c r="AN164"/>
  <c r="AM165"/>
  <c r="AN165"/>
  <c r="AM166"/>
  <c r="AN166"/>
  <c r="AM168"/>
  <c r="AN168"/>
  <c r="AM169"/>
  <c r="AN169"/>
  <c r="AM171"/>
  <c r="AN171"/>
  <c r="AM172"/>
  <c r="AN172"/>
  <c r="AM173"/>
  <c r="AN173"/>
  <c r="AM174"/>
  <c r="AN174"/>
  <c r="AM175"/>
  <c r="AN175"/>
  <c r="AM176"/>
  <c r="AN176"/>
  <c r="AM177"/>
  <c r="AN177"/>
  <c r="AM178"/>
  <c r="AN178"/>
  <c r="AM179"/>
  <c r="AN179"/>
  <c r="AM180"/>
  <c r="AN180"/>
  <c r="AM181"/>
  <c r="AN181"/>
  <c r="AM182"/>
  <c r="AN182"/>
  <c r="AM186"/>
  <c r="AN186"/>
  <c r="AM187"/>
  <c r="AN187"/>
  <c r="AM188"/>
  <c r="AN188"/>
  <c r="AM189"/>
  <c r="AN189"/>
  <c r="AM190"/>
  <c r="AN190"/>
  <c r="AM191"/>
  <c r="AN191"/>
  <c r="AM192"/>
  <c r="AN192"/>
  <c r="AM193"/>
  <c r="AN193"/>
  <c r="Q82" l="1"/>
  <c r="S82"/>
  <c r="T82"/>
  <c r="U82"/>
  <c r="V82"/>
  <c r="AA82"/>
  <c r="AB82"/>
  <c r="AC82"/>
  <c r="AD82"/>
  <c r="AF82"/>
  <c r="J29"/>
  <c r="L29"/>
  <c r="N29"/>
  <c r="O29"/>
  <c r="Q29"/>
  <c r="S29"/>
  <c r="T29"/>
  <c r="U29"/>
  <c r="V29"/>
  <c r="AA29"/>
  <c r="AB29"/>
  <c r="AC29"/>
  <c r="AD29"/>
  <c r="AE29"/>
  <c r="Y29" s="1"/>
  <c r="Z29" s="1"/>
  <c r="AF29"/>
  <c r="AG29"/>
  <c r="AH29"/>
  <c r="AI29"/>
  <c r="AJ29"/>
  <c r="AL29"/>
  <c r="J33"/>
  <c r="L33"/>
  <c r="N33"/>
  <c r="O33"/>
  <c r="Q33"/>
  <c r="S33"/>
  <c r="T33"/>
  <c r="U33"/>
  <c r="V33"/>
  <c r="AA33"/>
  <c r="AB33"/>
  <c r="AC33"/>
  <c r="AD33"/>
  <c r="AE33"/>
  <c r="AF33"/>
  <c r="AG33"/>
  <c r="AH33"/>
  <c r="AI33"/>
  <c r="AJ33"/>
  <c r="AL33"/>
  <c r="J49"/>
  <c r="L49"/>
  <c r="N49"/>
  <c r="O49"/>
  <c r="Q49"/>
  <c r="Q48" s="1"/>
  <c r="S49"/>
  <c r="S48" s="1"/>
  <c r="T49"/>
  <c r="T48" s="1"/>
  <c r="U49"/>
  <c r="U48" s="1"/>
  <c r="V49"/>
  <c r="V48" s="1"/>
  <c r="AA49"/>
  <c r="AA48" s="1"/>
  <c r="AB49"/>
  <c r="AB48" s="1"/>
  <c r="AC49"/>
  <c r="Y49" s="1"/>
  <c r="Z49" s="1"/>
  <c r="AD49"/>
  <c r="AE49"/>
  <c r="AF49"/>
  <c r="AF48" s="1"/>
  <c r="AG49"/>
  <c r="AH49"/>
  <c r="J82"/>
  <c r="L82"/>
  <c r="N82"/>
  <c r="O82"/>
  <c r="AG82"/>
  <c r="AH82"/>
  <c r="AJ48"/>
  <c r="J133"/>
  <c r="J132" s="1"/>
  <c r="L133"/>
  <c r="L132" s="1"/>
  <c r="N133"/>
  <c r="N132" s="1"/>
  <c r="O133"/>
  <c r="O132" s="1"/>
  <c r="Q133"/>
  <c r="Q132" s="1"/>
  <c r="S133"/>
  <c r="S132" s="1"/>
  <c r="T133"/>
  <c r="T132" s="1"/>
  <c r="U133"/>
  <c r="U132" s="1"/>
  <c r="V133"/>
  <c r="V132" s="1"/>
  <c r="AA133"/>
  <c r="AA132" s="1"/>
  <c r="AB133"/>
  <c r="AB132" s="1"/>
  <c r="AC133"/>
  <c r="AD133"/>
  <c r="AE133"/>
  <c r="AE132" s="1"/>
  <c r="AF133"/>
  <c r="AF132" s="1"/>
  <c r="AG133"/>
  <c r="AG132" s="1"/>
  <c r="AH133"/>
  <c r="AH132" s="1"/>
  <c r="AI133"/>
  <c r="AI132" s="1"/>
  <c r="AJ133"/>
  <c r="AJ132" s="1"/>
  <c r="AL133"/>
  <c r="AL132" s="1"/>
  <c r="J150"/>
  <c r="J149" s="1"/>
  <c r="L150"/>
  <c r="L149" s="1"/>
  <c r="N150"/>
  <c r="N149" s="1"/>
  <c r="O150"/>
  <c r="O149" s="1"/>
  <c r="Q150"/>
  <c r="Q149" s="1"/>
  <c r="S150"/>
  <c r="S149" s="1"/>
  <c r="T150"/>
  <c r="T149" s="1"/>
  <c r="U150"/>
  <c r="U149" s="1"/>
  <c r="V150"/>
  <c r="V149" s="1"/>
  <c r="AA150"/>
  <c r="AA149" s="1"/>
  <c r="AB150"/>
  <c r="AB149" s="1"/>
  <c r="AC150"/>
  <c r="AD150"/>
  <c r="AD149" s="1"/>
  <c r="AE150"/>
  <c r="AE149" s="1"/>
  <c r="AF150"/>
  <c r="AF149" s="1"/>
  <c r="AG150"/>
  <c r="AG149" s="1"/>
  <c r="AH150"/>
  <c r="AH149" s="1"/>
  <c r="AI150"/>
  <c r="AI149" s="1"/>
  <c r="AJ150"/>
  <c r="AL150"/>
  <c r="AL149" s="1"/>
  <c r="J155"/>
  <c r="L155"/>
  <c r="N155"/>
  <c r="O155"/>
  <c r="Q155"/>
  <c r="S155"/>
  <c r="T155"/>
  <c r="U155"/>
  <c r="V155"/>
  <c r="AA155"/>
  <c r="AB155"/>
  <c r="AC155"/>
  <c r="AD155"/>
  <c r="AF155"/>
  <c r="AG155"/>
  <c r="AH155"/>
  <c r="AI155"/>
  <c r="AJ155"/>
  <c r="AL155"/>
  <c r="J170"/>
  <c r="J23" s="1"/>
  <c r="L170"/>
  <c r="L23" s="1"/>
  <c r="N170"/>
  <c r="N23" s="1"/>
  <c r="O170"/>
  <c r="O23" s="1"/>
  <c r="Q170"/>
  <c r="Q23" s="1"/>
  <c r="S170"/>
  <c r="S23" s="1"/>
  <c r="T170"/>
  <c r="T23" s="1"/>
  <c r="U170"/>
  <c r="U23" s="1"/>
  <c r="V170"/>
  <c r="V23" s="1"/>
  <c r="AA170"/>
  <c r="AA23" s="1"/>
  <c r="AB170"/>
  <c r="AB23" s="1"/>
  <c r="AC170"/>
  <c r="AD170"/>
  <c r="AD23" s="1"/>
  <c r="AE170"/>
  <c r="AE23" s="1"/>
  <c r="AF170"/>
  <c r="AG170"/>
  <c r="AG23" s="1"/>
  <c r="AH170"/>
  <c r="AH23" s="1"/>
  <c r="AI170"/>
  <c r="AI23" s="1"/>
  <c r="AJ170"/>
  <c r="AL170"/>
  <c r="AL23" s="1"/>
  <c r="J185"/>
  <c r="J184" s="1"/>
  <c r="J183" s="1"/>
  <c r="J25" s="1"/>
  <c r="L185"/>
  <c r="L184" s="1"/>
  <c r="L183" s="1"/>
  <c r="L25" s="1"/>
  <c r="N185"/>
  <c r="N184" s="1"/>
  <c r="N183" s="1"/>
  <c r="N25" s="1"/>
  <c r="O185"/>
  <c r="O184" s="1"/>
  <c r="O183" s="1"/>
  <c r="O25" s="1"/>
  <c r="Q185"/>
  <c r="Q184" s="1"/>
  <c r="Q183" s="1"/>
  <c r="Q25" s="1"/>
  <c r="S185"/>
  <c r="S184" s="1"/>
  <c r="S183" s="1"/>
  <c r="S25" s="1"/>
  <c r="T185"/>
  <c r="T184" s="1"/>
  <c r="T183" s="1"/>
  <c r="T25" s="1"/>
  <c r="U185"/>
  <c r="U184" s="1"/>
  <c r="U183" s="1"/>
  <c r="U25" s="1"/>
  <c r="V185"/>
  <c r="V184" s="1"/>
  <c r="V183" s="1"/>
  <c r="V25" s="1"/>
  <c r="AA185"/>
  <c r="AA184" s="1"/>
  <c r="AA183" s="1"/>
  <c r="AA25" s="1"/>
  <c r="AB185"/>
  <c r="AB184" s="1"/>
  <c r="AB183" s="1"/>
  <c r="AB25" s="1"/>
  <c r="AC185"/>
  <c r="AD185"/>
  <c r="AE185"/>
  <c r="AE184" s="1"/>
  <c r="AE183" s="1"/>
  <c r="AE25" s="1"/>
  <c r="AF185"/>
  <c r="AF184" s="1"/>
  <c r="AF183" s="1"/>
  <c r="AG185"/>
  <c r="AG184" s="1"/>
  <c r="AG183" s="1"/>
  <c r="AG25" s="1"/>
  <c r="AH185"/>
  <c r="AH184" s="1"/>
  <c r="AH183" s="1"/>
  <c r="AH25" s="1"/>
  <c r="AI185"/>
  <c r="AI184" s="1"/>
  <c r="AI183" s="1"/>
  <c r="AI25" s="1"/>
  <c r="AJ185"/>
  <c r="AJ184" s="1"/>
  <c r="AJ183" s="1"/>
  <c r="AJ25" s="1"/>
  <c r="AL185"/>
  <c r="AL184" s="1"/>
  <c r="AL183" s="1"/>
  <c r="AL25" s="1"/>
  <c r="AD184" l="1"/>
  <c r="AN185"/>
  <c r="AC184"/>
  <c r="AM185"/>
  <c r="AC23"/>
  <c r="AM23" s="1"/>
  <c r="AM170"/>
  <c r="AN155"/>
  <c r="AC149"/>
  <c r="AM149" s="1"/>
  <c r="AM150"/>
  <c r="AD132"/>
  <c r="AN132" s="1"/>
  <c r="AN133"/>
  <c r="AC132"/>
  <c r="AM132" s="1"/>
  <c r="AM133"/>
  <c r="AN82"/>
  <c r="AL48"/>
  <c r="AL27" s="1"/>
  <c r="AL20" s="1"/>
  <c r="AH48"/>
  <c r="AG48"/>
  <c r="AD48"/>
  <c r="AN49"/>
  <c r="AC48"/>
  <c r="O48"/>
  <c r="N48"/>
  <c r="L48"/>
  <c r="J48"/>
  <c r="AN33"/>
  <c r="AM33"/>
  <c r="AL28"/>
  <c r="AJ28"/>
  <c r="AI28"/>
  <c r="AH28"/>
  <c r="AG28"/>
  <c r="AF28"/>
  <c r="AF27" s="1"/>
  <c r="AE28"/>
  <c r="Y28" s="1"/>
  <c r="Z28" s="1"/>
  <c r="AD28"/>
  <c r="AN28" s="1"/>
  <c r="AN29"/>
  <c r="AC28"/>
  <c r="AM28" s="1"/>
  <c r="M28" s="1"/>
  <c r="K28" s="1"/>
  <c r="H28" s="1"/>
  <c r="AM29"/>
  <c r="M29" s="1"/>
  <c r="K29" s="1"/>
  <c r="H29" s="1"/>
  <c r="AB28"/>
  <c r="AB27" s="1"/>
  <c r="AB20" s="1"/>
  <c r="AA28"/>
  <c r="AA27" s="1"/>
  <c r="AA20" s="1"/>
  <c r="V28"/>
  <c r="V27" s="1"/>
  <c r="V20" s="1"/>
  <c r="U28"/>
  <c r="U27" s="1"/>
  <c r="U20" s="1"/>
  <c r="T28"/>
  <c r="T27" s="1"/>
  <c r="T20" s="1"/>
  <c r="S28"/>
  <c r="S27" s="1"/>
  <c r="S20" s="1"/>
  <c r="Q28"/>
  <c r="Q27" s="1"/>
  <c r="Q20" s="1"/>
  <c r="O28"/>
  <c r="N28"/>
  <c r="L28"/>
  <c r="J28"/>
  <c r="AJ149"/>
  <c r="AN149" s="1"/>
  <c r="AN150"/>
  <c r="AJ23"/>
  <c r="AN170"/>
  <c r="AL148"/>
  <c r="AL128" s="1"/>
  <c r="AI148"/>
  <c r="AI128" s="1"/>
  <c r="AH148"/>
  <c r="AH128" s="1"/>
  <c r="AG148"/>
  <c r="AG128" s="1"/>
  <c r="AF148"/>
  <c r="AF128" s="1"/>
  <c r="AD148"/>
  <c r="AD128" s="1"/>
  <c r="AD21" s="1"/>
  <c r="AC148"/>
  <c r="AB148"/>
  <c r="AB128" s="1"/>
  <c r="AB21" s="1"/>
  <c r="AA148"/>
  <c r="AA128" s="1"/>
  <c r="AA21" s="1"/>
  <c r="V148"/>
  <c r="V128" s="1"/>
  <c r="V21" s="1"/>
  <c r="U148"/>
  <c r="U128" s="1"/>
  <c r="U21" s="1"/>
  <c r="T148"/>
  <c r="T128" s="1"/>
  <c r="T21" s="1"/>
  <c r="S148"/>
  <c r="S128" s="1"/>
  <c r="S21" s="1"/>
  <c r="Q148"/>
  <c r="Q128" s="1"/>
  <c r="Q21" s="1"/>
  <c r="O148"/>
  <c r="N148"/>
  <c r="L148"/>
  <c r="J148"/>
  <c r="O128"/>
  <c r="N128"/>
  <c r="L128"/>
  <c r="J128"/>
  <c r="J21" s="1"/>
  <c r="AH27"/>
  <c r="AH20" s="1"/>
  <c r="AG27"/>
  <c r="AG20" s="1"/>
  <c r="O27"/>
  <c r="O20" s="1"/>
  <c r="N27"/>
  <c r="N20" s="1"/>
  <c r="L27"/>
  <c r="L20" s="1"/>
  <c r="J27"/>
  <c r="J20" s="1"/>
  <c r="O21"/>
  <c r="N21"/>
  <c r="L21"/>
  <c r="AC128" l="1"/>
  <c r="AC27"/>
  <c r="AD27"/>
  <c r="AD20" s="1"/>
  <c r="AC183"/>
  <c r="AM184"/>
  <c r="AD183"/>
  <c r="AN184"/>
  <c r="AJ148"/>
  <c r="AJ27"/>
  <c r="AN48"/>
  <c r="AG21"/>
  <c r="AH21"/>
  <c r="AI21"/>
  <c r="AL21"/>
  <c r="AI24"/>
  <c r="AD25" l="1"/>
  <c r="AN183"/>
  <c r="AC25"/>
  <c r="AM25" s="1"/>
  <c r="AM183"/>
  <c r="AC20"/>
  <c r="AC21"/>
  <c r="AJ128"/>
  <c r="AN148"/>
  <c r="AJ20"/>
  <c r="AN27"/>
  <c r="AN128" l="1"/>
  <c r="AJ21"/>
  <c r="AL167" l="1"/>
  <c r="AL24"/>
  <c r="AL22" l="1"/>
  <c r="AL19" s="1"/>
  <c r="AL18" s="1"/>
  <c r="AL26"/>
  <c r="J24"/>
  <c r="L24"/>
  <c r="N24"/>
  <c r="O24"/>
  <c r="Q24"/>
  <c r="S24"/>
  <c r="T24"/>
  <c r="U24"/>
  <c r="V24"/>
  <c r="AA24"/>
  <c r="AB24"/>
  <c r="AC24"/>
  <c r="AD24"/>
  <c r="AE24"/>
  <c r="AG24"/>
  <c r="AH24"/>
  <c r="AJ24"/>
  <c r="J167"/>
  <c r="L167"/>
  <c r="N167"/>
  <c r="O167"/>
  <c r="Q167"/>
  <c r="S167"/>
  <c r="T167"/>
  <c r="U167"/>
  <c r="V167"/>
  <c r="AA167"/>
  <c r="AB167"/>
  <c r="AC167"/>
  <c r="AD167"/>
  <c r="AE167"/>
  <c r="AE22" s="1"/>
  <c r="AF167"/>
  <c r="AF26" s="1"/>
  <c r="AF25" s="1"/>
  <c r="AG167"/>
  <c r="AH167"/>
  <c r="AI167"/>
  <c r="AJ167"/>
  <c r="AF24" l="1"/>
  <c r="AF23" s="1"/>
  <c r="AN25"/>
  <c r="AN167"/>
  <c r="AM167"/>
  <c r="AN24"/>
  <c r="AM24"/>
  <c r="AJ22"/>
  <c r="AJ19" s="1"/>
  <c r="AJ26"/>
  <c r="AI22"/>
  <c r="AH22"/>
  <c r="AH19" s="1"/>
  <c r="AH18" s="1"/>
  <c r="AH26"/>
  <c r="AG22"/>
  <c r="AG19" s="1"/>
  <c r="AG18" s="1"/>
  <c r="AG26"/>
  <c r="AD22"/>
  <c r="AD26"/>
  <c r="AC22"/>
  <c r="AC26"/>
  <c r="AB22"/>
  <c r="AB19" s="1"/>
  <c r="AB18" s="1"/>
  <c r="AB26"/>
  <c r="AA22"/>
  <c r="AA19" s="1"/>
  <c r="AA18" s="1"/>
  <c r="AA26"/>
  <c r="V22"/>
  <c r="V19" s="1"/>
  <c r="V18" s="1"/>
  <c r="V26"/>
  <c r="U22"/>
  <c r="U19" s="1"/>
  <c r="U18" s="1"/>
  <c r="U26"/>
  <c r="T22"/>
  <c r="T19" s="1"/>
  <c r="T18" s="1"/>
  <c r="T26"/>
  <c r="S22"/>
  <c r="S19" s="1"/>
  <c r="S18" s="1"/>
  <c r="S26"/>
  <c r="Q22"/>
  <c r="Q19" s="1"/>
  <c r="Q18" s="1"/>
  <c r="Q26"/>
  <c r="O22"/>
  <c r="O19" s="1"/>
  <c r="O18" s="1"/>
  <c r="O26"/>
  <c r="N22"/>
  <c r="N19" s="1"/>
  <c r="N18" s="1"/>
  <c r="N26"/>
  <c r="L22"/>
  <c r="L19" s="1"/>
  <c r="L18" s="1"/>
  <c r="L26"/>
  <c r="J22"/>
  <c r="J19" s="1"/>
  <c r="J18" s="1"/>
  <c r="J26"/>
  <c r="AC19" l="1"/>
  <c r="AM22"/>
  <c r="AD19"/>
  <c r="AD18" s="1"/>
  <c r="AN26"/>
  <c r="AF22"/>
  <c r="AF21" s="1"/>
  <c r="AN23"/>
  <c r="AJ18"/>
  <c r="AF20" l="1"/>
  <c r="AN21"/>
  <c r="AN22"/>
  <c r="AC18"/>
  <c r="AF19" l="1"/>
  <c r="AN20"/>
  <c r="AF18" l="1"/>
  <c r="AN18" s="1"/>
  <c r="AN19"/>
  <c r="AM49" l="1"/>
  <c r="M49" s="1"/>
  <c r="K49" s="1"/>
  <c r="H49" s="1"/>
  <c r="AI48"/>
  <c r="AI27" l="1"/>
  <c r="AI20" l="1"/>
  <c r="AI26"/>
  <c r="AI19" l="1"/>
  <c r="AI18" l="1"/>
  <c r="Z21"/>
  <c r="H21"/>
  <c r="Z26"/>
  <c r="Z82"/>
  <c r="Y26"/>
  <c r="K21"/>
  <c r="Z85"/>
  <c r="H26"/>
  <c r="M21"/>
  <c r="H128"/>
  <c r="H19"/>
  <c r="Z96"/>
  <c r="Z48"/>
  <c r="Z155"/>
  <c r="Y18"/>
  <c r="Z18"/>
  <c r="Z99"/>
  <c r="Y84"/>
  <c r="Z84"/>
  <c r="Z83"/>
  <c r="Y99"/>
  <c r="Y85"/>
  <c r="Z86"/>
  <c r="AM21"/>
  <c r="AE21"/>
  <c r="Y21"/>
  <c r="K128"/>
  <c r="K19"/>
  <c r="H18"/>
  <c r="Y96"/>
  <c r="Y86"/>
  <c r="Y48"/>
  <c r="Y83"/>
  <c r="Y95"/>
  <c r="Z95"/>
  <c r="Y157"/>
  <c r="Z157"/>
  <c r="Y101"/>
  <c r="Z101"/>
  <c r="Y128"/>
  <c r="Z128"/>
  <c r="Y82"/>
  <c r="AM82"/>
  <c r="M82"/>
  <c r="K82"/>
  <c r="H82"/>
  <c r="H20"/>
  <c r="Z102"/>
  <c r="AM19"/>
  <c r="M19"/>
  <c r="K18"/>
  <c r="Y98"/>
  <c r="Z98"/>
  <c r="H148"/>
  <c r="K26"/>
  <c r="Y155"/>
  <c r="H95"/>
  <c r="AE95"/>
  <c r="AM95"/>
  <c r="M95"/>
  <c r="K95"/>
  <c r="AM102"/>
  <c r="M102"/>
  <c r="K102"/>
  <c r="H102"/>
  <c r="AE102"/>
  <c r="Y102"/>
  <c r="Y20"/>
  <c r="Z20"/>
  <c r="Y100"/>
  <c r="Z100"/>
  <c r="Y19"/>
  <c r="Z19"/>
  <c r="Y27"/>
  <c r="Z27"/>
  <c r="Y97"/>
  <c r="Z97"/>
  <c r="Y156"/>
  <c r="Z156"/>
  <c r="AM20"/>
  <c r="M20"/>
  <c r="K20"/>
  <c r="Y148"/>
  <c r="Z148"/>
  <c r="AE97"/>
  <c r="AM97"/>
  <c r="M97"/>
  <c r="K97"/>
  <c r="H97"/>
  <c r="K84"/>
  <c r="H84"/>
  <c r="AE84"/>
  <c r="AM84"/>
  <c r="M84"/>
  <c r="AM155"/>
  <c r="M155"/>
  <c r="K155"/>
  <c r="H155"/>
  <c r="AM48"/>
  <c r="M48"/>
  <c r="K48"/>
  <c r="H48"/>
  <c r="AE20"/>
  <c r="AE19"/>
  <c r="AE18"/>
  <c r="AM18"/>
  <c r="M18"/>
  <c r="K98"/>
  <c r="H98"/>
  <c r="AE98"/>
  <c r="AM98"/>
  <c r="M98"/>
  <c r="AM148"/>
  <c r="M148"/>
  <c r="K148"/>
  <c r="AE26"/>
  <c r="AM26"/>
  <c r="M26"/>
  <c r="AM83"/>
  <c r="M83"/>
  <c r="K83"/>
  <c r="H83"/>
  <c r="AE83"/>
  <c r="AE82"/>
  <c r="AE48"/>
  <c r="AE27"/>
  <c r="AM27"/>
  <c r="M27"/>
  <c r="K27"/>
  <c r="H27"/>
  <c r="AE86"/>
  <c r="AM86"/>
  <c r="M86"/>
  <c r="K86"/>
  <c r="H86"/>
  <c r="AE85"/>
  <c r="AM85"/>
  <c r="M85"/>
  <c r="K85"/>
  <c r="H85"/>
  <c r="AM99"/>
  <c r="M99"/>
  <c r="K99"/>
  <c r="H99"/>
  <c r="AE99"/>
  <c r="H96"/>
  <c r="AE96"/>
  <c r="AM96"/>
  <c r="M96"/>
  <c r="K96"/>
  <c r="AE155"/>
  <c r="AE148"/>
  <c r="AE128"/>
  <c r="AM128"/>
  <c r="M128"/>
  <c r="AE100"/>
  <c r="AM100"/>
  <c r="M100"/>
  <c r="K100"/>
  <c r="H100"/>
  <c r="K101"/>
  <c r="H101"/>
  <c r="AE101"/>
  <c r="AM101"/>
  <c r="M101"/>
  <c r="AE156"/>
  <c r="AM156"/>
  <c r="M156"/>
  <c r="K156"/>
  <c r="H156"/>
  <c r="K157"/>
  <c r="H157"/>
  <c r="AE157"/>
  <c r="AM157"/>
  <c r="M157"/>
</calcChain>
</file>

<file path=xl/sharedStrings.xml><?xml version="1.0" encoding="utf-8"?>
<sst xmlns="http://schemas.openxmlformats.org/spreadsheetml/2006/main" count="1421" uniqueCount="497">
  <si>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</si>
  <si>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</si>
  <si>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</si>
  <si>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</si>
  <si>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</si>
  <si>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</si>
  <si>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</si>
  <si>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</si>
  <si>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</si>
  <si>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</si>
  <si>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</si>
  <si>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</si>
  <si>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Краткое обоснование корректировки утвержденного плана</t>
  </si>
  <si>
    <t>План</t>
  </si>
  <si>
    <t>2018 год</t>
  </si>
  <si>
    <t>2019 год</t>
  </si>
  <si>
    <t>Итого за период реализации инвестиционной программы (план)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</si>
  <si>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</si>
  <si>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</si>
  <si>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</si>
  <si>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</si>
  <si>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</si>
  <si>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</si>
  <si>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</si>
  <si>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</si>
  <si>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</si>
  <si>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</si>
  <si>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</si>
  <si>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32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</si>
  <si>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</si>
  <si>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</si>
  <si>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</si>
  <si>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</si>
  <si>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</si>
  <si>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</si>
  <si>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</si>
  <si>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</si>
  <si>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</si>
  <si>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</si>
  <si>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</si>
  <si>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</si>
  <si>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</si>
  <si>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</si>
  <si>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</si>
  <si>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</si>
  <si>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</si>
  <si>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</si>
  <si>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</si>
  <si>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</si>
  <si>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</si>
  <si>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</si>
  <si>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</si>
  <si>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</si>
  <si>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</si>
  <si>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</si>
  <si>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</si>
  <si>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</si>
  <si>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</si>
  <si>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</si>
  <si>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</si>
  <si>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</si>
  <si>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</si>
  <si>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</si>
  <si>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</si>
  <si>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</si>
  <si>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</si>
  <si>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</si>
  <si>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</si>
  <si>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</si>
  <si>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</si>
  <si>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</si>
  <si>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</si>
  <si>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</si>
  <si>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</si>
  <si>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</si>
  <si>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</si>
  <si>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</si>
  <si>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</si>
  <si>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</si>
  <si>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</si>
  <si>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</si>
  <si>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</si>
  <si>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</si>
  <si>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</si>
  <si>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</si>
  <si>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</si>
  <si>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</si>
  <si>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</si>
  <si>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</si>
  <si>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</si>
  <si>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</si>
  <si>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</si>
  <si>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</si>
  <si>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</si>
  <si>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</si>
  <si>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</si>
  <si>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</si>
  <si>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</si>
  <si>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</si>
  <si>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</si>
  <si>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</si>
  <si>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</si>
  <si>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</si>
  <si>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</si>
  <si>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</si>
  <si>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</si>
  <si>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</si>
  <si>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</si>
  <si>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</si>
  <si>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</si>
  <si>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</si>
  <si>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</si>
  <si>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</si>
  <si>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</si>
  <si>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</si>
  <si>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</si>
  <si>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</si>
  <si>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</si>
  <si>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</si>
  <si>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</si>
  <si>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</si>
  <si>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2018</t>
  </si>
  <si>
    <t>2019</t>
  </si>
  <si>
    <t>2020</t>
  </si>
  <si>
    <t>ООО "Сетевая компания"</t>
  </si>
  <si>
    <t>1.2.3.1.1</t>
  </si>
  <si>
    <t>1.4.7</t>
  </si>
  <si>
    <t>1.4.8</t>
  </si>
  <si>
    <t>1.4.9</t>
  </si>
  <si>
    <t>1.4.10</t>
  </si>
  <si>
    <t>1.4.11</t>
  </si>
  <si>
    <t>Инвестиционная программа ООО "Сетевая компания"</t>
  </si>
  <si>
    <t>Утвержденные плановые значения показателей приведены в соответствии с Приказ Минпрома РБ № 358-О от 27.12.2016г.</t>
  </si>
  <si>
    <t>Оценка полной стоимости в прогнозных ценах соответствующих лет, млн. рублей (с НДС)</t>
  </si>
  <si>
    <t>Остаток освоения капитальных вложений, млн. рублей (с НДС)</t>
  </si>
  <si>
    <t>Освоение капитальных вложений в прогнозных ценах соответствующих лет, млн. рублей  (с НДС)</t>
  </si>
  <si>
    <t>Реконструкция ТП-167 замена трансформатора (160кВт/250кВт) ул.Лесотехникума , с. Иглино для обеспечения качественного электроснабжения потребителей</t>
  </si>
  <si>
    <t>Реконструкция ТП-176 замена трансформатора (250кВт/400кВт) ул.Салаватская , с. Иглино для обеспечения качественного электроснабжения потребителей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</si>
  <si>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млн. рублей (С НДС)</t>
    </r>
  </si>
  <si>
    <t>1.2.2.1.3</t>
  </si>
  <si>
    <t>2017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</si>
  <si>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</si>
  <si>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</si>
  <si>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</si>
  <si>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</si>
  <si>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</si>
  <si>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</si>
  <si>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</si>
  <si>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1.4.6</t>
  </si>
  <si>
    <t>1.4.5</t>
  </si>
  <si>
    <t>1.4.4</t>
  </si>
  <si>
    <t>1.4.3</t>
  </si>
  <si>
    <t>1.4.2</t>
  </si>
  <si>
    <t>1.4.1</t>
  </si>
  <si>
    <t>Строительство ВЛИ-0.4кВ на ул. Заводская, Садовая от ТП-64 в целях снижения технологических потерь ЛЭП Иулучшения качества электрической энергии, с. Тавтиманово</t>
  </si>
  <si>
    <t>Строительство ВЛИ-0.4кВ на ул. Буденного от ТП-45 в целях снижения технологических потерь ЛЭП Иулучшения качества электрической энергии, с. Тавтиманово</t>
  </si>
  <si>
    <t>Строительство ВЛИ-0.4кВ на ул.Набережная  от ТП-18 в целях снижения технологических потерь ЛЭП Иулучшения качества электрической энергии, с.Тавтиманово</t>
  </si>
  <si>
    <t>Строительство ВЛИ-0.4кВ на ул.Горная   от ТП-18 в целях снижения технологических потерь ЛЭП Иулучшения качества электрической энергии, с.Тавтиманово</t>
  </si>
  <si>
    <t>Строительство ВЛИ-0.4кВ на ул.Советсвкая   от ТП-18 в целях снижения технологических потерь ЛЭП Иулучшения качества электрической энергии, с.Тавтиманово</t>
  </si>
  <si>
    <t>Строительство ВЛИ-0.4кВ на ул. Пушкина, Фрунзе от ТП-18 в целях снижения технологических потерь ЛЭП и улучшения качества электрической энергии, с. Тавтиманово</t>
  </si>
  <si>
    <t>Строительство КТПк-10/0.4/400кВА на пересечении улиц Сочинская  и Белорецкая  и мкр."Южный" для обеспечения проведения мероприятий по тех. присоед. в срок 45 дней с. Иглино</t>
  </si>
  <si>
    <t>Строительство КТПк-10/0.4/400кВА на пересечении улиц Сочинская  и Достоевского в мкр."Южный" для обеспечения проведения мероприятий по тех. присоед. в срок 45 дней с. Иглино</t>
  </si>
  <si>
    <t>Строительство КТПк-10/0.4/400кВА на пересечении улиц Салавата  и Дзержинского в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</si>
  <si>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на пересечении ул.Салаватская  и Благоварская в мкр."Южный" для обеспечения проведения мероприятий по тех. присоед. в срок 45 дней с. Иглино</t>
  </si>
  <si>
    <t>Строительство КТПк-10/0.4/400кВА на ул. Журавлиная  для обеспечения проведения мероприятий по тех. присоед. в срок 45 дней с. Иглино</t>
  </si>
  <si>
    <t>2017 год</t>
  </si>
  <si>
    <t>2020 год</t>
  </si>
  <si>
    <t>2021 год</t>
  </si>
  <si>
    <t>2021</t>
  </si>
  <si>
    <t>1.2.3.1.2</t>
  </si>
  <si>
    <t>Строительство  ПКУ на Ф-13  ПС Булгакова для улучшения системы учета в сетях</t>
  </si>
  <si>
    <t>Строительство  ПКУ на Ф-14  ПС Булгакова для улучшения системы учета в сетях</t>
  </si>
  <si>
    <t>1.2.2.1.1</t>
  </si>
  <si>
    <t>1.2.2.1.2</t>
  </si>
  <si>
    <t>Строительство ВЛИ-0,4 кВ на ул.Новикова, Огневая от ТП-31  в целях снижения технологических потерь в ЛЭП и улучшения качества электрической энергии, с. Улу-Теляк</t>
  </si>
  <si>
    <t>Строительство ВЛИ-0,4 кВ на ул.Леспромхозная от ТП-17  в целях снижения технологических потерь в ЛЭП и улучшения качества электрической энергии, с. Улу-Теляк</t>
  </si>
  <si>
    <t>Строительство ВЛИ-0,4 кВ на ул.Чернышевского, Тукая от ТП-22  в целях снижения технологических потерь в ЛЭП и улучшения качества электрической энергии, с. Улу-Теляк</t>
  </si>
  <si>
    <t>Строительство ВЛИ-0,4 кВ на ул.Чапаева, Матросова от ТП-31  в целях снижения технологических потерь в ЛЭП и улучшения качества электрической энергии, с. Улу-Теляк</t>
  </si>
  <si>
    <t>Строительство ВЛИ-0,4 кВ на ул.Маслозаводская, Улу-Телякская от ТП-31  в целях снижения технологических потерь в ЛЭП и улучшения качества электрической энергии, с. Улу-Теляк</t>
  </si>
  <si>
    <t>Строительство ВЛИ-0,4 кВ на ул. Калинина от ТП-55  в целях снижения технологических потерь в ЛЭП и улучшения качества электрической энергии, с. Улу-Теляк</t>
  </si>
  <si>
    <t>Строительство ВЛИ-0,4 кВ на ул. Социалистическая от ТП-55  в целях снижения технологических потерь в ЛЭП и улучшения качества электрической энергии, с. Улу-Теляк</t>
  </si>
  <si>
    <t>Строительство 2-х ВЛИ-0,4 кВ на ул. Северная от ТП-106  в целях снижения технологических потерь в ЛЭП и улучшения качества электрической энергии, с. Улу-Теляк</t>
  </si>
  <si>
    <t>Строительство 2-х ВЛИ-0,4 кВ на ул. Гафури от ТП-189  в целях снижения технологических потерь в ЛЭП и улучшения качества электрической энергии, с. Улу-Теляк</t>
  </si>
  <si>
    <t>1.6.1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</si>
  <si>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</si>
  <si>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</si>
  <si>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</si>
  <si>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</si>
  <si>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</si>
  <si>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</si>
  <si>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</si>
  <si>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</si>
  <si>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</si>
  <si>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-</t>
  </si>
  <si>
    <t>Г</t>
  </si>
  <si>
    <t>Строительство ВЛЗ-10кВ на ул. Гафури в целях присоединения ТП-90 после переноса э/э, с. Улу-Теляк (L-0.17км)</t>
  </si>
  <si>
    <t>Строительство ВЛИ-0,4 кВ на ул. Уральская от ТП-64  в целях снижения технологических потерь в ЛЭП и улучшения качества электрической энергии, с. Тавтиманово (L-0.42км)</t>
  </si>
  <si>
    <t>Строительство 2-х ВЛИ-0,4 кВ на ул. Садовая от ТП-118  в целях снижения технологических потерь в ЛЭП и улучшения качества электрической энергии, с. Тавтиманово (L-0.95км)</t>
  </si>
  <si>
    <t>Строительство 2-х ВЛИ-0,4 кВ на ул. Октябрьская от ТП-64  в целях снижения технологических потерь в ЛЭП и улучшения качества электрической энергии, с. Тавтиманово (L-0.95км)</t>
  </si>
  <si>
    <t>Освоение капитальных вложений 2016 года в прогнозных ценах соответствующих лет, млн. рублей (с НДС)</t>
  </si>
  <si>
    <t>9</t>
  </si>
  <si>
    <t xml:space="preserve">Реконструкция участка ВЛ-0.4кВ ТП-29 (L-0.93)км по ул.Куйбышева, с. Иглино </t>
  </si>
  <si>
    <t xml:space="preserve">Реконструкция участка ВЛ-0.4кВ ТП-69  (L-0.5) по ул. Тукая, Шолохова, Ворошилова, Лесная с. Иглино </t>
  </si>
  <si>
    <t xml:space="preserve">Реконструкция участка ВЛ-0.4кВ СВ-95 по ул. С. Агиша, ТП 01633 с. Иглино </t>
  </si>
  <si>
    <t>Реконструкция участка ВЛ-0.4кВ ТП-7 (L-0.36) по пер. Советский , ул.Ленина с. Иглино</t>
  </si>
  <si>
    <t>Реконструкция участка ВЛ-0.4кВ ТП-126 (L-0.54)по ул. Советская с. Иглино</t>
  </si>
  <si>
    <t>Реконструкция участка ВЛ-0.4кВ ТП-143(L-0.385) по пер. Азиатская с. Иглино</t>
  </si>
  <si>
    <t xml:space="preserve">Реконструкция участка ВЛ-0.4кВ  ТП-73 (L-0.32) по ул. Толстого, с. Иглино </t>
  </si>
  <si>
    <t xml:space="preserve">Реконструкция участка ВЛ-0.4кВ ТП-60 (L-0.28) по ул. 8 Марта, с. Иглино </t>
  </si>
  <si>
    <t xml:space="preserve">Реконструкция участка ВЛ-0.4кВ ТП-103 (L-0.315)по ул. Кремлевская, с. Иглино </t>
  </si>
  <si>
    <t>Реконструкция участка ВЛ-0.4кВ СВ-95 по ул. Социалистическая,ТП-66, Буденого ТП-35 с. Кудеевский</t>
  </si>
  <si>
    <t>Реконструкция ТП-163 замена трансформатора (250кВт/400кВт) ул.Новосельская , с. Иглино для обеспечения качественного электроснабжения потребителей</t>
  </si>
  <si>
    <t>Реконструкция учасика ВЛ-0,4 кВ (L-0.62) по ул. Ленина, с. Иглино</t>
  </si>
  <si>
    <t>Реконструкция учасика ВЛ-0,4 кВ (L-0.3) по ул. Бабушкина, с. Иглино</t>
  </si>
  <si>
    <t>Прочие инвестиционные проекты, всего, в том числе:</t>
  </si>
  <si>
    <t>Создание систем противоаварийной и режимной автоматики</t>
  </si>
  <si>
    <t>Создание систем телемеханики и связи</t>
  </si>
  <si>
    <t>Установка реклоузера на РС-14 Ф-5 ПС Иглино</t>
  </si>
  <si>
    <t>Установка реклоузера на РС-12 Ф-8 ПС Иглино</t>
  </si>
  <si>
    <t>Установка реклоузера на РС-3/1 Ф-4 ПС Иглино</t>
  </si>
  <si>
    <t>Установка реклоузера на РС-4 Ф-4 ПС Иглино</t>
  </si>
  <si>
    <t>Установка реклоузера на РО-943 Ф-359 ПС Минзитарово</t>
  </si>
  <si>
    <t>Установка реклоузера на РО-1293 Ф-404 РП Вятка</t>
  </si>
  <si>
    <t>Установка реклоузера на ответвлении от Ф-388 РП Карамалы</t>
  </si>
  <si>
    <t>Установка реклоузера на РС-712 Ф-7 ПС Тавтиманово</t>
  </si>
  <si>
    <t>Строительство  ВЛЗ-10 кВ (L-0.35) с установкой КТП мощностью 250 кВт с. Акбердино мкр-н "Девичья гора"</t>
  </si>
  <si>
    <t>Строительство  ВЛЗ-10 кВ (L-0.3) с установкой КТП мощностью 250 кВт с. Иглино ул. Григорьева</t>
  </si>
  <si>
    <t>Строительство  ВЛЗ-10 кВ  (L-0.1) с установкой КТП мощностью 250 кВт с. Иглино ул. Азиатская</t>
  </si>
  <si>
    <t>Строительство  ВЛЗ-10 кВ (L-0.3)  с установкой КТП мощностью 400 кВт с. Иглино ул. Якутова</t>
  </si>
  <si>
    <t>I_СК092018</t>
  </si>
  <si>
    <t>I_СК102018</t>
  </si>
  <si>
    <t>I_СК112018</t>
  </si>
  <si>
    <t>I_СК122018</t>
  </si>
  <si>
    <t>I_СК132018</t>
  </si>
  <si>
    <t>I_СК142018</t>
  </si>
  <si>
    <t>I_СК152018</t>
  </si>
  <si>
    <t>I_СК162018</t>
  </si>
  <si>
    <t>I_СК052018</t>
  </si>
  <si>
    <t>I_СК062018</t>
  </si>
  <si>
    <t>I_СК072018</t>
  </si>
  <si>
    <t>I_СК082018</t>
  </si>
  <si>
    <t>I_СК172018</t>
  </si>
  <si>
    <t>I_СК182018</t>
  </si>
  <si>
    <t>I_СК012018</t>
  </si>
  <si>
    <t>I_СК022018</t>
  </si>
  <si>
    <t>I_СК032018</t>
  </si>
  <si>
    <t>I_СК042018</t>
  </si>
  <si>
    <t>I_CI172017</t>
  </si>
  <si>
    <t>I_CI192017</t>
  </si>
  <si>
    <t>I_CI202017</t>
  </si>
  <si>
    <t>I_CI212017</t>
  </si>
  <si>
    <t>I_CI222017</t>
  </si>
  <si>
    <t>I_CI232017</t>
  </si>
  <si>
    <t>I_CI242017</t>
  </si>
  <si>
    <t>I_CI252017</t>
  </si>
  <si>
    <t>I_CI012017</t>
  </si>
  <si>
    <t>I_CI022017</t>
  </si>
  <si>
    <t>I_CI032017</t>
  </si>
  <si>
    <t>I_CI042017</t>
  </si>
  <si>
    <t>I_CI052017</t>
  </si>
  <si>
    <t>I_CI062017</t>
  </si>
  <si>
    <t>I_CI072017</t>
  </si>
  <si>
    <t>I_CI082017</t>
  </si>
  <si>
    <t>I_CI092017</t>
  </si>
  <si>
    <t>I_CI102017</t>
  </si>
  <si>
    <t>I_CK162017</t>
  </si>
  <si>
    <t>1.2.3.1.4</t>
  </si>
  <si>
    <t>1.2.3.1.5</t>
  </si>
  <si>
    <t>1.2.3.1.6</t>
  </si>
  <si>
    <t>1.1.4.1.1</t>
  </si>
  <si>
    <t>1.1.4.1.2</t>
  </si>
  <si>
    <t>1.1.4.1.3</t>
  </si>
  <si>
    <t>1.1.4.1.4</t>
  </si>
  <si>
    <t>1.1.4.1.5</t>
  </si>
  <si>
    <t>1.1.4.1.6</t>
  </si>
  <si>
    <t>1.1.4.1.20</t>
  </si>
  <si>
    <t>1.1.4.1.21</t>
  </si>
  <si>
    <t>1.1.4.1.22</t>
  </si>
  <si>
    <t>1.1.4.1.23</t>
  </si>
  <si>
    <t>Фактический объем освоения капитальных вложений на 01.01.2016 года, млн. рублей (с НДС)</t>
  </si>
  <si>
    <t>З</t>
  </si>
  <si>
    <t>I_CK152017</t>
  </si>
  <si>
    <t>I_CK112017</t>
  </si>
  <si>
    <t>I_CK122017</t>
  </si>
  <si>
    <t>I_CK132017</t>
  </si>
  <si>
    <t>I_CK142017</t>
  </si>
  <si>
    <t>1.6</t>
  </si>
  <si>
    <t>30</t>
  </si>
  <si>
    <t>31</t>
  </si>
  <si>
    <t>Строительство ВЛЗ-10кВ  в целях присоединения КТПк-10/0.4/400кВА на пересечении ул.Сочинская  и Белорецкая в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</si>
  <si>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на пересечении ул.Сочинская  и Достоевского в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</si>
  <si>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на пересечении ул.Салаватская  и Дзержинского в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</si>
  <si>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установленной на ул. Журавлиная для обеспечения проведения мероприятий по тех. присоед. в срок 45 дней с. Иглино</t>
  </si>
  <si>
    <t>Строительство КТПк-10/0,4/400 кВА на пересечении улиц Дзержинского и Губайдуллина в мкр. "Южный" для обеспечения проведения мероприятий по технологическому присоединению в срок 45 дней, с Иглино</t>
  </si>
  <si>
    <t>Строительство КТПк-10/0,4/400 кВА на пересечении улиц Салаватская и Благоварская в мкр. "Южный" для обеспечения проведения мероприятий по технологическому присоединению в срок 45 дней, с Иглино</t>
  </si>
  <si>
    <t>1.1.1.1.1</t>
  </si>
  <si>
    <t>1.1.1.1.2</t>
  </si>
  <si>
    <t>1.1.1.1.3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</si>
  <si>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</si>
  <si>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</si>
  <si>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1.1.1.2.1</t>
  </si>
  <si>
    <t>Технологическое присоединение энергопринимающих устройств потребителей свыше 150 кВт , всего в том числе</t>
  </si>
  <si>
    <t>1.1.1.3</t>
  </si>
  <si>
    <t>Система усчета электроэнергии (0,4, 0,2кВ) - установка приборов учета</t>
  </si>
  <si>
    <t>Монтаж АИИСКУЭ</t>
  </si>
  <si>
    <t>1.2.3.2.1</t>
  </si>
  <si>
    <t>1.2.3.2.2</t>
  </si>
  <si>
    <t>21</t>
  </si>
  <si>
    <t>22</t>
  </si>
  <si>
    <t>План на 01.01.2016года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</si>
  <si>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</si>
  <si>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</si>
  <si>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</si>
  <si>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</si>
  <si>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</si>
  <si>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</si>
  <si>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</si>
  <si>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</si>
  <si>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</si>
  <si>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</si>
  <si>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Реконструкция участка ВЛ-0,4 кВ (L-0.5) ТП-143 замена провода А-16 на СИП4*70 по  ул. Азиатская, с. Иглино</t>
  </si>
  <si>
    <t>Реконструкция участка ВЛ-0,4 кВ (L-0.35)  ТП-143 замена провода А-16 на СИП4*70 по ул. Бабушкина, с. Иглино</t>
  </si>
  <si>
    <t>Реконструкция участка ВЛ-0,4 кВ (L-0.9) ТП-168 замена провода А-16 на СИП4*70  ул. Аксакова, с. Иглино</t>
  </si>
  <si>
    <t>Реконструкция участка ВЛ-0,4 кВ (L-0.8)  ТП-161замена провода А-16 на СИП4*70 по ул. Чкалова, с. Тавтиманово</t>
  </si>
  <si>
    <t>Реконструкция участка ВЛ-0,4 кВ (L-1.0) ТП-159 замена провода А-16 на СИП4*70  ул.Заречная , с.Тавтиманово</t>
  </si>
  <si>
    <t>Реконструкция участка ВЛ-0,4 кВ (L-0.4) ТП-192 замена провода А-35 на СИП4*70 по ул.Журавлиная , с. Иглино</t>
  </si>
  <si>
    <t>1.1.4.2.1</t>
  </si>
  <si>
    <t>1.1.4.2.2</t>
  </si>
  <si>
    <t>1.1.4.2.3</t>
  </si>
  <si>
    <t>1.1.4.2.4</t>
  </si>
  <si>
    <t>1.1.4.2.10</t>
  </si>
  <si>
    <t>1.1.4.2.11</t>
  </si>
  <si>
    <t>1.1.4.2.12</t>
  </si>
  <si>
    <t>1.1.4.2.13</t>
  </si>
  <si>
    <t>1.1.4.2.14</t>
  </si>
  <si>
    <t>1.1.4.2.15</t>
  </si>
  <si>
    <t>1.1.4.2.16</t>
  </si>
  <si>
    <t>1.1.4.2.17</t>
  </si>
  <si>
    <t>1.1.4.2.18</t>
  </si>
  <si>
    <t>1.1.4.2.19</t>
  </si>
  <si>
    <t>1.1.4.2.20</t>
  </si>
  <si>
    <t>1.1.4.2.21</t>
  </si>
  <si>
    <t>1.1.4.2.22</t>
  </si>
  <si>
    <t>1.1.4.2.23</t>
  </si>
  <si>
    <t>Реконструкция участка ВЛЗ-10 кВ  (L-0.3) Ф-8 кТП 201 , с. Иглино пер.Горького замена провода А-16 на СИП 1*50</t>
  </si>
  <si>
    <t>Реконструкция участка ВЛ-0,4 кВ (L-0.75)  ТП-202 ул. Октябрьская, с. Иглино замена провода А-25 на СИП 4*50</t>
  </si>
  <si>
    <t>изменение состава сетей</t>
  </si>
  <si>
    <t>Реконструкция ТП-140 замена трансформатора (100кВт /250кВт) ул.Урманская, с. Иглино для обеспечения качественного электроснабжения потребителей.</t>
  </si>
  <si>
    <t>Реконструкция ТП-201 замена трансформатора (160кВт /250кВт) ул.Горького, с. Иглино для обеспечения качественного электроснабжения потребителей.</t>
  </si>
  <si>
    <t>Реконструкция ТП-214 замена трансформатора (250кВт /400кВт) ул.Григорьева, с. Иглино для обеспечения качественного электроснабжения потребителей.</t>
  </si>
  <si>
    <t>Реконструкция ТП-01635 замена трансформатора (160кВт /250кВт) ул.Северная, с. Иглино для обеспечения качественного электроснабжения потребителей.</t>
  </si>
  <si>
    <t xml:space="preserve">Реконструкция участка  ВЛ -0,4 кВт (L-0.3км) от ТП-182 замена провода А-16 на СИП 4*50 по  ул.Ворошилова, с. Иглино </t>
  </si>
  <si>
    <t xml:space="preserve">Реконструкция участка  ВЛ -0,4 кВт (L-0.3км) от ТП-182 замена провода А-16 на СИП 4*50 по  ул.Калинина, с. Иглино </t>
  </si>
  <si>
    <t xml:space="preserve">Реконструкция участка  ВЛ -0,4 кВт (L-0.45км) от ТП-209 замена провода А-35 на СИП 4*70 по  ул.Азиатская, с. Иглино </t>
  </si>
  <si>
    <t xml:space="preserve">Реконструкция участка  ВЛ -0,4 кВт (L-0.23км) от ТП-209 замена провода А-35 на СИП 4*70 по  ул.Горная, с. Иглино </t>
  </si>
  <si>
    <t xml:space="preserve">Реконструкция участка  ВЛ -0,4 кВт (L-0.6км) от ТП-192 замена провода А-16 на СИП 4*50 по  ул.С.Агиша, с. Иглино </t>
  </si>
  <si>
    <t xml:space="preserve">Реконструкция участка  ВЛ -0,4 кВт (L-0.4км) от ТП-01333 замена провода СИП4*25 на СИП 4*70 по  ул.Бакинская, с. Иглино </t>
  </si>
  <si>
    <t xml:space="preserve">Реконструкция участка  ВЛ -0,4 кВт (L-0.35км) от ТП-162 замена провода СИП4*16 на СИП 4*50 по  ул.Акмуллы, с. Иглино </t>
  </si>
  <si>
    <t xml:space="preserve">Реконструкция участка  ВЛ -0,4 кВт (L-0.9км) от ТП-160 замена провода А-25 на СИП 4*70 по  ул.Первомайская, с. Кудеевский </t>
  </si>
  <si>
    <t>Реконструкция ТП-145 замена трансформатора (100кВт /160кВт) ул.Чкалова, с. Иглино для обеспечения качественного электроснабжения потребителей.</t>
  </si>
  <si>
    <t>I_СК1052019</t>
  </si>
  <si>
    <t>I_СК1062019</t>
  </si>
  <si>
    <t>I_СК1072019</t>
  </si>
  <si>
    <t>I_СК1082019</t>
  </si>
  <si>
    <t>I_СК1092019</t>
  </si>
  <si>
    <t>I_СК1012019</t>
  </si>
  <si>
    <t>I_СК1022019</t>
  </si>
  <si>
    <t>I_СК1032019</t>
  </si>
  <si>
    <t>I_СК1042019</t>
  </si>
  <si>
    <t xml:space="preserve">Реконструкция участка  ВЛ -0,4 кВт (L-0.58км) от ТП-182 замена провода А-16 на СИП 4*50 по  ул.Фестивальная, с. Иглино </t>
  </si>
  <si>
    <t xml:space="preserve">Реконструкция участка  ВЛ -0,4 кВт (L-0.5км) от ТП-182 замена провода А-16 на СИП 4*50 по  ул.Комсомольская, с. Иглино </t>
  </si>
  <si>
    <t xml:space="preserve">Реконструкция участка  ВЛ -0,4 кВт (L-0.4км) от ТП-194 замена провода А-25 на СИП 4*50 по  ул.Т.Янаби, с. Иглино </t>
  </si>
  <si>
    <t>I_СК1182020</t>
  </si>
  <si>
    <t>I_СК1192020</t>
  </si>
  <si>
    <t>I_СК1202020</t>
  </si>
  <si>
    <t>I_СК1212020</t>
  </si>
  <si>
    <t>I_СК1222020</t>
  </si>
  <si>
    <t>I_СК1232020</t>
  </si>
  <si>
    <t>I_СК1242020</t>
  </si>
  <si>
    <t>I_СК1252020</t>
  </si>
  <si>
    <t>I_СК1262020</t>
  </si>
  <si>
    <t>I_СК1272020</t>
  </si>
  <si>
    <t>1.1.4.2.24</t>
  </si>
  <si>
    <t>1.1.4.2.25</t>
  </si>
  <si>
    <t>1.1.4.2.26</t>
  </si>
  <si>
    <t>1.1.4.2.27</t>
  </si>
  <si>
    <t>1.1.4.2.28</t>
  </si>
  <si>
    <t>1.1.4.2.29</t>
  </si>
  <si>
    <t>1.1.4.2.30</t>
  </si>
  <si>
    <t>1.1.4.2.31</t>
  </si>
  <si>
    <t>1.1.4.2.32</t>
  </si>
  <si>
    <t>Реконструкция ТП-144 замена трансформатора (160кВт /250кВт) ул.Пархоменко, с. Иглино для обеспечения качественного электроснабжения потребителей.</t>
  </si>
  <si>
    <t>Реконструкция ТП-172 замена трансформатора (160кВт /250кВт) ул.Преображенская,ДНП "Нагаевский парк" для обеспечения качественного электроснабжения потребителей.</t>
  </si>
  <si>
    <t>Реконструкция ТП-173 замена трансформатора (250Вт /4000кВт) ул.Академическая, ДНП "Нагаевский парк"для обеспечения качественного электроснабжения потребителей.</t>
  </si>
  <si>
    <t>Строительство ВЛЗ-0,4кВ с.Иглино, ул. Пугачева</t>
  </si>
  <si>
    <t>Строительство ВЛЗ-0,4кВ с.Иглино, ул. С.Разина</t>
  </si>
  <si>
    <t>1.1.4.1.19</t>
  </si>
  <si>
    <t xml:space="preserve">Реконструкция участка  ВЛ -0,4 кВт (L-0.35км) от ТП-185 замена провода АС-25 на СИП 4*70 по  ул.Крупская, с. Иглино </t>
  </si>
  <si>
    <t>I_CK1132020</t>
  </si>
  <si>
    <t>I_CK1142020</t>
  </si>
  <si>
    <t>I_CK1152020</t>
  </si>
  <si>
    <t>I_CK1122020</t>
  </si>
  <si>
    <t>I_СК1172020</t>
  </si>
  <si>
    <t>1.1.4.1.7</t>
  </si>
  <si>
    <t>1.1.4.1.8</t>
  </si>
  <si>
    <t>1.1.4.1.9</t>
  </si>
  <si>
    <t>1.1.4.1.10</t>
  </si>
  <si>
    <t>1.1.4.1.11</t>
  </si>
  <si>
    <t>1.1.4.1.12</t>
  </si>
  <si>
    <t>1.1.4.1.13</t>
  </si>
  <si>
    <t>1.1.4.1.14</t>
  </si>
  <si>
    <t>1.1.4.1.15</t>
  </si>
  <si>
    <t>1.1.4.1.16</t>
  </si>
  <si>
    <t>1.1.4.1.17</t>
  </si>
  <si>
    <t>1.1.4.1.18</t>
  </si>
  <si>
    <t>Реконструкция ТП-162 замена трансформатора (250кВт/400кВт) ул.Сочинская , с. Иглино для обеспечения качественного электроснабжения потребителей</t>
  </si>
  <si>
    <t>1.1.4.2.5</t>
  </si>
  <si>
    <t>1.1.4.2.6</t>
  </si>
  <si>
    <t>1.1.4.2.7</t>
  </si>
  <si>
    <t>1.1.4.2.8</t>
  </si>
  <si>
    <t>1.1.4.2.9</t>
  </si>
  <si>
    <t>Реконструкция ВЛ-0.4кВ(L=0.42км) на ул.Веселая от ТП-76, с.Улу-Теляк</t>
  </si>
  <si>
    <t>1.2.2.1.11</t>
  </si>
  <si>
    <t>1.2.2.1.12</t>
  </si>
  <si>
    <t>1.2.2.1.13</t>
  </si>
  <si>
    <t>Установка КТПК 10/0.4/250кВа с.Иглино, ул.Рябиновая</t>
  </si>
  <si>
    <t>Установка КТПК 10/0,4/250кВа с.Иглино, ул.Левитана</t>
  </si>
  <si>
    <t>1.1.4.1.24</t>
  </si>
  <si>
    <t>Строительство ВЛИ-0,4кВ от ТП-150  по ул.Творческая</t>
  </si>
  <si>
    <t>1.1.4.1.25</t>
  </si>
  <si>
    <t>Строительство ВЛИ-0,4кВ от ТП-153 по ул.М.Карима</t>
  </si>
  <si>
    <t>1.1.4.1.26</t>
  </si>
  <si>
    <t xml:space="preserve">Строительство ВЛИ-0,4кВ от ТП-160ул.Буденного </t>
  </si>
  <si>
    <t>1.1.4.1.27</t>
  </si>
  <si>
    <t>Строительство ВЛИ-0,4кВ от ТП-175 по ул.Жуковского</t>
  </si>
  <si>
    <t>1.1.4.1.28</t>
  </si>
  <si>
    <t>Строительство ВЛИ-0,4кВ от ТП-222по ул.Пугачева</t>
  </si>
  <si>
    <t>1.1.4.1.29</t>
  </si>
  <si>
    <t>Строительство ВЛИ-0,4кВ от ТП-222 по ул.Жуковского</t>
  </si>
  <si>
    <t>1.1.4.1.30</t>
  </si>
  <si>
    <t>Строительство ВЛИ-0,4кВ от ТП-223 по ул.Кулибина</t>
  </si>
  <si>
    <t>1.1.4.1.31</t>
  </si>
  <si>
    <t>1.1.4.1.32</t>
  </si>
  <si>
    <t>Строительство ВЛЗ-10 кВ (L-500 м) Иглино, ул. Победы</t>
  </si>
  <si>
    <t>1.1.4.2.33</t>
  </si>
  <si>
    <t xml:space="preserve">Реконструкция участка  ВЛ -0,4 кВ (L-0,42км) от ТП-192 замена провода А-16 на СИП 4*50 по  ул.Восточная, с. Иглино </t>
  </si>
  <si>
    <t>1.1.4.2.34</t>
  </si>
  <si>
    <t xml:space="preserve">Реконструкция участка  ВЛ-0,4 кВ (L-0,5км) от ТП-186 замена провода А-16 на СИП 4*70 по  ул.Олимпийская, с. Иглино </t>
  </si>
  <si>
    <t>1.1.4.2.35</t>
  </si>
  <si>
    <t xml:space="preserve">Реконструкция участка  ВЛ -0,4 кВ (L-0,26км) от ТП-185 замена провода А-16 на СИП 4*70 по  ул.Ленина, с. Иглино </t>
  </si>
  <si>
    <t>1.1.4.2.36</t>
  </si>
  <si>
    <t xml:space="preserve">Реконструкция участка  ВЛ -0,4 кВ (L-0,15км) от ТП-01635 замена провода А-16 на СИП 4*70 по  ул.Революционная, с. Иглино </t>
  </si>
  <si>
    <t>1.1.4.2.37</t>
  </si>
  <si>
    <t xml:space="preserve">Реконструкция участка  ВЛ -0,4 кВ (L-0,33км) от ТП-185 замена провода А-16 на СИП 4*50 по  ул.Береговая, с. Иглино </t>
  </si>
  <si>
    <t>1.1.4.2.38</t>
  </si>
  <si>
    <t>1.1.4.2.39</t>
  </si>
  <si>
    <t xml:space="preserve">Реконструкция участка  ВЛ -0,4 кВ (L-0,25км) от ТП-204 замена провода А-16 на СИП 4*70  по  ул.Мира, с.Кудеевский </t>
  </si>
  <si>
    <t>1.1.4.2.40</t>
  </si>
  <si>
    <t xml:space="preserve">Реконструкция участка  ВЛ-0,4 кВ (L-0,31км) от ТП-160 замена провода А-16 на СИП 4*70 по  ул.Чапаева, с.Кудеевский </t>
  </si>
  <si>
    <t>1.1.4.2.41</t>
  </si>
  <si>
    <t>Реконструкция ТП-213 замена силового трансформатора (250 на 400 кВА) с.Иглино, ул. Якутова</t>
  </si>
  <si>
    <t>1.1.4.2.42</t>
  </si>
  <si>
    <t xml:space="preserve">Реконструкция ТП-222 замена силового трансформатора (100 на 250 кВА) с.Иглино, ул. С.Разина </t>
  </si>
  <si>
    <t>1.1.4.2.43</t>
  </si>
  <si>
    <t>Реконструкция ТП-182 замена силового трансформатора (630 на 400 кВА) с.Иглино, 
ул. Ворошилова</t>
  </si>
  <si>
    <t>Реконструкция ТП-172 замена силового трансформатора (250 на 400 кВА) ДНП "Нагаевский парк" ул.Преображенская</t>
  </si>
  <si>
    <t>Реконструкция ТП-175 замена силового трансформатора (250 на 400 кВА) с.Иглино, ул. Жуковского</t>
  </si>
  <si>
    <t>1.1.4.2.44</t>
  </si>
  <si>
    <t>1.1.4.2.45</t>
  </si>
  <si>
    <t xml:space="preserve">Реконструкция участка  ВЛ -0,4 кВ (L-0,42км) от ТП-201 замена провода А-16 на СИП 4*70 по  пер.Горького, с. Иглино </t>
  </si>
  <si>
    <t>I_CK1352021</t>
  </si>
  <si>
    <t>I_CK1362021</t>
  </si>
  <si>
    <t>I_CK1372021</t>
  </si>
  <si>
    <t>I_CK1382021</t>
  </si>
  <si>
    <t>I_CK1392021</t>
  </si>
  <si>
    <t>I_CK1402021</t>
  </si>
  <si>
    <t>I_CK1412021</t>
  </si>
  <si>
    <t>I_CK1312021</t>
  </si>
  <si>
    <t>I_CK1322021</t>
  </si>
  <si>
    <t xml:space="preserve"> Установка КТПК 10/0,4/160 кВА с.Иглино,ул.Победы</t>
  </si>
  <si>
    <t>I_СК1512021</t>
  </si>
  <si>
    <t>I_СК1502021</t>
  </si>
  <si>
    <t>I_СК1492021</t>
  </si>
  <si>
    <t>I_СК1482021</t>
  </si>
  <si>
    <t>I_СК1522021</t>
  </si>
  <si>
    <t>I_СК1472021</t>
  </si>
  <si>
    <t>I_СК1452021</t>
  </si>
  <si>
    <t>I_СК1462021</t>
  </si>
  <si>
    <t>I_СК1442021</t>
  </si>
  <si>
    <t>I_СК1422021</t>
  </si>
  <si>
    <t>I_СК1432021</t>
  </si>
  <si>
    <t>I_СК1332021</t>
  </si>
  <si>
    <t>I_СК1342021</t>
  </si>
  <si>
    <t>Итого за период реализации инвестиционной программы (факт)</t>
  </si>
  <si>
    <t>Год раскрытия информации: 2022 год</t>
  </si>
  <si>
    <t xml:space="preserve">Предложение по корректировке утвержденного плана на 01.01.2021 года </t>
  </si>
  <si>
    <t>План на 01.01.2021года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</si>
</sst>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22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/>
    <xf numFmtId="0" fontId="10" fillId="0" borderId="0"/>
  </cellStyleXfs>
  <cellXfs count="164">
    <xf numFmtId="0" fontId="0" fillId="0" borderId="0" xfId="0"/>
    <xf numFmtId="49" fontId="11" fillId="0" borderId="1" xfId="3" applyNumberFormat="1" applyFont="1" applyFill="1" applyBorder="1" applyAlignment="1" applyProtection="1">
      <alignment vertical="center" wrapText="1"/>
      <protection locked="0"/>
    </xf>
    <xf numFmtId="49" fontId="0" fillId="0" borderId="1" xfId="3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Fill="1" applyAlignment="1">
      <alignment horizontal="center"/>
    </xf>
    <xf numFmtId="0" fontId="0" fillId="0" borderId="0" xfId="0" applyFont="1" applyFill="1"/>
    <xf numFmtId="0" fontId="1" fillId="0" borderId="0" xfId="0" applyFont="1" applyFill="1"/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0" xfId="0" applyFont="1" applyFill="1"/>
    <xf numFmtId="49" fontId="0" fillId="0" borderId="1" xfId="0" applyNumberFormat="1" applyFont="1" applyFill="1" applyBorder="1" applyAlignment="1">
      <alignment horizont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wrapText="1"/>
    </xf>
    <xf numFmtId="49" fontId="7" fillId="0" borderId="4" xfId="1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 wrapText="1"/>
    </xf>
    <xf numFmtId="49" fontId="0" fillId="0" borderId="3" xfId="0" applyNumberFormat="1" applyFont="1" applyFill="1" applyBorder="1" applyAlignment="1">
      <alignment horizontal="center" wrapText="1"/>
    </xf>
    <xf numFmtId="49" fontId="0" fillId="0" borderId="1" xfId="0" applyNumberFormat="1" applyFont="1" applyFill="1" applyBorder="1" applyAlignment="1">
      <alignment vertical="center" wrapText="1"/>
    </xf>
    <xf numFmtId="49" fontId="0" fillId="0" borderId="5" xfId="0" applyNumberFormat="1" applyFont="1" applyFill="1" applyBorder="1" applyAlignment="1">
      <alignment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wrapText="1"/>
    </xf>
    <xf numFmtId="49" fontId="6" fillId="0" borderId="8" xfId="0" applyNumberFormat="1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left" vertical="center" wrapText="1"/>
    </xf>
    <xf numFmtId="49" fontId="0" fillId="0" borderId="5" xfId="1" applyNumberFormat="1" applyFon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wrapText="1"/>
    </xf>
    <xf numFmtId="49" fontId="0" fillId="0" borderId="5" xfId="0" applyNumberFormat="1" applyFill="1" applyBorder="1" applyAlignment="1">
      <alignment vertical="center" wrapText="1"/>
    </xf>
    <xf numFmtId="49" fontId="6" fillId="0" borderId="9" xfId="1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left" vertical="center" wrapText="1"/>
    </xf>
    <xf numFmtId="49" fontId="6" fillId="0" borderId="10" xfId="0" applyNumberFormat="1" applyFont="1" applyFill="1" applyBorder="1" applyAlignment="1">
      <alignment vertical="center" wrapText="1"/>
    </xf>
    <xf numFmtId="49" fontId="0" fillId="0" borderId="1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 wrapText="1"/>
    </xf>
    <xf numFmtId="49" fontId="0" fillId="0" borderId="3" xfId="0" applyNumberFormat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 wrapText="1"/>
    </xf>
    <xf numFmtId="164" fontId="0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/>
    <xf numFmtId="0" fontId="1" fillId="0" borderId="0" xfId="0" applyFont="1" applyFill="1" applyAlignment="1">
      <alignment horizontal="left"/>
    </xf>
    <xf numFmtId="49" fontId="12" fillId="0" borderId="6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9" fontId="14" fillId="0" borderId="1" xfId="3" applyNumberFormat="1" applyFont="1" applyFill="1" applyBorder="1" applyAlignment="1" applyProtection="1">
      <alignment vertical="center" wrapText="1"/>
      <protection locked="0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3" xfId="2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left" vertical="center" wrapText="1"/>
    </xf>
    <xf numFmtId="49" fontId="1" fillId="0" borderId="1" xfId="3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/>
    <xf numFmtId="49" fontId="1" fillId="0" borderId="5" xfId="1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49" fontId="13" fillId="0" borderId="1" xfId="0" applyNumberFormat="1" applyFont="1" applyFill="1" applyBorder="1" applyAlignment="1">
      <alignment horizontal="center" vertical="center" wrapText="1"/>
    </xf>
    <xf numFmtId="49" fontId="18" fillId="0" borderId="1" xfId="2" applyNumberFormat="1" applyFont="1" applyFill="1" applyBorder="1" applyAlignment="1">
      <alignment horizontal="center" vertical="center"/>
    </xf>
    <xf numFmtId="49" fontId="11" fillId="0" borderId="5" xfId="3" applyNumberFormat="1" applyFont="1" applyFill="1" applyBorder="1" applyAlignment="1" applyProtection="1">
      <alignment vertical="center" wrapText="1"/>
      <protection locked="0"/>
    </xf>
    <xf numFmtId="49" fontId="6" fillId="0" borderId="17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0" fontId="0" fillId="0" borderId="0" xfId="0" applyFont="1" applyFill="1" applyAlignment="1">
      <alignment horizontal="center"/>
    </xf>
    <xf numFmtId="1" fontId="0" fillId="0" borderId="0" xfId="0" applyNumberFormat="1" applyFont="1" applyFill="1" applyBorder="1" applyAlignment="1">
      <alignment horizontal="center" vertical="top"/>
    </xf>
    <xf numFmtId="49" fontId="0" fillId="0" borderId="1" xfId="0" applyNumberForma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 wrapText="1"/>
    </xf>
    <xf numFmtId="164" fontId="0" fillId="0" borderId="1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164" fontId="1" fillId="0" borderId="1" xfId="2" applyNumberFormat="1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 wrapText="1"/>
    </xf>
    <xf numFmtId="4" fontId="0" fillId="0" borderId="5" xfId="0" applyNumberFormat="1" applyFont="1" applyFill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5" fontId="1" fillId="0" borderId="1" xfId="2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165" fontId="0" fillId="0" borderId="5" xfId="0" applyNumberFormat="1" applyFont="1" applyFill="1" applyBorder="1" applyAlignment="1">
      <alignment horizontal="center" vertical="center" wrapText="1"/>
    </xf>
    <xf numFmtId="165" fontId="1" fillId="0" borderId="5" xfId="2" applyNumberFormat="1" applyFont="1" applyFill="1" applyBorder="1" applyAlignment="1">
      <alignment horizontal="center" vertical="center"/>
    </xf>
    <xf numFmtId="49" fontId="15" fillId="0" borderId="5" xfId="2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" fontId="0" fillId="0" borderId="3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/>
    </xf>
    <xf numFmtId="165" fontId="0" fillId="0" borderId="5" xfId="0" applyNumberFormat="1" applyFont="1" applyFill="1" applyBorder="1" applyAlignment="1">
      <alignment horizontal="center"/>
    </xf>
    <xf numFmtId="4" fontId="0" fillId="0" borderId="3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3" xfId="1" applyNumberFormat="1" applyFont="1" applyFill="1" applyBorder="1" applyAlignment="1">
      <alignment horizontal="center" vertical="center" wrapText="1"/>
    </xf>
    <xf numFmtId="164" fontId="0" fillId="0" borderId="18" xfId="2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left" vertical="center" wrapText="1"/>
    </xf>
    <xf numFmtId="164" fontId="6" fillId="0" borderId="19" xfId="0" applyNumberFormat="1" applyFont="1" applyFill="1" applyBorder="1" applyAlignment="1">
      <alignment horizontal="center" vertical="center"/>
    </xf>
    <xf numFmtId="49" fontId="0" fillId="0" borderId="5" xfId="1" applyNumberFormat="1" applyFont="1" applyFill="1" applyBorder="1" applyAlignment="1">
      <alignment horizontal="center" vertical="center" wrapText="1"/>
    </xf>
    <xf numFmtId="49" fontId="19" fillId="2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/>
    </xf>
    <xf numFmtId="164" fontId="0" fillId="0" borderId="5" xfId="2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vertical="center" wrapText="1"/>
    </xf>
    <xf numFmtId="49" fontId="2" fillId="0" borderId="21" xfId="0" applyNumberFormat="1" applyFont="1" applyFill="1" applyBorder="1" applyAlignment="1">
      <alignment vertical="center" wrapText="1"/>
    </xf>
    <xf numFmtId="49" fontId="4" fillId="0" borderId="5" xfId="2" applyNumberFormat="1" applyFont="1" applyFill="1" applyBorder="1" applyAlignment="1">
      <alignment horizontal="center" vertical="center"/>
    </xf>
    <xf numFmtId="49" fontId="20" fillId="2" borderId="1" xfId="1" applyNumberFormat="1" applyFont="1" applyFill="1" applyBorder="1" applyAlignment="1">
      <alignment horizontal="center" vertical="center" wrapText="1"/>
    </xf>
    <xf numFmtId="49" fontId="20" fillId="2" borderId="1" xfId="1" applyNumberFormat="1" applyFont="1" applyFill="1" applyBorder="1" applyAlignment="1">
      <alignment horizontal="left" vertical="center" wrapText="1"/>
    </xf>
    <xf numFmtId="165" fontId="21" fillId="0" borderId="1" xfId="0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49" fontId="19" fillId="2" borderId="1" xfId="1" applyNumberFormat="1" applyFont="1" applyFill="1" applyBorder="1" applyAlignment="1">
      <alignment horizontal="left" vertical="center" wrapText="1"/>
    </xf>
    <xf numFmtId="165" fontId="0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2" applyFont="1" applyFill="1" applyAlignment="1">
      <alignment horizontal="center" vertical="top"/>
    </xf>
    <xf numFmtId="49" fontId="0" fillId="0" borderId="14" xfId="0" applyNumberFormat="1" applyFont="1" applyFill="1" applyBorder="1" applyAlignment="1">
      <alignment horizontal="center" vertical="center" wrapText="1"/>
    </xf>
    <xf numFmtId="49" fontId="0" fillId="0" borderId="1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" fontId="6" fillId="0" borderId="13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/>
    </xf>
    <xf numFmtId="0" fontId="3" fillId="0" borderId="0" xfId="2" applyFont="1" applyFill="1" applyAlignment="1">
      <alignment horizontal="center" vertical="center"/>
    </xf>
  </cellXfs>
  <cellStyles count="4">
    <cellStyle name="Обычный" xfId="0" builtinId="0"/>
    <cellStyle name="Обычный 3" xfId="1"/>
    <cellStyle name="Обычный 7" xfId="2"/>
    <cellStyle name="Обычный_Инвестиции Сети Сбыты ЭСО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tabColor rgb="FF002060"/>
    <pageSetUpPr fitToPage="1"/>
  </sheetPr>
  <dimension ref="A1:IV194"/>
  <sheetViews>
    <sheetView showGridLines="0" tabSelected="1" view="pageBreakPreview" topLeftCell="G98" zoomScale="70" zoomScaleNormal="70" zoomScaleSheetLayoutView="70" workbookViewId="0">
      <selection activeCell="H102" sqref="H102:AM102"/>
    </sheetView>
  </sheetViews>
  <sheetFormatPr defaultRowHeight="15.75"/>
  <cols>
    <col min="1" max="1" width="11.25" style="5" customWidth="1"/>
    <col min="2" max="2" width="44.625" style="53" customWidth="1"/>
    <col min="3" max="3" width="13.375" style="4" customWidth="1"/>
    <col min="4" max="4" width="5" style="4" customWidth="1"/>
    <col min="5" max="5" width="5.625" style="4" customWidth="1"/>
    <col min="6" max="6" width="7.125" style="4" customWidth="1"/>
    <col min="7" max="7" width="7" style="4" customWidth="1"/>
    <col min="8" max="8" width="11.125" style="4" customWidth="1"/>
    <col min="9" max="9" width="14.5" style="4" customWidth="1"/>
    <col min="10" max="10" width="13.625" style="4" customWidth="1"/>
    <col min="11" max="12" width="11" style="4" customWidth="1"/>
    <col min="13" max="13" width="11.625" style="4" customWidth="1"/>
    <col min="14" max="15" width="11" style="4" customWidth="1"/>
    <col min="16" max="17" width="12.25" style="4" customWidth="1"/>
    <col min="18" max="18" width="14.875" style="4" customWidth="1"/>
    <col min="19" max="19" width="13.625" style="4" customWidth="1"/>
    <col min="20" max="22" width="10.125" style="4" customWidth="1"/>
    <col min="23" max="23" width="11.875" style="4" customWidth="1"/>
    <col min="24" max="24" width="8" style="4" customWidth="1"/>
    <col min="25" max="25" width="11.25" style="4" customWidth="1"/>
    <col min="26" max="26" width="11.75" style="4" customWidth="1"/>
    <col min="27" max="27" width="9.875" style="4" customWidth="1"/>
    <col min="28" max="29" width="11.125" style="4" customWidth="1"/>
    <col min="30" max="30" width="11.75" style="4" customWidth="1"/>
    <col min="31" max="31" width="10.75" style="4" customWidth="1"/>
    <col min="32" max="32" width="9.5" style="4" customWidth="1"/>
    <col min="33" max="36" width="9.75" style="4" customWidth="1"/>
    <col min="37" max="37" width="11" style="4" customWidth="1"/>
    <col min="38" max="38" width="10.25" style="4" customWidth="1"/>
    <col min="39" max="39" width="11" style="4" customWidth="1"/>
    <col min="40" max="40" width="13.125" style="4" customWidth="1"/>
    <col min="41" max="41" width="12.875" style="74" customWidth="1"/>
    <col min="42" max="16384" width="9" style="5"/>
  </cols>
  <sheetData>
    <row r="1" spans="1:41" ht="18.75">
      <c r="AM1" s="162" t="s">
        <v>0</v>
      </c>
      <c r="AN1" s="162"/>
      <c r="AO1" s="162"/>
    </row>
    <row r="2" spans="1:41" ht="18.75">
      <c r="AM2" s="162" t="s">
        <v>1</v>
      </c>
      <c r="AN2" s="162"/>
      <c r="AO2" s="162"/>
    </row>
    <row r="3" spans="1:41" ht="18.75">
      <c r="AM3" s="162" t="s">
        <v>2</v>
      </c>
      <c r="AN3" s="162"/>
      <c r="AO3" s="162"/>
    </row>
    <row r="4" spans="1:41" ht="18.75">
      <c r="A4" s="158" t="s">
        <v>3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</row>
    <row r="5" spans="1:41" ht="18.75">
      <c r="A5" s="71"/>
      <c r="B5" s="55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18.75">
      <c r="A6" s="163" t="s">
        <v>131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</row>
    <row r="7" spans="1:41">
      <c r="A7" s="154" t="s">
        <v>4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</row>
    <row r="8" spans="1:41" ht="18.75">
      <c r="AN8" s="73"/>
    </row>
    <row r="9" spans="1:41" ht="18.75">
      <c r="A9" s="158" t="s">
        <v>494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</row>
    <row r="10" spans="1:41" ht="18.75">
      <c r="A10" s="71"/>
      <c r="B10" s="55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ht="18.75">
      <c r="A11" s="158" t="s">
        <v>132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</row>
    <row r="12" spans="1:41">
      <c r="A12" s="159" t="s">
        <v>5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</row>
    <row r="13" spans="1:41">
      <c r="A13" s="160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75"/>
    </row>
    <row r="14" spans="1:41">
      <c r="A14" s="161" t="s">
        <v>6</v>
      </c>
      <c r="B14" s="152" t="s">
        <v>7</v>
      </c>
      <c r="C14" s="148" t="s">
        <v>8</v>
      </c>
      <c r="D14" s="153" t="s">
        <v>9</v>
      </c>
      <c r="E14" s="153" t="s">
        <v>10</v>
      </c>
      <c r="F14" s="148" t="s">
        <v>11</v>
      </c>
      <c r="G14" s="148"/>
      <c r="H14" s="148" t="s">
        <v>138</v>
      </c>
      <c r="I14" s="148"/>
      <c r="J14" s="147" t="s">
        <v>279</v>
      </c>
      <c r="K14" s="148" t="s">
        <v>133</v>
      </c>
      <c r="L14" s="148"/>
      <c r="M14" s="148"/>
      <c r="N14" s="148"/>
      <c r="O14" s="148"/>
      <c r="P14" s="148"/>
      <c r="Q14" s="148"/>
      <c r="R14" s="148"/>
      <c r="S14" s="148"/>
      <c r="T14" s="148"/>
      <c r="U14" s="155" t="s">
        <v>134</v>
      </c>
      <c r="V14" s="156"/>
      <c r="W14" s="156"/>
      <c r="X14" s="156"/>
      <c r="Y14" s="156"/>
      <c r="Z14" s="157"/>
      <c r="AA14" s="148" t="s">
        <v>199</v>
      </c>
      <c r="AB14" s="148"/>
      <c r="AC14" s="155" t="s">
        <v>135</v>
      </c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7"/>
      <c r="AO14" s="148" t="s">
        <v>12</v>
      </c>
    </row>
    <row r="15" spans="1:41" ht="71.25" customHeight="1">
      <c r="A15" s="161"/>
      <c r="B15" s="152"/>
      <c r="C15" s="148"/>
      <c r="D15" s="153"/>
      <c r="E15" s="153"/>
      <c r="F15" s="148"/>
      <c r="G15" s="148"/>
      <c r="H15" s="148"/>
      <c r="I15" s="148"/>
      <c r="J15" s="148"/>
      <c r="K15" s="148" t="s">
        <v>13</v>
      </c>
      <c r="L15" s="148"/>
      <c r="M15" s="148"/>
      <c r="N15" s="148"/>
      <c r="O15" s="148"/>
      <c r="P15" s="147" t="s">
        <v>27</v>
      </c>
      <c r="Q15" s="148"/>
      <c r="R15" s="148"/>
      <c r="S15" s="148"/>
      <c r="T15" s="148"/>
      <c r="U15" s="147" t="s">
        <v>309</v>
      </c>
      <c r="V15" s="148"/>
      <c r="W15" s="147" t="s">
        <v>496</v>
      </c>
      <c r="X15" s="148"/>
      <c r="Y15" s="147" t="s">
        <v>495</v>
      </c>
      <c r="Z15" s="148"/>
      <c r="AA15" s="148"/>
      <c r="AB15" s="148"/>
      <c r="AC15" s="149" t="s">
        <v>165</v>
      </c>
      <c r="AD15" s="149"/>
      <c r="AE15" s="149" t="s">
        <v>14</v>
      </c>
      <c r="AF15" s="149"/>
      <c r="AG15" s="150" t="s">
        <v>15</v>
      </c>
      <c r="AH15" s="151"/>
      <c r="AI15" s="150" t="s">
        <v>166</v>
      </c>
      <c r="AJ15" s="151"/>
      <c r="AK15" s="149" t="s">
        <v>167</v>
      </c>
      <c r="AL15" s="149"/>
      <c r="AM15" s="148" t="s">
        <v>16</v>
      </c>
      <c r="AN15" s="147" t="s">
        <v>493</v>
      </c>
      <c r="AO15" s="148"/>
    </row>
    <row r="16" spans="1:41" ht="157.5">
      <c r="A16" s="161"/>
      <c r="B16" s="152"/>
      <c r="C16" s="148"/>
      <c r="D16" s="153"/>
      <c r="E16" s="153"/>
      <c r="F16" s="68" t="s">
        <v>13</v>
      </c>
      <c r="G16" s="68" t="s">
        <v>17</v>
      </c>
      <c r="H16" s="68" t="s">
        <v>18</v>
      </c>
      <c r="I16" s="146" t="s">
        <v>27</v>
      </c>
      <c r="J16" s="148"/>
      <c r="K16" s="70" t="s">
        <v>19</v>
      </c>
      <c r="L16" s="70" t="s">
        <v>20</v>
      </c>
      <c r="M16" s="70" t="s">
        <v>21</v>
      </c>
      <c r="N16" s="77" t="s">
        <v>22</v>
      </c>
      <c r="O16" s="77" t="s">
        <v>23</v>
      </c>
      <c r="P16" s="70" t="s">
        <v>19</v>
      </c>
      <c r="Q16" s="70" t="s">
        <v>20</v>
      </c>
      <c r="R16" s="70" t="s">
        <v>21</v>
      </c>
      <c r="S16" s="77" t="s">
        <v>22</v>
      </c>
      <c r="T16" s="77" t="s">
        <v>23</v>
      </c>
      <c r="U16" s="70" t="s">
        <v>24</v>
      </c>
      <c r="V16" s="70" t="s">
        <v>25</v>
      </c>
      <c r="W16" s="70" t="s">
        <v>24</v>
      </c>
      <c r="X16" s="70" t="s">
        <v>25</v>
      </c>
      <c r="Y16" s="70" t="s">
        <v>24</v>
      </c>
      <c r="Z16" s="70" t="s">
        <v>25</v>
      </c>
      <c r="AA16" s="68" t="s">
        <v>26</v>
      </c>
      <c r="AB16" s="68" t="s">
        <v>27</v>
      </c>
      <c r="AC16" s="68" t="s">
        <v>26</v>
      </c>
      <c r="AD16" s="68" t="s">
        <v>27</v>
      </c>
      <c r="AE16" s="68" t="s">
        <v>26</v>
      </c>
      <c r="AF16" s="68" t="s">
        <v>27</v>
      </c>
      <c r="AG16" s="68" t="s">
        <v>26</v>
      </c>
      <c r="AH16" s="68" t="s">
        <v>27</v>
      </c>
      <c r="AI16" s="68" t="s">
        <v>26</v>
      </c>
      <c r="AJ16" s="126" t="s">
        <v>27</v>
      </c>
      <c r="AK16" s="68" t="s">
        <v>26</v>
      </c>
      <c r="AL16" s="145" t="s">
        <v>27</v>
      </c>
      <c r="AM16" s="148"/>
      <c r="AN16" s="148"/>
      <c r="AO16" s="148"/>
    </row>
    <row r="17" spans="1:41">
      <c r="A17" s="72">
        <v>1</v>
      </c>
      <c r="B17" s="69">
        <v>2</v>
      </c>
      <c r="C17" s="68">
        <v>3</v>
      </c>
      <c r="D17" s="68">
        <v>4</v>
      </c>
      <c r="E17" s="68">
        <v>5</v>
      </c>
      <c r="F17" s="68">
        <v>6</v>
      </c>
      <c r="G17" s="68">
        <v>7</v>
      </c>
      <c r="H17" s="68">
        <v>8</v>
      </c>
      <c r="I17" s="76" t="s">
        <v>200</v>
      </c>
      <c r="J17" s="68">
        <v>10</v>
      </c>
      <c r="K17" s="68">
        <v>11</v>
      </c>
      <c r="L17" s="68">
        <v>12</v>
      </c>
      <c r="M17" s="68">
        <v>13</v>
      </c>
      <c r="N17" s="68">
        <v>14</v>
      </c>
      <c r="O17" s="68">
        <v>15</v>
      </c>
      <c r="P17" s="68">
        <v>16</v>
      </c>
      <c r="Q17" s="68">
        <v>17</v>
      </c>
      <c r="R17" s="68">
        <v>18</v>
      </c>
      <c r="S17" s="68">
        <v>19</v>
      </c>
      <c r="T17" s="68">
        <v>20</v>
      </c>
      <c r="U17" s="76" t="s">
        <v>307</v>
      </c>
      <c r="V17" s="76" t="s">
        <v>308</v>
      </c>
      <c r="W17" s="68">
        <v>23</v>
      </c>
      <c r="X17" s="68">
        <v>24</v>
      </c>
      <c r="Y17" s="68">
        <v>25</v>
      </c>
      <c r="Z17" s="68">
        <v>26</v>
      </c>
      <c r="AA17" s="68">
        <v>27</v>
      </c>
      <c r="AB17" s="68">
        <v>28</v>
      </c>
      <c r="AC17" s="76" t="s">
        <v>310</v>
      </c>
      <c r="AD17" s="76" t="s">
        <v>311</v>
      </c>
      <c r="AE17" s="76" t="s">
        <v>312</v>
      </c>
      <c r="AF17" s="76" t="s">
        <v>313</v>
      </c>
      <c r="AG17" s="76" t="s">
        <v>314</v>
      </c>
      <c r="AH17" s="76" t="s">
        <v>315</v>
      </c>
      <c r="AI17" s="76" t="s">
        <v>316</v>
      </c>
      <c r="AJ17" s="76" t="s">
        <v>317</v>
      </c>
      <c r="AK17" s="76" t="s">
        <v>318</v>
      </c>
      <c r="AL17" s="76" t="s">
        <v>319</v>
      </c>
      <c r="AM17" s="76" t="s">
        <v>287</v>
      </c>
      <c r="AN17" s="76" t="s">
        <v>288</v>
      </c>
      <c r="AO17" s="76" t="s">
        <v>28</v>
      </c>
    </row>
    <row r="18" spans="1:41" s="8" customFormat="1" ht="31.5">
      <c r="A18" s="6" t="s">
        <v>29</v>
      </c>
      <c r="B18" s="69" t="s">
        <v>30</v>
      </c>
      <c r="C18" s="72" t="s">
        <v>194</v>
      </c>
      <c r="D18" s="7" t="s">
        <v>51</v>
      </c>
      <c r="E18" s="7" t="s">
        <v>31</v>
      </c>
      <c r="F18" s="7" t="s">
        <v>31</v>
      </c>
      <c r="G18" s="7" t="s">
        <v>31</v>
      </c>
      <c r="H18" s="78">
        <f ca="1">K18</f>
        <v>48.091296809999996</v>
      </c>
      <c r="I18" s="78">
        <f>P18</f>
        <v>32.951707999999996</v>
      </c>
      <c r="J18" s="78">
        <f t="shared" ref="I18:O18" si="0">J19</f>
        <v>0</v>
      </c>
      <c r="K18" s="78">
        <f ca="1">L18+M18+N18+O18</f>
        <v>48.091296809999996</v>
      </c>
      <c r="L18" s="78">
        <f t="shared" si="0"/>
        <v>0</v>
      </c>
      <c r="M18" s="78">
        <f ca="1">AM18</f>
        <v>48.091296809999996</v>
      </c>
      <c r="N18" s="78">
        <f t="shared" si="0"/>
        <v>0</v>
      </c>
      <c r="O18" s="78">
        <f t="shared" si="0"/>
        <v>0</v>
      </c>
      <c r="P18" s="78">
        <f>Q18+R18+S18+T18</f>
        <v>32.951707999999996</v>
      </c>
      <c r="Q18" s="78">
        <f t="shared" ref="P18:AL25" si="1">Q19</f>
        <v>0</v>
      </c>
      <c r="R18" s="78">
        <f>AN18</f>
        <v>32.951707999999996</v>
      </c>
      <c r="S18" s="78">
        <f t="shared" si="1"/>
        <v>0</v>
      </c>
      <c r="T18" s="78">
        <f t="shared" si="1"/>
        <v>0</v>
      </c>
      <c r="U18" s="78">
        <f t="shared" si="1"/>
        <v>0</v>
      </c>
      <c r="V18" s="78">
        <f t="shared" si="1"/>
        <v>0</v>
      </c>
      <c r="W18" s="78">
        <f>X18</f>
        <v>10.446761809999998</v>
      </c>
      <c r="X18" s="78">
        <f>AK18</f>
        <v>10.446761809999998</v>
      </c>
      <c r="Y18" s="78">
        <f ca="1">AC18+AE18+AG18+AI18</f>
        <v>37.644534999999998</v>
      </c>
      <c r="Z18" s="78">
        <f ca="1">Y18</f>
        <v>37.644534999999998</v>
      </c>
      <c r="AA18" s="78">
        <f t="shared" si="1"/>
        <v>0</v>
      </c>
      <c r="AB18" s="78">
        <f t="shared" si="1"/>
        <v>0</v>
      </c>
      <c r="AC18" s="78">
        <f t="shared" si="1"/>
        <v>12.6584</v>
      </c>
      <c r="AD18" s="78">
        <f t="shared" si="1"/>
        <v>4.9376000000000007</v>
      </c>
      <c r="AE18" s="78">
        <f t="shared" ca="1" si="1"/>
        <v>11.399921999999998</v>
      </c>
      <c r="AF18" s="79">
        <f t="shared" si="1"/>
        <v>5.9807029999999992</v>
      </c>
      <c r="AG18" s="78">
        <f t="shared" si="1"/>
        <v>3.8430819999999999</v>
      </c>
      <c r="AH18" s="78">
        <f t="shared" si="1"/>
        <v>3.7210000000000005</v>
      </c>
      <c r="AI18" s="78">
        <f t="shared" si="1"/>
        <v>9.7443779999999993</v>
      </c>
      <c r="AJ18" s="78">
        <f t="shared" si="1"/>
        <v>8.198385</v>
      </c>
      <c r="AK18" s="78">
        <f t="shared" si="1"/>
        <v>10.446761809999998</v>
      </c>
      <c r="AL18" s="78">
        <f t="shared" si="1"/>
        <v>10.11402</v>
      </c>
      <c r="AM18" s="78">
        <f ca="1">AC18+AE18+AG18+AI18+AK18</f>
        <v>48.091296809999996</v>
      </c>
      <c r="AN18" s="78">
        <f>AD18+AF18+AH18+AJ18+AL18</f>
        <v>32.951707999999996</v>
      </c>
      <c r="AO18" s="80" t="s">
        <v>346</v>
      </c>
    </row>
    <row r="19" spans="1:41" s="8" customFormat="1" ht="31.5">
      <c r="A19" s="6"/>
      <c r="B19" s="69" t="s">
        <v>124</v>
      </c>
      <c r="C19" s="72" t="s">
        <v>194</v>
      </c>
      <c r="D19" s="7" t="s">
        <v>51</v>
      </c>
      <c r="E19" s="7" t="s">
        <v>31</v>
      </c>
      <c r="F19" s="7" t="s">
        <v>31</v>
      </c>
      <c r="G19" s="7" t="s">
        <v>31</v>
      </c>
      <c r="H19" s="78">
        <f t="shared" ref="H19:H82" ca="1" si="2">K19</f>
        <v>48.091296809999996</v>
      </c>
      <c r="I19" s="78">
        <f t="shared" ref="I19:I82" si="3">P19</f>
        <v>32.951707999999996</v>
      </c>
      <c r="J19" s="78">
        <f t="shared" ref="I19:O19" si="4">J20+J21+J22+J23+J24+J25</f>
        <v>0</v>
      </c>
      <c r="K19" s="78">
        <f t="shared" ref="K19:K82" ca="1" si="5">L19+M19+N19+O19</f>
        <v>48.091296809999996</v>
      </c>
      <c r="L19" s="78">
        <f t="shared" si="4"/>
        <v>0</v>
      </c>
      <c r="M19" s="78">
        <f t="shared" ref="M19:M82" ca="1" si="6">AM19</f>
        <v>48.091296809999996</v>
      </c>
      <c r="N19" s="78">
        <f t="shared" si="4"/>
        <v>0</v>
      </c>
      <c r="O19" s="78">
        <f t="shared" si="4"/>
        <v>0</v>
      </c>
      <c r="P19" s="78">
        <f t="shared" ref="P19:P82" si="7">Q19+R19+S19+T19</f>
        <v>32.951707999999996</v>
      </c>
      <c r="Q19" s="78">
        <f t="shared" ref="P19:AL19" si="8">Q20+Q21+Q22+Q23+Q24+Q25</f>
        <v>0</v>
      </c>
      <c r="R19" s="78">
        <f t="shared" ref="R19:R82" si="9">AN19</f>
        <v>32.951707999999996</v>
      </c>
      <c r="S19" s="78">
        <f t="shared" si="8"/>
        <v>0</v>
      </c>
      <c r="T19" s="78">
        <f t="shared" si="8"/>
        <v>0</v>
      </c>
      <c r="U19" s="78">
        <f t="shared" si="8"/>
        <v>0</v>
      </c>
      <c r="V19" s="78">
        <f t="shared" si="8"/>
        <v>0</v>
      </c>
      <c r="W19" s="78">
        <f t="shared" ref="W19:W82" si="10">X19</f>
        <v>10.446761809999998</v>
      </c>
      <c r="X19" s="78">
        <f t="shared" ref="X19:X82" si="11">AK19</f>
        <v>10.446761809999998</v>
      </c>
      <c r="Y19" s="78">
        <f t="shared" ref="Y19:Y82" ca="1" si="12">AC19+AE19+AG19+AI19</f>
        <v>37.644534999999998</v>
      </c>
      <c r="Z19" s="78">
        <f t="shared" ref="Z19:Z82" ca="1" si="13">Y19</f>
        <v>37.644534999999998</v>
      </c>
      <c r="AA19" s="78">
        <f t="shared" si="8"/>
        <v>0</v>
      </c>
      <c r="AB19" s="78">
        <f t="shared" si="8"/>
        <v>0</v>
      </c>
      <c r="AC19" s="78">
        <f t="shared" si="8"/>
        <v>12.6584</v>
      </c>
      <c r="AD19" s="78">
        <f t="shared" si="8"/>
        <v>4.9376000000000007</v>
      </c>
      <c r="AE19" s="78">
        <f t="shared" ca="1" si="8"/>
        <v>11.399921999999998</v>
      </c>
      <c r="AF19" s="79">
        <f t="shared" si="1"/>
        <v>5.9807029999999992</v>
      </c>
      <c r="AG19" s="78">
        <f t="shared" si="8"/>
        <v>3.8430819999999999</v>
      </c>
      <c r="AH19" s="78">
        <f t="shared" si="8"/>
        <v>3.7210000000000005</v>
      </c>
      <c r="AI19" s="78">
        <f t="shared" si="8"/>
        <v>9.7443779999999993</v>
      </c>
      <c r="AJ19" s="78">
        <f t="shared" si="8"/>
        <v>8.198385</v>
      </c>
      <c r="AK19" s="78">
        <f t="shared" ref="AK19" si="14">AK20+AK21+AK22+AK23+AK24+AK25</f>
        <v>10.446761809999998</v>
      </c>
      <c r="AL19" s="78">
        <f t="shared" si="8"/>
        <v>10.11402</v>
      </c>
      <c r="AM19" s="78">
        <f t="shared" ref="AM19:AM94" ca="1" si="15">AC19+AE19+AG19+AI19+AK19</f>
        <v>48.091296809999996</v>
      </c>
      <c r="AN19" s="78">
        <f t="shared" ref="AN19:AN91" si="16">AD19+AF19+AH19+AJ19+AL19</f>
        <v>32.951707999999996</v>
      </c>
      <c r="AO19" s="80" t="s">
        <v>346</v>
      </c>
    </row>
    <row r="20" spans="1:41" s="8" customFormat="1" ht="31.5">
      <c r="A20" s="6" t="s">
        <v>32</v>
      </c>
      <c r="B20" s="69" t="s">
        <v>33</v>
      </c>
      <c r="C20" s="72" t="s">
        <v>194</v>
      </c>
      <c r="D20" s="7" t="s">
        <v>51</v>
      </c>
      <c r="E20" s="7" t="s">
        <v>31</v>
      </c>
      <c r="F20" s="7" t="s">
        <v>31</v>
      </c>
      <c r="G20" s="7" t="s">
        <v>31</v>
      </c>
      <c r="H20" s="78">
        <f t="shared" ca="1" si="2"/>
        <v>48.091296809999996</v>
      </c>
      <c r="I20" s="78">
        <f t="shared" si="3"/>
        <v>18.474361999999999</v>
      </c>
      <c r="J20" s="78">
        <f t="shared" ref="I20:O20" si="17">J27</f>
        <v>0</v>
      </c>
      <c r="K20" s="78">
        <f t="shared" ca="1" si="5"/>
        <v>26.73751781</v>
      </c>
      <c r="L20" s="78">
        <f t="shared" si="17"/>
        <v>0</v>
      </c>
      <c r="M20" s="78">
        <f t="shared" ca="1" si="6"/>
        <v>26.73751781</v>
      </c>
      <c r="N20" s="78">
        <f t="shared" si="17"/>
        <v>0</v>
      </c>
      <c r="O20" s="78">
        <f t="shared" si="17"/>
        <v>0</v>
      </c>
      <c r="P20" s="78">
        <f t="shared" si="7"/>
        <v>18.474361999999999</v>
      </c>
      <c r="Q20" s="78">
        <f t="shared" ref="P20:AL20" si="18">Q27</f>
        <v>0</v>
      </c>
      <c r="R20" s="78">
        <f t="shared" si="9"/>
        <v>18.474361999999999</v>
      </c>
      <c r="S20" s="78">
        <f t="shared" si="18"/>
        <v>0</v>
      </c>
      <c r="T20" s="78">
        <f t="shared" si="18"/>
        <v>0</v>
      </c>
      <c r="U20" s="78">
        <f t="shared" si="18"/>
        <v>0</v>
      </c>
      <c r="V20" s="78">
        <f t="shared" si="18"/>
        <v>0</v>
      </c>
      <c r="W20" s="78">
        <f t="shared" si="10"/>
        <v>5.9607618099999993</v>
      </c>
      <c r="X20" s="78">
        <f t="shared" si="11"/>
        <v>5.9607618099999993</v>
      </c>
      <c r="Y20" s="78">
        <f t="shared" ca="1" si="12"/>
        <v>20.776755999999999</v>
      </c>
      <c r="Z20" s="78">
        <f t="shared" ca="1" si="13"/>
        <v>20.776755999999999</v>
      </c>
      <c r="AA20" s="78">
        <f t="shared" si="18"/>
        <v>0</v>
      </c>
      <c r="AB20" s="78">
        <f t="shared" si="18"/>
        <v>0</v>
      </c>
      <c r="AC20" s="78">
        <f t="shared" si="18"/>
        <v>2.6093999999999999</v>
      </c>
      <c r="AD20" s="78">
        <f t="shared" si="18"/>
        <v>1.5490000000000002</v>
      </c>
      <c r="AE20" s="78">
        <f t="shared" ca="1" si="18"/>
        <v>10.581921999999999</v>
      </c>
      <c r="AF20" s="79">
        <f t="shared" si="1"/>
        <v>5.9807029999999992</v>
      </c>
      <c r="AG20" s="78">
        <f t="shared" si="18"/>
        <v>2.3430819999999999</v>
      </c>
      <c r="AH20" s="78">
        <f t="shared" si="18"/>
        <v>2.2210000000000005</v>
      </c>
      <c r="AI20" s="78">
        <f t="shared" si="18"/>
        <v>5.2435989999999997</v>
      </c>
      <c r="AJ20" s="78">
        <f t="shared" si="18"/>
        <v>3.6850889999999996</v>
      </c>
      <c r="AK20" s="78">
        <f t="shared" ref="AK20" si="19">AK27</f>
        <v>5.9607618099999993</v>
      </c>
      <c r="AL20" s="78">
        <f t="shared" si="18"/>
        <v>5.03857</v>
      </c>
      <c r="AM20" s="78">
        <f t="shared" ca="1" si="15"/>
        <v>26.73751781</v>
      </c>
      <c r="AN20" s="78">
        <f t="shared" si="16"/>
        <v>18.474361999999999</v>
      </c>
      <c r="AO20" s="80" t="s">
        <v>346</v>
      </c>
    </row>
    <row r="21" spans="1:41" s="8" customFormat="1" ht="31.5">
      <c r="A21" s="6" t="s">
        <v>34</v>
      </c>
      <c r="B21" s="69" t="s">
        <v>35</v>
      </c>
      <c r="C21" s="72" t="s">
        <v>194</v>
      </c>
      <c r="D21" s="7" t="s">
        <v>51</v>
      </c>
      <c r="E21" s="7" t="s">
        <v>31</v>
      </c>
      <c r="F21" s="7" t="s">
        <v>31</v>
      </c>
      <c r="G21" s="7" t="s">
        <v>31</v>
      </c>
      <c r="H21" s="78">
        <f t="shared" ca="1" si="2"/>
        <v>48.091296809999996</v>
      </c>
      <c r="I21" s="78">
        <f t="shared" si="3"/>
        <v>18.169249000000001</v>
      </c>
      <c r="J21" s="78">
        <f t="shared" ref="I21:K21" si="20">J128</f>
        <v>0</v>
      </c>
      <c r="K21" s="78">
        <f t="shared" ca="1" si="5"/>
        <v>16.278779</v>
      </c>
      <c r="L21" s="78">
        <f t="shared" ref="L21:AL21" si="21">L128</f>
        <v>0</v>
      </c>
      <c r="M21" s="78">
        <f t="shared" ca="1" si="6"/>
        <v>16.278779</v>
      </c>
      <c r="N21" s="78">
        <f t="shared" si="21"/>
        <v>0</v>
      </c>
      <c r="O21" s="78">
        <f t="shared" si="21"/>
        <v>0</v>
      </c>
      <c r="P21" s="78">
        <f t="shared" si="7"/>
        <v>18.169249000000001</v>
      </c>
      <c r="Q21" s="78">
        <f t="shared" si="21"/>
        <v>0</v>
      </c>
      <c r="R21" s="78">
        <f t="shared" si="9"/>
        <v>18.169249000000001</v>
      </c>
      <c r="S21" s="78">
        <f t="shared" si="21"/>
        <v>0</v>
      </c>
      <c r="T21" s="78">
        <f t="shared" si="21"/>
        <v>0</v>
      </c>
      <c r="U21" s="78">
        <f t="shared" si="21"/>
        <v>0</v>
      </c>
      <c r="V21" s="78">
        <f t="shared" si="21"/>
        <v>0</v>
      </c>
      <c r="W21" s="78">
        <f t="shared" si="10"/>
        <v>4.4859999999999998</v>
      </c>
      <c r="X21" s="78">
        <f t="shared" si="11"/>
        <v>4.4859999999999998</v>
      </c>
      <c r="Y21" s="78">
        <f t="shared" ca="1" si="12"/>
        <v>11.792778999999999</v>
      </c>
      <c r="Z21" s="78">
        <f t="shared" ca="1" si="13"/>
        <v>11.792778999999999</v>
      </c>
      <c r="AA21" s="78">
        <f t="shared" si="21"/>
        <v>0</v>
      </c>
      <c r="AB21" s="78">
        <f t="shared" si="21"/>
        <v>0</v>
      </c>
      <c r="AC21" s="78">
        <f t="shared" si="21"/>
        <v>4.9739999999999993</v>
      </c>
      <c r="AD21" s="78">
        <f t="shared" si="21"/>
        <v>1.0998000000000001</v>
      </c>
      <c r="AE21" s="78">
        <f t="shared" ca="1" si="21"/>
        <v>0.81799999999999995</v>
      </c>
      <c r="AF21" s="79">
        <f t="shared" si="1"/>
        <v>5.9807029999999992</v>
      </c>
      <c r="AG21" s="78">
        <f t="shared" si="21"/>
        <v>1.5</v>
      </c>
      <c r="AH21" s="78">
        <f t="shared" si="21"/>
        <v>1.5</v>
      </c>
      <c r="AI21" s="78">
        <f t="shared" si="21"/>
        <v>4.5007789999999996</v>
      </c>
      <c r="AJ21" s="78">
        <f t="shared" si="21"/>
        <v>4.5132960000000004</v>
      </c>
      <c r="AK21" s="78">
        <f t="shared" ref="AK21" si="22">AK128</f>
        <v>4.4859999999999998</v>
      </c>
      <c r="AL21" s="78">
        <f t="shared" si="21"/>
        <v>5.07545</v>
      </c>
      <c r="AM21" s="78">
        <f t="shared" ca="1" si="15"/>
        <v>16.278779</v>
      </c>
      <c r="AN21" s="78">
        <f t="shared" si="16"/>
        <v>18.169249000000001</v>
      </c>
      <c r="AO21" s="80" t="s">
        <v>346</v>
      </c>
    </row>
    <row r="22" spans="1:41" ht="63">
      <c r="A22" s="6" t="s">
        <v>36</v>
      </c>
      <c r="B22" s="69" t="s">
        <v>37</v>
      </c>
      <c r="C22" s="72" t="s">
        <v>194</v>
      </c>
      <c r="D22" s="9" t="s">
        <v>51</v>
      </c>
      <c r="E22" s="9" t="s">
        <v>31</v>
      </c>
      <c r="F22" s="9" t="s">
        <v>31</v>
      </c>
      <c r="G22" s="9" t="s">
        <v>31</v>
      </c>
      <c r="H22" s="78">
        <f t="shared" si="2"/>
        <v>0</v>
      </c>
      <c r="I22" s="78">
        <f t="shared" si="3"/>
        <v>5.9807029999999992</v>
      </c>
      <c r="J22" s="81">
        <f t="shared" ref="I22:AK22" si="23">J167</f>
        <v>0</v>
      </c>
      <c r="K22" s="78">
        <f t="shared" si="5"/>
        <v>0</v>
      </c>
      <c r="L22" s="81">
        <f t="shared" si="23"/>
        <v>0</v>
      </c>
      <c r="M22" s="78">
        <f t="shared" si="6"/>
        <v>0</v>
      </c>
      <c r="N22" s="81">
        <f t="shared" si="23"/>
        <v>0</v>
      </c>
      <c r="O22" s="81">
        <f t="shared" si="23"/>
        <v>0</v>
      </c>
      <c r="P22" s="78">
        <f t="shared" si="7"/>
        <v>5.9807029999999992</v>
      </c>
      <c r="Q22" s="81">
        <f t="shared" si="23"/>
        <v>0</v>
      </c>
      <c r="R22" s="78">
        <f t="shared" si="9"/>
        <v>5.9807029999999992</v>
      </c>
      <c r="S22" s="81">
        <f t="shared" si="23"/>
        <v>0</v>
      </c>
      <c r="T22" s="81">
        <f t="shared" si="23"/>
        <v>0</v>
      </c>
      <c r="U22" s="81">
        <f t="shared" si="23"/>
        <v>0</v>
      </c>
      <c r="V22" s="81">
        <f t="shared" si="23"/>
        <v>0</v>
      </c>
      <c r="W22" s="78">
        <f t="shared" si="10"/>
        <v>0</v>
      </c>
      <c r="X22" s="78">
        <f t="shared" si="11"/>
        <v>0</v>
      </c>
      <c r="Y22" s="78">
        <f t="shared" si="12"/>
        <v>0</v>
      </c>
      <c r="Z22" s="78">
        <f t="shared" si="13"/>
        <v>0</v>
      </c>
      <c r="AA22" s="81">
        <f t="shared" si="23"/>
        <v>0</v>
      </c>
      <c r="AB22" s="81">
        <f t="shared" si="23"/>
        <v>0</v>
      </c>
      <c r="AC22" s="81">
        <f t="shared" si="23"/>
        <v>0</v>
      </c>
      <c r="AD22" s="81">
        <f t="shared" si="23"/>
        <v>0</v>
      </c>
      <c r="AE22" s="81">
        <f t="shared" si="23"/>
        <v>0</v>
      </c>
      <c r="AF22" s="79">
        <f t="shared" si="1"/>
        <v>5.9807029999999992</v>
      </c>
      <c r="AG22" s="81">
        <f t="shared" si="23"/>
        <v>0</v>
      </c>
      <c r="AH22" s="81">
        <f t="shared" si="23"/>
        <v>0</v>
      </c>
      <c r="AI22" s="81">
        <f t="shared" si="23"/>
        <v>0</v>
      </c>
      <c r="AJ22" s="81">
        <f t="shared" si="23"/>
        <v>0</v>
      </c>
      <c r="AK22" s="81">
        <f t="shared" si="23"/>
        <v>0</v>
      </c>
      <c r="AL22" s="81">
        <f t="shared" ref="AL22" si="24">AL167</f>
        <v>0</v>
      </c>
      <c r="AM22" s="78">
        <f t="shared" si="15"/>
        <v>0</v>
      </c>
      <c r="AN22" s="78">
        <f t="shared" si="16"/>
        <v>5.9807029999999992</v>
      </c>
      <c r="AO22" s="80" t="s">
        <v>346</v>
      </c>
    </row>
    <row r="23" spans="1:41" s="8" customFormat="1" ht="31.5">
      <c r="A23" s="6" t="s">
        <v>38</v>
      </c>
      <c r="B23" s="69" t="s">
        <v>39</v>
      </c>
      <c r="C23" s="72" t="s">
        <v>194</v>
      </c>
      <c r="D23" s="7" t="s">
        <v>51</v>
      </c>
      <c r="E23" s="7" t="s">
        <v>31</v>
      </c>
      <c r="F23" s="7" t="s">
        <v>31</v>
      </c>
      <c r="G23" s="7" t="s">
        <v>31</v>
      </c>
      <c r="H23" s="78">
        <f t="shared" si="2"/>
        <v>5.0750000000000002</v>
      </c>
      <c r="I23" s="78">
        <f t="shared" si="3"/>
        <v>8.2695030000000003</v>
      </c>
      <c r="J23" s="78">
        <f t="shared" ref="I23:AL23" si="25">J170</f>
        <v>0</v>
      </c>
      <c r="K23" s="78">
        <f t="shared" si="5"/>
        <v>5.0750000000000002</v>
      </c>
      <c r="L23" s="78">
        <f t="shared" si="25"/>
        <v>0</v>
      </c>
      <c r="M23" s="78">
        <f t="shared" si="6"/>
        <v>5.0750000000000002</v>
      </c>
      <c r="N23" s="78">
        <f t="shared" si="25"/>
        <v>0</v>
      </c>
      <c r="O23" s="78">
        <f t="shared" si="25"/>
        <v>0</v>
      </c>
      <c r="P23" s="78">
        <f t="shared" si="7"/>
        <v>8.2695030000000003</v>
      </c>
      <c r="Q23" s="78">
        <f t="shared" si="25"/>
        <v>0</v>
      </c>
      <c r="R23" s="78">
        <f t="shared" si="9"/>
        <v>8.2695030000000003</v>
      </c>
      <c r="S23" s="78">
        <f t="shared" si="25"/>
        <v>0</v>
      </c>
      <c r="T23" s="78">
        <f t="shared" si="25"/>
        <v>0</v>
      </c>
      <c r="U23" s="78">
        <f t="shared" si="25"/>
        <v>0</v>
      </c>
      <c r="V23" s="78">
        <f t="shared" si="25"/>
        <v>0</v>
      </c>
      <c r="W23" s="78">
        <f t="shared" si="10"/>
        <v>0</v>
      </c>
      <c r="X23" s="78">
        <f t="shared" si="11"/>
        <v>0</v>
      </c>
      <c r="Y23" s="78">
        <f t="shared" si="12"/>
        <v>5.0750000000000002</v>
      </c>
      <c r="Z23" s="78">
        <f t="shared" si="13"/>
        <v>5.0750000000000002</v>
      </c>
      <c r="AA23" s="78">
        <f t="shared" si="25"/>
        <v>0</v>
      </c>
      <c r="AB23" s="78">
        <f t="shared" si="25"/>
        <v>0</v>
      </c>
      <c r="AC23" s="78">
        <f t="shared" si="25"/>
        <v>5.0750000000000002</v>
      </c>
      <c r="AD23" s="78">
        <f t="shared" si="25"/>
        <v>2.2888000000000002</v>
      </c>
      <c r="AE23" s="78">
        <f t="shared" si="25"/>
        <v>0</v>
      </c>
      <c r="AF23" s="79">
        <f t="shared" si="1"/>
        <v>5.9807029999999992</v>
      </c>
      <c r="AG23" s="78">
        <f t="shared" si="25"/>
        <v>0</v>
      </c>
      <c r="AH23" s="78">
        <f t="shared" si="25"/>
        <v>0</v>
      </c>
      <c r="AI23" s="78">
        <f t="shared" si="25"/>
        <v>0</v>
      </c>
      <c r="AJ23" s="78">
        <f t="shared" si="25"/>
        <v>0</v>
      </c>
      <c r="AK23" s="78">
        <f t="shared" ref="AK23" si="26">AK170</f>
        <v>0</v>
      </c>
      <c r="AL23" s="78">
        <f t="shared" si="25"/>
        <v>0</v>
      </c>
      <c r="AM23" s="78">
        <f t="shared" si="15"/>
        <v>5.0750000000000002</v>
      </c>
      <c r="AN23" s="78">
        <f t="shared" si="16"/>
        <v>8.2695030000000003</v>
      </c>
      <c r="AO23" s="80" t="s">
        <v>346</v>
      </c>
    </row>
    <row r="24" spans="1:41" s="8" customFormat="1" ht="31.5">
      <c r="A24" s="6" t="s">
        <v>40</v>
      </c>
      <c r="B24" s="69" t="s">
        <v>41</v>
      </c>
      <c r="C24" s="72" t="s">
        <v>194</v>
      </c>
      <c r="D24" s="7" t="s">
        <v>31</v>
      </c>
      <c r="E24" s="7" t="s">
        <v>31</v>
      </c>
      <c r="F24" s="7" t="s">
        <v>31</v>
      </c>
      <c r="G24" s="7" t="s">
        <v>31</v>
      </c>
      <c r="H24" s="78">
        <f t="shared" si="2"/>
        <v>0</v>
      </c>
      <c r="I24" s="78">
        <f t="shared" si="3"/>
        <v>5.9807029999999992</v>
      </c>
      <c r="J24" s="78">
        <f t="shared" ref="I24:AK24" si="27">J182</f>
        <v>0</v>
      </c>
      <c r="K24" s="78">
        <f t="shared" si="5"/>
        <v>0</v>
      </c>
      <c r="L24" s="78">
        <f t="shared" si="27"/>
        <v>0</v>
      </c>
      <c r="M24" s="78">
        <f t="shared" si="6"/>
        <v>0</v>
      </c>
      <c r="N24" s="78">
        <f t="shared" si="27"/>
        <v>0</v>
      </c>
      <c r="O24" s="78">
        <f t="shared" si="27"/>
        <v>0</v>
      </c>
      <c r="P24" s="78">
        <f t="shared" si="7"/>
        <v>5.9807029999999992</v>
      </c>
      <c r="Q24" s="78">
        <f t="shared" si="27"/>
        <v>0</v>
      </c>
      <c r="R24" s="78">
        <f t="shared" si="9"/>
        <v>5.9807029999999992</v>
      </c>
      <c r="S24" s="78">
        <f t="shared" si="27"/>
        <v>0</v>
      </c>
      <c r="T24" s="78">
        <f t="shared" si="27"/>
        <v>0</v>
      </c>
      <c r="U24" s="78">
        <f t="shared" si="27"/>
        <v>0</v>
      </c>
      <c r="V24" s="78">
        <f t="shared" si="27"/>
        <v>0</v>
      </c>
      <c r="W24" s="78">
        <f t="shared" si="10"/>
        <v>0</v>
      </c>
      <c r="X24" s="78">
        <f t="shared" si="11"/>
        <v>0</v>
      </c>
      <c r="Y24" s="78">
        <f t="shared" si="12"/>
        <v>0</v>
      </c>
      <c r="Z24" s="78">
        <f t="shared" si="13"/>
        <v>0</v>
      </c>
      <c r="AA24" s="78">
        <f t="shared" si="27"/>
        <v>0</v>
      </c>
      <c r="AB24" s="78">
        <f t="shared" si="27"/>
        <v>0</v>
      </c>
      <c r="AC24" s="78">
        <f t="shared" si="27"/>
        <v>0</v>
      </c>
      <c r="AD24" s="78">
        <f t="shared" si="27"/>
        <v>0</v>
      </c>
      <c r="AE24" s="78">
        <f t="shared" si="27"/>
        <v>0</v>
      </c>
      <c r="AF24" s="79">
        <f t="shared" si="1"/>
        <v>5.9807029999999992</v>
      </c>
      <c r="AG24" s="78">
        <f t="shared" si="27"/>
        <v>0</v>
      </c>
      <c r="AH24" s="78">
        <f t="shared" si="27"/>
        <v>0</v>
      </c>
      <c r="AI24" s="78">
        <f t="shared" si="27"/>
        <v>0</v>
      </c>
      <c r="AJ24" s="78">
        <f t="shared" si="27"/>
        <v>0</v>
      </c>
      <c r="AK24" s="78">
        <f t="shared" si="27"/>
        <v>0</v>
      </c>
      <c r="AL24" s="78">
        <f t="shared" ref="AL24:AL25" si="28">AL182</f>
        <v>0</v>
      </c>
      <c r="AM24" s="78">
        <f t="shared" si="15"/>
        <v>0</v>
      </c>
      <c r="AN24" s="78">
        <f t="shared" si="16"/>
        <v>5.9807029999999992</v>
      </c>
      <c r="AO24" s="80" t="s">
        <v>346</v>
      </c>
    </row>
    <row r="25" spans="1:41" s="8" customFormat="1" ht="32.25" thickBot="1">
      <c r="A25" s="10" t="s">
        <v>42</v>
      </c>
      <c r="B25" s="11" t="s">
        <v>43</v>
      </c>
      <c r="C25" s="72" t="s">
        <v>194</v>
      </c>
      <c r="D25" s="7" t="s">
        <v>31</v>
      </c>
      <c r="E25" s="12" t="s">
        <v>31</v>
      </c>
      <c r="F25" s="12" t="s">
        <v>31</v>
      </c>
      <c r="G25" s="12" t="s">
        <v>31</v>
      </c>
      <c r="H25" s="78">
        <f t="shared" si="2"/>
        <v>0</v>
      </c>
      <c r="I25" s="78">
        <f t="shared" si="3"/>
        <v>5.9807029999999992</v>
      </c>
      <c r="J25" s="82">
        <f t="shared" ref="I25:X25" si="29">J183</f>
        <v>0</v>
      </c>
      <c r="K25" s="78">
        <f t="shared" si="5"/>
        <v>0</v>
      </c>
      <c r="L25" s="82">
        <f t="shared" si="29"/>
        <v>0</v>
      </c>
      <c r="M25" s="78">
        <f t="shared" si="6"/>
        <v>0</v>
      </c>
      <c r="N25" s="82">
        <f t="shared" si="29"/>
        <v>0</v>
      </c>
      <c r="O25" s="82">
        <f t="shared" si="29"/>
        <v>0</v>
      </c>
      <c r="P25" s="78">
        <f t="shared" si="7"/>
        <v>5.9807029999999992</v>
      </c>
      <c r="Q25" s="82">
        <f t="shared" si="29"/>
        <v>0</v>
      </c>
      <c r="R25" s="78">
        <f t="shared" si="9"/>
        <v>5.9807029999999992</v>
      </c>
      <c r="S25" s="82">
        <f t="shared" si="29"/>
        <v>0</v>
      </c>
      <c r="T25" s="82">
        <f t="shared" si="29"/>
        <v>0</v>
      </c>
      <c r="U25" s="82">
        <f t="shared" si="29"/>
        <v>0</v>
      </c>
      <c r="V25" s="82">
        <f t="shared" si="29"/>
        <v>0</v>
      </c>
      <c r="W25" s="78">
        <f t="shared" si="10"/>
        <v>0</v>
      </c>
      <c r="X25" s="78">
        <f t="shared" si="11"/>
        <v>0</v>
      </c>
      <c r="Y25" s="78">
        <f t="shared" si="12"/>
        <v>0</v>
      </c>
      <c r="Z25" s="78">
        <f t="shared" si="13"/>
        <v>0</v>
      </c>
      <c r="AA25" s="82">
        <f t="shared" ref="Z24:AK25" si="30">AA183</f>
        <v>0</v>
      </c>
      <c r="AB25" s="82">
        <f t="shared" si="30"/>
        <v>0</v>
      </c>
      <c r="AC25" s="82">
        <f t="shared" si="30"/>
        <v>0</v>
      </c>
      <c r="AD25" s="82">
        <f t="shared" si="30"/>
        <v>0</v>
      </c>
      <c r="AE25" s="82">
        <f t="shared" si="30"/>
        <v>0</v>
      </c>
      <c r="AF25" s="79">
        <f t="shared" si="1"/>
        <v>5.9807029999999992</v>
      </c>
      <c r="AG25" s="82">
        <f t="shared" si="30"/>
        <v>0</v>
      </c>
      <c r="AH25" s="82">
        <f t="shared" si="30"/>
        <v>0</v>
      </c>
      <c r="AI25" s="82">
        <f t="shared" si="30"/>
        <v>0</v>
      </c>
      <c r="AJ25" s="82">
        <f t="shared" si="30"/>
        <v>0</v>
      </c>
      <c r="AK25" s="82">
        <f t="shared" si="30"/>
        <v>0</v>
      </c>
      <c r="AL25" s="82">
        <f t="shared" si="28"/>
        <v>0</v>
      </c>
      <c r="AM25" s="78">
        <f t="shared" si="15"/>
        <v>0</v>
      </c>
      <c r="AN25" s="78">
        <f t="shared" si="16"/>
        <v>5.9807029999999992</v>
      </c>
      <c r="AO25" s="80" t="s">
        <v>346</v>
      </c>
    </row>
    <row r="26" spans="1:41" s="8" customFormat="1" ht="33" thickBot="1">
      <c r="A26" s="13" t="s">
        <v>44</v>
      </c>
      <c r="B26" s="54" t="s">
        <v>124</v>
      </c>
      <c r="C26" s="72" t="s">
        <v>194</v>
      </c>
      <c r="D26" s="7" t="s">
        <v>51</v>
      </c>
      <c r="E26" s="14" t="s">
        <v>31</v>
      </c>
      <c r="F26" s="14" t="s">
        <v>31</v>
      </c>
      <c r="G26" s="14" t="s">
        <v>31</v>
      </c>
      <c r="H26" s="78">
        <f t="shared" ca="1" si="2"/>
        <v>48.091296809999996</v>
      </c>
      <c r="I26" s="78">
        <f t="shared" si="3"/>
        <v>32.951707999999996</v>
      </c>
      <c r="J26" s="83">
        <f t="shared" ref="H26:AL26" si="31">J27+J128+J167+J170+J182+J183</f>
        <v>0</v>
      </c>
      <c r="K26" s="78">
        <f t="shared" ca="1" si="5"/>
        <v>48.091296809999996</v>
      </c>
      <c r="L26" s="83">
        <f t="shared" si="31"/>
        <v>0</v>
      </c>
      <c r="M26" s="78">
        <f t="shared" ca="1" si="6"/>
        <v>48.091296809999996</v>
      </c>
      <c r="N26" s="83">
        <f t="shared" si="31"/>
        <v>0</v>
      </c>
      <c r="O26" s="83">
        <f t="shared" si="31"/>
        <v>0</v>
      </c>
      <c r="P26" s="78">
        <f t="shared" si="7"/>
        <v>32.951707999999996</v>
      </c>
      <c r="Q26" s="83">
        <f t="shared" si="31"/>
        <v>0</v>
      </c>
      <c r="R26" s="78">
        <f t="shared" si="9"/>
        <v>32.951707999999996</v>
      </c>
      <c r="S26" s="83">
        <f t="shared" si="31"/>
        <v>0</v>
      </c>
      <c r="T26" s="83">
        <f t="shared" si="31"/>
        <v>0</v>
      </c>
      <c r="U26" s="83">
        <f t="shared" si="31"/>
        <v>0</v>
      </c>
      <c r="V26" s="83">
        <f t="shared" si="31"/>
        <v>0</v>
      </c>
      <c r="W26" s="78">
        <f t="shared" si="10"/>
        <v>10.446761809999998</v>
      </c>
      <c r="X26" s="78">
        <f t="shared" si="11"/>
        <v>10.446761809999998</v>
      </c>
      <c r="Y26" s="78">
        <f t="shared" ca="1" si="12"/>
        <v>37.644534999999998</v>
      </c>
      <c r="Z26" s="78">
        <f t="shared" ca="1" si="13"/>
        <v>37.644534999999998</v>
      </c>
      <c r="AA26" s="83">
        <f t="shared" si="31"/>
        <v>0</v>
      </c>
      <c r="AB26" s="83">
        <f t="shared" si="31"/>
        <v>0</v>
      </c>
      <c r="AC26" s="83">
        <f t="shared" si="31"/>
        <v>12.6584</v>
      </c>
      <c r="AD26" s="83">
        <f t="shared" si="31"/>
        <v>4.9376000000000007</v>
      </c>
      <c r="AE26" s="83">
        <f t="shared" ca="1" si="31"/>
        <v>11.399921999999998</v>
      </c>
      <c r="AF26" s="83">
        <f t="shared" si="31"/>
        <v>5.9807029999999992</v>
      </c>
      <c r="AG26" s="83">
        <f t="shared" si="31"/>
        <v>3.8430819999999999</v>
      </c>
      <c r="AH26" s="83">
        <f t="shared" si="31"/>
        <v>3.7210000000000005</v>
      </c>
      <c r="AI26" s="83">
        <f t="shared" si="31"/>
        <v>9.7443779999999993</v>
      </c>
      <c r="AJ26" s="83">
        <f t="shared" si="31"/>
        <v>8.198385</v>
      </c>
      <c r="AK26" s="83">
        <f t="shared" ref="AK26" si="32">AK27+AK128+AK167+AK170+AK182+AK183</f>
        <v>10.446761809999998</v>
      </c>
      <c r="AL26" s="83">
        <f t="shared" si="31"/>
        <v>10.11402</v>
      </c>
      <c r="AM26" s="78">
        <f t="shared" ca="1" si="15"/>
        <v>48.091296809999996</v>
      </c>
      <c r="AN26" s="78">
        <f t="shared" si="16"/>
        <v>32.951707999999996</v>
      </c>
      <c r="AO26" s="80" t="s">
        <v>346</v>
      </c>
    </row>
    <row r="27" spans="1:41" s="8" customFormat="1" ht="33" thickBot="1">
      <c r="A27" s="15" t="s">
        <v>45</v>
      </c>
      <c r="B27" s="54" t="s">
        <v>46</v>
      </c>
      <c r="C27" s="72" t="s">
        <v>194</v>
      </c>
      <c r="D27" s="7" t="s">
        <v>51</v>
      </c>
      <c r="E27" s="16" t="s">
        <v>31</v>
      </c>
      <c r="F27" s="16" t="s">
        <v>31</v>
      </c>
      <c r="G27" s="16" t="s">
        <v>31</v>
      </c>
      <c r="H27" s="78">
        <f t="shared" ca="1" si="2"/>
        <v>48.091296809999996</v>
      </c>
      <c r="I27" s="78">
        <f t="shared" si="3"/>
        <v>17.924362000000002</v>
      </c>
      <c r="J27" s="83">
        <f t="shared" ref="I27:AL27" si="33">J28+J36+J39+J48</f>
        <v>0</v>
      </c>
      <c r="K27" s="78">
        <f t="shared" ca="1" si="5"/>
        <v>26.73751781</v>
      </c>
      <c r="L27" s="83">
        <f t="shared" si="33"/>
        <v>0</v>
      </c>
      <c r="M27" s="78">
        <f t="shared" ca="1" si="6"/>
        <v>26.73751781</v>
      </c>
      <c r="N27" s="83">
        <f t="shared" si="33"/>
        <v>0</v>
      </c>
      <c r="O27" s="83">
        <f t="shared" si="33"/>
        <v>0</v>
      </c>
      <c r="P27" s="78">
        <f t="shared" si="7"/>
        <v>17.924362000000002</v>
      </c>
      <c r="Q27" s="83">
        <f t="shared" si="33"/>
        <v>0</v>
      </c>
      <c r="R27" s="78">
        <f t="shared" si="9"/>
        <v>17.924362000000002</v>
      </c>
      <c r="S27" s="83">
        <f t="shared" si="33"/>
        <v>0</v>
      </c>
      <c r="T27" s="83">
        <f t="shared" si="33"/>
        <v>0</v>
      </c>
      <c r="U27" s="83">
        <f t="shared" si="33"/>
        <v>0</v>
      </c>
      <c r="V27" s="83">
        <f t="shared" si="33"/>
        <v>0</v>
      </c>
      <c r="W27" s="78">
        <f t="shared" si="10"/>
        <v>5.9607618099999993</v>
      </c>
      <c r="X27" s="78">
        <f t="shared" si="11"/>
        <v>5.9607618099999993</v>
      </c>
      <c r="Y27" s="78">
        <f t="shared" ca="1" si="12"/>
        <v>20.776755999999999</v>
      </c>
      <c r="Z27" s="78">
        <f t="shared" ca="1" si="13"/>
        <v>20.776755999999999</v>
      </c>
      <c r="AA27" s="83">
        <f t="shared" si="33"/>
        <v>0</v>
      </c>
      <c r="AB27" s="83">
        <f t="shared" si="33"/>
        <v>0</v>
      </c>
      <c r="AC27" s="83">
        <f t="shared" si="33"/>
        <v>2.6093999999999999</v>
      </c>
      <c r="AD27" s="83">
        <f t="shared" si="33"/>
        <v>1.5490000000000002</v>
      </c>
      <c r="AE27" s="83">
        <f t="shared" ca="1" si="33"/>
        <v>10.581921999999999</v>
      </c>
      <c r="AF27" s="83">
        <f t="shared" si="33"/>
        <v>5.4307029999999994</v>
      </c>
      <c r="AG27" s="83">
        <f t="shared" si="33"/>
        <v>2.3430819999999999</v>
      </c>
      <c r="AH27" s="83">
        <f t="shared" si="33"/>
        <v>2.2210000000000005</v>
      </c>
      <c r="AI27" s="83">
        <f t="shared" si="33"/>
        <v>5.2435989999999997</v>
      </c>
      <c r="AJ27" s="83">
        <f t="shared" si="33"/>
        <v>3.6850889999999996</v>
      </c>
      <c r="AK27" s="83">
        <f t="shared" ref="AK27" si="34">AK28+AK36+AK39+AK48</f>
        <v>5.9607618099999993</v>
      </c>
      <c r="AL27" s="83">
        <f t="shared" si="33"/>
        <v>5.03857</v>
      </c>
      <c r="AM27" s="78">
        <f t="shared" ca="1" si="15"/>
        <v>26.73751781</v>
      </c>
      <c r="AN27" s="78">
        <f t="shared" si="16"/>
        <v>17.924362000000002</v>
      </c>
      <c r="AO27" s="80" t="s">
        <v>346</v>
      </c>
    </row>
    <row r="28" spans="1:41" s="8" customFormat="1" ht="47.25">
      <c r="A28" s="17" t="s">
        <v>47</v>
      </c>
      <c r="B28" s="18" t="s">
        <v>48</v>
      </c>
      <c r="C28" s="72" t="s">
        <v>194</v>
      </c>
      <c r="D28" s="7" t="s">
        <v>51</v>
      </c>
      <c r="E28" s="19" t="s">
        <v>31</v>
      </c>
      <c r="F28" s="19" t="s">
        <v>31</v>
      </c>
      <c r="G28" s="19" t="s">
        <v>31</v>
      </c>
      <c r="H28" s="78">
        <f t="shared" si="2"/>
        <v>4.1834000000000007</v>
      </c>
      <c r="I28" s="78">
        <f t="shared" si="3"/>
        <v>2.0486390000000001</v>
      </c>
      <c r="J28" s="84">
        <f t="shared" ref="I28:AL28" si="35">J29+J33+J35</f>
        <v>0</v>
      </c>
      <c r="K28" s="78">
        <f t="shared" si="5"/>
        <v>4.1834000000000007</v>
      </c>
      <c r="L28" s="84">
        <f t="shared" si="35"/>
        <v>0</v>
      </c>
      <c r="M28" s="78">
        <f t="shared" si="6"/>
        <v>4.1834000000000007</v>
      </c>
      <c r="N28" s="84">
        <f t="shared" si="35"/>
        <v>0</v>
      </c>
      <c r="O28" s="84">
        <f t="shared" si="35"/>
        <v>0</v>
      </c>
      <c r="P28" s="78">
        <f t="shared" si="7"/>
        <v>2.0486390000000001</v>
      </c>
      <c r="Q28" s="84">
        <f t="shared" si="35"/>
        <v>0</v>
      </c>
      <c r="R28" s="78">
        <f t="shared" si="9"/>
        <v>2.0486390000000001</v>
      </c>
      <c r="S28" s="84">
        <f t="shared" si="35"/>
        <v>0</v>
      </c>
      <c r="T28" s="84">
        <f t="shared" si="35"/>
        <v>0</v>
      </c>
      <c r="U28" s="84">
        <f t="shared" si="35"/>
        <v>0</v>
      </c>
      <c r="V28" s="84">
        <f t="shared" si="35"/>
        <v>0</v>
      </c>
      <c r="W28" s="78">
        <f t="shared" si="10"/>
        <v>0</v>
      </c>
      <c r="X28" s="78">
        <f t="shared" si="11"/>
        <v>0</v>
      </c>
      <c r="Y28" s="78">
        <f t="shared" si="12"/>
        <v>4.1834000000000007</v>
      </c>
      <c r="Z28" s="78">
        <f t="shared" si="13"/>
        <v>4.1834000000000007</v>
      </c>
      <c r="AA28" s="84">
        <f t="shared" si="35"/>
        <v>0</v>
      </c>
      <c r="AB28" s="84">
        <f t="shared" si="35"/>
        <v>0</v>
      </c>
      <c r="AC28" s="84">
        <f t="shared" si="35"/>
        <v>0</v>
      </c>
      <c r="AD28" s="84">
        <f t="shared" si="35"/>
        <v>0</v>
      </c>
      <c r="AE28" s="84">
        <f t="shared" si="35"/>
        <v>4.1834000000000007</v>
      </c>
      <c r="AF28" s="84">
        <f t="shared" si="35"/>
        <v>2.0486390000000001</v>
      </c>
      <c r="AG28" s="84">
        <f t="shared" si="35"/>
        <v>0</v>
      </c>
      <c r="AH28" s="84">
        <f t="shared" si="35"/>
        <v>0</v>
      </c>
      <c r="AI28" s="84">
        <f t="shared" si="35"/>
        <v>0</v>
      </c>
      <c r="AJ28" s="84">
        <f t="shared" si="35"/>
        <v>0</v>
      </c>
      <c r="AK28" s="84">
        <f t="shared" ref="AK28" si="36">AK29+AK33+AK35</f>
        <v>0</v>
      </c>
      <c r="AL28" s="84">
        <f t="shared" si="35"/>
        <v>0</v>
      </c>
      <c r="AM28" s="78">
        <f t="shared" si="15"/>
        <v>4.1834000000000007</v>
      </c>
      <c r="AN28" s="78">
        <f t="shared" si="16"/>
        <v>2.0486390000000001</v>
      </c>
      <c r="AO28" s="80" t="s">
        <v>346</v>
      </c>
    </row>
    <row r="29" spans="1:41" s="8" customFormat="1" ht="63">
      <c r="A29" s="6" t="s">
        <v>49</v>
      </c>
      <c r="B29" s="69" t="s">
        <v>50</v>
      </c>
      <c r="C29" s="72" t="s">
        <v>194</v>
      </c>
      <c r="D29" s="7" t="s">
        <v>51</v>
      </c>
      <c r="E29" s="7" t="s">
        <v>31</v>
      </c>
      <c r="F29" s="7" t="s">
        <v>31</v>
      </c>
      <c r="G29" s="7" t="s">
        <v>31</v>
      </c>
      <c r="H29" s="78">
        <f t="shared" si="2"/>
        <v>3.0414000000000003</v>
      </c>
      <c r="I29" s="78">
        <f t="shared" si="3"/>
        <v>1.4565319999999999</v>
      </c>
      <c r="J29" s="78">
        <f t="shared" ref="H29:AL29" si="37">SUM(J30:J32)</f>
        <v>0</v>
      </c>
      <c r="K29" s="78">
        <f t="shared" si="5"/>
        <v>3.0414000000000003</v>
      </c>
      <c r="L29" s="78">
        <f t="shared" si="37"/>
        <v>0</v>
      </c>
      <c r="M29" s="78">
        <f t="shared" si="6"/>
        <v>3.0414000000000003</v>
      </c>
      <c r="N29" s="78">
        <f t="shared" si="37"/>
        <v>0</v>
      </c>
      <c r="O29" s="78">
        <f t="shared" si="37"/>
        <v>0</v>
      </c>
      <c r="P29" s="78">
        <f t="shared" si="7"/>
        <v>1.4565319999999999</v>
      </c>
      <c r="Q29" s="78">
        <f t="shared" si="37"/>
        <v>0</v>
      </c>
      <c r="R29" s="78">
        <f t="shared" si="9"/>
        <v>1.4565319999999999</v>
      </c>
      <c r="S29" s="78">
        <f t="shared" si="37"/>
        <v>0</v>
      </c>
      <c r="T29" s="78">
        <f t="shared" si="37"/>
        <v>0</v>
      </c>
      <c r="U29" s="78">
        <f t="shared" si="37"/>
        <v>0</v>
      </c>
      <c r="V29" s="78">
        <f t="shared" si="37"/>
        <v>0</v>
      </c>
      <c r="W29" s="78">
        <f t="shared" si="10"/>
        <v>0</v>
      </c>
      <c r="X29" s="78">
        <f t="shared" si="11"/>
        <v>0</v>
      </c>
      <c r="Y29" s="78">
        <f t="shared" si="12"/>
        <v>3.0414000000000003</v>
      </c>
      <c r="Z29" s="78">
        <f t="shared" si="13"/>
        <v>3.0414000000000003</v>
      </c>
      <c r="AA29" s="78">
        <f t="shared" si="37"/>
        <v>0</v>
      </c>
      <c r="AB29" s="78">
        <f t="shared" si="37"/>
        <v>0</v>
      </c>
      <c r="AC29" s="78">
        <f t="shared" si="37"/>
        <v>0</v>
      </c>
      <c r="AD29" s="78">
        <f t="shared" si="37"/>
        <v>0</v>
      </c>
      <c r="AE29" s="78">
        <f t="shared" si="37"/>
        <v>3.0414000000000003</v>
      </c>
      <c r="AF29" s="78">
        <f t="shared" si="37"/>
        <v>1.4565319999999999</v>
      </c>
      <c r="AG29" s="78">
        <f t="shared" si="37"/>
        <v>0</v>
      </c>
      <c r="AH29" s="78">
        <f t="shared" si="37"/>
        <v>0</v>
      </c>
      <c r="AI29" s="78">
        <f t="shared" si="37"/>
        <v>0</v>
      </c>
      <c r="AJ29" s="78">
        <f t="shared" si="37"/>
        <v>0</v>
      </c>
      <c r="AK29" s="78">
        <f t="shared" ref="AK29" si="38">SUM(AK30:AK32)</f>
        <v>0</v>
      </c>
      <c r="AL29" s="78">
        <f t="shared" si="37"/>
        <v>0</v>
      </c>
      <c r="AM29" s="78">
        <f t="shared" si="15"/>
        <v>3.0414000000000003</v>
      </c>
      <c r="AN29" s="78">
        <f t="shared" si="16"/>
        <v>1.4565319999999999</v>
      </c>
      <c r="AO29" s="80" t="s">
        <v>346</v>
      </c>
    </row>
    <row r="30" spans="1:41" ht="47.25">
      <c r="A30" s="21" t="s">
        <v>295</v>
      </c>
      <c r="B30" s="22" t="s">
        <v>225</v>
      </c>
      <c r="C30" s="29" t="s">
        <v>243</v>
      </c>
      <c r="D30" s="68" t="s">
        <v>51</v>
      </c>
      <c r="E30" s="24" t="s">
        <v>121</v>
      </c>
      <c r="F30" s="24" t="s">
        <v>121</v>
      </c>
      <c r="G30" s="50" t="s">
        <v>31</v>
      </c>
      <c r="H30" s="78">
        <f t="shared" si="2"/>
        <v>1.0760000000000001</v>
      </c>
      <c r="I30" s="78">
        <f t="shared" si="3"/>
        <v>0.34653200000000001</v>
      </c>
      <c r="J30" s="78">
        <v>0</v>
      </c>
      <c r="K30" s="78">
        <f t="shared" si="5"/>
        <v>1.0760000000000001</v>
      </c>
      <c r="L30" s="78">
        <v>0</v>
      </c>
      <c r="M30" s="78">
        <f t="shared" si="6"/>
        <v>1.0760000000000001</v>
      </c>
      <c r="N30" s="78">
        <v>0</v>
      </c>
      <c r="O30" s="78">
        <v>0</v>
      </c>
      <c r="P30" s="78">
        <f t="shared" si="7"/>
        <v>0.34653200000000001</v>
      </c>
      <c r="Q30" s="78">
        <v>0</v>
      </c>
      <c r="R30" s="78">
        <f t="shared" si="9"/>
        <v>0.34653200000000001</v>
      </c>
      <c r="S30" s="78">
        <v>0</v>
      </c>
      <c r="T30" s="78">
        <v>0</v>
      </c>
      <c r="U30" s="78">
        <v>0</v>
      </c>
      <c r="V30" s="78">
        <v>0</v>
      </c>
      <c r="W30" s="78">
        <f t="shared" si="10"/>
        <v>0</v>
      </c>
      <c r="X30" s="78">
        <f t="shared" si="11"/>
        <v>0</v>
      </c>
      <c r="Y30" s="78">
        <f t="shared" si="12"/>
        <v>1.0760000000000001</v>
      </c>
      <c r="Z30" s="78">
        <f t="shared" si="13"/>
        <v>1.0760000000000001</v>
      </c>
      <c r="AA30" s="87">
        <v>0</v>
      </c>
      <c r="AB30" s="87">
        <v>0</v>
      </c>
      <c r="AC30" s="88">
        <v>0</v>
      </c>
      <c r="AD30" s="78">
        <v>0</v>
      </c>
      <c r="AE30" s="85">
        <v>1.0760000000000001</v>
      </c>
      <c r="AF30" s="89">
        <v>0.34653200000000001</v>
      </c>
      <c r="AG30" s="90">
        <v>0</v>
      </c>
      <c r="AH30" s="91">
        <v>0</v>
      </c>
      <c r="AI30" s="91">
        <v>0</v>
      </c>
      <c r="AJ30" s="91">
        <v>0</v>
      </c>
      <c r="AK30" s="90">
        <v>0</v>
      </c>
      <c r="AL30" s="90">
        <v>0</v>
      </c>
      <c r="AM30" s="78">
        <f t="shared" si="15"/>
        <v>1.0760000000000001</v>
      </c>
      <c r="AN30" s="78">
        <f t="shared" si="16"/>
        <v>0.34653200000000001</v>
      </c>
      <c r="AO30" s="80" t="s">
        <v>346</v>
      </c>
    </row>
    <row r="31" spans="1:41" ht="47.25">
      <c r="A31" s="21" t="s">
        <v>296</v>
      </c>
      <c r="B31" s="22" t="s">
        <v>226</v>
      </c>
      <c r="C31" s="29" t="s">
        <v>244</v>
      </c>
      <c r="D31" s="68" t="s">
        <v>51</v>
      </c>
      <c r="E31" s="24" t="s">
        <v>121</v>
      </c>
      <c r="F31" s="24" t="s">
        <v>121</v>
      </c>
      <c r="G31" s="51" t="s">
        <v>31</v>
      </c>
      <c r="H31" s="78">
        <f t="shared" si="2"/>
        <v>1.0680000000000001</v>
      </c>
      <c r="I31" s="78">
        <f t="shared" si="3"/>
        <v>0.67400000000000004</v>
      </c>
      <c r="J31" s="78">
        <v>0</v>
      </c>
      <c r="K31" s="78">
        <f t="shared" si="5"/>
        <v>1.0680000000000001</v>
      </c>
      <c r="L31" s="78">
        <v>0</v>
      </c>
      <c r="M31" s="78">
        <f t="shared" si="6"/>
        <v>1.0680000000000001</v>
      </c>
      <c r="N31" s="78">
        <v>0</v>
      </c>
      <c r="O31" s="78">
        <v>0</v>
      </c>
      <c r="P31" s="78">
        <f t="shared" si="7"/>
        <v>0.67400000000000004</v>
      </c>
      <c r="Q31" s="78">
        <v>0</v>
      </c>
      <c r="R31" s="78">
        <f t="shared" si="9"/>
        <v>0.67400000000000004</v>
      </c>
      <c r="S31" s="78">
        <v>0</v>
      </c>
      <c r="T31" s="78">
        <v>0</v>
      </c>
      <c r="U31" s="78">
        <v>0</v>
      </c>
      <c r="V31" s="78">
        <v>0</v>
      </c>
      <c r="W31" s="78">
        <f t="shared" si="10"/>
        <v>0</v>
      </c>
      <c r="X31" s="78">
        <f t="shared" si="11"/>
        <v>0</v>
      </c>
      <c r="Y31" s="78">
        <f t="shared" si="12"/>
        <v>1.0680000000000001</v>
      </c>
      <c r="Z31" s="78">
        <f t="shared" si="13"/>
        <v>1.0680000000000001</v>
      </c>
      <c r="AA31" s="87">
        <v>0</v>
      </c>
      <c r="AB31" s="87">
        <v>0</v>
      </c>
      <c r="AC31" s="88">
        <v>0</v>
      </c>
      <c r="AD31" s="78">
        <v>0</v>
      </c>
      <c r="AE31" s="85">
        <v>1.0680000000000001</v>
      </c>
      <c r="AF31" s="93">
        <v>0.67400000000000004</v>
      </c>
      <c r="AG31" s="90">
        <v>0</v>
      </c>
      <c r="AH31" s="91">
        <v>0</v>
      </c>
      <c r="AI31" s="91">
        <v>0</v>
      </c>
      <c r="AJ31" s="91">
        <v>0</v>
      </c>
      <c r="AK31" s="90">
        <v>0</v>
      </c>
      <c r="AL31" s="90">
        <v>0</v>
      </c>
      <c r="AM31" s="78">
        <f t="shared" si="15"/>
        <v>1.0680000000000001</v>
      </c>
      <c r="AN31" s="78">
        <f t="shared" si="16"/>
        <v>0.67400000000000004</v>
      </c>
      <c r="AO31" s="80" t="s">
        <v>346</v>
      </c>
    </row>
    <row r="32" spans="1:41" ht="31.5">
      <c r="A32" s="21" t="s">
        <v>297</v>
      </c>
      <c r="B32" s="22" t="s">
        <v>227</v>
      </c>
      <c r="C32" s="29" t="s">
        <v>245</v>
      </c>
      <c r="D32" s="68" t="s">
        <v>51</v>
      </c>
      <c r="E32" s="24" t="s">
        <v>121</v>
      </c>
      <c r="F32" s="24" t="s">
        <v>121</v>
      </c>
      <c r="G32" s="51" t="s">
        <v>31</v>
      </c>
      <c r="H32" s="78">
        <f t="shared" si="2"/>
        <v>0.89739999999999998</v>
      </c>
      <c r="I32" s="78">
        <f t="shared" si="3"/>
        <v>0.436</v>
      </c>
      <c r="J32" s="78">
        <v>0</v>
      </c>
      <c r="K32" s="78">
        <f t="shared" si="5"/>
        <v>0.89739999999999998</v>
      </c>
      <c r="L32" s="78">
        <v>0</v>
      </c>
      <c r="M32" s="78">
        <f t="shared" si="6"/>
        <v>0.89739999999999998</v>
      </c>
      <c r="N32" s="78">
        <v>0</v>
      </c>
      <c r="O32" s="78">
        <v>0</v>
      </c>
      <c r="P32" s="78">
        <f t="shared" si="7"/>
        <v>0.436</v>
      </c>
      <c r="Q32" s="78">
        <v>0</v>
      </c>
      <c r="R32" s="78">
        <f t="shared" si="9"/>
        <v>0.436</v>
      </c>
      <c r="S32" s="78">
        <v>0</v>
      </c>
      <c r="T32" s="78">
        <v>0</v>
      </c>
      <c r="U32" s="78">
        <v>0</v>
      </c>
      <c r="V32" s="78">
        <v>0</v>
      </c>
      <c r="W32" s="78">
        <f t="shared" si="10"/>
        <v>0</v>
      </c>
      <c r="X32" s="78">
        <f t="shared" si="11"/>
        <v>0</v>
      </c>
      <c r="Y32" s="78">
        <f t="shared" si="12"/>
        <v>0.89739999999999998</v>
      </c>
      <c r="Z32" s="78">
        <f t="shared" si="13"/>
        <v>0.89739999999999998</v>
      </c>
      <c r="AA32" s="87">
        <v>0</v>
      </c>
      <c r="AB32" s="87">
        <v>0</v>
      </c>
      <c r="AC32" s="88">
        <v>0</v>
      </c>
      <c r="AD32" s="78">
        <v>0</v>
      </c>
      <c r="AE32" s="85">
        <v>0.89739999999999998</v>
      </c>
      <c r="AF32" s="93">
        <v>0.436</v>
      </c>
      <c r="AG32" s="90">
        <v>0</v>
      </c>
      <c r="AH32" s="91">
        <v>0</v>
      </c>
      <c r="AI32" s="91">
        <v>0</v>
      </c>
      <c r="AJ32" s="91">
        <v>0</v>
      </c>
      <c r="AK32" s="90">
        <v>0</v>
      </c>
      <c r="AL32" s="90">
        <v>0</v>
      </c>
      <c r="AM32" s="78">
        <f t="shared" si="15"/>
        <v>0.89739999999999998</v>
      </c>
      <c r="AN32" s="78">
        <f t="shared" si="16"/>
        <v>0.436</v>
      </c>
      <c r="AO32" s="80" t="s">
        <v>346</v>
      </c>
    </row>
    <row r="33" spans="1:41" s="8" customFormat="1" ht="63">
      <c r="A33" s="6" t="s">
        <v>299</v>
      </c>
      <c r="B33" s="69" t="s">
        <v>298</v>
      </c>
      <c r="C33" s="72" t="s">
        <v>194</v>
      </c>
      <c r="D33" s="7" t="s">
        <v>51</v>
      </c>
      <c r="E33" s="7" t="s">
        <v>31</v>
      </c>
      <c r="F33" s="7" t="s">
        <v>31</v>
      </c>
      <c r="G33" s="7" t="s">
        <v>31</v>
      </c>
      <c r="H33" s="78">
        <f t="shared" si="2"/>
        <v>1.1419999999999999</v>
      </c>
      <c r="I33" s="78">
        <f t="shared" si="3"/>
        <v>0.59210700000000005</v>
      </c>
      <c r="J33" s="78">
        <f t="shared" ref="I33:AL33" si="39">J34</f>
        <v>0</v>
      </c>
      <c r="K33" s="78">
        <f t="shared" si="5"/>
        <v>1.1419999999999999</v>
      </c>
      <c r="L33" s="78">
        <f t="shared" si="39"/>
        <v>0</v>
      </c>
      <c r="M33" s="78">
        <f t="shared" si="6"/>
        <v>1.1419999999999999</v>
      </c>
      <c r="N33" s="78">
        <f t="shared" si="39"/>
        <v>0</v>
      </c>
      <c r="O33" s="78">
        <f t="shared" si="39"/>
        <v>0</v>
      </c>
      <c r="P33" s="78">
        <f t="shared" si="7"/>
        <v>0.59210700000000005</v>
      </c>
      <c r="Q33" s="78">
        <f t="shared" si="39"/>
        <v>0</v>
      </c>
      <c r="R33" s="78">
        <f t="shared" si="9"/>
        <v>0.59210700000000005</v>
      </c>
      <c r="S33" s="78">
        <f t="shared" si="39"/>
        <v>0</v>
      </c>
      <c r="T33" s="78">
        <f t="shared" si="39"/>
        <v>0</v>
      </c>
      <c r="U33" s="78">
        <f t="shared" si="39"/>
        <v>0</v>
      </c>
      <c r="V33" s="78">
        <f t="shared" si="39"/>
        <v>0</v>
      </c>
      <c r="W33" s="78">
        <f t="shared" si="10"/>
        <v>0</v>
      </c>
      <c r="X33" s="78">
        <f t="shared" si="11"/>
        <v>0</v>
      </c>
      <c r="Y33" s="78">
        <f t="shared" si="12"/>
        <v>1.1419999999999999</v>
      </c>
      <c r="Z33" s="78">
        <f t="shared" si="13"/>
        <v>1.1419999999999999</v>
      </c>
      <c r="AA33" s="78">
        <f t="shared" si="39"/>
        <v>0</v>
      </c>
      <c r="AB33" s="78">
        <f t="shared" si="39"/>
        <v>0</v>
      </c>
      <c r="AC33" s="78">
        <f t="shared" si="39"/>
        <v>0</v>
      </c>
      <c r="AD33" s="78">
        <f t="shared" si="39"/>
        <v>0</v>
      </c>
      <c r="AE33" s="78">
        <f t="shared" si="39"/>
        <v>1.1419999999999999</v>
      </c>
      <c r="AF33" s="78">
        <f t="shared" si="39"/>
        <v>0.59210700000000005</v>
      </c>
      <c r="AG33" s="78">
        <f t="shared" si="39"/>
        <v>0</v>
      </c>
      <c r="AH33" s="78">
        <f t="shared" si="39"/>
        <v>0</v>
      </c>
      <c r="AI33" s="78">
        <f t="shared" si="39"/>
        <v>0</v>
      </c>
      <c r="AJ33" s="78">
        <f t="shared" si="39"/>
        <v>0</v>
      </c>
      <c r="AK33" s="78">
        <f t="shared" si="39"/>
        <v>0</v>
      </c>
      <c r="AL33" s="78">
        <f t="shared" si="39"/>
        <v>0</v>
      </c>
      <c r="AM33" s="78">
        <f t="shared" si="15"/>
        <v>1.1419999999999999</v>
      </c>
      <c r="AN33" s="78">
        <f t="shared" si="16"/>
        <v>0.59210700000000005</v>
      </c>
      <c r="AO33" s="80" t="s">
        <v>346</v>
      </c>
    </row>
    <row r="34" spans="1:41" ht="31.5">
      <c r="A34" s="21" t="s">
        <v>300</v>
      </c>
      <c r="B34" s="22" t="s">
        <v>228</v>
      </c>
      <c r="C34" s="29" t="s">
        <v>246</v>
      </c>
      <c r="D34" s="24" t="s">
        <v>51</v>
      </c>
      <c r="E34" s="24" t="s">
        <v>121</v>
      </c>
      <c r="F34" s="24" t="s">
        <v>121</v>
      </c>
      <c r="G34" s="51" t="s">
        <v>31</v>
      </c>
      <c r="H34" s="78">
        <f t="shared" si="2"/>
        <v>1.1419999999999999</v>
      </c>
      <c r="I34" s="78">
        <f t="shared" si="3"/>
        <v>0.59210700000000005</v>
      </c>
      <c r="J34" s="78">
        <v>0</v>
      </c>
      <c r="K34" s="78">
        <f t="shared" si="5"/>
        <v>1.1419999999999999</v>
      </c>
      <c r="L34" s="78">
        <v>0</v>
      </c>
      <c r="M34" s="78">
        <f t="shared" si="6"/>
        <v>1.1419999999999999</v>
      </c>
      <c r="N34" s="78">
        <v>0</v>
      </c>
      <c r="O34" s="78">
        <v>0</v>
      </c>
      <c r="P34" s="78">
        <f t="shared" si="7"/>
        <v>0.59210700000000005</v>
      </c>
      <c r="Q34" s="78">
        <v>0</v>
      </c>
      <c r="R34" s="78">
        <f t="shared" si="9"/>
        <v>0.59210700000000005</v>
      </c>
      <c r="S34" s="78">
        <v>0</v>
      </c>
      <c r="T34" s="78">
        <v>0</v>
      </c>
      <c r="U34" s="78">
        <v>0</v>
      </c>
      <c r="V34" s="78">
        <v>0</v>
      </c>
      <c r="W34" s="78">
        <f t="shared" si="10"/>
        <v>0</v>
      </c>
      <c r="X34" s="78">
        <f t="shared" si="11"/>
        <v>0</v>
      </c>
      <c r="Y34" s="78">
        <f t="shared" si="12"/>
        <v>1.1419999999999999</v>
      </c>
      <c r="Z34" s="78">
        <f t="shared" si="13"/>
        <v>1.1419999999999999</v>
      </c>
      <c r="AA34" s="87">
        <v>0</v>
      </c>
      <c r="AB34" s="87">
        <v>0</v>
      </c>
      <c r="AC34" s="88">
        <v>0</v>
      </c>
      <c r="AD34" s="78">
        <v>0</v>
      </c>
      <c r="AE34" s="85">
        <v>1.1419999999999999</v>
      </c>
      <c r="AF34" s="93">
        <v>0.59210700000000005</v>
      </c>
      <c r="AG34" s="90">
        <v>0</v>
      </c>
      <c r="AH34" s="91">
        <v>0</v>
      </c>
      <c r="AI34" s="91">
        <v>0</v>
      </c>
      <c r="AJ34" s="91">
        <v>0</v>
      </c>
      <c r="AK34" s="90">
        <v>0</v>
      </c>
      <c r="AL34" s="90">
        <v>0</v>
      </c>
      <c r="AM34" s="78">
        <f t="shared" si="15"/>
        <v>1.1419999999999999</v>
      </c>
      <c r="AN34" s="78">
        <f t="shared" si="16"/>
        <v>0.59210700000000005</v>
      </c>
      <c r="AO34" s="80" t="s">
        <v>346</v>
      </c>
    </row>
    <row r="35" spans="1:41" s="8" customFormat="1" ht="47.25">
      <c r="A35" s="6" t="s">
        <v>302</v>
      </c>
      <c r="B35" s="69" t="s">
        <v>301</v>
      </c>
      <c r="C35" s="72" t="s">
        <v>194</v>
      </c>
      <c r="D35" s="7" t="s">
        <v>31</v>
      </c>
      <c r="E35" s="7" t="s">
        <v>31</v>
      </c>
      <c r="F35" s="7" t="s">
        <v>31</v>
      </c>
      <c r="G35" s="7" t="s">
        <v>31</v>
      </c>
      <c r="H35" s="78">
        <f t="shared" si="2"/>
        <v>0</v>
      </c>
      <c r="I35" s="78">
        <f t="shared" si="3"/>
        <v>0</v>
      </c>
      <c r="J35" s="78">
        <v>0</v>
      </c>
      <c r="K35" s="78">
        <f t="shared" si="5"/>
        <v>0</v>
      </c>
      <c r="L35" s="78">
        <v>0</v>
      </c>
      <c r="M35" s="78">
        <f t="shared" si="6"/>
        <v>0</v>
      </c>
      <c r="N35" s="78">
        <v>0</v>
      </c>
      <c r="O35" s="78">
        <v>0</v>
      </c>
      <c r="P35" s="78">
        <f t="shared" si="7"/>
        <v>0</v>
      </c>
      <c r="Q35" s="78">
        <v>0</v>
      </c>
      <c r="R35" s="78">
        <f t="shared" si="9"/>
        <v>0</v>
      </c>
      <c r="S35" s="78">
        <v>0</v>
      </c>
      <c r="T35" s="78">
        <v>0</v>
      </c>
      <c r="U35" s="78">
        <v>0</v>
      </c>
      <c r="V35" s="78">
        <v>0</v>
      </c>
      <c r="W35" s="78">
        <f t="shared" si="10"/>
        <v>0</v>
      </c>
      <c r="X35" s="78">
        <f t="shared" si="11"/>
        <v>0</v>
      </c>
      <c r="Y35" s="78">
        <f t="shared" si="12"/>
        <v>0</v>
      </c>
      <c r="Z35" s="78">
        <f t="shared" si="13"/>
        <v>0</v>
      </c>
      <c r="AA35" s="78">
        <v>0</v>
      </c>
      <c r="AB35" s="78">
        <v>0</v>
      </c>
      <c r="AC35" s="78">
        <v>0</v>
      </c>
      <c r="AD35" s="78">
        <v>0</v>
      </c>
      <c r="AE35" s="78">
        <v>0</v>
      </c>
      <c r="AF35" s="78">
        <v>0</v>
      </c>
      <c r="AG35" s="78">
        <v>0</v>
      </c>
      <c r="AH35" s="78">
        <v>0</v>
      </c>
      <c r="AI35" s="78">
        <v>0</v>
      </c>
      <c r="AJ35" s="78">
        <v>0</v>
      </c>
      <c r="AK35" s="78">
        <v>0</v>
      </c>
      <c r="AL35" s="78">
        <v>0</v>
      </c>
      <c r="AM35" s="78">
        <f t="shared" si="15"/>
        <v>0</v>
      </c>
      <c r="AN35" s="78">
        <f t="shared" si="16"/>
        <v>0</v>
      </c>
      <c r="AO35" s="80" t="s">
        <v>346</v>
      </c>
    </row>
    <row r="36" spans="1:41" s="8" customFormat="1" ht="31.5">
      <c r="A36" s="6" t="s">
        <v>52</v>
      </c>
      <c r="B36" s="69" t="s">
        <v>53</v>
      </c>
      <c r="C36" s="72" t="s">
        <v>194</v>
      </c>
      <c r="D36" s="7" t="s">
        <v>31</v>
      </c>
      <c r="E36" s="7" t="s">
        <v>31</v>
      </c>
      <c r="F36" s="7" t="s">
        <v>31</v>
      </c>
      <c r="G36" s="7" t="s">
        <v>31</v>
      </c>
      <c r="H36" s="78">
        <f t="shared" si="2"/>
        <v>0</v>
      </c>
      <c r="I36" s="78">
        <f t="shared" si="3"/>
        <v>0</v>
      </c>
      <c r="J36" s="78">
        <v>0</v>
      </c>
      <c r="K36" s="78">
        <f t="shared" si="5"/>
        <v>0</v>
      </c>
      <c r="L36" s="78">
        <v>0</v>
      </c>
      <c r="M36" s="78">
        <f t="shared" si="6"/>
        <v>0</v>
      </c>
      <c r="N36" s="78">
        <v>0</v>
      </c>
      <c r="O36" s="78">
        <v>0</v>
      </c>
      <c r="P36" s="78">
        <f t="shared" si="7"/>
        <v>0</v>
      </c>
      <c r="Q36" s="78">
        <v>0</v>
      </c>
      <c r="R36" s="78">
        <f t="shared" si="9"/>
        <v>0</v>
      </c>
      <c r="S36" s="78">
        <v>0</v>
      </c>
      <c r="T36" s="78">
        <v>0</v>
      </c>
      <c r="U36" s="78">
        <v>0</v>
      </c>
      <c r="V36" s="78">
        <v>0</v>
      </c>
      <c r="W36" s="78">
        <f t="shared" si="10"/>
        <v>0</v>
      </c>
      <c r="X36" s="78">
        <f t="shared" si="11"/>
        <v>0</v>
      </c>
      <c r="Y36" s="78">
        <f t="shared" si="12"/>
        <v>0</v>
      </c>
      <c r="Z36" s="78">
        <f t="shared" si="13"/>
        <v>0</v>
      </c>
      <c r="AA36" s="94">
        <v>0</v>
      </c>
      <c r="AB36" s="94">
        <v>0</v>
      </c>
      <c r="AC36" s="95">
        <v>0</v>
      </c>
      <c r="AD36" s="78">
        <v>0</v>
      </c>
      <c r="AE36" s="78">
        <v>0</v>
      </c>
      <c r="AF36" s="78">
        <v>0</v>
      </c>
      <c r="AG36" s="78">
        <v>0</v>
      </c>
      <c r="AH36" s="78">
        <v>0</v>
      </c>
      <c r="AI36" s="78">
        <v>0</v>
      </c>
      <c r="AJ36" s="78">
        <v>0</v>
      </c>
      <c r="AK36" s="78">
        <v>0</v>
      </c>
      <c r="AL36" s="78">
        <v>0</v>
      </c>
      <c r="AM36" s="78">
        <f t="shared" si="15"/>
        <v>0</v>
      </c>
      <c r="AN36" s="78">
        <f t="shared" si="16"/>
        <v>0</v>
      </c>
      <c r="AO36" s="80" t="s">
        <v>346</v>
      </c>
    </row>
    <row r="37" spans="1:41" s="8" customFormat="1" ht="63">
      <c r="A37" s="6" t="s">
        <v>54</v>
      </c>
      <c r="B37" s="69" t="s">
        <v>55</v>
      </c>
      <c r="C37" s="72" t="s">
        <v>194</v>
      </c>
      <c r="D37" s="7" t="s">
        <v>31</v>
      </c>
      <c r="E37" s="7" t="s">
        <v>31</v>
      </c>
      <c r="F37" s="7" t="s">
        <v>31</v>
      </c>
      <c r="G37" s="7" t="s">
        <v>31</v>
      </c>
      <c r="H37" s="78">
        <f t="shared" si="2"/>
        <v>0</v>
      </c>
      <c r="I37" s="78">
        <f t="shared" si="3"/>
        <v>0</v>
      </c>
      <c r="J37" s="78">
        <v>0</v>
      </c>
      <c r="K37" s="78">
        <f t="shared" si="5"/>
        <v>0</v>
      </c>
      <c r="L37" s="78">
        <v>0</v>
      </c>
      <c r="M37" s="78">
        <f t="shared" si="6"/>
        <v>0</v>
      </c>
      <c r="N37" s="78">
        <v>0</v>
      </c>
      <c r="O37" s="78">
        <v>0</v>
      </c>
      <c r="P37" s="78">
        <f t="shared" si="7"/>
        <v>0</v>
      </c>
      <c r="Q37" s="78">
        <v>0</v>
      </c>
      <c r="R37" s="78">
        <f t="shared" si="9"/>
        <v>0</v>
      </c>
      <c r="S37" s="78">
        <v>0</v>
      </c>
      <c r="T37" s="78">
        <v>0</v>
      </c>
      <c r="U37" s="78">
        <v>0</v>
      </c>
      <c r="V37" s="78">
        <v>0</v>
      </c>
      <c r="W37" s="78">
        <f t="shared" si="10"/>
        <v>0</v>
      </c>
      <c r="X37" s="78">
        <f t="shared" si="11"/>
        <v>0</v>
      </c>
      <c r="Y37" s="78">
        <f t="shared" si="12"/>
        <v>0</v>
      </c>
      <c r="Z37" s="78">
        <f t="shared" si="13"/>
        <v>0</v>
      </c>
      <c r="AA37" s="94">
        <v>0</v>
      </c>
      <c r="AB37" s="94">
        <v>0</v>
      </c>
      <c r="AC37" s="95">
        <v>0</v>
      </c>
      <c r="AD37" s="78">
        <v>0</v>
      </c>
      <c r="AE37" s="78">
        <v>0</v>
      </c>
      <c r="AF37" s="78">
        <v>0</v>
      </c>
      <c r="AG37" s="78">
        <v>0</v>
      </c>
      <c r="AH37" s="78">
        <v>0</v>
      </c>
      <c r="AI37" s="78">
        <v>0</v>
      </c>
      <c r="AJ37" s="78">
        <v>0</v>
      </c>
      <c r="AK37" s="78">
        <v>0</v>
      </c>
      <c r="AL37" s="78">
        <v>0</v>
      </c>
      <c r="AM37" s="78">
        <f t="shared" si="15"/>
        <v>0</v>
      </c>
      <c r="AN37" s="78">
        <f t="shared" si="16"/>
        <v>0</v>
      </c>
      <c r="AO37" s="80" t="s">
        <v>346</v>
      </c>
    </row>
    <row r="38" spans="1:41" ht="47.25">
      <c r="A38" s="6" t="s">
        <v>56</v>
      </c>
      <c r="B38" s="69" t="s">
        <v>57</v>
      </c>
      <c r="C38" s="72" t="s">
        <v>194</v>
      </c>
      <c r="D38" s="9" t="s">
        <v>31</v>
      </c>
      <c r="E38" s="9" t="s">
        <v>31</v>
      </c>
      <c r="F38" s="9" t="s">
        <v>31</v>
      </c>
      <c r="G38" s="9" t="s">
        <v>31</v>
      </c>
      <c r="H38" s="78">
        <f t="shared" si="2"/>
        <v>0</v>
      </c>
      <c r="I38" s="78">
        <f t="shared" si="3"/>
        <v>0</v>
      </c>
      <c r="J38" s="78">
        <v>0</v>
      </c>
      <c r="K38" s="78">
        <f t="shared" si="5"/>
        <v>0</v>
      </c>
      <c r="L38" s="78">
        <v>0</v>
      </c>
      <c r="M38" s="78">
        <f t="shared" si="6"/>
        <v>0</v>
      </c>
      <c r="N38" s="78">
        <v>0</v>
      </c>
      <c r="O38" s="78">
        <v>0</v>
      </c>
      <c r="P38" s="78">
        <f t="shared" si="7"/>
        <v>0</v>
      </c>
      <c r="Q38" s="78">
        <v>0</v>
      </c>
      <c r="R38" s="78">
        <f t="shared" si="9"/>
        <v>0</v>
      </c>
      <c r="S38" s="78">
        <v>0</v>
      </c>
      <c r="T38" s="78">
        <v>0</v>
      </c>
      <c r="U38" s="78">
        <v>0</v>
      </c>
      <c r="V38" s="78">
        <v>0</v>
      </c>
      <c r="W38" s="78">
        <f t="shared" si="10"/>
        <v>0</v>
      </c>
      <c r="X38" s="78">
        <f t="shared" si="11"/>
        <v>0</v>
      </c>
      <c r="Y38" s="78">
        <f t="shared" si="12"/>
        <v>0</v>
      </c>
      <c r="Z38" s="78">
        <f t="shared" si="13"/>
        <v>0</v>
      </c>
      <c r="AA38" s="96">
        <v>0</v>
      </c>
      <c r="AB38" s="96">
        <v>0</v>
      </c>
      <c r="AC38" s="97">
        <v>0</v>
      </c>
      <c r="AD38" s="78">
        <v>0</v>
      </c>
      <c r="AE38" s="78">
        <v>0</v>
      </c>
      <c r="AF38" s="78">
        <v>0</v>
      </c>
      <c r="AG38" s="78">
        <v>0</v>
      </c>
      <c r="AH38" s="81">
        <v>0</v>
      </c>
      <c r="AI38" s="81">
        <v>0</v>
      </c>
      <c r="AJ38" s="81">
        <v>0</v>
      </c>
      <c r="AK38" s="78">
        <v>0</v>
      </c>
      <c r="AL38" s="78">
        <v>0</v>
      </c>
      <c r="AM38" s="78">
        <f t="shared" si="15"/>
        <v>0</v>
      </c>
      <c r="AN38" s="78">
        <f t="shared" si="16"/>
        <v>0</v>
      </c>
      <c r="AO38" s="80" t="s">
        <v>346</v>
      </c>
    </row>
    <row r="39" spans="1:41" ht="47.25">
      <c r="A39" s="6" t="s">
        <v>58</v>
      </c>
      <c r="B39" s="69" t="s">
        <v>59</v>
      </c>
      <c r="C39" s="72" t="s">
        <v>194</v>
      </c>
      <c r="D39" s="9" t="s">
        <v>31</v>
      </c>
      <c r="E39" s="9" t="s">
        <v>31</v>
      </c>
      <c r="F39" s="9" t="s">
        <v>31</v>
      </c>
      <c r="G39" s="9" t="s">
        <v>31</v>
      </c>
      <c r="H39" s="78">
        <f t="shared" si="2"/>
        <v>0</v>
      </c>
      <c r="I39" s="78">
        <f t="shared" si="3"/>
        <v>0</v>
      </c>
      <c r="J39" s="78">
        <v>0</v>
      </c>
      <c r="K39" s="78">
        <f t="shared" si="5"/>
        <v>0</v>
      </c>
      <c r="L39" s="78">
        <v>0</v>
      </c>
      <c r="M39" s="78">
        <f t="shared" si="6"/>
        <v>0</v>
      </c>
      <c r="N39" s="78">
        <v>0</v>
      </c>
      <c r="O39" s="78">
        <v>0</v>
      </c>
      <c r="P39" s="78">
        <f t="shared" si="7"/>
        <v>0</v>
      </c>
      <c r="Q39" s="78">
        <v>0</v>
      </c>
      <c r="R39" s="78">
        <f t="shared" si="9"/>
        <v>0</v>
      </c>
      <c r="S39" s="78">
        <v>0</v>
      </c>
      <c r="T39" s="78">
        <v>0</v>
      </c>
      <c r="U39" s="78">
        <v>0</v>
      </c>
      <c r="V39" s="78">
        <v>0</v>
      </c>
      <c r="W39" s="78">
        <f t="shared" si="10"/>
        <v>0</v>
      </c>
      <c r="X39" s="78">
        <f t="shared" si="11"/>
        <v>0</v>
      </c>
      <c r="Y39" s="78">
        <f t="shared" si="12"/>
        <v>0</v>
      </c>
      <c r="Z39" s="78">
        <f t="shared" si="13"/>
        <v>0</v>
      </c>
      <c r="AA39" s="96">
        <v>0</v>
      </c>
      <c r="AB39" s="96">
        <v>0</v>
      </c>
      <c r="AC39" s="97">
        <v>0</v>
      </c>
      <c r="AD39" s="78">
        <v>0</v>
      </c>
      <c r="AE39" s="78">
        <v>0</v>
      </c>
      <c r="AF39" s="78">
        <v>0</v>
      </c>
      <c r="AG39" s="78">
        <v>0</v>
      </c>
      <c r="AH39" s="81">
        <v>0</v>
      </c>
      <c r="AI39" s="81">
        <v>0</v>
      </c>
      <c r="AJ39" s="81">
        <v>0</v>
      </c>
      <c r="AK39" s="78">
        <v>0</v>
      </c>
      <c r="AL39" s="78">
        <v>0</v>
      </c>
      <c r="AM39" s="78">
        <f t="shared" si="15"/>
        <v>0</v>
      </c>
      <c r="AN39" s="78">
        <f t="shared" si="16"/>
        <v>0</v>
      </c>
      <c r="AO39" s="80" t="s">
        <v>346</v>
      </c>
    </row>
    <row r="40" spans="1:41" ht="31.5">
      <c r="A40" s="6" t="s">
        <v>60</v>
      </c>
      <c r="B40" s="69" t="s">
        <v>61</v>
      </c>
      <c r="C40" s="72" t="s">
        <v>194</v>
      </c>
      <c r="D40" s="9" t="s">
        <v>31</v>
      </c>
      <c r="E40" s="9" t="s">
        <v>31</v>
      </c>
      <c r="F40" s="9" t="s">
        <v>31</v>
      </c>
      <c r="G40" s="9" t="s">
        <v>31</v>
      </c>
      <c r="H40" s="78">
        <f t="shared" si="2"/>
        <v>0</v>
      </c>
      <c r="I40" s="78">
        <f t="shared" si="3"/>
        <v>0</v>
      </c>
      <c r="J40" s="78">
        <v>0</v>
      </c>
      <c r="K40" s="78">
        <f t="shared" si="5"/>
        <v>0</v>
      </c>
      <c r="L40" s="78">
        <v>0</v>
      </c>
      <c r="M40" s="78">
        <f t="shared" si="6"/>
        <v>0</v>
      </c>
      <c r="N40" s="78">
        <v>0</v>
      </c>
      <c r="O40" s="78">
        <v>0</v>
      </c>
      <c r="P40" s="78">
        <f t="shared" si="7"/>
        <v>0</v>
      </c>
      <c r="Q40" s="78">
        <v>0</v>
      </c>
      <c r="R40" s="78">
        <f t="shared" si="9"/>
        <v>0</v>
      </c>
      <c r="S40" s="78">
        <v>0</v>
      </c>
      <c r="T40" s="78">
        <v>0</v>
      </c>
      <c r="U40" s="78">
        <v>0</v>
      </c>
      <c r="V40" s="78">
        <v>0</v>
      </c>
      <c r="W40" s="78">
        <f t="shared" si="10"/>
        <v>0</v>
      </c>
      <c r="X40" s="78">
        <f t="shared" si="11"/>
        <v>0</v>
      </c>
      <c r="Y40" s="78">
        <f t="shared" si="12"/>
        <v>0</v>
      </c>
      <c r="Z40" s="78">
        <f t="shared" si="13"/>
        <v>0</v>
      </c>
      <c r="AA40" s="96">
        <v>0</v>
      </c>
      <c r="AB40" s="96">
        <v>0</v>
      </c>
      <c r="AC40" s="97">
        <v>0</v>
      </c>
      <c r="AD40" s="78">
        <v>0</v>
      </c>
      <c r="AE40" s="78">
        <v>0</v>
      </c>
      <c r="AF40" s="78">
        <v>0</v>
      </c>
      <c r="AG40" s="78">
        <v>0</v>
      </c>
      <c r="AH40" s="81">
        <v>0</v>
      </c>
      <c r="AI40" s="81">
        <v>0</v>
      </c>
      <c r="AJ40" s="81">
        <v>0</v>
      </c>
      <c r="AK40" s="78">
        <v>0</v>
      </c>
      <c r="AL40" s="78">
        <v>0</v>
      </c>
      <c r="AM40" s="78">
        <f t="shared" si="15"/>
        <v>0</v>
      </c>
      <c r="AN40" s="78">
        <f t="shared" si="16"/>
        <v>0</v>
      </c>
      <c r="AO40" s="80" t="s">
        <v>346</v>
      </c>
    </row>
    <row r="41" spans="1:41" ht="94.5">
      <c r="A41" s="6" t="s">
        <v>60</v>
      </c>
      <c r="B41" s="69" t="s">
        <v>62</v>
      </c>
      <c r="C41" s="72" t="s">
        <v>194</v>
      </c>
      <c r="D41" s="9" t="s">
        <v>31</v>
      </c>
      <c r="E41" s="9" t="s">
        <v>31</v>
      </c>
      <c r="F41" s="9" t="s">
        <v>31</v>
      </c>
      <c r="G41" s="9" t="s">
        <v>31</v>
      </c>
      <c r="H41" s="78">
        <f t="shared" si="2"/>
        <v>0</v>
      </c>
      <c r="I41" s="78">
        <f t="shared" si="3"/>
        <v>0</v>
      </c>
      <c r="J41" s="78">
        <v>0</v>
      </c>
      <c r="K41" s="78">
        <f t="shared" si="5"/>
        <v>0</v>
      </c>
      <c r="L41" s="78">
        <v>0</v>
      </c>
      <c r="M41" s="78">
        <f t="shared" si="6"/>
        <v>0</v>
      </c>
      <c r="N41" s="78">
        <v>0</v>
      </c>
      <c r="O41" s="78">
        <v>0</v>
      </c>
      <c r="P41" s="78">
        <f t="shared" si="7"/>
        <v>0</v>
      </c>
      <c r="Q41" s="78">
        <v>0</v>
      </c>
      <c r="R41" s="78">
        <f t="shared" si="9"/>
        <v>0</v>
      </c>
      <c r="S41" s="78">
        <v>0</v>
      </c>
      <c r="T41" s="78">
        <v>0</v>
      </c>
      <c r="U41" s="78">
        <v>0</v>
      </c>
      <c r="V41" s="78">
        <v>0</v>
      </c>
      <c r="W41" s="78">
        <f t="shared" si="10"/>
        <v>0</v>
      </c>
      <c r="X41" s="78">
        <f t="shared" si="11"/>
        <v>0</v>
      </c>
      <c r="Y41" s="78">
        <f t="shared" si="12"/>
        <v>0</v>
      </c>
      <c r="Z41" s="78">
        <f t="shared" si="13"/>
        <v>0</v>
      </c>
      <c r="AA41" s="96">
        <v>0</v>
      </c>
      <c r="AB41" s="96">
        <v>0</v>
      </c>
      <c r="AC41" s="97">
        <v>0</v>
      </c>
      <c r="AD41" s="78">
        <v>0</v>
      </c>
      <c r="AE41" s="78">
        <v>0</v>
      </c>
      <c r="AF41" s="78">
        <v>0</v>
      </c>
      <c r="AG41" s="78">
        <v>0</v>
      </c>
      <c r="AH41" s="81">
        <v>0</v>
      </c>
      <c r="AI41" s="81">
        <v>0</v>
      </c>
      <c r="AJ41" s="81">
        <v>0</v>
      </c>
      <c r="AK41" s="78">
        <v>0</v>
      </c>
      <c r="AL41" s="78">
        <v>0</v>
      </c>
      <c r="AM41" s="78">
        <f t="shared" si="15"/>
        <v>0</v>
      </c>
      <c r="AN41" s="78">
        <f t="shared" si="16"/>
        <v>0</v>
      </c>
      <c r="AO41" s="80" t="s">
        <v>346</v>
      </c>
    </row>
    <row r="42" spans="1:41" ht="94.5">
      <c r="A42" s="6" t="s">
        <v>60</v>
      </c>
      <c r="B42" s="69" t="s">
        <v>63</v>
      </c>
      <c r="C42" s="72" t="s">
        <v>194</v>
      </c>
      <c r="D42" s="9" t="s">
        <v>31</v>
      </c>
      <c r="E42" s="9" t="s">
        <v>31</v>
      </c>
      <c r="F42" s="9" t="s">
        <v>31</v>
      </c>
      <c r="G42" s="9" t="s">
        <v>31</v>
      </c>
      <c r="H42" s="78">
        <f t="shared" si="2"/>
        <v>0</v>
      </c>
      <c r="I42" s="78">
        <f t="shared" si="3"/>
        <v>0</v>
      </c>
      <c r="J42" s="78">
        <v>0</v>
      </c>
      <c r="K42" s="78">
        <f t="shared" si="5"/>
        <v>0</v>
      </c>
      <c r="L42" s="78">
        <v>0</v>
      </c>
      <c r="M42" s="78">
        <f t="shared" si="6"/>
        <v>0</v>
      </c>
      <c r="N42" s="78">
        <v>0</v>
      </c>
      <c r="O42" s="78">
        <v>0</v>
      </c>
      <c r="P42" s="78">
        <f t="shared" si="7"/>
        <v>0</v>
      </c>
      <c r="Q42" s="78">
        <v>0</v>
      </c>
      <c r="R42" s="78">
        <f t="shared" si="9"/>
        <v>0</v>
      </c>
      <c r="S42" s="78">
        <v>0</v>
      </c>
      <c r="T42" s="78">
        <v>0</v>
      </c>
      <c r="U42" s="78">
        <v>0</v>
      </c>
      <c r="V42" s="78">
        <v>0</v>
      </c>
      <c r="W42" s="78">
        <f t="shared" si="10"/>
        <v>0</v>
      </c>
      <c r="X42" s="78">
        <f t="shared" si="11"/>
        <v>0</v>
      </c>
      <c r="Y42" s="78">
        <f t="shared" si="12"/>
        <v>0</v>
      </c>
      <c r="Z42" s="78">
        <f t="shared" si="13"/>
        <v>0</v>
      </c>
      <c r="AA42" s="96">
        <v>0</v>
      </c>
      <c r="AB42" s="96">
        <v>0</v>
      </c>
      <c r="AC42" s="97">
        <v>0</v>
      </c>
      <c r="AD42" s="78">
        <v>0</v>
      </c>
      <c r="AE42" s="78">
        <v>0</v>
      </c>
      <c r="AF42" s="78">
        <v>0</v>
      </c>
      <c r="AG42" s="78">
        <v>0</v>
      </c>
      <c r="AH42" s="81">
        <v>0</v>
      </c>
      <c r="AI42" s="81">
        <v>0</v>
      </c>
      <c r="AJ42" s="81">
        <v>0</v>
      </c>
      <c r="AK42" s="78">
        <v>0</v>
      </c>
      <c r="AL42" s="78">
        <v>0</v>
      </c>
      <c r="AM42" s="78">
        <f t="shared" si="15"/>
        <v>0</v>
      </c>
      <c r="AN42" s="78">
        <f t="shared" si="16"/>
        <v>0</v>
      </c>
      <c r="AO42" s="80" t="s">
        <v>346</v>
      </c>
    </row>
    <row r="43" spans="1:41" ht="94.5">
      <c r="A43" s="6" t="s">
        <v>60</v>
      </c>
      <c r="B43" s="69" t="s">
        <v>64</v>
      </c>
      <c r="C43" s="72" t="s">
        <v>194</v>
      </c>
      <c r="D43" s="9" t="s">
        <v>31</v>
      </c>
      <c r="E43" s="9" t="s">
        <v>31</v>
      </c>
      <c r="F43" s="9" t="s">
        <v>31</v>
      </c>
      <c r="G43" s="9" t="s">
        <v>31</v>
      </c>
      <c r="H43" s="78">
        <f t="shared" si="2"/>
        <v>0</v>
      </c>
      <c r="I43" s="78">
        <f t="shared" si="3"/>
        <v>0</v>
      </c>
      <c r="J43" s="78">
        <v>0</v>
      </c>
      <c r="K43" s="78">
        <f t="shared" si="5"/>
        <v>0</v>
      </c>
      <c r="L43" s="78">
        <v>0</v>
      </c>
      <c r="M43" s="78">
        <f t="shared" si="6"/>
        <v>0</v>
      </c>
      <c r="N43" s="78">
        <v>0</v>
      </c>
      <c r="O43" s="78">
        <v>0</v>
      </c>
      <c r="P43" s="78">
        <f t="shared" si="7"/>
        <v>0</v>
      </c>
      <c r="Q43" s="78">
        <v>0</v>
      </c>
      <c r="R43" s="78">
        <f t="shared" si="9"/>
        <v>0</v>
      </c>
      <c r="S43" s="78">
        <v>0</v>
      </c>
      <c r="T43" s="78">
        <v>0</v>
      </c>
      <c r="U43" s="78">
        <v>0</v>
      </c>
      <c r="V43" s="78">
        <v>0</v>
      </c>
      <c r="W43" s="78">
        <f t="shared" si="10"/>
        <v>0</v>
      </c>
      <c r="X43" s="78">
        <f t="shared" si="11"/>
        <v>0</v>
      </c>
      <c r="Y43" s="78">
        <f t="shared" si="12"/>
        <v>0</v>
      </c>
      <c r="Z43" s="78">
        <f t="shared" si="13"/>
        <v>0</v>
      </c>
      <c r="AA43" s="96">
        <v>0</v>
      </c>
      <c r="AB43" s="96">
        <v>0</v>
      </c>
      <c r="AC43" s="97">
        <v>0</v>
      </c>
      <c r="AD43" s="78">
        <v>0</v>
      </c>
      <c r="AE43" s="78">
        <v>0</v>
      </c>
      <c r="AF43" s="78">
        <v>0</v>
      </c>
      <c r="AG43" s="78">
        <v>0</v>
      </c>
      <c r="AH43" s="81">
        <v>0</v>
      </c>
      <c r="AI43" s="81">
        <v>0</v>
      </c>
      <c r="AJ43" s="81">
        <v>0</v>
      </c>
      <c r="AK43" s="78">
        <v>0</v>
      </c>
      <c r="AL43" s="78">
        <v>0</v>
      </c>
      <c r="AM43" s="78">
        <f t="shared" si="15"/>
        <v>0</v>
      </c>
      <c r="AN43" s="78">
        <f t="shared" si="16"/>
        <v>0</v>
      </c>
      <c r="AO43" s="80" t="s">
        <v>346</v>
      </c>
    </row>
    <row r="44" spans="1:41" ht="31.5">
      <c r="A44" s="6" t="s">
        <v>65</v>
      </c>
      <c r="B44" s="69" t="s">
        <v>61</v>
      </c>
      <c r="C44" s="72" t="s">
        <v>194</v>
      </c>
      <c r="D44" s="9" t="s">
        <v>31</v>
      </c>
      <c r="E44" s="9" t="s">
        <v>31</v>
      </c>
      <c r="F44" s="9" t="s">
        <v>31</v>
      </c>
      <c r="G44" s="9" t="s">
        <v>31</v>
      </c>
      <c r="H44" s="78">
        <f t="shared" si="2"/>
        <v>0</v>
      </c>
      <c r="I44" s="78">
        <f t="shared" si="3"/>
        <v>0</v>
      </c>
      <c r="J44" s="78">
        <v>0</v>
      </c>
      <c r="K44" s="78">
        <f t="shared" si="5"/>
        <v>0</v>
      </c>
      <c r="L44" s="78">
        <v>0</v>
      </c>
      <c r="M44" s="78">
        <f t="shared" si="6"/>
        <v>0</v>
      </c>
      <c r="N44" s="78">
        <v>0</v>
      </c>
      <c r="O44" s="78">
        <v>0</v>
      </c>
      <c r="P44" s="78">
        <f t="shared" si="7"/>
        <v>0</v>
      </c>
      <c r="Q44" s="78">
        <v>0</v>
      </c>
      <c r="R44" s="78">
        <f t="shared" si="9"/>
        <v>0</v>
      </c>
      <c r="S44" s="78">
        <v>0</v>
      </c>
      <c r="T44" s="78">
        <v>0</v>
      </c>
      <c r="U44" s="78">
        <v>0</v>
      </c>
      <c r="V44" s="78">
        <v>0</v>
      </c>
      <c r="W44" s="78">
        <f t="shared" si="10"/>
        <v>0</v>
      </c>
      <c r="X44" s="78">
        <f t="shared" si="11"/>
        <v>0</v>
      </c>
      <c r="Y44" s="78">
        <f t="shared" si="12"/>
        <v>0</v>
      </c>
      <c r="Z44" s="78">
        <f t="shared" si="13"/>
        <v>0</v>
      </c>
      <c r="AA44" s="96">
        <v>0</v>
      </c>
      <c r="AB44" s="96">
        <v>0</v>
      </c>
      <c r="AC44" s="97">
        <v>0</v>
      </c>
      <c r="AD44" s="78">
        <v>0</v>
      </c>
      <c r="AE44" s="78">
        <v>0</v>
      </c>
      <c r="AF44" s="78">
        <v>0</v>
      </c>
      <c r="AG44" s="78">
        <v>0</v>
      </c>
      <c r="AH44" s="81">
        <v>0</v>
      </c>
      <c r="AI44" s="81">
        <v>0</v>
      </c>
      <c r="AJ44" s="81">
        <v>0</v>
      </c>
      <c r="AK44" s="78">
        <v>0</v>
      </c>
      <c r="AL44" s="78">
        <v>0</v>
      </c>
      <c r="AM44" s="78">
        <f t="shared" si="15"/>
        <v>0</v>
      </c>
      <c r="AN44" s="78">
        <f t="shared" si="16"/>
        <v>0</v>
      </c>
      <c r="AO44" s="80" t="s">
        <v>346</v>
      </c>
    </row>
    <row r="45" spans="1:41" ht="94.5">
      <c r="A45" s="6" t="s">
        <v>65</v>
      </c>
      <c r="B45" s="69" t="s">
        <v>62</v>
      </c>
      <c r="C45" s="72" t="s">
        <v>194</v>
      </c>
      <c r="D45" s="9" t="s">
        <v>31</v>
      </c>
      <c r="E45" s="9" t="s">
        <v>31</v>
      </c>
      <c r="F45" s="9" t="s">
        <v>31</v>
      </c>
      <c r="G45" s="9" t="s">
        <v>31</v>
      </c>
      <c r="H45" s="78">
        <f t="shared" si="2"/>
        <v>0</v>
      </c>
      <c r="I45" s="78">
        <f t="shared" si="3"/>
        <v>0</v>
      </c>
      <c r="J45" s="78">
        <v>0</v>
      </c>
      <c r="K45" s="78">
        <f t="shared" si="5"/>
        <v>0</v>
      </c>
      <c r="L45" s="78">
        <v>0</v>
      </c>
      <c r="M45" s="78">
        <f t="shared" si="6"/>
        <v>0</v>
      </c>
      <c r="N45" s="78">
        <v>0</v>
      </c>
      <c r="O45" s="78">
        <v>0</v>
      </c>
      <c r="P45" s="78">
        <f t="shared" si="7"/>
        <v>0</v>
      </c>
      <c r="Q45" s="78">
        <v>0</v>
      </c>
      <c r="R45" s="78">
        <f t="shared" si="9"/>
        <v>0</v>
      </c>
      <c r="S45" s="78">
        <v>0</v>
      </c>
      <c r="T45" s="78">
        <v>0</v>
      </c>
      <c r="U45" s="78">
        <v>0</v>
      </c>
      <c r="V45" s="78">
        <v>0</v>
      </c>
      <c r="W45" s="78">
        <f t="shared" si="10"/>
        <v>0</v>
      </c>
      <c r="X45" s="78">
        <f t="shared" si="11"/>
        <v>0</v>
      </c>
      <c r="Y45" s="78">
        <f t="shared" si="12"/>
        <v>0</v>
      </c>
      <c r="Z45" s="78">
        <f t="shared" si="13"/>
        <v>0</v>
      </c>
      <c r="AA45" s="96">
        <v>0</v>
      </c>
      <c r="AB45" s="96">
        <v>0</v>
      </c>
      <c r="AC45" s="97">
        <v>0</v>
      </c>
      <c r="AD45" s="78">
        <v>0</v>
      </c>
      <c r="AE45" s="78">
        <v>0</v>
      </c>
      <c r="AF45" s="78">
        <v>0</v>
      </c>
      <c r="AG45" s="78">
        <v>0</v>
      </c>
      <c r="AH45" s="81">
        <v>0</v>
      </c>
      <c r="AI45" s="81">
        <v>0</v>
      </c>
      <c r="AJ45" s="81">
        <v>0</v>
      </c>
      <c r="AK45" s="78">
        <v>0</v>
      </c>
      <c r="AL45" s="78">
        <v>0</v>
      </c>
      <c r="AM45" s="78">
        <f t="shared" si="15"/>
        <v>0</v>
      </c>
      <c r="AN45" s="78">
        <f t="shared" si="16"/>
        <v>0</v>
      </c>
      <c r="AO45" s="80" t="s">
        <v>346</v>
      </c>
    </row>
    <row r="46" spans="1:41" ht="94.5">
      <c r="A46" s="6" t="s">
        <v>65</v>
      </c>
      <c r="B46" s="69" t="s">
        <v>63</v>
      </c>
      <c r="C46" s="72" t="s">
        <v>194</v>
      </c>
      <c r="D46" s="9" t="s">
        <v>31</v>
      </c>
      <c r="E46" s="24" t="s">
        <v>31</v>
      </c>
      <c r="F46" s="24" t="s">
        <v>31</v>
      </c>
      <c r="G46" s="24" t="s">
        <v>31</v>
      </c>
      <c r="H46" s="78">
        <f t="shared" si="2"/>
        <v>0</v>
      </c>
      <c r="I46" s="78">
        <f t="shared" si="3"/>
        <v>0</v>
      </c>
      <c r="J46" s="78">
        <v>0</v>
      </c>
      <c r="K46" s="78">
        <f t="shared" si="5"/>
        <v>0</v>
      </c>
      <c r="L46" s="78">
        <v>0</v>
      </c>
      <c r="M46" s="78">
        <f t="shared" si="6"/>
        <v>0</v>
      </c>
      <c r="N46" s="78">
        <v>0</v>
      </c>
      <c r="O46" s="78">
        <v>0</v>
      </c>
      <c r="P46" s="78">
        <f t="shared" si="7"/>
        <v>0</v>
      </c>
      <c r="Q46" s="78">
        <v>0</v>
      </c>
      <c r="R46" s="78">
        <f t="shared" si="9"/>
        <v>0</v>
      </c>
      <c r="S46" s="78">
        <v>0</v>
      </c>
      <c r="T46" s="78">
        <v>0</v>
      </c>
      <c r="U46" s="78">
        <v>0</v>
      </c>
      <c r="V46" s="78">
        <v>0</v>
      </c>
      <c r="W46" s="78">
        <f t="shared" si="10"/>
        <v>0</v>
      </c>
      <c r="X46" s="78">
        <f t="shared" si="11"/>
        <v>0</v>
      </c>
      <c r="Y46" s="78">
        <f t="shared" si="12"/>
        <v>0</v>
      </c>
      <c r="Z46" s="78">
        <f t="shared" si="13"/>
        <v>0</v>
      </c>
      <c r="AA46" s="98">
        <v>0</v>
      </c>
      <c r="AB46" s="98">
        <v>0</v>
      </c>
      <c r="AC46" s="93">
        <v>0</v>
      </c>
      <c r="AD46" s="78">
        <v>0</v>
      </c>
      <c r="AE46" s="78">
        <v>0</v>
      </c>
      <c r="AF46" s="78">
        <v>0</v>
      </c>
      <c r="AG46" s="78">
        <v>0</v>
      </c>
      <c r="AH46" s="90">
        <v>0</v>
      </c>
      <c r="AI46" s="90">
        <v>0</v>
      </c>
      <c r="AJ46" s="90">
        <v>0</v>
      </c>
      <c r="AK46" s="78">
        <v>0</v>
      </c>
      <c r="AL46" s="78">
        <v>0</v>
      </c>
      <c r="AM46" s="78">
        <f t="shared" si="15"/>
        <v>0</v>
      </c>
      <c r="AN46" s="78">
        <f t="shared" si="16"/>
        <v>0</v>
      </c>
      <c r="AO46" s="80" t="s">
        <v>346</v>
      </c>
    </row>
    <row r="47" spans="1:41" ht="94.5">
      <c r="A47" s="6" t="s">
        <v>65</v>
      </c>
      <c r="B47" s="69" t="s">
        <v>66</v>
      </c>
      <c r="C47" s="72" t="s">
        <v>194</v>
      </c>
      <c r="D47" s="9" t="s">
        <v>31</v>
      </c>
      <c r="E47" s="24" t="s">
        <v>31</v>
      </c>
      <c r="F47" s="24" t="s">
        <v>31</v>
      </c>
      <c r="G47" s="24" t="s">
        <v>31</v>
      </c>
      <c r="H47" s="78">
        <f t="shared" si="2"/>
        <v>0</v>
      </c>
      <c r="I47" s="78">
        <f t="shared" si="3"/>
        <v>0</v>
      </c>
      <c r="J47" s="78">
        <v>0</v>
      </c>
      <c r="K47" s="78">
        <f t="shared" si="5"/>
        <v>0</v>
      </c>
      <c r="L47" s="78">
        <v>0</v>
      </c>
      <c r="M47" s="78">
        <f t="shared" si="6"/>
        <v>0</v>
      </c>
      <c r="N47" s="78">
        <v>0</v>
      </c>
      <c r="O47" s="78">
        <v>0</v>
      </c>
      <c r="P47" s="78">
        <f t="shared" si="7"/>
        <v>0</v>
      </c>
      <c r="Q47" s="78">
        <v>0</v>
      </c>
      <c r="R47" s="78">
        <f t="shared" si="9"/>
        <v>0</v>
      </c>
      <c r="S47" s="78">
        <v>0</v>
      </c>
      <c r="T47" s="78">
        <v>0</v>
      </c>
      <c r="U47" s="78">
        <v>0</v>
      </c>
      <c r="V47" s="78">
        <v>0</v>
      </c>
      <c r="W47" s="78">
        <f t="shared" si="10"/>
        <v>0</v>
      </c>
      <c r="X47" s="78">
        <f t="shared" si="11"/>
        <v>0</v>
      </c>
      <c r="Y47" s="78">
        <f t="shared" si="12"/>
        <v>0</v>
      </c>
      <c r="Z47" s="78">
        <f t="shared" si="13"/>
        <v>0</v>
      </c>
      <c r="AA47" s="98">
        <v>0</v>
      </c>
      <c r="AB47" s="98">
        <v>0</v>
      </c>
      <c r="AC47" s="93">
        <v>0</v>
      </c>
      <c r="AD47" s="78">
        <v>0</v>
      </c>
      <c r="AE47" s="78">
        <v>0</v>
      </c>
      <c r="AF47" s="78">
        <v>0</v>
      </c>
      <c r="AG47" s="78">
        <v>0</v>
      </c>
      <c r="AH47" s="90">
        <v>0</v>
      </c>
      <c r="AI47" s="90">
        <v>0</v>
      </c>
      <c r="AJ47" s="90">
        <v>0</v>
      </c>
      <c r="AK47" s="78">
        <v>0</v>
      </c>
      <c r="AL47" s="78">
        <v>0</v>
      </c>
      <c r="AM47" s="78">
        <f t="shared" si="15"/>
        <v>0</v>
      </c>
      <c r="AN47" s="78">
        <f t="shared" si="16"/>
        <v>0</v>
      </c>
      <c r="AO47" s="80" t="s">
        <v>346</v>
      </c>
    </row>
    <row r="48" spans="1:41" s="8" customFormat="1" ht="78.75">
      <c r="A48" s="6" t="s">
        <v>67</v>
      </c>
      <c r="B48" s="69" t="s">
        <v>68</v>
      </c>
      <c r="C48" s="72" t="s">
        <v>194</v>
      </c>
      <c r="D48" s="7" t="s">
        <v>31</v>
      </c>
      <c r="E48" s="28" t="s">
        <v>31</v>
      </c>
      <c r="F48" s="28" t="s">
        <v>31</v>
      </c>
      <c r="G48" s="28" t="s">
        <v>31</v>
      </c>
      <c r="H48" s="78">
        <f t="shared" ca="1" si="2"/>
        <v>48.091296809999996</v>
      </c>
      <c r="I48" s="78">
        <f t="shared" si="3"/>
        <v>15.875723000000001</v>
      </c>
      <c r="J48" s="99">
        <f t="shared" ref="H48:AL48" si="40">J49+J82</f>
        <v>0</v>
      </c>
      <c r="K48" s="78">
        <f t="shared" ca="1" si="5"/>
        <v>22.55451781</v>
      </c>
      <c r="L48" s="99">
        <f t="shared" si="40"/>
        <v>0</v>
      </c>
      <c r="M48" s="78">
        <f t="shared" ca="1" si="6"/>
        <v>22.55451781</v>
      </c>
      <c r="N48" s="99">
        <f t="shared" si="40"/>
        <v>0</v>
      </c>
      <c r="O48" s="99">
        <f t="shared" si="40"/>
        <v>0</v>
      </c>
      <c r="P48" s="78">
        <f t="shared" si="7"/>
        <v>15.875723000000001</v>
      </c>
      <c r="Q48" s="99">
        <f t="shared" si="40"/>
        <v>0</v>
      </c>
      <c r="R48" s="78">
        <f t="shared" si="9"/>
        <v>15.875723000000001</v>
      </c>
      <c r="S48" s="99">
        <f t="shared" si="40"/>
        <v>0</v>
      </c>
      <c r="T48" s="99">
        <f t="shared" si="40"/>
        <v>0</v>
      </c>
      <c r="U48" s="99">
        <f t="shared" si="40"/>
        <v>0</v>
      </c>
      <c r="V48" s="99">
        <f t="shared" si="40"/>
        <v>0</v>
      </c>
      <c r="W48" s="78">
        <f t="shared" si="10"/>
        <v>5.9607618099999993</v>
      </c>
      <c r="X48" s="78">
        <f t="shared" si="11"/>
        <v>5.9607618099999993</v>
      </c>
      <c r="Y48" s="78">
        <f t="shared" ca="1" si="12"/>
        <v>16.593755999999999</v>
      </c>
      <c r="Z48" s="78">
        <f t="shared" ca="1" si="13"/>
        <v>16.593755999999999</v>
      </c>
      <c r="AA48" s="99">
        <f t="shared" si="40"/>
        <v>0</v>
      </c>
      <c r="AB48" s="99">
        <f t="shared" si="40"/>
        <v>0</v>
      </c>
      <c r="AC48" s="99">
        <f t="shared" si="40"/>
        <v>2.6093999999999999</v>
      </c>
      <c r="AD48" s="99">
        <f t="shared" si="40"/>
        <v>1.5490000000000002</v>
      </c>
      <c r="AE48" s="99">
        <f t="shared" ca="1" si="40"/>
        <v>6.3989219999999998</v>
      </c>
      <c r="AF48" s="99">
        <f t="shared" si="40"/>
        <v>3.3820639999999997</v>
      </c>
      <c r="AG48" s="99">
        <f t="shared" si="40"/>
        <v>2.3430819999999999</v>
      </c>
      <c r="AH48" s="99">
        <f t="shared" si="40"/>
        <v>2.2210000000000005</v>
      </c>
      <c r="AI48" s="99">
        <f t="shared" si="40"/>
        <v>5.2435989999999997</v>
      </c>
      <c r="AJ48" s="99">
        <f t="shared" si="40"/>
        <v>3.6850889999999996</v>
      </c>
      <c r="AK48" s="99">
        <f t="shared" ref="AK48" si="41">AK49+AK82</f>
        <v>5.9607618099999993</v>
      </c>
      <c r="AL48" s="99">
        <f t="shared" si="40"/>
        <v>5.03857</v>
      </c>
      <c r="AM48" s="78">
        <f t="shared" ca="1" si="15"/>
        <v>22.55451781</v>
      </c>
      <c r="AN48" s="78">
        <f t="shared" si="16"/>
        <v>15.875723000000001</v>
      </c>
      <c r="AO48" s="100" t="s">
        <v>346</v>
      </c>
    </row>
    <row r="49" spans="1:41" s="61" customFormat="1" ht="78.75">
      <c r="A49" s="6" t="s">
        <v>69</v>
      </c>
      <c r="B49" s="69" t="s">
        <v>70</v>
      </c>
      <c r="C49" s="72" t="s">
        <v>194</v>
      </c>
      <c r="D49" s="7" t="s">
        <v>31</v>
      </c>
      <c r="E49" s="28" t="s">
        <v>31</v>
      </c>
      <c r="F49" s="28" t="s">
        <v>31</v>
      </c>
      <c r="G49" s="28" t="s">
        <v>31</v>
      </c>
      <c r="H49" s="78">
        <f t="shared" si="2"/>
        <v>7.0113329099999993</v>
      </c>
      <c r="I49" s="78">
        <f t="shared" si="3"/>
        <v>4.7674820000000011</v>
      </c>
      <c r="J49" s="99">
        <f t="shared" ref="I49:AH49" si="42">SUM(J50:J72)</f>
        <v>0</v>
      </c>
      <c r="K49" s="78">
        <f t="shared" si="5"/>
        <v>7.0113329099999993</v>
      </c>
      <c r="L49" s="99">
        <f t="shared" si="42"/>
        <v>0</v>
      </c>
      <c r="M49" s="78">
        <f t="shared" si="6"/>
        <v>7.0113329099999993</v>
      </c>
      <c r="N49" s="99">
        <f t="shared" si="42"/>
        <v>0</v>
      </c>
      <c r="O49" s="99">
        <f t="shared" si="42"/>
        <v>0</v>
      </c>
      <c r="P49" s="78">
        <f t="shared" si="7"/>
        <v>4.7674820000000011</v>
      </c>
      <c r="Q49" s="99">
        <f t="shared" si="42"/>
        <v>0</v>
      </c>
      <c r="R49" s="78">
        <f t="shared" si="9"/>
        <v>4.7674820000000011</v>
      </c>
      <c r="S49" s="99">
        <f t="shared" si="42"/>
        <v>0</v>
      </c>
      <c r="T49" s="99">
        <f t="shared" si="42"/>
        <v>0</v>
      </c>
      <c r="U49" s="99">
        <f t="shared" si="42"/>
        <v>0</v>
      </c>
      <c r="V49" s="99">
        <f t="shared" si="42"/>
        <v>0</v>
      </c>
      <c r="W49" s="78">
        <f t="shared" si="10"/>
        <v>2.3661809099999997</v>
      </c>
      <c r="X49" s="78">
        <f t="shared" si="11"/>
        <v>2.3661809099999997</v>
      </c>
      <c r="Y49" s="78">
        <f t="shared" si="12"/>
        <v>4.6451519999999995</v>
      </c>
      <c r="Z49" s="78">
        <f t="shared" si="13"/>
        <v>4.6451519999999995</v>
      </c>
      <c r="AA49" s="99">
        <f t="shared" si="42"/>
        <v>0</v>
      </c>
      <c r="AB49" s="99">
        <f t="shared" si="42"/>
        <v>0</v>
      </c>
      <c r="AC49" s="99">
        <f t="shared" si="42"/>
        <v>2.6093999999999999</v>
      </c>
      <c r="AD49" s="99">
        <f t="shared" si="42"/>
        <v>1.5490000000000002</v>
      </c>
      <c r="AE49" s="99">
        <f t="shared" si="42"/>
        <v>0</v>
      </c>
      <c r="AF49" s="99">
        <f t="shared" si="42"/>
        <v>0</v>
      </c>
      <c r="AG49" s="99">
        <f t="shared" si="42"/>
        <v>0</v>
      </c>
      <c r="AH49" s="99">
        <f t="shared" si="42"/>
        <v>0</v>
      </c>
      <c r="AI49" s="99">
        <f>SUM(AI50:AI81)</f>
        <v>2.035752</v>
      </c>
      <c r="AJ49" s="99">
        <f>SUM(AJ50:AJ81)</f>
        <v>1.0863120000000002</v>
      </c>
      <c r="AK49" s="99">
        <f>SUM(AK50:AK81)</f>
        <v>2.3661809099999997</v>
      </c>
      <c r="AL49" s="99">
        <f>SUM(AL50:AL81)</f>
        <v>2.1321700000000003</v>
      </c>
      <c r="AM49" s="78">
        <f t="shared" si="15"/>
        <v>7.0113329099999993</v>
      </c>
      <c r="AN49" s="78">
        <f t="shared" si="16"/>
        <v>4.7674820000000011</v>
      </c>
      <c r="AO49" s="80" t="s">
        <v>346</v>
      </c>
    </row>
    <row r="50" spans="1:41" s="61" customFormat="1" ht="63.75" thickBot="1">
      <c r="A50" s="21" t="s">
        <v>269</v>
      </c>
      <c r="B50" s="20" t="s">
        <v>159</v>
      </c>
      <c r="C50" s="58" t="s">
        <v>281</v>
      </c>
      <c r="D50" s="72" t="s">
        <v>280</v>
      </c>
      <c r="E50" s="68" t="s">
        <v>140</v>
      </c>
      <c r="F50" s="68" t="s">
        <v>140</v>
      </c>
      <c r="G50" s="28" t="s">
        <v>31</v>
      </c>
      <c r="H50" s="78">
        <f t="shared" si="2"/>
        <v>0.47599999999999998</v>
      </c>
      <c r="I50" s="78">
        <f t="shared" si="3"/>
        <v>0.498</v>
      </c>
      <c r="J50" s="78">
        <v>0</v>
      </c>
      <c r="K50" s="78">
        <f t="shared" si="5"/>
        <v>0.47599999999999998</v>
      </c>
      <c r="L50" s="78">
        <v>0</v>
      </c>
      <c r="M50" s="78">
        <f t="shared" si="6"/>
        <v>0.47599999999999998</v>
      </c>
      <c r="N50" s="78">
        <v>0</v>
      </c>
      <c r="O50" s="78">
        <v>0</v>
      </c>
      <c r="P50" s="78">
        <f t="shared" si="7"/>
        <v>0.498</v>
      </c>
      <c r="Q50" s="78">
        <v>0</v>
      </c>
      <c r="R50" s="78">
        <f t="shared" si="9"/>
        <v>0.498</v>
      </c>
      <c r="S50" s="78">
        <v>0</v>
      </c>
      <c r="T50" s="78">
        <v>0</v>
      </c>
      <c r="U50" s="78">
        <v>0</v>
      </c>
      <c r="V50" s="78">
        <v>0</v>
      </c>
      <c r="W50" s="78">
        <f t="shared" si="10"/>
        <v>0</v>
      </c>
      <c r="X50" s="78">
        <f t="shared" si="11"/>
        <v>0</v>
      </c>
      <c r="Y50" s="78">
        <f t="shared" si="12"/>
        <v>0.47599999999999998</v>
      </c>
      <c r="Z50" s="78">
        <f t="shared" si="13"/>
        <v>0.47599999999999998</v>
      </c>
      <c r="AA50" s="78">
        <v>0</v>
      </c>
      <c r="AB50" s="78">
        <v>0</v>
      </c>
      <c r="AC50" s="92">
        <v>0.47599999999999998</v>
      </c>
      <c r="AD50" s="101">
        <v>0.498</v>
      </c>
      <c r="AE50" s="102">
        <v>0</v>
      </c>
      <c r="AF50" s="78">
        <v>0</v>
      </c>
      <c r="AG50" s="78">
        <v>0</v>
      </c>
      <c r="AH50" s="103">
        <v>0</v>
      </c>
      <c r="AI50" s="103">
        <v>0</v>
      </c>
      <c r="AJ50" s="103">
        <v>0</v>
      </c>
      <c r="AK50" s="99">
        <v>0</v>
      </c>
      <c r="AL50" s="99">
        <v>0</v>
      </c>
      <c r="AM50" s="78">
        <f t="shared" si="15"/>
        <v>0.47599999999999998</v>
      </c>
      <c r="AN50" s="78">
        <f t="shared" si="16"/>
        <v>0.498</v>
      </c>
      <c r="AO50" s="80" t="s">
        <v>346</v>
      </c>
    </row>
    <row r="51" spans="1:41" s="61" customFormat="1" ht="63.75" thickBot="1">
      <c r="A51" s="21" t="s">
        <v>270</v>
      </c>
      <c r="B51" s="20" t="s">
        <v>154</v>
      </c>
      <c r="C51" s="57" t="s">
        <v>282</v>
      </c>
      <c r="D51" s="72" t="s">
        <v>280</v>
      </c>
      <c r="E51" s="68" t="s">
        <v>140</v>
      </c>
      <c r="F51" s="68" t="s">
        <v>140</v>
      </c>
      <c r="G51" s="46" t="s">
        <v>31</v>
      </c>
      <c r="H51" s="78">
        <f t="shared" si="2"/>
        <v>0.50839999999999996</v>
      </c>
      <c r="I51" s="78">
        <f t="shared" si="3"/>
        <v>0.84</v>
      </c>
      <c r="J51" s="78">
        <v>0</v>
      </c>
      <c r="K51" s="78">
        <f t="shared" si="5"/>
        <v>0.50839999999999996</v>
      </c>
      <c r="L51" s="78">
        <v>0</v>
      </c>
      <c r="M51" s="78">
        <f t="shared" si="6"/>
        <v>0.50839999999999996</v>
      </c>
      <c r="N51" s="78">
        <v>0</v>
      </c>
      <c r="O51" s="78">
        <v>0</v>
      </c>
      <c r="P51" s="78">
        <f t="shared" si="7"/>
        <v>0.84</v>
      </c>
      <c r="Q51" s="78">
        <v>0</v>
      </c>
      <c r="R51" s="78">
        <f t="shared" si="9"/>
        <v>0.84</v>
      </c>
      <c r="S51" s="78">
        <v>0</v>
      </c>
      <c r="T51" s="78">
        <v>0</v>
      </c>
      <c r="U51" s="78">
        <v>0</v>
      </c>
      <c r="V51" s="78">
        <v>0</v>
      </c>
      <c r="W51" s="78">
        <f t="shared" si="10"/>
        <v>0</v>
      </c>
      <c r="X51" s="78">
        <f t="shared" si="11"/>
        <v>0</v>
      </c>
      <c r="Y51" s="78">
        <f t="shared" si="12"/>
        <v>0.50839999999999996</v>
      </c>
      <c r="Z51" s="78">
        <f t="shared" si="13"/>
        <v>0.50839999999999996</v>
      </c>
      <c r="AA51" s="78">
        <v>0</v>
      </c>
      <c r="AB51" s="78">
        <v>0</v>
      </c>
      <c r="AC51" s="92">
        <v>0.50839999999999996</v>
      </c>
      <c r="AD51" s="101">
        <v>0.84</v>
      </c>
      <c r="AE51" s="102">
        <v>0</v>
      </c>
      <c r="AF51" s="78">
        <v>0</v>
      </c>
      <c r="AG51" s="78">
        <v>0</v>
      </c>
      <c r="AH51" s="103">
        <v>0</v>
      </c>
      <c r="AI51" s="103">
        <v>0</v>
      </c>
      <c r="AJ51" s="103">
        <v>0</v>
      </c>
      <c r="AK51" s="99">
        <v>0</v>
      </c>
      <c r="AL51" s="99">
        <v>0</v>
      </c>
      <c r="AM51" s="78">
        <f t="shared" si="15"/>
        <v>0.50839999999999996</v>
      </c>
      <c r="AN51" s="78">
        <f t="shared" si="16"/>
        <v>0.84</v>
      </c>
      <c r="AO51" s="80" t="s">
        <v>346</v>
      </c>
    </row>
    <row r="52" spans="1:41" s="61" customFormat="1" ht="63.75" thickBot="1">
      <c r="A52" s="21" t="s">
        <v>271</v>
      </c>
      <c r="B52" s="2" t="s">
        <v>155</v>
      </c>
      <c r="C52" s="57" t="s">
        <v>283</v>
      </c>
      <c r="D52" s="72" t="s">
        <v>280</v>
      </c>
      <c r="E52" s="68" t="s">
        <v>140</v>
      </c>
      <c r="F52" s="68" t="s">
        <v>140</v>
      </c>
      <c r="G52" s="46" t="s">
        <v>31</v>
      </c>
      <c r="H52" s="78">
        <f t="shared" si="2"/>
        <v>0.30399999999999999</v>
      </c>
      <c r="I52" s="78">
        <f t="shared" si="3"/>
        <v>0.128</v>
      </c>
      <c r="J52" s="78">
        <v>0</v>
      </c>
      <c r="K52" s="78">
        <f t="shared" si="5"/>
        <v>0.30399999999999999</v>
      </c>
      <c r="L52" s="78">
        <v>0</v>
      </c>
      <c r="M52" s="78">
        <f t="shared" si="6"/>
        <v>0.30399999999999999</v>
      </c>
      <c r="N52" s="78">
        <v>0</v>
      </c>
      <c r="O52" s="78">
        <v>0</v>
      </c>
      <c r="P52" s="78">
        <f t="shared" si="7"/>
        <v>0.128</v>
      </c>
      <c r="Q52" s="78">
        <v>0</v>
      </c>
      <c r="R52" s="78">
        <f t="shared" si="9"/>
        <v>0.128</v>
      </c>
      <c r="S52" s="78">
        <v>0</v>
      </c>
      <c r="T52" s="78">
        <v>0</v>
      </c>
      <c r="U52" s="78">
        <v>0</v>
      </c>
      <c r="V52" s="78">
        <v>0</v>
      </c>
      <c r="W52" s="78">
        <f t="shared" si="10"/>
        <v>0</v>
      </c>
      <c r="X52" s="78">
        <f t="shared" si="11"/>
        <v>0</v>
      </c>
      <c r="Y52" s="78">
        <f t="shared" si="12"/>
        <v>0.30399999999999999</v>
      </c>
      <c r="Z52" s="78">
        <f t="shared" si="13"/>
        <v>0.30399999999999999</v>
      </c>
      <c r="AA52" s="78">
        <v>0</v>
      </c>
      <c r="AB52" s="78">
        <v>0</v>
      </c>
      <c r="AC52" s="92">
        <v>0.30399999999999999</v>
      </c>
      <c r="AD52" s="101">
        <v>0.128</v>
      </c>
      <c r="AE52" s="102">
        <v>0</v>
      </c>
      <c r="AF52" s="78">
        <v>0</v>
      </c>
      <c r="AG52" s="78">
        <v>0</v>
      </c>
      <c r="AH52" s="103">
        <v>0</v>
      </c>
      <c r="AI52" s="103">
        <v>0</v>
      </c>
      <c r="AJ52" s="103">
        <v>0</v>
      </c>
      <c r="AK52" s="99">
        <v>0</v>
      </c>
      <c r="AL52" s="99">
        <v>0</v>
      </c>
      <c r="AM52" s="78">
        <f t="shared" si="15"/>
        <v>0.30399999999999999</v>
      </c>
      <c r="AN52" s="78">
        <f t="shared" si="16"/>
        <v>0.128</v>
      </c>
      <c r="AO52" s="80" t="s">
        <v>346</v>
      </c>
    </row>
    <row r="53" spans="1:41" s="61" customFormat="1" ht="63.75" thickBot="1">
      <c r="A53" s="21" t="s">
        <v>272</v>
      </c>
      <c r="B53" s="2" t="s">
        <v>156</v>
      </c>
      <c r="C53" s="57" t="s">
        <v>284</v>
      </c>
      <c r="D53" s="72" t="s">
        <v>280</v>
      </c>
      <c r="E53" s="68" t="s">
        <v>140</v>
      </c>
      <c r="F53" s="68" t="s">
        <v>140</v>
      </c>
      <c r="G53" s="46" t="s">
        <v>31</v>
      </c>
      <c r="H53" s="78">
        <f t="shared" si="2"/>
        <v>0.45</v>
      </c>
      <c r="I53" s="78">
        <f t="shared" si="3"/>
        <v>8.3000000000000004E-2</v>
      </c>
      <c r="J53" s="78">
        <v>0</v>
      </c>
      <c r="K53" s="78">
        <f t="shared" si="5"/>
        <v>0.45</v>
      </c>
      <c r="L53" s="78">
        <v>0</v>
      </c>
      <c r="M53" s="78">
        <f t="shared" si="6"/>
        <v>0.45</v>
      </c>
      <c r="N53" s="78">
        <v>0</v>
      </c>
      <c r="O53" s="78">
        <v>0</v>
      </c>
      <c r="P53" s="78">
        <f t="shared" si="7"/>
        <v>8.3000000000000004E-2</v>
      </c>
      <c r="Q53" s="78">
        <v>0</v>
      </c>
      <c r="R53" s="78">
        <f t="shared" si="9"/>
        <v>8.3000000000000004E-2</v>
      </c>
      <c r="S53" s="78">
        <v>0</v>
      </c>
      <c r="T53" s="78">
        <v>0</v>
      </c>
      <c r="U53" s="78">
        <v>0</v>
      </c>
      <c r="V53" s="78">
        <v>0</v>
      </c>
      <c r="W53" s="78">
        <f t="shared" si="10"/>
        <v>0</v>
      </c>
      <c r="X53" s="78">
        <f t="shared" si="11"/>
        <v>0</v>
      </c>
      <c r="Y53" s="78">
        <f t="shared" si="12"/>
        <v>0.45</v>
      </c>
      <c r="Z53" s="78">
        <f t="shared" si="13"/>
        <v>0.45</v>
      </c>
      <c r="AA53" s="78">
        <v>0</v>
      </c>
      <c r="AB53" s="78">
        <v>0</v>
      </c>
      <c r="AC53" s="92">
        <v>0.45</v>
      </c>
      <c r="AD53" s="101">
        <v>8.3000000000000004E-2</v>
      </c>
      <c r="AE53" s="102">
        <v>0</v>
      </c>
      <c r="AF53" s="78">
        <v>0</v>
      </c>
      <c r="AG53" s="78">
        <v>0</v>
      </c>
      <c r="AH53" s="103">
        <v>0</v>
      </c>
      <c r="AI53" s="103">
        <v>0</v>
      </c>
      <c r="AJ53" s="103">
        <v>0</v>
      </c>
      <c r="AK53" s="99">
        <v>0</v>
      </c>
      <c r="AL53" s="99">
        <v>0</v>
      </c>
      <c r="AM53" s="78">
        <f t="shared" si="15"/>
        <v>0.45</v>
      </c>
      <c r="AN53" s="78">
        <f t="shared" si="16"/>
        <v>8.3000000000000004E-2</v>
      </c>
      <c r="AO53" s="80" t="s">
        <v>346</v>
      </c>
    </row>
    <row r="54" spans="1:41" s="61" customFormat="1" ht="63">
      <c r="A54" s="21" t="s">
        <v>273</v>
      </c>
      <c r="B54" s="2" t="s">
        <v>157</v>
      </c>
      <c r="C54" s="57" t="s">
        <v>285</v>
      </c>
      <c r="D54" s="72" t="s">
        <v>51</v>
      </c>
      <c r="E54" s="68" t="s">
        <v>140</v>
      </c>
      <c r="F54" s="68" t="s">
        <v>140</v>
      </c>
      <c r="G54" s="46" t="s">
        <v>31</v>
      </c>
      <c r="H54" s="78">
        <f t="shared" si="2"/>
        <v>0.47199999999999998</v>
      </c>
      <c r="I54" s="78">
        <f t="shared" si="3"/>
        <v>0</v>
      </c>
      <c r="J54" s="78">
        <v>0</v>
      </c>
      <c r="K54" s="78">
        <f t="shared" si="5"/>
        <v>0.47199999999999998</v>
      </c>
      <c r="L54" s="78">
        <v>0</v>
      </c>
      <c r="M54" s="78">
        <f t="shared" si="6"/>
        <v>0.47199999999999998</v>
      </c>
      <c r="N54" s="78">
        <v>0</v>
      </c>
      <c r="O54" s="78">
        <v>0</v>
      </c>
      <c r="P54" s="78">
        <f t="shared" si="7"/>
        <v>0</v>
      </c>
      <c r="Q54" s="78">
        <v>0</v>
      </c>
      <c r="R54" s="78">
        <f t="shared" si="9"/>
        <v>0</v>
      </c>
      <c r="S54" s="78">
        <v>0</v>
      </c>
      <c r="T54" s="78">
        <v>0</v>
      </c>
      <c r="U54" s="78">
        <v>0</v>
      </c>
      <c r="V54" s="78">
        <v>0</v>
      </c>
      <c r="W54" s="78">
        <f t="shared" si="10"/>
        <v>0</v>
      </c>
      <c r="X54" s="78">
        <f t="shared" si="11"/>
        <v>0</v>
      </c>
      <c r="Y54" s="78">
        <f t="shared" si="12"/>
        <v>0.47199999999999998</v>
      </c>
      <c r="Z54" s="78">
        <f t="shared" si="13"/>
        <v>0.47199999999999998</v>
      </c>
      <c r="AA54" s="78">
        <v>0</v>
      </c>
      <c r="AB54" s="78">
        <v>0</v>
      </c>
      <c r="AC54" s="86">
        <v>0.47199999999999998</v>
      </c>
      <c r="AD54" s="104">
        <v>0</v>
      </c>
      <c r="AE54" s="102">
        <v>0</v>
      </c>
      <c r="AF54" s="78">
        <v>0</v>
      </c>
      <c r="AG54" s="78">
        <v>0</v>
      </c>
      <c r="AH54" s="103">
        <v>0</v>
      </c>
      <c r="AI54" s="103">
        <v>0</v>
      </c>
      <c r="AJ54" s="103">
        <v>0</v>
      </c>
      <c r="AK54" s="99">
        <v>0</v>
      </c>
      <c r="AL54" s="99">
        <v>0</v>
      </c>
      <c r="AM54" s="78">
        <f t="shared" si="15"/>
        <v>0.47199999999999998</v>
      </c>
      <c r="AN54" s="78">
        <f t="shared" si="16"/>
        <v>0</v>
      </c>
      <c r="AO54" s="80" t="s">
        <v>346</v>
      </c>
    </row>
    <row r="55" spans="1:41" s="61" customFormat="1" ht="63">
      <c r="A55" s="21" t="s">
        <v>274</v>
      </c>
      <c r="B55" s="20" t="s">
        <v>158</v>
      </c>
      <c r="C55" s="57" t="s">
        <v>265</v>
      </c>
      <c r="D55" s="72" t="s">
        <v>51</v>
      </c>
      <c r="E55" s="68" t="s">
        <v>140</v>
      </c>
      <c r="F55" s="68" t="s">
        <v>140</v>
      </c>
      <c r="G55" s="28" t="s">
        <v>31</v>
      </c>
      <c r="H55" s="78">
        <f t="shared" si="2"/>
        <v>0.39900000000000002</v>
      </c>
      <c r="I55" s="78">
        <f t="shared" si="3"/>
        <v>0</v>
      </c>
      <c r="J55" s="78">
        <v>0</v>
      </c>
      <c r="K55" s="78">
        <f t="shared" si="5"/>
        <v>0.39900000000000002</v>
      </c>
      <c r="L55" s="78">
        <v>0</v>
      </c>
      <c r="M55" s="78">
        <f t="shared" si="6"/>
        <v>0.39900000000000002</v>
      </c>
      <c r="N55" s="78">
        <v>0</v>
      </c>
      <c r="O55" s="78">
        <v>0</v>
      </c>
      <c r="P55" s="78">
        <f t="shared" si="7"/>
        <v>0</v>
      </c>
      <c r="Q55" s="78">
        <v>0</v>
      </c>
      <c r="R55" s="78">
        <f t="shared" si="9"/>
        <v>0</v>
      </c>
      <c r="S55" s="78">
        <v>0</v>
      </c>
      <c r="T55" s="78">
        <v>0</v>
      </c>
      <c r="U55" s="78">
        <v>0</v>
      </c>
      <c r="V55" s="78">
        <v>0</v>
      </c>
      <c r="W55" s="78">
        <f t="shared" si="10"/>
        <v>0</v>
      </c>
      <c r="X55" s="78">
        <f t="shared" si="11"/>
        <v>0</v>
      </c>
      <c r="Y55" s="78">
        <f t="shared" si="12"/>
        <v>0.39900000000000002</v>
      </c>
      <c r="Z55" s="78">
        <f t="shared" si="13"/>
        <v>0.39900000000000002</v>
      </c>
      <c r="AA55" s="78">
        <v>0</v>
      </c>
      <c r="AB55" s="78">
        <v>0</v>
      </c>
      <c r="AC55" s="105">
        <v>0.39900000000000002</v>
      </c>
      <c r="AD55" s="106">
        <v>0</v>
      </c>
      <c r="AE55" s="102">
        <v>0</v>
      </c>
      <c r="AF55" s="78">
        <v>0</v>
      </c>
      <c r="AG55" s="78">
        <v>0</v>
      </c>
      <c r="AH55" s="103">
        <v>0</v>
      </c>
      <c r="AI55" s="103">
        <v>0</v>
      </c>
      <c r="AJ55" s="103">
        <v>0</v>
      </c>
      <c r="AK55" s="99">
        <v>0</v>
      </c>
      <c r="AL55" s="99">
        <v>0</v>
      </c>
      <c r="AM55" s="78">
        <f t="shared" si="15"/>
        <v>0.39900000000000002</v>
      </c>
      <c r="AN55" s="78">
        <f t="shared" si="16"/>
        <v>0</v>
      </c>
      <c r="AO55" s="80" t="s">
        <v>346</v>
      </c>
    </row>
    <row r="56" spans="1:41" ht="63">
      <c r="A56" s="21" t="s">
        <v>403</v>
      </c>
      <c r="B56" s="22" t="s">
        <v>174</v>
      </c>
      <c r="C56" s="29" t="s">
        <v>193</v>
      </c>
      <c r="D56" s="76" t="s">
        <v>193</v>
      </c>
      <c r="E56" s="24" t="s">
        <v>123</v>
      </c>
      <c r="F56" s="24" t="s">
        <v>123</v>
      </c>
      <c r="G56" s="51" t="s">
        <v>31</v>
      </c>
      <c r="H56" s="78">
        <f t="shared" si="2"/>
        <v>0</v>
      </c>
      <c r="I56" s="78">
        <f t="shared" si="3"/>
        <v>0</v>
      </c>
      <c r="J56" s="78">
        <v>0</v>
      </c>
      <c r="K56" s="78">
        <f t="shared" si="5"/>
        <v>0</v>
      </c>
      <c r="L56" s="78">
        <v>0</v>
      </c>
      <c r="M56" s="78">
        <f t="shared" si="6"/>
        <v>0</v>
      </c>
      <c r="N56" s="78">
        <v>0</v>
      </c>
      <c r="O56" s="78">
        <v>0</v>
      </c>
      <c r="P56" s="78">
        <f t="shared" si="7"/>
        <v>0</v>
      </c>
      <c r="Q56" s="78">
        <v>0</v>
      </c>
      <c r="R56" s="78">
        <f t="shared" si="9"/>
        <v>0</v>
      </c>
      <c r="S56" s="78">
        <v>0</v>
      </c>
      <c r="T56" s="78">
        <v>0</v>
      </c>
      <c r="U56" s="78">
        <v>0</v>
      </c>
      <c r="V56" s="78">
        <v>0</v>
      </c>
      <c r="W56" s="78">
        <f t="shared" si="10"/>
        <v>0</v>
      </c>
      <c r="X56" s="78">
        <f t="shared" si="11"/>
        <v>0</v>
      </c>
      <c r="Y56" s="78">
        <f t="shared" si="12"/>
        <v>0</v>
      </c>
      <c r="Z56" s="78">
        <f t="shared" si="13"/>
        <v>0</v>
      </c>
      <c r="AA56" s="81">
        <v>0</v>
      </c>
      <c r="AB56" s="87">
        <v>0</v>
      </c>
      <c r="AC56" s="81">
        <v>0</v>
      </c>
      <c r="AD56" s="78">
        <v>0</v>
      </c>
      <c r="AE56" s="102">
        <v>0</v>
      </c>
      <c r="AF56" s="78">
        <v>0</v>
      </c>
      <c r="AG56" s="78">
        <v>0</v>
      </c>
      <c r="AH56" s="87">
        <v>0</v>
      </c>
      <c r="AI56" s="93">
        <v>0</v>
      </c>
      <c r="AJ56" s="107">
        <v>0</v>
      </c>
      <c r="AK56" s="99">
        <v>0</v>
      </c>
      <c r="AL56" s="99">
        <v>0</v>
      </c>
      <c r="AM56" s="78">
        <f t="shared" si="15"/>
        <v>0</v>
      </c>
      <c r="AN56" s="78">
        <f t="shared" si="16"/>
        <v>0</v>
      </c>
      <c r="AO56" s="80" t="s">
        <v>346</v>
      </c>
    </row>
    <row r="57" spans="1:41" ht="63">
      <c r="A57" s="21" t="s">
        <v>404</v>
      </c>
      <c r="B57" s="22" t="s">
        <v>175</v>
      </c>
      <c r="C57" s="29" t="s">
        <v>193</v>
      </c>
      <c r="D57" s="76" t="s">
        <v>193</v>
      </c>
      <c r="E57" s="24" t="s">
        <v>123</v>
      </c>
      <c r="F57" s="24" t="s">
        <v>123</v>
      </c>
      <c r="G57" s="51" t="s">
        <v>31</v>
      </c>
      <c r="H57" s="78">
        <f t="shared" si="2"/>
        <v>0</v>
      </c>
      <c r="I57" s="78">
        <f t="shared" si="3"/>
        <v>0</v>
      </c>
      <c r="J57" s="78">
        <v>0</v>
      </c>
      <c r="K57" s="78">
        <f t="shared" si="5"/>
        <v>0</v>
      </c>
      <c r="L57" s="78">
        <v>0</v>
      </c>
      <c r="M57" s="78">
        <f t="shared" si="6"/>
        <v>0</v>
      </c>
      <c r="N57" s="78">
        <v>0</v>
      </c>
      <c r="O57" s="78">
        <v>0</v>
      </c>
      <c r="P57" s="78">
        <f t="shared" si="7"/>
        <v>0</v>
      </c>
      <c r="Q57" s="78">
        <v>0</v>
      </c>
      <c r="R57" s="78">
        <f t="shared" si="9"/>
        <v>0</v>
      </c>
      <c r="S57" s="78">
        <v>0</v>
      </c>
      <c r="T57" s="78">
        <v>0</v>
      </c>
      <c r="U57" s="78">
        <v>0</v>
      </c>
      <c r="V57" s="78">
        <v>0</v>
      </c>
      <c r="W57" s="78">
        <f t="shared" si="10"/>
        <v>0</v>
      </c>
      <c r="X57" s="78">
        <f t="shared" si="11"/>
        <v>0</v>
      </c>
      <c r="Y57" s="78">
        <f t="shared" si="12"/>
        <v>0</v>
      </c>
      <c r="Z57" s="78">
        <f t="shared" si="13"/>
        <v>0</v>
      </c>
      <c r="AA57" s="81">
        <v>0</v>
      </c>
      <c r="AB57" s="87">
        <v>0</v>
      </c>
      <c r="AC57" s="81">
        <v>0</v>
      </c>
      <c r="AD57" s="78">
        <v>0</v>
      </c>
      <c r="AE57" s="102">
        <v>0</v>
      </c>
      <c r="AF57" s="78">
        <v>0</v>
      </c>
      <c r="AG57" s="78">
        <v>0</v>
      </c>
      <c r="AH57" s="87">
        <v>0</v>
      </c>
      <c r="AI57" s="93">
        <v>0</v>
      </c>
      <c r="AJ57" s="107">
        <v>0</v>
      </c>
      <c r="AK57" s="99">
        <v>0</v>
      </c>
      <c r="AL57" s="99">
        <v>0</v>
      </c>
      <c r="AM57" s="78">
        <f t="shared" si="15"/>
        <v>0</v>
      </c>
      <c r="AN57" s="78">
        <f t="shared" si="16"/>
        <v>0</v>
      </c>
      <c r="AO57" s="80" t="s">
        <v>346</v>
      </c>
    </row>
    <row r="58" spans="1:41" ht="63">
      <c r="A58" s="21" t="s">
        <v>405</v>
      </c>
      <c r="B58" s="22" t="s">
        <v>176</v>
      </c>
      <c r="C58" s="29" t="s">
        <v>193</v>
      </c>
      <c r="D58" s="76" t="s">
        <v>193</v>
      </c>
      <c r="E58" s="24" t="s">
        <v>123</v>
      </c>
      <c r="F58" s="24" t="s">
        <v>123</v>
      </c>
      <c r="G58" s="51" t="s">
        <v>31</v>
      </c>
      <c r="H58" s="78">
        <f t="shared" si="2"/>
        <v>0</v>
      </c>
      <c r="I58" s="78">
        <f t="shared" si="3"/>
        <v>0</v>
      </c>
      <c r="J58" s="78">
        <v>0</v>
      </c>
      <c r="K58" s="78">
        <f t="shared" si="5"/>
        <v>0</v>
      </c>
      <c r="L58" s="78">
        <v>0</v>
      </c>
      <c r="M58" s="78">
        <f t="shared" si="6"/>
        <v>0</v>
      </c>
      <c r="N58" s="78">
        <v>0</v>
      </c>
      <c r="O58" s="78">
        <v>0</v>
      </c>
      <c r="P58" s="78">
        <f t="shared" si="7"/>
        <v>0</v>
      </c>
      <c r="Q58" s="78">
        <v>0</v>
      </c>
      <c r="R58" s="78">
        <f t="shared" si="9"/>
        <v>0</v>
      </c>
      <c r="S58" s="78">
        <v>0</v>
      </c>
      <c r="T58" s="78">
        <v>0</v>
      </c>
      <c r="U58" s="78">
        <v>0</v>
      </c>
      <c r="V58" s="78">
        <v>0</v>
      </c>
      <c r="W58" s="78">
        <f t="shared" si="10"/>
        <v>0</v>
      </c>
      <c r="X58" s="78">
        <f t="shared" si="11"/>
        <v>0</v>
      </c>
      <c r="Y58" s="78">
        <f t="shared" si="12"/>
        <v>0</v>
      </c>
      <c r="Z58" s="78">
        <f t="shared" si="13"/>
        <v>0</v>
      </c>
      <c r="AA58" s="81">
        <v>0</v>
      </c>
      <c r="AB58" s="87">
        <v>0</v>
      </c>
      <c r="AC58" s="81">
        <v>0</v>
      </c>
      <c r="AD58" s="78">
        <v>0</v>
      </c>
      <c r="AE58" s="102">
        <v>0</v>
      </c>
      <c r="AF58" s="78">
        <v>0</v>
      </c>
      <c r="AG58" s="78">
        <v>0</v>
      </c>
      <c r="AH58" s="87">
        <v>0</v>
      </c>
      <c r="AI58" s="93">
        <v>0</v>
      </c>
      <c r="AJ58" s="107">
        <v>0</v>
      </c>
      <c r="AK58" s="99">
        <v>0</v>
      </c>
      <c r="AL58" s="99">
        <v>0</v>
      </c>
      <c r="AM58" s="78">
        <f t="shared" si="15"/>
        <v>0</v>
      </c>
      <c r="AN58" s="78">
        <f t="shared" si="16"/>
        <v>0</v>
      </c>
      <c r="AO58" s="80" t="s">
        <v>346</v>
      </c>
    </row>
    <row r="59" spans="1:41" ht="63">
      <c r="A59" s="21" t="s">
        <v>406</v>
      </c>
      <c r="B59" s="22" t="s">
        <v>177</v>
      </c>
      <c r="C59" s="29" t="s">
        <v>193</v>
      </c>
      <c r="D59" s="76" t="s">
        <v>193</v>
      </c>
      <c r="E59" s="24" t="s">
        <v>123</v>
      </c>
      <c r="F59" s="24" t="s">
        <v>123</v>
      </c>
      <c r="G59" s="51" t="s">
        <v>31</v>
      </c>
      <c r="H59" s="78">
        <f t="shared" si="2"/>
        <v>0</v>
      </c>
      <c r="I59" s="78">
        <f t="shared" si="3"/>
        <v>0</v>
      </c>
      <c r="J59" s="78">
        <v>0</v>
      </c>
      <c r="K59" s="78">
        <f t="shared" si="5"/>
        <v>0</v>
      </c>
      <c r="L59" s="78">
        <v>0</v>
      </c>
      <c r="M59" s="78">
        <f t="shared" si="6"/>
        <v>0</v>
      </c>
      <c r="N59" s="78">
        <v>0</v>
      </c>
      <c r="O59" s="78">
        <v>0</v>
      </c>
      <c r="P59" s="78">
        <f t="shared" si="7"/>
        <v>0</v>
      </c>
      <c r="Q59" s="78">
        <v>0</v>
      </c>
      <c r="R59" s="78">
        <f t="shared" si="9"/>
        <v>0</v>
      </c>
      <c r="S59" s="78">
        <v>0</v>
      </c>
      <c r="T59" s="78">
        <v>0</v>
      </c>
      <c r="U59" s="78">
        <v>0</v>
      </c>
      <c r="V59" s="78">
        <v>0</v>
      </c>
      <c r="W59" s="78">
        <f t="shared" si="10"/>
        <v>0</v>
      </c>
      <c r="X59" s="78">
        <f t="shared" si="11"/>
        <v>0</v>
      </c>
      <c r="Y59" s="78">
        <f t="shared" si="12"/>
        <v>0</v>
      </c>
      <c r="Z59" s="78">
        <f t="shared" si="13"/>
        <v>0</v>
      </c>
      <c r="AA59" s="81">
        <v>0</v>
      </c>
      <c r="AB59" s="87">
        <v>0</v>
      </c>
      <c r="AC59" s="81">
        <v>0</v>
      </c>
      <c r="AD59" s="78">
        <v>0</v>
      </c>
      <c r="AE59" s="102">
        <v>0</v>
      </c>
      <c r="AF59" s="78">
        <v>0</v>
      </c>
      <c r="AG59" s="78">
        <v>0</v>
      </c>
      <c r="AH59" s="87">
        <v>0</v>
      </c>
      <c r="AI59" s="93">
        <v>0</v>
      </c>
      <c r="AJ59" s="107">
        <v>0</v>
      </c>
      <c r="AK59" s="99">
        <v>0</v>
      </c>
      <c r="AL59" s="99">
        <v>0</v>
      </c>
      <c r="AM59" s="78">
        <f t="shared" si="15"/>
        <v>0</v>
      </c>
      <c r="AN59" s="78">
        <f t="shared" si="16"/>
        <v>0</v>
      </c>
      <c r="AO59" s="80" t="s">
        <v>346</v>
      </c>
    </row>
    <row r="60" spans="1:41" ht="63">
      <c r="A60" s="21" t="s">
        <v>407</v>
      </c>
      <c r="B60" s="22" t="s">
        <v>178</v>
      </c>
      <c r="C60" s="29" t="s">
        <v>193</v>
      </c>
      <c r="D60" s="76" t="s">
        <v>193</v>
      </c>
      <c r="E60" s="24" t="s">
        <v>123</v>
      </c>
      <c r="F60" s="24" t="s">
        <v>123</v>
      </c>
      <c r="G60" s="51" t="s">
        <v>31</v>
      </c>
      <c r="H60" s="78">
        <f t="shared" si="2"/>
        <v>0</v>
      </c>
      <c r="I60" s="78">
        <f t="shared" si="3"/>
        <v>0</v>
      </c>
      <c r="J60" s="78">
        <v>0</v>
      </c>
      <c r="K60" s="78">
        <f t="shared" si="5"/>
        <v>0</v>
      </c>
      <c r="L60" s="78">
        <v>0</v>
      </c>
      <c r="M60" s="78">
        <f t="shared" si="6"/>
        <v>0</v>
      </c>
      <c r="N60" s="78">
        <v>0</v>
      </c>
      <c r="O60" s="78">
        <v>0</v>
      </c>
      <c r="P60" s="78">
        <f t="shared" si="7"/>
        <v>0</v>
      </c>
      <c r="Q60" s="78">
        <v>0</v>
      </c>
      <c r="R60" s="78">
        <f t="shared" si="9"/>
        <v>0</v>
      </c>
      <c r="S60" s="78">
        <v>0</v>
      </c>
      <c r="T60" s="78">
        <v>0</v>
      </c>
      <c r="U60" s="78">
        <v>0</v>
      </c>
      <c r="V60" s="78">
        <v>0</v>
      </c>
      <c r="W60" s="78">
        <f t="shared" si="10"/>
        <v>0</v>
      </c>
      <c r="X60" s="78">
        <f t="shared" si="11"/>
        <v>0</v>
      </c>
      <c r="Y60" s="78">
        <f t="shared" si="12"/>
        <v>0</v>
      </c>
      <c r="Z60" s="78">
        <f t="shared" si="13"/>
        <v>0</v>
      </c>
      <c r="AA60" s="81">
        <v>0</v>
      </c>
      <c r="AB60" s="87">
        <v>0</v>
      </c>
      <c r="AC60" s="81">
        <v>0</v>
      </c>
      <c r="AD60" s="78">
        <v>0</v>
      </c>
      <c r="AE60" s="81">
        <v>0</v>
      </c>
      <c r="AF60" s="78">
        <v>0</v>
      </c>
      <c r="AG60" s="78">
        <v>0</v>
      </c>
      <c r="AH60" s="87">
        <v>0</v>
      </c>
      <c r="AI60" s="93">
        <v>0</v>
      </c>
      <c r="AJ60" s="107">
        <v>0</v>
      </c>
      <c r="AK60" s="99">
        <v>0</v>
      </c>
      <c r="AL60" s="99">
        <v>0</v>
      </c>
      <c r="AM60" s="78">
        <f t="shared" si="15"/>
        <v>0</v>
      </c>
      <c r="AN60" s="78">
        <f t="shared" si="16"/>
        <v>0</v>
      </c>
      <c r="AO60" s="80" t="s">
        <v>346</v>
      </c>
    </row>
    <row r="61" spans="1:41" ht="63">
      <c r="A61" s="21" t="s">
        <v>408</v>
      </c>
      <c r="B61" s="22" t="s">
        <v>179</v>
      </c>
      <c r="C61" s="29" t="s">
        <v>193</v>
      </c>
      <c r="D61" s="76" t="s">
        <v>193</v>
      </c>
      <c r="E61" s="24" t="s">
        <v>123</v>
      </c>
      <c r="F61" s="24" t="s">
        <v>123</v>
      </c>
      <c r="G61" s="51" t="s">
        <v>31</v>
      </c>
      <c r="H61" s="78">
        <f t="shared" si="2"/>
        <v>0</v>
      </c>
      <c r="I61" s="78">
        <f t="shared" si="3"/>
        <v>0</v>
      </c>
      <c r="J61" s="78">
        <v>0</v>
      </c>
      <c r="K61" s="78">
        <f t="shared" si="5"/>
        <v>0</v>
      </c>
      <c r="L61" s="78">
        <v>0</v>
      </c>
      <c r="M61" s="78">
        <f t="shared" si="6"/>
        <v>0</v>
      </c>
      <c r="N61" s="78">
        <v>0</v>
      </c>
      <c r="O61" s="78">
        <v>0</v>
      </c>
      <c r="P61" s="78">
        <f t="shared" si="7"/>
        <v>0</v>
      </c>
      <c r="Q61" s="78">
        <v>0</v>
      </c>
      <c r="R61" s="78">
        <f t="shared" si="9"/>
        <v>0</v>
      </c>
      <c r="S61" s="78">
        <v>0</v>
      </c>
      <c r="T61" s="78">
        <v>0</v>
      </c>
      <c r="U61" s="78">
        <v>0</v>
      </c>
      <c r="V61" s="78">
        <v>0</v>
      </c>
      <c r="W61" s="78">
        <f t="shared" si="10"/>
        <v>0</v>
      </c>
      <c r="X61" s="78">
        <f t="shared" si="11"/>
        <v>0</v>
      </c>
      <c r="Y61" s="78">
        <f t="shared" si="12"/>
        <v>0</v>
      </c>
      <c r="Z61" s="78">
        <f t="shared" si="13"/>
        <v>0</v>
      </c>
      <c r="AA61" s="81">
        <v>0</v>
      </c>
      <c r="AB61" s="87">
        <v>0</v>
      </c>
      <c r="AC61" s="81">
        <v>0</v>
      </c>
      <c r="AD61" s="78">
        <v>0</v>
      </c>
      <c r="AE61" s="81">
        <v>0</v>
      </c>
      <c r="AF61" s="78">
        <v>0</v>
      </c>
      <c r="AG61" s="78">
        <v>0</v>
      </c>
      <c r="AH61" s="87">
        <v>0</v>
      </c>
      <c r="AI61" s="93">
        <v>0</v>
      </c>
      <c r="AJ61" s="107">
        <v>0</v>
      </c>
      <c r="AK61" s="99">
        <v>0</v>
      </c>
      <c r="AL61" s="99">
        <v>0</v>
      </c>
      <c r="AM61" s="78">
        <f t="shared" si="15"/>
        <v>0</v>
      </c>
      <c r="AN61" s="78">
        <f t="shared" si="16"/>
        <v>0</v>
      </c>
      <c r="AO61" s="80" t="s">
        <v>346</v>
      </c>
    </row>
    <row r="62" spans="1:41" ht="63">
      <c r="A62" s="21" t="s">
        <v>409</v>
      </c>
      <c r="B62" s="22" t="s">
        <v>180</v>
      </c>
      <c r="C62" s="29" t="s">
        <v>193</v>
      </c>
      <c r="D62" s="76" t="s">
        <v>193</v>
      </c>
      <c r="E62" s="24" t="s">
        <v>123</v>
      </c>
      <c r="F62" s="24" t="s">
        <v>123</v>
      </c>
      <c r="G62" s="51" t="s">
        <v>31</v>
      </c>
      <c r="H62" s="78">
        <f t="shared" si="2"/>
        <v>0</v>
      </c>
      <c r="I62" s="78">
        <f t="shared" si="3"/>
        <v>0</v>
      </c>
      <c r="J62" s="78">
        <v>0</v>
      </c>
      <c r="K62" s="78">
        <f t="shared" si="5"/>
        <v>0</v>
      </c>
      <c r="L62" s="78">
        <v>0</v>
      </c>
      <c r="M62" s="78">
        <f t="shared" si="6"/>
        <v>0</v>
      </c>
      <c r="N62" s="78">
        <v>0</v>
      </c>
      <c r="O62" s="78">
        <v>0</v>
      </c>
      <c r="P62" s="78">
        <f t="shared" si="7"/>
        <v>0</v>
      </c>
      <c r="Q62" s="78">
        <v>0</v>
      </c>
      <c r="R62" s="78">
        <f t="shared" si="9"/>
        <v>0</v>
      </c>
      <c r="S62" s="78">
        <v>0</v>
      </c>
      <c r="T62" s="78">
        <v>0</v>
      </c>
      <c r="U62" s="78">
        <v>0</v>
      </c>
      <c r="V62" s="78">
        <v>0</v>
      </c>
      <c r="W62" s="78">
        <f t="shared" si="10"/>
        <v>0</v>
      </c>
      <c r="X62" s="78">
        <f t="shared" si="11"/>
        <v>0</v>
      </c>
      <c r="Y62" s="78">
        <f t="shared" si="12"/>
        <v>0</v>
      </c>
      <c r="Z62" s="78">
        <f t="shared" si="13"/>
        <v>0</v>
      </c>
      <c r="AA62" s="81">
        <v>0</v>
      </c>
      <c r="AB62" s="87">
        <v>0</v>
      </c>
      <c r="AC62" s="81">
        <v>0</v>
      </c>
      <c r="AD62" s="78">
        <v>0</v>
      </c>
      <c r="AE62" s="81">
        <v>0</v>
      </c>
      <c r="AF62" s="78">
        <v>0</v>
      </c>
      <c r="AG62" s="78">
        <v>0</v>
      </c>
      <c r="AH62" s="87">
        <v>0</v>
      </c>
      <c r="AI62" s="93">
        <v>0</v>
      </c>
      <c r="AJ62" s="107">
        <v>0</v>
      </c>
      <c r="AK62" s="99">
        <v>0</v>
      </c>
      <c r="AL62" s="99">
        <v>0</v>
      </c>
      <c r="AM62" s="78">
        <f t="shared" si="15"/>
        <v>0</v>
      </c>
      <c r="AN62" s="78">
        <f t="shared" si="16"/>
        <v>0</v>
      </c>
      <c r="AO62" s="80" t="s">
        <v>346</v>
      </c>
    </row>
    <row r="63" spans="1:41" ht="63">
      <c r="A63" s="21" t="s">
        <v>410</v>
      </c>
      <c r="B63" s="22" t="s">
        <v>181</v>
      </c>
      <c r="C63" s="29" t="s">
        <v>193</v>
      </c>
      <c r="D63" s="76" t="s">
        <v>193</v>
      </c>
      <c r="E63" s="24" t="s">
        <v>123</v>
      </c>
      <c r="F63" s="24" t="s">
        <v>123</v>
      </c>
      <c r="G63" s="51" t="s">
        <v>31</v>
      </c>
      <c r="H63" s="78">
        <f t="shared" si="2"/>
        <v>0</v>
      </c>
      <c r="I63" s="78">
        <f t="shared" si="3"/>
        <v>0</v>
      </c>
      <c r="J63" s="78">
        <v>0</v>
      </c>
      <c r="K63" s="78">
        <f t="shared" si="5"/>
        <v>0</v>
      </c>
      <c r="L63" s="78">
        <v>0</v>
      </c>
      <c r="M63" s="78">
        <f t="shared" si="6"/>
        <v>0</v>
      </c>
      <c r="N63" s="78">
        <v>0</v>
      </c>
      <c r="O63" s="78">
        <v>0</v>
      </c>
      <c r="P63" s="78">
        <f t="shared" si="7"/>
        <v>0</v>
      </c>
      <c r="Q63" s="78">
        <v>0</v>
      </c>
      <c r="R63" s="78">
        <f t="shared" si="9"/>
        <v>0</v>
      </c>
      <c r="S63" s="78">
        <v>0</v>
      </c>
      <c r="T63" s="78">
        <v>0</v>
      </c>
      <c r="U63" s="78">
        <v>0</v>
      </c>
      <c r="V63" s="78">
        <v>0</v>
      </c>
      <c r="W63" s="78">
        <f t="shared" si="10"/>
        <v>0</v>
      </c>
      <c r="X63" s="78">
        <f t="shared" si="11"/>
        <v>0</v>
      </c>
      <c r="Y63" s="78">
        <f t="shared" si="12"/>
        <v>0</v>
      </c>
      <c r="Z63" s="78">
        <f t="shared" si="13"/>
        <v>0</v>
      </c>
      <c r="AA63" s="81">
        <v>0</v>
      </c>
      <c r="AB63" s="87">
        <v>0</v>
      </c>
      <c r="AC63" s="81">
        <v>0</v>
      </c>
      <c r="AD63" s="78">
        <v>0</v>
      </c>
      <c r="AE63" s="81">
        <v>0</v>
      </c>
      <c r="AF63" s="78">
        <v>0</v>
      </c>
      <c r="AG63" s="78">
        <v>0</v>
      </c>
      <c r="AH63" s="87">
        <v>0</v>
      </c>
      <c r="AI63" s="93">
        <v>0</v>
      </c>
      <c r="AJ63" s="107">
        <v>0</v>
      </c>
      <c r="AK63" s="99">
        <v>0</v>
      </c>
      <c r="AL63" s="99">
        <v>0</v>
      </c>
      <c r="AM63" s="78">
        <f t="shared" si="15"/>
        <v>0</v>
      </c>
      <c r="AN63" s="78">
        <f t="shared" si="16"/>
        <v>0</v>
      </c>
      <c r="AO63" s="80" t="s">
        <v>346</v>
      </c>
    </row>
    <row r="64" spans="1:41" ht="63">
      <c r="A64" s="21" t="s">
        <v>411</v>
      </c>
      <c r="B64" s="22" t="s">
        <v>182</v>
      </c>
      <c r="C64" s="29" t="s">
        <v>193</v>
      </c>
      <c r="D64" s="76" t="s">
        <v>193</v>
      </c>
      <c r="E64" s="24" t="s">
        <v>123</v>
      </c>
      <c r="F64" s="24" t="s">
        <v>123</v>
      </c>
      <c r="G64" s="51" t="s">
        <v>31</v>
      </c>
      <c r="H64" s="78">
        <f t="shared" si="2"/>
        <v>0</v>
      </c>
      <c r="I64" s="78">
        <f t="shared" si="3"/>
        <v>0</v>
      </c>
      <c r="J64" s="78">
        <v>0</v>
      </c>
      <c r="K64" s="78">
        <f t="shared" si="5"/>
        <v>0</v>
      </c>
      <c r="L64" s="78">
        <v>0</v>
      </c>
      <c r="M64" s="78">
        <f t="shared" si="6"/>
        <v>0</v>
      </c>
      <c r="N64" s="78">
        <v>0</v>
      </c>
      <c r="O64" s="78">
        <v>0</v>
      </c>
      <c r="P64" s="78">
        <f t="shared" si="7"/>
        <v>0</v>
      </c>
      <c r="Q64" s="78">
        <v>0</v>
      </c>
      <c r="R64" s="78">
        <f t="shared" si="9"/>
        <v>0</v>
      </c>
      <c r="S64" s="78">
        <v>0</v>
      </c>
      <c r="T64" s="78">
        <v>0</v>
      </c>
      <c r="U64" s="78">
        <v>0</v>
      </c>
      <c r="V64" s="78">
        <v>0</v>
      </c>
      <c r="W64" s="78">
        <f t="shared" si="10"/>
        <v>0</v>
      </c>
      <c r="X64" s="78">
        <f t="shared" si="11"/>
        <v>0</v>
      </c>
      <c r="Y64" s="78">
        <f t="shared" si="12"/>
        <v>0</v>
      </c>
      <c r="Z64" s="78">
        <f t="shared" si="13"/>
        <v>0</v>
      </c>
      <c r="AA64" s="81">
        <v>0</v>
      </c>
      <c r="AB64" s="87">
        <v>0</v>
      </c>
      <c r="AC64" s="81">
        <v>0</v>
      </c>
      <c r="AD64" s="78">
        <v>0</v>
      </c>
      <c r="AE64" s="81">
        <v>0</v>
      </c>
      <c r="AF64" s="78">
        <v>0</v>
      </c>
      <c r="AG64" s="78">
        <v>0</v>
      </c>
      <c r="AH64" s="87">
        <v>0</v>
      </c>
      <c r="AI64" s="93">
        <v>0</v>
      </c>
      <c r="AJ64" s="107">
        <v>0</v>
      </c>
      <c r="AK64" s="99">
        <v>0</v>
      </c>
      <c r="AL64" s="99">
        <v>0</v>
      </c>
      <c r="AM64" s="78">
        <f t="shared" si="15"/>
        <v>0</v>
      </c>
      <c r="AN64" s="78">
        <f t="shared" si="16"/>
        <v>0</v>
      </c>
      <c r="AO64" s="80" t="s">
        <v>346</v>
      </c>
    </row>
    <row r="65" spans="1:41" ht="31.5" customHeight="1">
      <c r="A65" s="21" t="s">
        <v>412</v>
      </c>
      <c r="B65" s="40" t="s">
        <v>425</v>
      </c>
      <c r="C65" s="108" t="s">
        <v>398</v>
      </c>
      <c r="D65" s="76" t="s">
        <v>51</v>
      </c>
      <c r="E65" s="24" t="s">
        <v>123</v>
      </c>
      <c r="F65" s="24" t="s">
        <v>123</v>
      </c>
      <c r="G65" s="51" t="s">
        <v>31</v>
      </c>
      <c r="H65" s="78">
        <f t="shared" si="2"/>
        <v>0.56159599999999998</v>
      </c>
      <c r="I65" s="78">
        <f t="shared" si="3"/>
        <v>0.56159599999999998</v>
      </c>
      <c r="J65" s="85">
        <v>0</v>
      </c>
      <c r="K65" s="78">
        <f t="shared" si="5"/>
        <v>0.56159599999999998</v>
      </c>
      <c r="L65" s="85">
        <v>0</v>
      </c>
      <c r="M65" s="78">
        <f t="shared" si="6"/>
        <v>0.56159599999999998</v>
      </c>
      <c r="N65" s="85">
        <v>0</v>
      </c>
      <c r="O65" s="85">
        <v>0</v>
      </c>
      <c r="P65" s="78">
        <f t="shared" si="7"/>
        <v>0.56159599999999998</v>
      </c>
      <c r="Q65" s="85">
        <v>0</v>
      </c>
      <c r="R65" s="78">
        <f t="shared" si="9"/>
        <v>0.56159599999999998</v>
      </c>
      <c r="S65" s="85">
        <v>0</v>
      </c>
      <c r="T65" s="85">
        <v>0</v>
      </c>
      <c r="U65" s="85">
        <v>0</v>
      </c>
      <c r="V65" s="85">
        <v>0</v>
      </c>
      <c r="W65" s="78">
        <f t="shared" si="10"/>
        <v>0</v>
      </c>
      <c r="X65" s="78">
        <f t="shared" si="11"/>
        <v>0</v>
      </c>
      <c r="Y65" s="78">
        <f t="shared" si="12"/>
        <v>0.56159599999999998</v>
      </c>
      <c r="Z65" s="78">
        <f t="shared" si="13"/>
        <v>0.56159599999999998</v>
      </c>
      <c r="AA65" s="85">
        <v>0</v>
      </c>
      <c r="AB65" s="85">
        <v>0</v>
      </c>
      <c r="AC65" s="85">
        <v>0</v>
      </c>
      <c r="AD65" s="85">
        <v>0</v>
      </c>
      <c r="AE65" s="85">
        <v>0</v>
      </c>
      <c r="AF65" s="85">
        <v>0</v>
      </c>
      <c r="AG65" s="85">
        <v>0</v>
      </c>
      <c r="AH65" s="85">
        <v>0</v>
      </c>
      <c r="AI65" s="107">
        <v>0.56159599999999998</v>
      </c>
      <c r="AJ65" s="90">
        <v>0.51245300000000005</v>
      </c>
      <c r="AK65" s="109">
        <v>0</v>
      </c>
      <c r="AL65" s="109">
        <v>0</v>
      </c>
      <c r="AM65" s="78">
        <f t="shared" si="15"/>
        <v>0.56159599999999998</v>
      </c>
      <c r="AN65" s="78">
        <f>AD65+AF65+AH65+AI65+AL65</f>
        <v>0.56159599999999998</v>
      </c>
      <c r="AO65" s="80" t="s">
        <v>346</v>
      </c>
    </row>
    <row r="66" spans="1:41" ht="30" customHeight="1">
      <c r="A66" s="21" t="s">
        <v>413</v>
      </c>
      <c r="B66" s="40" t="s">
        <v>394</v>
      </c>
      <c r="C66" s="108" t="s">
        <v>399</v>
      </c>
      <c r="D66" s="76" t="s">
        <v>51</v>
      </c>
      <c r="E66" s="24" t="s">
        <v>123</v>
      </c>
      <c r="F66" s="24" t="s">
        <v>123</v>
      </c>
      <c r="G66" s="51" t="s">
        <v>31</v>
      </c>
      <c r="H66" s="78">
        <f t="shared" si="2"/>
        <v>0.48699900000000002</v>
      </c>
      <c r="I66" s="78">
        <f t="shared" si="3"/>
        <v>0.48699900000000002</v>
      </c>
      <c r="J66" s="85">
        <v>0</v>
      </c>
      <c r="K66" s="78">
        <f t="shared" si="5"/>
        <v>0.48699900000000002</v>
      </c>
      <c r="L66" s="85">
        <v>0</v>
      </c>
      <c r="M66" s="78">
        <f t="shared" si="6"/>
        <v>0.48699900000000002</v>
      </c>
      <c r="N66" s="85">
        <v>0</v>
      </c>
      <c r="O66" s="85">
        <v>0</v>
      </c>
      <c r="P66" s="78">
        <f t="shared" si="7"/>
        <v>0.48699900000000002</v>
      </c>
      <c r="Q66" s="85">
        <v>0</v>
      </c>
      <c r="R66" s="78">
        <f t="shared" si="9"/>
        <v>0.48699900000000002</v>
      </c>
      <c r="S66" s="85">
        <v>0</v>
      </c>
      <c r="T66" s="85">
        <v>0</v>
      </c>
      <c r="U66" s="85">
        <v>0</v>
      </c>
      <c r="V66" s="85">
        <v>0</v>
      </c>
      <c r="W66" s="78">
        <f t="shared" si="10"/>
        <v>0</v>
      </c>
      <c r="X66" s="78">
        <f t="shared" si="11"/>
        <v>0</v>
      </c>
      <c r="Y66" s="78">
        <f t="shared" si="12"/>
        <v>0.48699900000000002</v>
      </c>
      <c r="Z66" s="78">
        <f t="shared" si="13"/>
        <v>0.48699900000000002</v>
      </c>
      <c r="AA66" s="85">
        <v>0</v>
      </c>
      <c r="AB66" s="85">
        <v>0</v>
      </c>
      <c r="AC66" s="85">
        <v>0</v>
      </c>
      <c r="AD66" s="85">
        <v>0</v>
      </c>
      <c r="AE66" s="85">
        <v>0</v>
      </c>
      <c r="AF66" s="85">
        <v>0</v>
      </c>
      <c r="AG66" s="85">
        <v>0</v>
      </c>
      <c r="AH66" s="85">
        <v>0</v>
      </c>
      <c r="AI66" s="107">
        <v>0.48699900000000002</v>
      </c>
      <c r="AJ66" s="90">
        <v>0.23136100000000001</v>
      </c>
      <c r="AK66" s="109">
        <v>0</v>
      </c>
      <c r="AL66" s="109">
        <v>0</v>
      </c>
      <c r="AM66" s="78">
        <f t="shared" si="15"/>
        <v>0.48699900000000002</v>
      </c>
      <c r="AN66" s="78">
        <f>AD66+AF66+AH66+AI66+AL66</f>
        <v>0.48699900000000002</v>
      </c>
      <c r="AO66" s="80" t="s">
        <v>346</v>
      </c>
    </row>
    <row r="67" spans="1:41" ht="36.75" customHeight="1">
      <c r="A67" s="21" t="s">
        <v>414</v>
      </c>
      <c r="B67" s="40" t="s">
        <v>395</v>
      </c>
      <c r="C67" s="108" t="s">
        <v>400</v>
      </c>
      <c r="D67" s="76" t="s">
        <v>51</v>
      </c>
      <c r="E67" s="24" t="s">
        <v>123</v>
      </c>
      <c r="F67" s="24" t="s">
        <v>123</v>
      </c>
      <c r="G67" s="51" t="s">
        <v>31</v>
      </c>
      <c r="H67" s="78">
        <f t="shared" si="2"/>
        <v>0.42556100000000002</v>
      </c>
      <c r="I67" s="78">
        <f t="shared" si="3"/>
        <v>0.42556100000000002</v>
      </c>
      <c r="J67" s="85">
        <v>0</v>
      </c>
      <c r="K67" s="78">
        <f t="shared" si="5"/>
        <v>0.42556100000000002</v>
      </c>
      <c r="L67" s="85">
        <v>0</v>
      </c>
      <c r="M67" s="78">
        <f t="shared" si="6"/>
        <v>0.42556100000000002</v>
      </c>
      <c r="N67" s="85">
        <v>0</v>
      </c>
      <c r="O67" s="85">
        <v>0</v>
      </c>
      <c r="P67" s="78">
        <f t="shared" si="7"/>
        <v>0.42556100000000002</v>
      </c>
      <c r="Q67" s="85">
        <v>0</v>
      </c>
      <c r="R67" s="78">
        <f t="shared" si="9"/>
        <v>0.42556100000000002</v>
      </c>
      <c r="S67" s="85">
        <v>0</v>
      </c>
      <c r="T67" s="85">
        <v>0</v>
      </c>
      <c r="U67" s="85">
        <v>0</v>
      </c>
      <c r="V67" s="85">
        <v>0</v>
      </c>
      <c r="W67" s="78">
        <f t="shared" si="10"/>
        <v>0</v>
      </c>
      <c r="X67" s="78">
        <f t="shared" si="11"/>
        <v>0</v>
      </c>
      <c r="Y67" s="78">
        <f t="shared" si="12"/>
        <v>0.42556100000000002</v>
      </c>
      <c r="Z67" s="78">
        <f t="shared" si="13"/>
        <v>0.42556100000000002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107">
        <v>0.42556100000000002</v>
      </c>
      <c r="AJ67" s="90">
        <v>0.25201400000000002</v>
      </c>
      <c r="AK67" s="109">
        <v>0</v>
      </c>
      <c r="AL67" s="109">
        <v>0</v>
      </c>
      <c r="AM67" s="78">
        <f t="shared" si="15"/>
        <v>0.42556100000000002</v>
      </c>
      <c r="AN67" s="78">
        <f>AD67+AF67+AH67+AI67+AL67</f>
        <v>0.42556100000000002</v>
      </c>
      <c r="AO67" s="80" t="s">
        <v>346</v>
      </c>
    </row>
    <row r="68" spans="1:41" ht="37.5" customHeight="1">
      <c r="A68" s="21" t="s">
        <v>396</v>
      </c>
      <c r="B68" s="40" t="s">
        <v>426</v>
      </c>
      <c r="C68" s="108" t="s">
        <v>401</v>
      </c>
      <c r="D68" s="76" t="s">
        <v>51</v>
      </c>
      <c r="E68" s="24" t="s">
        <v>123</v>
      </c>
      <c r="F68" s="24" t="s">
        <v>123</v>
      </c>
      <c r="G68" s="51" t="s">
        <v>31</v>
      </c>
      <c r="H68" s="78">
        <f t="shared" si="2"/>
        <v>0.56159599999999998</v>
      </c>
      <c r="I68" s="78">
        <f t="shared" si="3"/>
        <v>0.56159599999999998</v>
      </c>
      <c r="J68" s="85">
        <v>0</v>
      </c>
      <c r="K68" s="78">
        <f t="shared" si="5"/>
        <v>0.56159599999999998</v>
      </c>
      <c r="L68" s="85">
        <v>0</v>
      </c>
      <c r="M68" s="78">
        <f t="shared" si="6"/>
        <v>0.56159599999999998</v>
      </c>
      <c r="N68" s="85">
        <v>0</v>
      </c>
      <c r="O68" s="85">
        <v>0</v>
      </c>
      <c r="P68" s="78">
        <f t="shared" si="7"/>
        <v>0.56159599999999998</v>
      </c>
      <c r="Q68" s="85">
        <v>0</v>
      </c>
      <c r="R68" s="78">
        <f t="shared" si="9"/>
        <v>0.56159599999999998</v>
      </c>
      <c r="S68" s="85">
        <v>0</v>
      </c>
      <c r="T68" s="85">
        <v>0</v>
      </c>
      <c r="U68" s="85">
        <v>0</v>
      </c>
      <c r="V68" s="85">
        <v>0</v>
      </c>
      <c r="W68" s="78">
        <f t="shared" si="10"/>
        <v>0</v>
      </c>
      <c r="X68" s="78">
        <f t="shared" si="11"/>
        <v>0</v>
      </c>
      <c r="Y68" s="78">
        <f t="shared" si="12"/>
        <v>0.56159599999999998</v>
      </c>
      <c r="Z68" s="78">
        <f t="shared" si="13"/>
        <v>0.56159599999999998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0</v>
      </c>
      <c r="AG68" s="85">
        <v>0</v>
      </c>
      <c r="AH68" s="85">
        <v>0</v>
      </c>
      <c r="AI68" s="107">
        <v>0.56159599999999998</v>
      </c>
      <c r="AJ68" s="90">
        <v>9.0483999999999995E-2</v>
      </c>
      <c r="AK68" s="109">
        <v>0</v>
      </c>
      <c r="AL68" s="109">
        <v>0</v>
      </c>
      <c r="AM68" s="78">
        <f t="shared" si="15"/>
        <v>0.56159599999999998</v>
      </c>
      <c r="AN68" s="78">
        <f>AD68+AF68+AH68+AI68+AL68</f>
        <v>0.56159599999999998</v>
      </c>
      <c r="AO68" s="80" t="s">
        <v>346</v>
      </c>
    </row>
    <row r="69" spans="1:41" ht="63">
      <c r="A69" s="21" t="s">
        <v>275</v>
      </c>
      <c r="B69" s="40" t="s">
        <v>196</v>
      </c>
      <c r="C69" s="29" t="s">
        <v>193</v>
      </c>
      <c r="D69" s="76" t="s">
        <v>193</v>
      </c>
      <c r="E69" s="24" t="s">
        <v>168</v>
      </c>
      <c r="F69" s="24" t="s">
        <v>168</v>
      </c>
      <c r="G69" s="51" t="s">
        <v>31</v>
      </c>
      <c r="H69" s="78">
        <f t="shared" si="2"/>
        <v>0</v>
      </c>
      <c r="I69" s="78">
        <f t="shared" si="3"/>
        <v>0</v>
      </c>
      <c r="J69" s="78">
        <v>0</v>
      </c>
      <c r="K69" s="78">
        <f t="shared" si="5"/>
        <v>0</v>
      </c>
      <c r="L69" s="78">
        <v>0</v>
      </c>
      <c r="M69" s="78">
        <f t="shared" si="6"/>
        <v>0</v>
      </c>
      <c r="N69" s="78">
        <v>0</v>
      </c>
      <c r="O69" s="78">
        <v>0</v>
      </c>
      <c r="P69" s="78">
        <f t="shared" si="7"/>
        <v>0</v>
      </c>
      <c r="Q69" s="78">
        <v>0</v>
      </c>
      <c r="R69" s="78">
        <f t="shared" si="9"/>
        <v>0</v>
      </c>
      <c r="S69" s="78">
        <v>0</v>
      </c>
      <c r="T69" s="78">
        <v>0</v>
      </c>
      <c r="U69" s="78">
        <v>0</v>
      </c>
      <c r="V69" s="78">
        <v>0</v>
      </c>
      <c r="W69" s="78">
        <f t="shared" si="10"/>
        <v>0</v>
      </c>
      <c r="X69" s="78">
        <f t="shared" si="11"/>
        <v>0</v>
      </c>
      <c r="Y69" s="78">
        <f t="shared" si="12"/>
        <v>0</v>
      </c>
      <c r="Z69" s="78">
        <f t="shared" si="13"/>
        <v>0</v>
      </c>
      <c r="AA69" s="81">
        <v>0</v>
      </c>
      <c r="AB69" s="81">
        <v>0</v>
      </c>
      <c r="AC69" s="81">
        <v>0</v>
      </c>
      <c r="AD69" s="78">
        <v>0</v>
      </c>
      <c r="AE69" s="81">
        <v>0</v>
      </c>
      <c r="AF69" s="78">
        <v>0</v>
      </c>
      <c r="AG69" s="78">
        <v>0</v>
      </c>
      <c r="AH69" s="81">
        <v>0</v>
      </c>
      <c r="AI69" s="81">
        <v>0</v>
      </c>
      <c r="AJ69" s="81">
        <v>0</v>
      </c>
      <c r="AK69" s="107">
        <v>0</v>
      </c>
      <c r="AL69" s="107">
        <v>0</v>
      </c>
      <c r="AM69" s="78">
        <f t="shared" si="15"/>
        <v>0</v>
      </c>
      <c r="AN69" s="78">
        <f t="shared" si="16"/>
        <v>0</v>
      </c>
      <c r="AO69" s="80">
        <v>0</v>
      </c>
    </row>
    <row r="70" spans="1:41" ht="78.75">
      <c r="A70" s="21" t="s">
        <v>276</v>
      </c>
      <c r="B70" s="40" t="s">
        <v>198</v>
      </c>
      <c r="C70" s="29" t="s">
        <v>193</v>
      </c>
      <c r="D70" s="76" t="s">
        <v>193</v>
      </c>
      <c r="E70" s="24" t="s">
        <v>168</v>
      </c>
      <c r="F70" s="24" t="s">
        <v>168</v>
      </c>
      <c r="G70" s="51" t="s">
        <v>31</v>
      </c>
      <c r="H70" s="78">
        <f t="shared" si="2"/>
        <v>0</v>
      </c>
      <c r="I70" s="78">
        <f t="shared" si="3"/>
        <v>0</v>
      </c>
      <c r="J70" s="78">
        <v>0</v>
      </c>
      <c r="K70" s="78">
        <f t="shared" si="5"/>
        <v>0</v>
      </c>
      <c r="L70" s="78">
        <v>0</v>
      </c>
      <c r="M70" s="78">
        <f t="shared" si="6"/>
        <v>0</v>
      </c>
      <c r="N70" s="78">
        <v>0</v>
      </c>
      <c r="O70" s="78">
        <v>0</v>
      </c>
      <c r="P70" s="78">
        <f t="shared" si="7"/>
        <v>0</v>
      </c>
      <c r="Q70" s="78">
        <v>0</v>
      </c>
      <c r="R70" s="78">
        <f t="shared" si="9"/>
        <v>0</v>
      </c>
      <c r="S70" s="78">
        <v>0</v>
      </c>
      <c r="T70" s="78">
        <v>0</v>
      </c>
      <c r="U70" s="78">
        <v>0</v>
      </c>
      <c r="V70" s="78">
        <v>0</v>
      </c>
      <c r="W70" s="78">
        <f t="shared" si="10"/>
        <v>0</v>
      </c>
      <c r="X70" s="78">
        <f t="shared" si="11"/>
        <v>0</v>
      </c>
      <c r="Y70" s="78">
        <f t="shared" si="12"/>
        <v>0</v>
      </c>
      <c r="Z70" s="78">
        <f t="shared" si="13"/>
        <v>0</v>
      </c>
      <c r="AA70" s="81">
        <v>0</v>
      </c>
      <c r="AB70" s="81">
        <v>0</v>
      </c>
      <c r="AC70" s="81">
        <v>0</v>
      </c>
      <c r="AD70" s="78">
        <v>0</v>
      </c>
      <c r="AE70" s="81">
        <v>0</v>
      </c>
      <c r="AF70" s="78">
        <v>0</v>
      </c>
      <c r="AG70" s="78">
        <v>0</v>
      </c>
      <c r="AH70" s="81">
        <v>0</v>
      </c>
      <c r="AI70" s="81">
        <v>0</v>
      </c>
      <c r="AJ70" s="81">
        <v>0</v>
      </c>
      <c r="AK70" s="107">
        <v>0</v>
      </c>
      <c r="AL70" s="107">
        <v>0</v>
      </c>
      <c r="AM70" s="78">
        <f t="shared" si="15"/>
        <v>0</v>
      </c>
      <c r="AN70" s="78">
        <f t="shared" si="16"/>
        <v>0</v>
      </c>
      <c r="AO70" s="80">
        <v>0</v>
      </c>
    </row>
    <row r="71" spans="1:41" ht="78.75">
      <c r="A71" s="21" t="s">
        <v>277</v>
      </c>
      <c r="B71" s="40" t="s">
        <v>197</v>
      </c>
      <c r="C71" s="29" t="s">
        <v>193</v>
      </c>
      <c r="D71" s="76" t="s">
        <v>193</v>
      </c>
      <c r="E71" s="48" t="s">
        <v>168</v>
      </c>
      <c r="F71" s="48" t="s">
        <v>168</v>
      </c>
      <c r="G71" s="51">
        <v>0</v>
      </c>
      <c r="H71" s="78">
        <f t="shared" si="2"/>
        <v>0</v>
      </c>
      <c r="I71" s="78">
        <f t="shared" si="3"/>
        <v>0</v>
      </c>
      <c r="J71" s="78">
        <v>0</v>
      </c>
      <c r="K71" s="78">
        <f t="shared" si="5"/>
        <v>0</v>
      </c>
      <c r="L71" s="78">
        <v>0</v>
      </c>
      <c r="M71" s="78">
        <f t="shared" si="6"/>
        <v>0</v>
      </c>
      <c r="N71" s="78">
        <v>0</v>
      </c>
      <c r="O71" s="78">
        <v>0</v>
      </c>
      <c r="P71" s="78">
        <f t="shared" si="7"/>
        <v>0</v>
      </c>
      <c r="Q71" s="78">
        <v>0</v>
      </c>
      <c r="R71" s="78">
        <f t="shared" si="9"/>
        <v>0</v>
      </c>
      <c r="S71" s="78">
        <v>0</v>
      </c>
      <c r="T71" s="78">
        <v>0</v>
      </c>
      <c r="U71" s="78">
        <v>0</v>
      </c>
      <c r="V71" s="78">
        <v>0</v>
      </c>
      <c r="W71" s="78">
        <f t="shared" si="10"/>
        <v>0</v>
      </c>
      <c r="X71" s="78">
        <f t="shared" si="11"/>
        <v>0</v>
      </c>
      <c r="Y71" s="78">
        <f t="shared" si="12"/>
        <v>0</v>
      </c>
      <c r="Z71" s="78">
        <f t="shared" si="13"/>
        <v>0</v>
      </c>
      <c r="AA71" s="81">
        <v>0</v>
      </c>
      <c r="AB71" s="81">
        <v>0</v>
      </c>
      <c r="AC71" s="81">
        <v>0</v>
      </c>
      <c r="AD71" s="78">
        <v>0</v>
      </c>
      <c r="AE71" s="81">
        <v>0</v>
      </c>
      <c r="AF71" s="78">
        <v>0</v>
      </c>
      <c r="AG71" s="78">
        <v>0</v>
      </c>
      <c r="AH71" s="81">
        <v>0</v>
      </c>
      <c r="AI71" s="81">
        <v>0</v>
      </c>
      <c r="AJ71" s="81">
        <v>0</v>
      </c>
      <c r="AK71" s="107">
        <v>0</v>
      </c>
      <c r="AL71" s="107">
        <v>0</v>
      </c>
      <c r="AM71" s="78">
        <f t="shared" si="15"/>
        <v>0</v>
      </c>
      <c r="AN71" s="78">
        <f t="shared" si="16"/>
        <v>0</v>
      </c>
      <c r="AO71" s="80">
        <v>0</v>
      </c>
    </row>
    <row r="72" spans="1:41" ht="47.25">
      <c r="A72" s="21" t="s">
        <v>278</v>
      </c>
      <c r="B72" s="40" t="s">
        <v>195</v>
      </c>
      <c r="C72" s="29" t="s">
        <v>193</v>
      </c>
      <c r="D72" s="76" t="s">
        <v>193</v>
      </c>
      <c r="E72" s="48" t="s">
        <v>168</v>
      </c>
      <c r="F72" s="48" t="s">
        <v>168</v>
      </c>
      <c r="G72" s="51">
        <v>0</v>
      </c>
      <c r="H72" s="78">
        <f t="shared" si="2"/>
        <v>0</v>
      </c>
      <c r="I72" s="78">
        <f t="shared" si="3"/>
        <v>0</v>
      </c>
      <c r="J72" s="78">
        <v>0</v>
      </c>
      <c r="K72" s="78">
        <f t="shared" si="5"/>
        <v>0</v>
      </c>
      <c r="L72" s="78">
        <v>0</v>
      </c>
      <c r="M72" s="78">
        <f t="shared" si="6"/>
        <v>0</v>
      </c>
      <c r="N72" s="78">
        <v>0</v>
      </c>
      <c r="O72" s="78">
        <v>0</v>
      </c>
      <c r="P72" s="78">
        <f t="shared" si="7"/>
        <v>0</v>
      </c>
      <c r="Q72" s="78">
        <v>0</v>
      </c>
      <c r="R72" s="78">
        <f t="shared" si="9"/>
        <v>0</v>
      </c>
      <c r="S72" s="78">
        <v>0</v>
      </c>
      <c r="T72" s="78">
        <v>0</v>
      </c>
      <c r="U72" s="78">
        <v>0</v>
      </c>
      <c r="V72" s="78">
        <v>0</v>
      </c>
      <c r="W72" s="78">
        <f t="shared" si="10"/>
        <v>0</v>
      </c>
      <c r="X72" s="78">
        <f t="shared" si="11"/>
        <v>0</v>
      </c>
      <c r="Y72" s="78">
        <f t="shared" si="12"/>
        <v>0</v>
      </c>
      <c r="Z72" s="78">
        <f t="shared" si="13"/>
        <v>0</v>
      </c>
      <c r="AA72" s="81">
        <v>0</v>
      </c>
      <c r="AB72" s="81">
        <v>0</v>
      </c>
      <c r="AC72" s="81">
        <v>0</v>
      </c>
      <c r="AD72" s="78">
        <v>0</v>
      </c>
      <c r="AE72" s="81">
        <v>0</v>
      </c>
      <c r="AF72" s="78">
        <v>0</v>
      </c>
      <c r="AG72" s="78">
        <v>0</v>
      </c>
      <c r="AH72" s="81">
        <v>0</v>
      </c>
      <c r="AI72" s="81">
        <v>0</v>
      </c>
      <c r="AJ72" s="81">
        <v>0</v>
      </c>
      <c r="AK72" s="107">
        <v>0</v>
      </c>
      <c r="AL72" s="107">
        <v>0</v>
      </c>
      <c r="AM72" s="78">
        <f t="shared" si="15"/>
        <v>0</v>
      </c>
      <c r="AN72" s="78">
        <f t="shared" si="16"/>
        <v>0</v>
      </c>
      <c r="AO72" s="80">
        <v>0</v>
      </c>
    </row>
    <row r="73" spans="1:41" ht="47.25">
      <c r="A73" s="127" t="s">
        <v>427</v>
      </c>
      <c r="B73" s="22" t="s">
        <v>428</v>
      </c>
      <c r="C73" s="138" t="s">
        <v>470</v>
      </c>
      <c r="D73" s="125"/>
      <c r="E73" s="48" t="s">
        <v>168</v>
      </c>
      <c r="F73" s="48" t="s">
        <v>168</v>
      </c>
      <c r="G73" s="50">
        <v>0</v>
      </c>
      <c r="H73" s="78">
        <f t="shared" si="2"/>
        <v>4.5066000000000002E-2</v>
      </c>
      <c r="I73" s="78">
        <f t="shared" si="3"/>
        <v>5.9369999999999999E-2</v>
      </c>
      <c r="J73" s="82">
        <v>0</v>
      </c>
      <c r="K73" s="78">
        <f t="shared" si="5"/>
        <v>4.5066000000000002E-2</v>
      </c>
      <c r="L73" s="82">
        <v>0</v>
      </c>
      <c r="M73" s="78">
        <f t="shared" si="6"/>
        <v>4.5066000000000002E-2</v>
      </c>
      <c r="N73" s="82">
        <v>0</v>
      </c>
      <c r="O73" s="82">
        <v>0</v>
      </c>
      <c r="P73" s="78">
        <f t="shared" si="7"/>
        <v>5.9369999999999999E-2</v>
      </c>
      <c r="Q73" s="82">
        <v>0</v>
      </c>
      <c r="R73" s="78">
        <f t="shared" si="9"/>
        <v>5.9369999999999999E-2</v>
      </c>
      <c r="S73" s="82">
        <v>0</v>
      </c>
      <c r="T73" s="82">
        <v>0</v>
      </c>
      <c r="U73" s="82">
        <v>0</v>
      </c>
      <c r="V73" s="82">
        <v>0</v>
      </c>
      <c r="W73" s="78">
        <f t="shared" si="10"/>
        <v>4.5066000000000002E-2</v>
      </c>
      <c r="X73" s="78">
        <f t="shared" si="11"/>
        <v>4.5066000000000002E-2</v>
      </c>
      <c r="Y73" s="78">
        <f t="shared" si="12"/>
        <v>0</v>
      </c>
      <c r="Z73" s="78">
        <f t="shared" si="13"/>
        <v>0</v>
      </c>
      <c r="AA73" s="118">
        <v>0</v>
      </c>
      <c r="AB73" s="118">
        <v>0</v>
      </c>
      <c r="AC73" s="118">
        <v>0</v>
      </c>
      <c r="AD73" s="82">
        <v>0</v>
      </c>
      <c r="AE73" s="118">
        <v>0</v>
      </c>
      <c r="AF73" s="82">
        <v>0</v>
      </c>
      <c r="AG73" s="82">
        <v>0</v>
      </c>
      <c r="AH73" s="118">
        <v>0</v>
      </c>
      <c r="AI73" s="118">
        <v>0</v>
      </c>
      <c r="AJ73" s="118">
        <v>0</v>
      </c>
      <c r="AK73" s="141">
        <v>4.5066000000000002E-2</v>
      </c>
      <c r="AL73" s="141">
        <v>5.9369999999999999E-2</v>
      </c>
      <c r="AM73" s="78">
        <f t="shared" si="15"/>
        <v>4.5066000000000002E-2</v>
      </c>
      <c r="AN73" s="78">
        <f t="shared" si="16"/>
        <v>5.9369999999999999E-2</v>
      </c>
      <c r="AO73" s="100" t="s">
        <v>346</v>
      </c>
    </row>
    <row r="74" spans="1:41" ht="47.25">
      <c r="A74" s="127" t="s">
        <v>429</v>
      </c>
      <c r="B74" s="139" t="s">
        <v>430</v>
      </c>
      <c r="C74" s="138" t="s">
        <v>471</v>
      </c>
      <c r="D74" s="125"/>
      <c r="E74" s="48" t="s">
        <v>168</v>
      </c>
      <c r="F74" s="48" t="s">
        <v>168</v>
      </c>
      <c r="G74" s="50">
        <v>0</v>
      </c>
      <c r="H74" s="78">
        <f t="shared" si="2"/>
        <v>0.18068000000000001</v>
      </c>
      <c r="I74" s="78">
        <f t="shared" si="3"/>
        <v>0.12441000000000001</v>
      </c>
      <c r="J74" s="82">
        <v>0</v>
      </c>
      <c r="K74" s="78">
        <f t="shared" si="5"/>
        <v>0.18068000000000001</v>
      </c>
      <c r="L74" s="82">
        <v>0</v>
      </c>
      <c r="M74" s="78">
        <f t="shared" si="6"/>
        <v>0.18068000000000001</v>
      </c>
      <c r="N74" s="82">
        <v>0</v>
      </c>
      <c r="O74" s="82">
        <v>0</v>
      </c>
      <c r="P74" s="78">
        <f t="shared" si="7"/>
        <v>0.12441000000000001</v>
      </c>
      <c r="Q74" s="82">
        <v>0</v>
      </c>
      <c r="R74" s="78">
        <f t="shared" si="9"/>
        <v>0.12441000000000001</v>
      </c>
      <c r="S74" s="82">
        <v>0</v>
      </c>
      <c r="T74" s="82">
        <v>0</v>
      </c>
      <c r="U74" s="82">
        <v>0</v>
      </c>
      <c r="V74" s="82">
        <v>0</v>
      </c>
      <c r="W74" s="78">
        <f t="shared" si="10"/>
        <v>0.18068000000000001</v>
      </c>
      <c r="X74" s="78">
        <f t="shared" si="11"/>
        <v>0.18068000000000001</v>
      </c>
      <c r="Y74" s="78">
        <f t="shared" si="12"/>
        <v>0</v>
      </c>
      <c r="Z74" s="78">
        <f t="shared" si="13"/>
        <v>0</v>
      </c>
      <c r="AA74" s="118">
        <v>0</v>
      </c>
      <c r="AB74" s="118">
        <v>0</v>
      </c>
      <c r="AC74" s="118">
        <v>0</v>
      </c>
      <c r="AD74" s="82">
        <v>0</v>
      </c>
      <c r="AE74" s="118">
        <v>0</v>
      </c>
      <c r="AF74" s="82">
        <v>0</v>
      </c>
      <c r="AG74" s="82">
        <v>0</v>
      </c>
      <c r="AH74" s="118">
        <v>0</v>
      </c>
      <c r="AI74" s="118">
        <v>0</v>
      </c>
      <c r="AJ74" s="118">
        <v>0</v>
      </c>
      <c r="AK74" s="141">
        <v>0.18068000000000001</v>
      </c>
      <c r="AL74" s="141">
        <v>0.12441000000000001</v>
      </c>
      <c r="AM74" s="78">
        <f t="shared" si="15"/>
        <v>0.18068000000000001</v>
      </c>
      <c r="AN74" s="78">
        <f t="shared" si="16"/>
        <v>0.12441000000000001</v>
      </c>
      <c r="AO74" s="100" t="s">
        <v>346</v>
      </c>
    </row>
    <row r="75" spans="1:41" ht="47.25">
      <c r="A75" s="127" t="s">
        <v>431</v>
      </c>
      <c r="B75" s="139" t="s">
        <v>432</v>
      </c>
      <c r="C75" s="138" t="s">
        <v>472</v>
      </c>
      <c r="D75" s="125"/>
      <c r="E75" s="48" t="s">
        <v>168</v>
      </c>
      <c r="F75" s="48" t="s">
        <v>168</v>
      </c>
      <c r="G75" s="50">
        <v>0</v>
      </c>
      <c r="H75" s="78">
        <f t="shared" si="2"/>
        <v>0.13050800000000001</v>
      </c>
      <c r="I75" s="78">
        <f t="shared" si="3"/>
        <v>0.13020000000000001</v>
      </c>
      <c r="J75" s="82">
        <v>0</v>
      </c>
      <c r="K75" s="78">
        <f t="shared" si="5"/>
        <v>0.13050800000000001</v>
      </c>
      <c r="L75" s="82">
        <v>0</v>
      </c>
      <c r="M75" s="78">
        <f t="shared" si="6"/>
        <v>0.13050800000000001</v>
      </c>
      <c r="N75" s="82">
        <v>0</v>
      </c>
      <c r="O75" s="82">
        <v>0</v>
      </c>
      <c r="P75" s="78">
        <f t="shared" si="7"/>
        <v>0.13020000000000001</v>
      </c>
      <c r="Q75" s="82">
        <v>0</v>
      </c>
      <c r="R75" s="78">
        <f t="shared" si="9"/>
        <v>0.13020000000000001</v>
      </c>
      <c r="S75" s="82">
        <v>0</v>
      </c>
      <c r="T75" s="82">
        <v>0</v>
      </c>
      <c r="U75" s="82">
        <v>0</v>
      </c>
      <c r="V75" s="82">
        <v>0</v>
      </c>
      <c r="W75" s="78">
        <f t="shared" si="10"/>
        <v>0.13050800000000001</v>
      </c>
      <c r="X75" s="78">
        <f t="shared" si="11"/>
        <v>0.13050800000000001</v>
      </c>
      <c r="Y75" s="78">
        <f t="shared" si="12"/>
        <v>0</v>
      </c>
      <c r="Z75" s="78">
        <f t="shared" si="13"/>
        <v>0</v>
      </c>
      <c r="AA75" s="118">
        <v>0</v>
      </c>
      <c r="AB75" s="118">
        <v>0</v>
      </c>
      <c r="AC75" s="118">
        <v>0</v>
      </c>
      <c r="AD75" s="82">
        <v>0</v>
      </c>
      <c r="AE75" s="118">
        <v>0</v>
      </c>
      <c r="AF75" s="82">
        <v>0</v>
      </c>
      <c r="AG75" s="82">
        <v>0</v>
      </c>
      <c r="AH75" s="118">
        <v>0</v>
      </c>
      <c r="AI75" s="118">
        <v>0</v>
      </c>
      <c r="AJ75" s="118">
        <v>0</v>
      </c>
      <c r="AK75" s="141">
        <v>0.13050800000000001</v>
      </c>
      <c r="AL75" s="141">
        <v>0.13020000000000001</v>
      </c>
      <c r="AM75" s="78">
        <f t="shared" si="15"/>
        <v>0.13050800000000001</v>
      </c>
      <c r="AN75" s="78">
        <f t="shared" si="16"/>
        <v>0.13020000000000001</v>
      </c>
      <c r="AO75" s="100" t="s">
        <v>346</v>
      </c>
    </row>
    <row r="76" spans="1:41" ht="47.25">
      <c r="A76" s="127" t="s">
        <v>433</v>
      </c>
      <c r="B76" s="139" t="s">
        <v>434</v>
      </c>
      <c r="C76" s="138" t="s">
        <v>473</v>
      </c>
      <c r="D76" s="125"/>
      <c r="E76" s="48" t="s">
        <v>168</v>
      </c>
      <c r="F76" s="48" t="s">
        <v>168</v>
      </c>
      <c r="G76" s="50">
        <v>0</v>
      </c>
      <c r="H76" s="78">
        <f t="shared" si="2"/>
        <v>0.118759</v>
      </c>
      <c r="I76" s="78">
        <f t="shared" si="3"/>
        <v>0.14124</v>
      </c>
      <c r="J76" s="82">
        <v>0</v>
      </c>
      <c r="K76" s="78">
        <f t="shared" si="5"/>
        <v>0.118759</v>
      </c>
      <c r="L76" s="82">
        <v>0</v>
      </c>
      <c r="M76" s="78">
        <f t="shared" si="6"/>
        <v>0.118759</v>
      </c>
      <c r="N76" s="82">
        <v>0</v>
      </c>
      <c r="O76" s="82">
        <v>0</v>
      </c>
      <c r="P76" s="78">
        <f t="shared" si="7"/>
        <v>0.14124</v>
      </c>
      <c r="Q76" s="82">
        <v>0</v>
      </c>
      <c r="R76" s="78">
        <f t="shared" si="9"/>
        <v>0.14124</v>
      </c>
      <c r="S76" s="82">
        <v>0</v>
      </c>
      <c r="T76" s="82">
        <v>0</v>
      </c>
      <c r="U76" s="82">
        <v>0</v>
      </c>
      <c r="V76" s="82">
        <v>0</v>
      </c>
      <c r="W76" s="78">
        <f t="shared" si="10"/>
        <v>0.118759</v>
      </c>
      <c r="X76" s="78">
        <f t="shared" si="11"/>
        <v>0.118759</v>
      </c>
      <c r="Y76" s="78">
        <f t="shared" si="12"/>
        <v>0</v>
      </c>
      <c r="Z76" s="78">
        <f t="shared" si="13"/>
        <v>0</v>
      </c>
      <c r="AA76" s="118">
        <v>0</v>
      </c>
      <c r="AB76" s="118">
        <v>0</v>
      </c>
      <c r="AC76" s="118">
        <v>0</v>
      </c>
      <c r="AD76" s="82">
        <v>0</v>
      </c>
      <c r="AE76" s="118">
        <v>0</v>
      </c>
      <c r="AF76" s="82">
        <v>0</v>
      </c>
      <c r="AG76" s="82">
        <v>0</v>
      </c>
      <c r="AH76" s="118">
        <v>0</v>
      </c>
      <c r="AI76" s="118">
        <v>0</v>
      </c>
      <c r="AJ76" s="118">
        <v>0</v>
      </c>
      <c r="AK76" s="141">
        <v>0.118759</v>
      </c>
      <c r="AL76" s="141">
        <v>0.14124</v>
      </c>
      <c r="AM76" s="78">
        <f t="shared" si="15"/>
        <v>0.118759</v>
      </c>
      <c r="AN76" s="78">
        <f t="shared" si="16"/>
        <v>0.14124</v>
      </c>
      <c r="AO76" s="100" t="s">
        <v>346</v>
      </c>
    </row>
    <row r="77" spans="1:41" ht="47.25">
      <c r="A77" s="127" t="s">
        <v>435</v>
      </c>
      <c r="B77" s="139" t="s">
        <v>436</v>
      </c>
      <c r="C77" s="138" t="s">
        <v>474</v>
      </c>
      <c r="D77" s="125"/>
      <c r="E77" s="48" t="s">
        <v>168</v>
      </c>
      <c r="F77" s="48" t="s">
        <v>168</v>
      </c>
      <c r="G77" s="50">
        <v>0</v>
      </c>
      <c r="H77" s="78">
        <f t="shared" si="2"/>
        <v>0.142757</v>
      </c>
      <c r="I77" s="78">
        <f t="shared" si="3"/>
        <v>0.21248</v>
      </c>
      <c r="J77" s="82">
        <v>0</v>
      </c>
      <c r="K77" s="78">
        <f t="shared" si="5"/>
        <v>0.142757</v>
      </c>
      <c r="L77" s="82">
        <v>0</v>
      </c>
      <c r="M77" s="78">
        <f t="shared" si="6"/>
        <v>0.142757</v>
      </c>
      <c r="N77" s="82">
        <v>0</v>
      </c>
      <c r="O77" s="82">
        <v>0</v>
      </c>
      <c r="P77" s="78">
        <f t="shared" si="7"/>
        <v>0.21248</v>
      </c>
      <c r="Q77" s="82">
        <v>0</v>
      </c>
      <c r="R77" s="78">
        <f t="shared" si="9"/>
        <v>0.21248</v>
      </c>
      <c r="S77" s="82">
        <v>0</v>
      </c>
      <c r="T77" s="82">
        <v>0</v>
      </c>
      <c r="U77" s="82">
        <v>0</v>
      </c>
      <c r="V77" s="82">
        <v>0</v>
      </c>
      <c r="W77" s="78">
        <f t="shared" si="10"/>
        <v>0.142757</v>
      </c>
      <c r="X77" s="78">
        <f t="shared" si="11"/>
        <v>0.142757</v>
      </c>
      <c r="Y77" s="78">
        <f t="shared" si="12"/>
        <v>0</v>
      </c>
      <c r="Z77" s="78">
        <f t="shared" si="13"/>
        <v>0</v>
      </c>
      <c r="AA77" s="118">
        <v>0</v>
      </c>
      <c r="AB77" s="118">
        <v>0</v>
      </c>
      <c r="AC77" s="118">
        <v>0</v>
      </c>
      <c r="AD77" s="82">
        <v>0</v>
      </c>
      <c r="AE77" s="118">
        <v>0</v>
      </c>
      <c r="AF77" s="82">
        <v>0</v>
      </c>
      <c r="AG77" s="82">
        <v>0</v>
      </c>
      <c r="AH77" s="118">
        <v>0</v>
      </c>
      <c r="AI77" s="118">
        <v>0</v>
      </c>
      <c r="AJ77" s="118">
        <v>0</v>
      </c>
      <c r="AK77" s="141">
        <v>0.142757</v>
      </c>
      <c r="AL77" s="141">
        <v>0.21248</v>
      </c>
      <c r="AM77" s="78">
        <f t="shared" si="15"/>
        <v>0.142757</v>
      </c>
      <c r="AN77" s="78">
        <f t="shared" si="16"/>
        <v>0.21248</v>
      </c>
      <c r="AO77" s="100" t="s">
        <v>346</v>
      </c>
    </row>
    <row r="78" spans="1:41" ht="47.25">
      <c r="A78" s="127" t="s">
        <v>437</v>
      </c>
      <c r="B78" s="139" t="s">
        <v>438</v>
      </c>
      <c r="C78" s="138" t="s">
        <v>475</v>
      </c>
      <c r="D78" s="125"/>
      <c r="E78" s="48" t="s">
        <v>168</v>
      </c>
      <c r="F78" s="48" t="s">
        <v>168</v>
      </c>
      <c r="G78" s="50">
        <v>0</v>
      </c>
      <c r="H78" s="78">
        <f t="shared" si="2"/>
        <v>0.25170799999999999</v>
      </c>
      <c r="I78" s="78">
        <f t="shared" si="3"/>
        <v>0.2485</v>
      </c>
      <c r="J78" s="82">
        <v>0</v>
      </c>
      <c r="K78" s="78">
        <f t="shared" si="5"/>
        <v>0.25170799999999999</v>
      </c>
      <c r="L78" s="82">
        <v>0</v>
      </c>
      <c r="M78" s="78">
        <f t="shared" si="6"/>
        <v>0.25170799999999999</v>
      </c>
      <c r="N78" s="82">
        <v>0</v>
      </c>
      <c r="O78" s="82">
        <v>0</v>
      </c>
      <c r="P78" s="78">
        <f t="shared" si="7"/>
        <v>0.2485</v>
      </c>
      <c r="Q78" s="82">
        <v>0</v>
      </c>
      <c r="R78" s="78">
        <f t="shared" si="9"/>
        <v>0.2485</v>
      </c>
      <c r="S78" s="82">
        <v>0</v>
      </c>
      <c r="T78" s="82">
        <v>0</v>
      </c>
      <c r="U78" s="82">
        <v>0</v>
      </c>
      <c r="V78" s="82">
        <v>0</v>
      </c>
      <c r="W78" s="78">
        <f t="shared" si="10"/>
        <v>0.25170799999999999</v>
      </c>
      <c r="X78" s="78">
        <f t="shared" si="11"/>
        <v>0.25170799999999999</v>
      </c>
      <c r="Y78" s="78">
        <f t="shared" si="12"/>
        <v>0</v>
      </c>
      <c r="Z78" s="78">
        <f t="shared" si="13"/>
        <v>0</v>
      </c>
      <c r="AA78" s="118">
        <v>0</v>
      </c>
      <c r="AB78" s="118">
        <v>0</v>
      </c>
      <c r="AC78" s="118">
        <v>0</v>
      </c>
      <c r="AD78" s="82">
        <v>0</v>
      </c>
      <c r="AE78" s="118">
        <v>0</v>
      </c>
      <c r="AF78" s="82">
        <v>0</v>
      </c>
      <c r="AG78" s="82">
        <v>0</v>
      </c>
      <c r="AH78" s="118">
        <v>0</v>
      </c>
      <c r="AI78" s="118">
        <v>0</v>
      </c>
      <c r="AJ78" s="118">
        <v>0</v>
      </c>
      <c r="AK78" s="141">
        <v>0.25170799999999999</v>
      </c>
      <c r="AL78" s="141">
        <v>0.2485</v>
      </c>
      <c r="AM78" s="78">
        <f t="shared" si="15"/>
        <v>0.25170799999999999</v>
      </c>
      <c r="AN78" s="78">
        <f t="shared" si="16"/>
        <v>0.2485</v>
      </c>
      <c r="AO78" s="100" t="s">
        <v>346</v>
      </c>
    </row>
    <row r="79" spans="1:41" ht="47.25">
      <c r="A79" s="127" t="s">
        <v>439</v>
      </c>
      <c r="B79" s="139" t="s">
        <v>440</v>
      </c>
      <c r="C79" s="138" t="s">
        <v>476</v>
      </c>
      <c r="D79" s="125"/>
      <c r="E79" s="48" t="s">
        <v>168</v>
      </c>
      <c r="F79" s="48" t="s">
        <v>168</v>
      </c>
      <c r="G79" s="50">
        <v>0</v>
      </c>
      <c r="H79" s="78">
        <f t="shared" si="2"/>
        <v>0.419126</v>
      </c>
      <c r="I79" s="78">
        <f t="shared" si="3"/>
        <v>0.31585999999999997</v>
      </c>
      <c r="J79" s="82">
        <v>0</v>
      </c>
      <c r="K79" s="78">
        <f t="shared" si="5"/>
        <v>0.419126</v>
      </c>
      <c r="L79" s="82">
        <v>0</v>
      </c>
      <c r="M79" s="78">
        <f t="shared" si="6"/>
        <v>0.419126</v>
      </c>
      <c r="N79" s="82">
        <v>0</v>
      </c>
      <c r="O79" s="82">
        <v>0</v>
      </c>
      <c r="P79" s="78">
        <f t="shared" si="7"/>
        <v>0.31585999999999997</v>
      </c>
      <c r="Q79" s="82">
        <v>0</v>
      </c>
      <c r="R79" s="78">
        <f t="shared" si="9"/>
        <v>0.31585999999999997</v>
      </c>
      <c r="S79" s="82">
        <v>0</v>
      </c>
      <c r="T79" s="82">
        <v>0</v>
      </c>
      <c r="U79" s="82">
        <v>0</v>
      </c>
      <c r="V79" s="82">
        <v>0</v>
      </c>
      <c r="W79" s="78">
        <f t="shared" si="10"/>
        <v>0.419126</v>
      </c>
      <c r="X79" s="78">
        <f t="shared" si="11"/>
        <v>0.419126</v>
      </c>
      <c r="Y79" s="78">
        <f t="shared" si="12"/>
        <v>0</v>
      </c>
      <c r="Z79" s="78">
        <f t="shared" si="13"/>
        <v>0</v>
      </c>
      <c r="AA79" s="118">
        <v>0</v>
      </c>
      <c r="AB79" s="118">
        <v>0</v>
      </c>
      <c r="AC79" s="118">
        <v>0</v>
      </c>
      <c r="AD79" s="82">
        <v>0</v>
      </c>
      <c r="AE79" s="118">
        <v>0</v>
      </c>
      <c r="AF79" s="82">
        <v>0</v>
      </c>
      <c r="AG79" s="82">
        <v>0</v>
      </c>
      <c r="AH79" s="118">
        <v>0</v>
      </c>
      <c r="AI79" s="118">
        <v>0</v>
      </c>
      <c r="AJ79" s="118">
        <v>0</v>
      </c>
      <c r="AK79" s="141">
        <v>0.419126</v>
      </c>
      <c r="AL79" s="141">
        <v>0.31585999999999997</v>
      </c>
      <c r="AM79" s="78">
        <f t="shared" si="15"/>
        <v>0.419126</v>
      </c>
      <c r="AN79" s="78">
        <f t="shared" si="16"/>
        <v>0.31585999999999997</v>
      </c>
      <c r="AO79" s="100" t="s">
        <v>346</v>
      </c>
    </row>
    <row r="80" spans="1:41" ht="47.25">
      <c r="A80" s="127" t="s">
        <v>441</v>
      </c>
      <c r="B80" s="140" t="s">
        <v>443</v>
      </c>
      <c r="C80" s="138" t="s">
        <v>477</v>
      </c>
      <c r="D80" s="125"/>
      <c r="E80" s="48" t="s">
        <v>168</v>
      </c>
      <c r="F80" s="48" t="s">
        <v>168</v>
      </c>
      <c r="G80" s="50">
        <v>0</v>
      </c>
      <c r="H80" s="78">
        <f t="shared" si="2"/>
        <v>0.48934899999999998</v>
      </c>
      <c r="I80" s="78">
        <f t="shared" si="3"/>
        <v>0.26641999999999999</v>
      </c>
      <c r="J80" s="82">
        <v>0</v>
      </c>
      <c r="K80" s="78">
        <f t="shared" si="5"/>
        <v>0.48934899999999998</v>
      </c>
      <c r="L80" s="82">
        <v>0</v>
      </c>
      <c r="M80" s="78">
        <f t="shared" si="6"/>
        <v>0.48934899999999998</v>
      </c>
      <c r="N80" s="82">
        <v>0</v>
      </c>
      <c r="O80" s="82">
        <v>0</v>
      </c>
      <c r="P80" s="78">
        <f t="shared" si="7"/>
        <v>0.26641999999999999</v>
      </c>
      <c r="Q80" s="82">
        <v>0</v>
      </c>
      <c r="R80" s="78">
        <f t="shared" si="9"/>
        <v>0.26641999999999999</v>
      </c>
      <c r="S80" s="82">
        <v>0</v>
      </c>
      <c r="T80" s="82">
        <v>0</v>
      </c>
      <c r="U80" s="82">
        <v>0</v>
      </c>
      <c r="V80" s="82">
        <v>0</v>
      </c>
      <c r="W80" s="78">
        <f t="shared" si="10"/>
        <v>0.48934899999999998</v>
      </c>
      <c r="X80" s="78">
        <f t="shared" si="11"/>
        <v>0.48934899999999998</v>
      </c>
      <c r="Y80" s="78">
        <f t="shared" si="12"/>
        <v>0</v>
      </c>
      <c r="Z80" s="78">
        <f t="shared" si="13"/>
        <v>0</v>
      </c>
      <c r="AA80" s="118">
        <v>0</v>
      </c>
      <c r="AB80" s="118">
        <v>0</v>
      </c>
      <c r="AC80" s="118">
        <v>0</v>
      </c>
      <c r="AD80" s="82">
        <v>0</v>
      </c>
      <c r="AE80" s="118">
        <v>0</v>
      </c>
      <c r="AF80" s="82">
        <v>0</v>
      </c>
      <c r="AG80" s="82">
        <v>0</v>
      </c>
      <c r="AH80" s="118">
        <v>0</v>
      </c>
      <c r="AI80" s="118">
        <v>0</v>
      </c>
      <c r="AJ80" s="118">
        <v>0</v>
      </c>
      <c r="AK80" s="141">
        <v>0.48934899999999998</v>
      </c>
      <c r="AL80" s="141">
        <v>0.26641999999999999</v>
      </c>
      <c r="AM80" s="78">
        <f t="shared" si="15"/>
        <v>0.48934899999999998</v>
      </c>
      <c r="AN80" s="78">
        <f t="shared" si="16"/>
        <v>0.26641999999999999</v>
      </c>
      <c r="AO80" s="100" t="s">
        <v>346</v>
      </c>
    </row>
    <row r="81" spans="1:41" ht="47.25">
      <c r="A81" s="127" t="s">
        <v>442</v>
      </c>
      <c r="B81" s="143" t="s">
        <v>479</v>
      </c>
      <c r="C81" s="138" t="s">
        <v>478</v>
      </c>
      <c r="D81" s="125"/>
      <c r="E81" s="48" t="s">
        <v>168</v>
      </c>
      <c r="F81" s="48" t="s">
        <v>168</v>
      </c>
      <c r="G81" s="50">
        <v>0</v>
      </c>
      <c r="H81" s="78">
        <f t="shared" si="2"/>
        <v>0.58822790999999996</v>
      </c>
      <c r="I81" s="78">
        <f t="shared" si="3"/>
        <v>0.63368999999999998</v>
      </c>
      <c r="J81" s="82">
        <v>0</v>
      </c>
      <c r="K81" s="78">
        <f t="shared" si="5"/>
        <v>0.58822790999999996</v>
      </c>
      <c r="L81" s="82">
        <v>0</v>
      </c>
      <c r="M81" s="78">
        <f t="shared" si="6"/>
        <v>0.58822790999999996</v>
      </c>
      <c r="N81" s="82">
        <v>0</v>
      </c>
      <c r="O81" s="82">
        <v>0</v>
      </c>
      <c r="P81" s="78">
        <f t="shared" si="7"/>
        <v>0.63368999999999998</v>
      </c>
      <c r="Q81" s="82">
        <v>0</v>
      </c>
      <c r="R81" s="78">
        <f t="shared" si="9"/>
        <v>0.63368999999999998</v>
      </c>
      <c r="S81" s="82">
        <v>0</v>
      </c>
      <c r="T81" s="82">
        <v>0</v>
      </c>
      <c r="U81" s="82">
        <v>0</v>
      </c>
      <c r="V81" s="82">
        <v>0</v>
      </c>
      <c r="W81" s="78">
        <f t="shared" si="10"/>
        <v>0.58822790999999996</v>
      </c>
      <c r="X81" s="78">
        <f t="shared" si="11"/>
        <v>0.58822790999999996</v>
      </c>
      <c r="Y81" s="78">
        <f t="shared" si="12"/>
        <v>0</v>
      </c>
      <c r="Z81" s="78">
        <f t="shared" si="13"/>
        <v>0</v>
      </c>
      <c r="AA81" s="118">
        <v>0</v>
      </c>
      <c r="AB81" s="118">
        <v>0</v>
      </c>
      <c r="AC81" s="118">
        <v>0</v>
      </c>
      <c r="AD81" s="82">
        <v>0</v>
      </c>
      <c r="AE81" s="118">
        <v>0</v>
      </c>
      <c r="AF81" s="82">
        <v>0</v>
      </c>
      <c r="AG81" s="82">
        <v>0</v>
      </c>
      <c r="AH81" s="118">
        <v>0</v>
      </c>
      <c r="AI81" s="118">
        <v>0</v>
      </c>
      <c r="AJ81" s="118">
        <v>0</v>
      </c>
      <c r="AK81" s="144">
        <v>0.58822790999999996</v>
      </c>
      <c r="AL81" s="144">
        <v>0.63368999999999998</v>
      </c>
      <c r="AM81" s="78">
        <f t="shared" si="15"/>
        <v>0.58822790999999996</v>
      </c>
      <c r="AN81" s="78">
        <f t="shared" si="16"/>
        <v>0.63368999999999998</v>
      </c>
      <c r="AO81" s="100" t="s">
        <v>346</v>
      </c>
    </row>
    <row r="82" spans="1:41" s="63" customFormat="1" ht="78.75">
      <c r="A82" s="10" t="s">
        <v>71</v>
      </c>
      <c r="B82" s="11" t="s">
        <v>72</v>
      </c>
      <c r="C82" s="72" t="s">
        <v>194</v>
      </c>
      <c r="D82" s="7" t="s">
        <v>193</v>
      </c>
      <c r="E82" s="31" t="s">
        <v>31</v>
      </c>
      <c r="F82" s="31" t="s">
        <v>31</v>
      </c>
      <c r="G82" s="31" t="s">
        <v>31</v>
      </c>
      <c r="H82" s="78">
        <f t="shared" ca="1" si="2"/>
        <v>48.091296809999996</v>
      </c>
      <c r="I82" s="78">
        <f t="shared" si="3"/>
        <v>11.108241</v>
      </c>
      <c r="J82" s="110">
        <f t="shared" ref="H82:AH82" si="43">SUM(J83:J114)</f>
        <v>0</v>
      </c>
      <c r="K82" s="78">
        <f t="shared" ca="1" si="5"/>
        <v>15.543584900000001</v>
      </c>
      <c r="L82" s="110">
        <f t="shared" si="43"/>
        <v>0</v>
      </c>
      <c r="M82" s="78">
        <f t="shared" ca="1" si="6"/>
        <v>15.543584900000001</v>
      </c>
      <c r="N82" s="110">
        <f t="shared" si="43"/>
        <v>0</v>
      </c>
      <c r="O82" s="110">
        <f t="shared" si="43"/>
        <v>0</v>
      </c>
      <c r="P82" s="78">
        <f t="shared" si="7"/>
        <v>11.108241</v>
      </c>
      <c r="Q82" s="110">
        <f t="shared" si="43"/>
        <v>0</v>
      </c>
      <c r="R82" s="78">
        <f t="shared" si="9"/>
        <v>11.108241</v>
      </c>
      <c r="S82" s="110">
        <f t="shared" si="43"/>
        <v>0</v>
      </c>
      <c r="T82" s="110">
        <f t="shared" si="43"/>
        <v>0</v>
      </c>
      <c r="U82" s="110">
        <f t="shared" si="43"/>
        <v>0</v>
      </c>
      <c r="V82" s="110">
        <f t="shared" si="43"/>
        <v>0</v>
      </c>
      <c r="W82" s="78">
        <f t="shared" si="10"/>
        <v>3.5945809</v>
      </c>
      <c r="X82" s="78">
        <f t="shared" si="11"/>
        <v>3.5945809</v>
      </c>
      <c r="Y82" s="78">
        <f t="shared" ca="1" si="12"/>
        <v>11.949004</v>
      </c>
      <c r="Z82" s="78">
        <f t="shared" ca="1" si="13"/>
        <v>11.949004</v>
      </c>
      <c r="AA82" s="110">
        <f t="shared" si="43"/>
        <v>0</v>
      </c>
      <c r="AB82" s="110">
        <f t="shared" si="43"/>
        <v>0</v>
      </c>
      <c r="AC82" s="110">
        <f t="shared" si="43"/>
        <v>0</v>
      </c>
      <c r="AD82" s="110">
        <f t="shared" si="43"/>
        <v>0</v>
      </c>
      <c r="AE82" s="110">
        <f t="shared" ca="1" si="43"/>
        <v>6.3989219999999998</v>
      </c>
      <c r="AF82" s="110">
        <f t="shared" si="43"/>
        <v>3.3820639999999997</v>
      </c>
      <c r="AG82" s="110">
        <f t="shared" si="43"/>
        <v>2.3430819999999999</v>
      </c>
      <c r="AH82" s="110">
        <f t="shared" si="43"/>
        <v>2.2210000000000005</v>
      </c>
      <c r="AI82" s="110">
        <f>SUM(AI83:AI127)</f>
        <v>3.2078470000000001</v>
      </c>
      <c r="AJ82" s="110">
        <f>SUM(AJ83:AJ127)</f>
        <v>2.5987769999999997</v>
      </c>
      <c r="AK82" s="110">
        <f>SUM(AK83:AK127)</f>
        <v>3.5945809</v>
      </c>
      <c r="AL82" s="110">
        <f>SUM(AL83:AL127)</f>
        <v>2.9063999999999997</v>
      </c>
      <c r="AM82" s="78">
        <f t="shared" ca="1" si="15"/>
        <v>15.543584900000001</v>
      </c>
      <c r="AN82" s="78">
        <f t="shared" si="16"/>
        <v>11.108241</v>
      </c>
      <c r="AO82" s="100" t="s">
        <v>346</v>
      </c>
    </row>
    <row r="83" spans="1:41" ht="63">
      <c r="A83" s="62" t="s">
        <v>326</v>
      </c>
      <c r="B83" s="40" t="s">
        <v>415</v>
      </c>
      <c r="C83" s="29" t="s">
        <v>237</v>
      </c>
      <c r="D83" s="9" t="s">
        <v>51</v>
      </c>
      <c r="E83" s="25" t="s">
        <v>121</v>
      </c>
      <c r="F83" s="25" t="s">
        <v>121</v>
      </c>
      <c r="G83" s="24" t="s">
        <v>31</v>
      </c>
      <c r="H83" s="78">
        <f t="shared" ref="H83:H146" ca="1" si="44">K83</f>
        <v>48.091296809999996</v>
      </c>
      <c r="I83" s="78">
        <f t="shared" ref="I83:I146" si="45">P83</f>
        <v>0.17913699999999999</v>
      </c>
      <c r="J83" s="78">
        <v>0</v>
      </c>
      <c r="K83" s="78">
        <f t="shared" ref="K83:K146" ca="1" si="46">L83+M83+N83+O83</f>
        <v>0.42446099999999998</v>
      </c>
      <c r="L83" s="78">
        <v>0</v>
      </c>
      <c r="M83" s="78">
        <f t="shared" ref="M83:M146" ca="1" si="47">AM83</f>
        <v>0.42446099999999998</v>
      </c>
      <c r="N83" s="78">
        <v>0</v>
      </c>
      <c r="O83" s="78">
        <v>0</v>
      </c>
      <c r="P83" s="78">
        <f t="shared" ref="P83:P146" si="48">Q83+R83+S83+T83</f>
        <v>0.17913699999999999</v>
      </c>
      <c r="Q83" s="78">
        <v>0</v>
      </c>
      <c r="R83" s="78">
        <f t="shared" ref="R83:R146" si="49">AN83</f>
        <v>0.17913699999999999</v>
      </c>
      <c r="S83" s="78">
        <v>0</v>
      </c>
      <c r="T83" s="78">
        <v>0</v>
      </c>
      <c r="U83" s="78">
        <v>0</v>
      </c>
      <c r="V83" s="78">
        <v>0</v>
      </c>
      <c r="W83" s="78">
        <f t="shared" ref="W83:W146" si="50">X83</f>
        <v>0</v>
      </c>
      <c r="X83" s="78">
        <f t="shared" ref="X83:X146" si="51">AK83</f>
        <v>0</v>
      </c>
      <c r="Y83" s="78">
        <f t="shared" ref="Y83:Y146" ca="1" si="52">AC83+AE83+AG83+AI83</f>
        <v>0.42446099999999998</v>
      </c>
      <c r="Z83" s="78">
        <f t="shared" ref="Z83:Z146" ca="1" si="53">Y83</f>
        <v>0.42446099999999998</v>
      </c>
      <c r="AA83" s="98">
        <v>0</v>
      </c>
      <c r="AB83" s="98">
        <v>0</v>
      </c>
      <c r="AC83" s="93">
        <v>0</v>
      </c>
      <c r="AD83" s="78">
        <v>0</v>
      </c>
      <c r="AE83" s="90">
        <f ca="1">H83</f>
        <v>0.42446099999999998</v>
      </c>
      <c r="AF83" s="101">
        <v>0.17913699999999999</v>
      </c>
      <c r="AG83" s="112">
        <v>0</v>
      </c>
      <c r="AH83" s="91">
        <v>0</v>
      </c>
      <c r="AI83" s="91">
        <v>0</v>
      </c>
      <c r="AJ83" s="91">
        <v>0</v>
      </c>
      <c r="AK83" s="99">
        <v>0</v>
      </c>
      <c r="AL83" s="99">
        <v>0</v>
      </c>
      <c r="AM83" s="78">
        <f t="shared" ca="1" si="15"/>
        <v>0.42446099999999998</v>
      </c>
      <c r="AN83" s="78">
        <f t="shared" si="16"/>
        <v>0.17913699999999999</v>
      </c>
      <c r="AO83" s="80" t="s">
        <v>346</v>
      </c>
    </row>
    <row r="84" spans="1:41" ht="63">
      <c r="A84" s="62" t="s">
        <v>327</v>
      </c>
      <c r="B84" s="22" t="s">
        <v>211</v>
      </c>
      <c r="C84" s="29" t="s">
        <v>238</v>
      </c>
      <c r="D84" s="9" t="s">
        <v>51</v>
      </c>
      <c r="E84" s="25" t="s">
        <v>121</v>
      </c>
      <c r="F84" s="25" t="s">
        <v>121</v>
      </c>
      <c r="G84" s="24" t="s">
        <v>31</v>
      </c>
      <c r="H84" s="78">
        <f t="shared" ca="1" si="44"/>
        <v>48.091296809999996</v>
      </c>
      <c r="I84" s="78">
        <f t="shared" si="45"/>
        <v>0.157304</v>
      </c>
      <c r="J84" s="78">
        <v>0</v>
      </c>
      <c r="K84" s="78">
        <f t="shared" ca="1" si="46"/>
        <v>0.42446099999999998</v>
      </c>
      <c r="L84" s="78">
        <v>0</v>
      </c>
      <c r="M84" s="78">
        <f t="shared" ca="1" si="47"/>
        <v>0.42446099999999998</v>
      </c>
      <c r="N84" s="78">
        <v>0</v>
      </c>
      <c r="O84" s="78">
        <v>0</v>
      </c>
      <c r="P84" s="78">
        <f t="shared" si="48"/>
        <v>0.157304</v>
      </c>
      <c r="Q84" s="78">
        <v>0</v>
      </c>
      <c r="R84" s="78">
        <f t="shared" si="49"/>
        <v>0.157304</v>
      </c>
      <c r="S84" s="78">
        <v>0</v>
      </c>
      <c r="T84" s="78">
        <v>0</v>
      </c>
      <c r="U84" s="78">
        <v>0</v>
      </c>
      <c r="V84" s="78">
        <v>0</v>
      </c>
      <c r="W84" s="78">
        <f t="shared" si="50"/>
        <v>0</v>
      </c>
      <c r="X84" s="78">
        <f t="shared" si="51"/>
        <v>0</v>
      </c>
      <c r="Y84" s="78">
        <f t="shared" ca="1" si="52"/>
        <v>0.42446099999999998</v>
      </c>
      <c r="Z84" s="78">
        <f t="shared" ca="1" si="53"/>
        <v>0.42446099999999998</v>
      </c>
      <c r="AA84" s="98">
        <v>0</v>
      </c>
      <c r="AB84" s="98">
        <v>0</v>
      </c>
      <c r="AC84" s="93">
        <v>0</v>
      </c>
      <c r="AD84" s="78">
        <v>0</v>
      </c>
      <c r="AE84" s="90">
        <f t="shared" ref="AE84:AE86" ca="1" si="54">H84</f>
        <v>0.42446099999999998</v>
      </c>
      <c r="AF84" s="101">
        <v>0.157304</v>
      </c>
      <c r="AG84" s="112">
        <v>0</v>
      </c>
      <c r="AH84" s="91">
        <v>0</v>
      </c>
      <c r="AI84" s="91">
        <v>0</v>
      </c>
      <c r="AJ84" s="91">
        <v>0</v>
      </c>
      <c r="AK84" s="99">
        <v>0</v>
      </c>
      <c r="AL84" s="99">
        <v>0</v>
      </c>
      <c r="AM84" s="78">
        <f t="shared" ca="1" si="15"/>
        <v>0.42446099999999998</v>
      </c>
      <c r="AN84" s="78">
        <f t="shared" si="16"/>
        <v>0.157304</v>
      </c>
      <c r="AO84" s="80" t="s">
        <v>346</v>
      </c>
    </row>
    <row r="85" spans="1:41" ht="63">
      <c r="A85" s="62" t="s">
        <v>328</v>
      </c>
      <c r="B85" s="22" t="s">
        <v>136</v>
      </c>
      <c r="C85" s="29" t="s">
        <v>239</v>
      </c>
      <c r="D85" s="9" t="s">
        <v>51</v>
      </c>
      <c r="E85" s="25" t="s">
        <v>121</v>
      </c>
      <c r="F85" s="25" t="s">
        <v>121</v>
      </c>
      <c r="G85" s="24" t="s">
        <v>31</v>
      </c>
      <c r="H85" s="78">
        <f t="shared" ca="1" si="44"/>
        <v>48.091296809999996</v>
      </c>
      <c r="I85" s="78">
        <f t="shared" si="45"/>
        <v>0.13800000000000001</v>
      </c>
      <c r="J85" s="78">
        <v>0</v>
      </c>
      <c r="K85" s="78">
        <f t="shared" ca="1" si="46"/>
        <v>0.34799999999999998</v>
      </c>
      <c r="L85" s="78">
        <v>0</v>
      </c>
      <c r="M85" s="78">
        <f t="shared" ca="1" si="47"/>
        <v>0.34799999999999998</v>
      </c>
      <c r="N85" s="78">
        <v>0</v>
      </c>
      <c r="O85" s="78">
        <v>0</v>
      </c>
      <c r="P85" s="78">
        <f t="shared" si="48"/>
        <v>0.13800000000000001</v>
      </c>
      <c r="Q85" s="78">
        <v>0</v>
      </c>
      <c r="R85" s="78">
        <f t="shared" si="49"/>
        <v>0.13800000000000001</v>
      </c>
      <c r="S85" s="78">
        <v>0</v>
      </c>
      <c r="T85" s="78">
        <v>0</v>
      </c>
      <c r="U85" s="78">
        <v>0</v>
      </c>
      <c r="V85" s="78">
        <v>0</v>
      </c>
      <c r="W85" s="78">
        <f t="shared" si="50"/>
        <v>0</v>
      </c>
      <c r="X85" s="78">
        <f t="shared" si="51"/>
        <v>0</v>
      </c>
      <c r="Y85" s="78">
        <f t="shared" ca="1" si="52"/>
        <v>0.34799999999999998</v>
      </c>
      <c r="Z85" s="78">
        <f t="shared" ca="1" si="53"/>
        <v>0.34799999999999998</v>
      </c>
      <c r="AA85" s="98">
        <v>0</v>
      </c>
      <c r="AB85" s="98">
        <v>0</v>
      </c>
      <c r="AC85" s="93">
        <v>0</v>
      </c>
      <c r="AD85" s="78">
        <v>0</v>
      </c>
      <c r="AE85" s="90">
        <f t="shared" ca="1" si="54"/>
        <v>0.34799999999999998</v>
      </c>
      <c r="AF85" s="101">
        <v>0.13800000000000001</v>
      </c>
      <c r="AG85" s="112">
        <v>0</v>
      </c>
      <c r="AH85" s="91">
        <v>0</v>
      </c>
      <c r="AI85" s="91">
        <v>0</v>
      </c>
      <c r="AJ85" s="91">
        <v>0</v>
      </c>
      <c r="AK85" s="99">
        <v>0</v>
      </c>
      <c r="AL85" s="99">
        <v>0</v>
      </c>
      <c r="AM85" s="78">
        <f t="shared" ca="1" si="15"/>
        <v>0.34799999999999998</v>
      </c>
      <c r="AN85" s="78">
        <f t="shared" si="16"/>
        <v>0.13800000000000001</v>
      </c>
      <c r="AO85" s="80" t="s">
        <v>346</v>
      </c>
    </row>
    <row r="86" spans="1:41" ht="63">
      <c r="A86" s="62" t="s">
        <v>329</v>
      </c>
      <c r="B86" s="22" t="s">
        <v>137</v>
      </c>
      <c r="C86" s="29" t="s">
        <v>240</v>
      </c>
      <c r="D86" s="9" t="s">
        <v>51</v>
      </c>
      <c r="E86" s="25" t="s">
        <v>121</v>
      </c>
      <c r="F86" s="25" t="s">
        <v>121</v>
      </c>
      <c r="G86" s="24" t="s">
        <v>31</v>
      </c>
      <c r="H86" s="78">
        <f t="shared" ca="1" si="44"/>
        <v>48.091296809999996</v>
      </c>
      <c r="I86" s="78">
        <f t="shared" si="45"/>
        <v>0.17108499999999999</v>
      </c>
      <c r="J86" s="78">
        <v>0</v>
      </c>
      <c r="K86" s="78">
        <f t="shared" ca="1" si="46"/>
        <v>0.42399999999999999</v>
      </c>
      <c r="L86" s="78">
        <v>0</v>
      </c>
      <c r="M86" s="78">
        <f t="shared" ca="1" si="47"/>
        <v>0.42399999999999999</v>
      </c>
      <c r="N86" s="78">
        <v>0</v>
      </c>
      <c r="O86" s="78">
        <v>0</v>
      </c>
      <c r="P86" s="78">
        <f t="shared" si="48"/>
        <v>0.17108499999999999</v>
      </c>
      <c r="Q86" s="78">
        <v>0</v>
      </c>
      <c r="R86" s="78">
        <f t="shared" si="49"/>
        <v>0.17108499999999999</v>
      </c>
      <c r="S86" s="78">
        <v>0</v>
      </c>
      <c r="T86" s="78">
        <v>0</v>
      </c>
      <c r="U86" s="78">
        <v>0</v>
      </c>
      <c r="V86" s="78">
        <v>0</v>
      </c>
      <c r="W86" s="78">
        <f t="shared" si="50"/>
        <v>0</v>
      </c>
      <c r="X86" s="78">
        <f t="shared" si="51"/>
        <v>0</v>
      </c>
      <c r="Y86" s="78">
        <f t="shared" ca="1" si="52"/>
        <v>0.42399999999999999</v>
      </c>
      <c r="Z86" s="78">
        <f t="shared" ca="1" si="53"/>
        <v>0.42399999999999999</v>
      </c>
      <c r="AA86" s="98">
        <v>0</v>
      </c>
      <c r="AB86" s="98">
        <v>0</v>
      </c>
      <c r="AC86" s="93">
        <v>0</v>
      </c>
      <c r="AD86" s="78">
        <v>0</v>
      </c>
      <c r="AE86" s="90">
        <f t="shared" ca="1" si="54"/>
        <v>0.42399999999999999</v>
      </c>
      <c r="AF86" s="101">
        <v>0.17108499999999999</v>
      </c>
      <c r="AG86" s="112">
        <v>0</v>
      </c>
      <c r="AH86" s="91">
        <v>0</v>
      </c>
      <c r="AI86" s="91">
        <v>0</v>
      </c>
      <c r="AJ86" s="91">
        <v>0</v>
      </c>
      <c r="AK86" s="99">
        <v>0</v>
      </c>
      <c r="AL86" s="99">
        <v>0</v>
      </c>
      <c r="AM86" s="78">
        <f t="shared" ca="1" si="15"/>
        <v>0.42399999999999999</v>
      </c>
      <c r="AN86" s="78">
        <f t="shared" si="16"/>
        <v>0.17108499999999999</v>
      </c>
      <c r="AO86" s="80" t="s">
        <v>346</v>
      </c>
    </row>
    <row r="87" spans="1:41" ht="63">
      <c r="A87" s="62" t="s">
        <v>416</v>
      </c>
      <c r="B87" s="40" t="s">
        <v>347</v>
      </c>
      <c r="C87" s="57" t="s">
        <v>360</v>
      </c>
      <c r="D87" s="9" t="s">
        <v>51</v>
      </c>
      <c r="E87" s="25" t="s">
        <v>122</v>
      </c>
      <c r="F87" s="25" t="s">
        <v>122</v>
      </c>
      <c r="G87" s="24" t="s">
        <v>31</v>
      </c>
      <c r="H87" s="78">
        <f t="shared" si="44"/>
        <v>0.26504499999999998</v>
      </c>
      <c r="I87" s="78">
        <f t="shared" si="45"/>
        <v>0.26800000000000002</v>
      </c>
      <c r="J87" s="101">
        <v>0</v>
      </c>
      <c r="K87" s="78">
        <f t="shared" si="46"/>
        <v>0.26504499999999998</v>
      </c>
      <c r="L87" s="101">
        <v>0</v>
      </c>
      <c r="M87" s="78">
        <f t="shared" si="47"/>
        <v>0.26504499999999998</v>
      </c>
      <c r="N87" s="101">
        <v>0</v>
      </c>
      <c r="O87" s="101">
        <v>0</v>
      </c>
      <c r="P87" s="78">
        <f t="shared" si="48"/>
        <v>0.26800000000000002</v>
      </c>
      <c r="Q87" s="101">
        <v>0</v>
      </c>
      <c r="R87" s="78">
        <f t="shared" si="49"/>
        <v>0.26800000000000002</v>
      </c>
      <c r="S87" s="101">
        <v>0</v>
      </c>
      <c r="T87" s="101">
        <v>0</v>
      </c>
      <c r="U87" s="101">
        <v>0</v>
      </c>
      <c r="V87" s="101">
        <v>0</v>
      </c>
      <c r="W87" s="78">
        <f t="shared" si="50"/>
        <v>0</v>
      </c>
      <c r="X87" s="78">
        <f t="shared" si="51"/>
        <v>0</v>
      </c>
      <c r="Y87" s="78">
        <f t="shared" si="52"/>
        <v>0.26504499999999998</v>
      </c>
      <c r="Z87" s="78">
        <f t="shared" si="53"/>
        <v>0.26504499999999998</v>
      </c>
      <c r="AA87" s="101">
        <v>0</v>
      </c>
      <c r="AB87" s="101">
        <v>0</v>
      </c>
      <c r="AC87" s="101">
        <v>0</v>
      </c>
      <c r="AD87" s="101">
        <v>0</v>
      </c>
      <c r="AE87" s="101">
        <v>0</v>
      </c>
      <c r="AF87" s="101">
        <v>0</v>
      </c>
      <c r="AG87" s="112">
        <v>0.26504499999999998</v>
      </c>
      <c r="AH87" s="88">
        <v>0.26800000000000002</v>
      </c>
      <c r="AI87" s="87">
        <v>0</v>
      </c>
      <c r="AJ87" s="87">
        <v>0</v>
      </c>
      <c r="AK87" s="113">
        <v>0</v>
      </c>
      <c r="AL87" s="113">
        <v>0</v>
      </c>
      <c r="AM87" s="78">
        <f t="shared" si="15"/>
        <v>0.26504499999999998</v>
      </c>
      <c r="AN87" s="78">
        <f t="shared" si="16"/>
        <v>0.26800000000000002</v>
      </c>
      <c r="AO87" s="80" t="s">
        <v>346</v>
      </c>
    </row>
    <row r="88" spans="1:41" ht="63">
      <c r="A88" s="62" t="s">
        <v>417</v>
      </c>
      <c r="B88" s="40" t="s">
        <v>348</v>
      </c>
      <c r="C88" s="57" t="s">
        <v>361</v>
      </c>
      <c r="D88" s="9" t="s">
        <v>51</v>
      </c>
      <c r="E88" s="25" t="s">
        <v>122</v>
      </c>
      <c r="F88" s="25" t="s">
        <v>122</v>
      </c>
      <c r="G88" s="24" t="s">
        <v>31</v>
      </c>
      <c r="H88" s="78">
        <f t="shared" si="44"/>
        <v>0.26483400000000001</v>
      </c>
      <c r="I88" s="78">
        <f t="shared" si="45"/>
        <v>0.25900000000000001</v>
      </c>
      <c r="J88" s="101">
        <v>0</v>
      </c>
      <c r="K88" s="78">
        <f t="shared" si="46"/>
        <v>0.26483400000000001</v>
      </c>
      <c r="L88" s="101">
        <v>0</v>
      </c>
      <c r="M88" s="78">
        <f t="shared" si="47"/>
        <v>0.26483400000000001</v>
      </c>
      <c r="N88" s="101">
        <v>0</v>
      </c>
      <c r="O88" s="101">
        <v>0</v>
      </c>
      <c r="P88" s="78">
        <f t="shared" si="48"/>
        <v>0.25900000000000001</v>
      </c>
      <c r="Q88" s="101">
        <v>0</v>
      </c>
      <c r="R88" s="78">
        <f t="shared" si="49"/>
        <v>0.25900000000000001</v>
      </c>
      <c r="S88" s="101">
        <v>0</v>
      </c>
      <c r="T88" s="101">
        <v>0</v>
      </c>
      <c r="U88" s="101">
        <v>0</v>
      </c>
      <c r="V88" s="101">
        <v>0</v>
      </c>
      <c r="W88" s="78">
        <f t="shared" si="50"/>
        <v>0</v>
      </c>
      <c r="X88" s="78">
        <f t="shared" si="51"/>
        <v>0</v>
      </c>
      <c r="Y88" s="78">
        <f t="shared" si="52"/>
        <v>0.26483400000000001</v>
      </c>
      <c r="Z88" s="78">
        <f t="shared" si="53"/>
        <v>0.26483400000000001</v>
      </c>
      <c r="AA88" s="101">
        <v>0</v>
      </c>
      <c r="AB88" s="101">
        <v>0</v>
      </c>
      <c r="AC88" s="101">
        <v>0</v>
      </c>
      <c r="AD88" s="101">
        <v>0</v>
      </c>
      <c r="AE88" s="101">
        <v>0</v>
      </c>
      <c r="AF88" s="101">
        <v>0</v>
      </c>
      <c r="AG88" s="112">
        <v>0.26483400000000001</v>
      </c>
      <c r="AH88" s="88">
        <v>0.25900000000000001</v>
      </c>
      <c r="AI88" s="87">
        <v>0</v>
      </c>
      <c r="AJ88" s="87">
        <v>0</v>
      </c>
      <c r="AK88" s="113">
        <v>0</v>
      </c>
      <c r="AL88" s="113">
        <v>0</v>
      </c>
      <c r="AM88" s="78">
        <f t="shared" si="15"/>
        <v>0.26483400000000001</v>
      </c>
      <c r="AN88" s="78">
        <f t="shared" si="16"/>
        <v>0.25900000000000001</v>
      </c>
      <c r="AO88" s="80" t="s">
        <v>346</v>
      </c>
    </row>
    <row r="89" spans="1:41" ht="63">
      <c r="A89" s="62" t="s">
        <v>418</v>
      </c>
      <c r="B89" s="40" t="s">
        <v>349</v>
      </c>
      <c r="C89" s="57" t="s">
        <v>362</v>
      </c>
      <c r="D89" s="9" t="s">
        <v>51</v>
      </c>
      <c r="E89" s="25" t="s">
        <v>122</v>
      </c>
      <c r="F89" s="25" t="s">
        <v>122</v>
      </c>
      <c r="G89" s="24" t="s">
        <v>31</v>
      </c>
      <c r="H89" s="78">
        <f t="shared" si="44"/>
        <v>0.42765700000000001</v>
      </c>
      <c r="I89" s="78">
        <f t="shared" si="45"/>
        <v>0.435</v>
      </c>
      <c r="J89" s="101">
        <v>0</v>
      </c>
      <c r="K89" s="78">
        <f t="shared" si="46"/>
        <v>0.42765700000000001</v>
      </c>
      <c r="L89" s="101">
        <v>0</v>
      </c>
      <c r="M89" s="78">
        <f t="shared" si="47"/>
        <v>0.42765700000000001</v>
      </c>
      <c r="N89" s="101">
        <v>0</v>
      </c>
      <c r="O89" s="101">
        <v>0</v>
      </c>
      <c r="P89" s="78">
        <f t="shared" si="48"/>
        <v>0.435</v>
      </c>
      <c r="Q89" s="101">
        <v>0</v>
      </c>
      <c r="R89" s="78">
        <f t="shared" si="49"/>
        <v>0.435</v>
      </c>
      <c r="S89" s="101">
        <v>0</v>
      </c>
      <c r="T89" s="101">
        <v>0</v>
      </c>
      <c r="U89" s="101">
        <v>0</v>
      </c>
      <c r="V89" s="101">
        <v>0</v>
      </c>
      <c r="W89" s="78">
        <f t="shared" si="50"/>
        <v>0</v>
      </c>
      <c r="X89" s="78">
        <f t="shared" si="51"/>
        <v>0</v>
      </c>
      <c r="Y89" s="78">
        <f t="shared" si="52"/>
        <v>0.42765700000000001</v>
      </c>
      <c r="Z89" s="78">
        <f t="shared" si="53"/>
        <v>0.42765700000000001</v>
      </c>
      <c r="AA89" s="101">
        <v>0</v>
      </c>
      <c r="AB89" s="101">
        <v>0</v>
      </c>
      <c r="AC89" s="101">
        <v>0</v>
      </c>
      <c r="AD89" s="101">
        <v>0</v>
      </c>
      <c r="AE89" s="101">
        <v>0</v>
      </c>
      <c r="AF89" s="101">
        <v>0</v>
      </c>
      <c r="AG89" s="112">
        <v>0.42765700000000001</v>
      </c>
      <c r="AH89" s="88">
        <v>0.435</v>
      </c>
      <c r="AI89" s="87">
        <v>0</v>
      </c>
      <c r="AJ89" s="87">
        <v>0</v>
      </c>
      <c r="AK89" s="113">
        <v>0</v>
      </c>
      <c r="AL89" s="113">
        <v>0</v>
      </c>
      <c r="AM89" s="78">
        <f t="shared" si="15"/>
        <v>0.42765700000000001</v>
      </c>
      <c r="AN89" s="78">
        <f t="shared" si="16"/>
        <v>0.435</v>
      </c>
      <c r="AO89" s="80" t="s">
        <v>346</v>
      </c>
    </row>
    <row r="90" spans="1:41" ht="63">
      <c r="A90" s="62" t="s">
        <v>419</v>
      </c>
      <c r="B90" s="40" t="s">
        <v>350</v>
      </c>
      <c r="C90" s="57" t="s">
        <v>363</v>
      </c>
      <c r="D90" s="9" t="s">
        <v>51</v>
      </c>
      <c r="E90" s="25" t="s">
        <v>122</v>
      </c>
      <c r="F90" s="25" t="s">
        <v>122</v>
      </c>
      <c r="G90" s="24" t="s">
        <v>31</v>
      </c>
      <c r="H90" s="78">
        <f t="shared" si="44"/>
        <v>0.259936</v>
      </c>
      <c r="I90" s="78">
        <f t="shared" si="45"/>
        <v>0.26700000000000002</v>
      </c>
      <c r="J90" s="101">
        <v>0</v>
      </c>
      <c r="K90" s="78">
        <f t="shared" si="46"/>
        <v>0.259936</v>
      </c>
      <c r="L90" s="101">
        <v>0</v>
      </c>
      <c r="M90" s="78">
        <f t="shared" si="47"/>
        <v>0.259936</v>
      </c>
      <c r="N90" s="101">
        <v>0</v>
      </c>
      <c r="O90" s="101">
        <v>0</v>
      </c>
      <c r="P90" s="78">
        <f t="shared" si="48"/>
        <v>0.26700000000000002</v>
      </c>
      <c r="Q90" s="101">
        <v>0</v>
      </c>
      <c r="R90" s="78">
        <f t="shared" si="49"/>
        <v>0.26700000000000002</v>
      </c>
      <c r="S90" s="101">
        <v>0</v>
      </c>
      <c r="T90" s="101">
        <v>0</v>
      </c>
      <c r="U90" s="101">
        <v>0</v>
      </c>
      <c r="V90" s="101">
        <v>0</v>
      </c>
      <c r="W90" s="78">
        <f t="shared" si="50"/>
        <v>0</v>
      </c>
      <c r="X90" s="78">
        <f t="shared" si="51"/>
        <v>0</v>
      </c>
      <c r="Y90" s="78">
        <f t="shared" si="52"/>
        <v>0.259936</v>
      </c>
      <c r="Z90" s="78">
        <f t="shared" si="53"/>
        <v>0.259936</v>
      </c>
      <c r="AA90" s="101">
        <v>0</v>
      </c>
      <c r="AB90" s="101">
        <v>0</v>
      </c>
      <c r="AC90" s="101">
        <v>0</v>
      </c>
      <c r="AD90" s="101">
        <v>0</v>
      </c>
      <c r="AE90" s="101">
        <v>0</v>
      </c>
      <c r="AF90" s="101">
        <v>0</v>
      </c>
      <c r="AG90" s="112">
        <v>0.259936</v>
      </c>
      <c r="AH90" s="88">
        <v>0.26700000000000002</v>
      </c>
      <c r="AI90" s="87">
        <v>0</v>
      </c>
      <c r="AJ90" s="87">
        <v>0</v>
      </c>
      <c r="AK90" s="113">
        <v>0</v>
      </c>
      <c r="AL90" s="113">
        <v>0</v>
      </c>
      <c r="AM90" s="78">
        <f t="shared" si="15"/>
        <v>0.259936</v>
      </c>
      <c r="AN90" s="78">
        <f t="shared" si="16"/>
        <v>0.26700000000000002</v>
      </c>
      <c r="AO90" s="80" t="s">
        <v>346</v>
      </c>
    </row>
    <row r="91" spans="1:41" ht="63">
      <c r="A91" s="62" t="s">
        <v>420</v>
      </c>
      <c r="B91" s="40" t="s">
        <v>359</v>
      </c>
      <c r="C91" s="57" t="s">
        <v>364</v>
      </c>
      <c r="D91" s="9" t="s">
        <v>51</v>
      </c>
      <c r="E91" s="25" t="s">
        <v>122</v>
      </c>
      <c r="F91" s="25" t="s">
        <v>122</v>
      </c>
      <c r="G91" s="24" t="s">
        <v>31</v>
      </c>
      <c r="H91" s="78">
        <f t="shared" si="44"/>
        <v>0.15876399999999999</v>
      </c>
      <c r="I91" s="78">
        <f t="shared" si="45"/>
        <v>0.13700000000000001</v>
      </c>
      <c r="J91" s="101">
        <v>0</v>
      </c>
      <c r="K91" s="78">
        <f t="shared" si="46"/>
        <v>0.15876399999999999</v>
      </c>
      <c r="L91" s="101">
        <v>0</v>
      </c>
      <c r="M91" s="78">
        <f t="shared" si="47"/>
        <v>0.15876399999999999</v>
      </c>
      <c r="N91" s="101">
        <v>0</v>
      </c>
      <c r="O91" s="101">
        <v>0</v>
      </c>
      <c r="P91" s="78">
        <f t="shared" si="48"/>
        <v>0.13700000000000001</v>
      </c>
      <c r="Q91" s="101">
        <v>0</v>
      </c>
      <c r="R91" s="78">
        <f t="shared" si="49"/>
        <v>0.13700000000000001</v>
      </c>
      <c r="S91" s="101">
        <v>0</v>
      </c>
      <c r="T91" s="101">
        <v>0</v>
      </c>
      <c r="U91" s="101">
        <v>0</v>
      </c>
      <c r="V91" s="101">
        <v>0</v>
      </c>
      <c r="W91" s="78">
        <f t="shared" si="50"/>
        <v>0</v>
      </c>
      <c r="X91" s="78">
        <f t="shared" si="51"/>
        <v>0</v>
      </c>
      <c r="Y91" s="78">
        <f t="shared" si="52"/>
        <v>0.15876399999999999</v>
      </c>
      <c r="Z91" s="78">
        <f t="shared" si="53"/>
        <v>0.15876399999999999</v>
      </c>
      <c r="AA91" s="101">
        <v>0</v>
      </c>
      <c r="AB91" s="101">
        <v>0</v>
      </c>
      <c r="AC91" s="101">
        <v>0</v>
      </c>
      <c r="AD91" s="101">
        <v>0</v>
      </c>
      <c r="AE91" s="101">
        <v>0</v>
      </c>
      <c r="AF91" s="101">
        <v>0</v>
      </c>
      <c r="AG91" s="112">
        <v>0.15876399999999999</v>
      </c>
      <c r="AH91" s="88">
        <v>0.13700000000000001</v>
      </c>
      <c r="AI91" s="87">
        <v>0</v>
      </c>
      <c r="AJ91" s="87">
        <v>0</v>
      </c>
      <c r="AK91" s="113">
        <v>0</v>
      </c>
      <c r="AL91" s="113">
        <v>0</v>
      </c>
      <c r="AM91" s="78">
        <f t="shared" si="15"/>
        <v>0.15876399999999999</v>
      </c>
      <c r="AN91" s="78">
        <f t="shared" si="16"/>
        <v>0.13700000000000001</v>
      </c>
      <c r="AO91" s="80" t="s">
        <v>346</v>
      </c>
    </row>
    <row r="92" spans="1:41" ht="63">
      <c r="A92" s="62" t="s">
        <v>330</v>
      </c>
      <c r="B92" s="40" t="s">
        <v>391</v>
      </c>
      <c r="C92" s="65" t="s">
        <v>379</v>
      </c>
      <c r="D92" s="9" t="s">
        <v>51</v>
      </c>
      <c r="E92" s="25" t="s">
        <v>123</v>
      </c>
      <c r="F92" s="25" t="s">
        <v>123</v>
      </c>
      <c r="G92" s="24" t="s">
        <v>31</v>
      </c>
      <c r="H92" s="78">
        <f t="shared" si="44"/>
        <v>0.21731</v>
      </c>
      <c r="I92" s="78">
        <f t="shared" si="45"/>
        <v>0.21731</v>
      </c>
      <c r="J92" s="109">
        <v>0</v>
      </c>
      <c r="K92" s="78">
        <f t="shared" si="46"/>
        <v>0.21731</v>
      </c>
      <c r="L92" s="109">
        <v>0</v>
      </c>
      <c r="M92" s="78">
        <f t="shared" si="47"/>
        <v>0.21731</v>
      </c>
      <c r="N92" s="109">
        <v>0</v>
      </c>
      <c r="O92" s="109">
        <v>0</v>
      </c>
      <c r="P92" s="78">
        <f t="shared" si="48"/>
        <v>0.21731</v>
      </c>
      <c r="Q92" s="109">
        <v>0</v>
      </c>
      <c r="R92" s="78">
        <f t="shared" si="49"/>
        <v>0.21731</v>
      </c>
      <c r="S92" s="109">
        <v>0</v>
      </c>
      <c r="T92" s="109">
        <v>0</v>
      </c>
      <c r="U92" s="109">
        <v>0</v>
      </c>
      <c r="V92" s="109">
        <v>0</v>
      </c>
      <c r="W92" s="78">
        <f t="shared" si="50"/>
        <v>0</v>
      </c>
      <c r="X92" s="78">
        <f t="shared" si="51"/>
        <v>0</v>
      </c>
      <c r="Y92" s="78">
        <f t="shared" si="52"/>
        <v>0.21731</v>
      </c>
      <c r="Z92" s="78">
        <f t="shared" si="53"/>
        <v>0.21731</v>
      </c>
      <c r="AA92" s="109">
        <v>0</v>
      </c>
      <c r="AB92" s="109">
        <v>0</v>
      </c>
      <c r="AC92" s="109">
        <v>0</v>
      </c>
      <c r="AD92" s="109">
        <v>0</v>
      </c>
      <c r="AE92" s="109">
        <v>0</v>
      </c>
      <c r="AF92" s="109">
        <v>0</v>
      </c>
      <c r="AG92" s="109">
        <v>0</v>
      </c>
      <c r="AH92" s="109">
        <v>0</v>
      </c>
      <c r="AI92" s="109">
        <v>0.21731</v>
      </c>
      <c r="AJ92" s="90">
        <v>0.11783399999999999</v>
      </c>
      <c r="AK92" s="109">
        <v>0</v>
      </c>
      <c r="AL92" s="109">
        <v>0</v>
      </c>
      <c r="AM92" s="78">
        <f t="shared" si="15"/>
        <v>0.21731</v>
      </c>
      <c r="AN92" s="78">
        <f>AD92+AF92+AH92+AI92+AL92</f>
        <v>0.21731</v>
      </c>
      <c r="AO92" s="80" t="s">
        <v>346</v>
      </c>
    </row>
    <row r="93" spans="1:41" ht="63">
      <c r="A93" s="62" t="s">
        <v>331</v>
      </c>
      <c r="B93" s="40" t="s">
        <v>392</v>
      </c>
      <c r="C93" s="65" t="s">
        <v>380</v>
      </c>
      <c r="D93" s="9" t="s">
        <v>51</v>
      </c>
      <c r="E93" s="25" t="s">
        <v>123</v>
      </c>
      <c r="F93" s="25" t="s">
        <v>123</v>
      </c>
      <c r="G93" s="24" t="s">
        <v>31</v>
      </c>
      <c r="H93" s="78">
        <f t="shared" si="44"/>
        <v>0.220443</v>
      </c>
      <c r="I93" s="78">
        <f t="shared" si="45"/>
        <v>0.220443</v>
      </c>
      <c r="J93" s="109">
        <v>0</v>
      </c>
      <c r="K93" s="78">
        <f t="shared" si="46"/>
        <v>0.220443</v>
      </c>
      <c r="L93" s="109">
        <v>0</v>
      </c>
      <c r="M93" s="78">
        <f t="shared" si="47"/>
        <v>0.220443</v>
      </c>
      <c r="N93" s="109">
        <v>0</v>
      </c>
      <c r="O93" s="109">
        <v>0</v>
      </c>
      <c r="P93" s="78">
        <f t="shared" si="48"/>
        <v>0.220443</v>
      </c>
      <c r="Q93" s="109">
        <v>0</v>
      </c>
      <c r="R93" s="78">
        <f t="shared" si="49"/>
        <v>0.220443</v>
      </c>
      <c r="S93" s="109">
        <v>0</v>
      </c>
      <c r="T93" s="109">
        <v>0</v>
      </c>
      <c r="U93" s="109">
        <v>0</v>
      </c>
      <c r="V93" s="109">
        <v>0</v>
      </c>
      <c r="W93" s="78">
        <f t="shared" si="50"/>
        <v>0</v>
      </c>
      <c r="X93" s="78">
        <f t="shared" si="51"/>
        <v>0</v>
      </c>
      <c r="Y93" s="78">
        <f t="shared" si="52"/>
        <v>0.220443</v>
      </c>
      <c r="Z93" s="78">
        <f t="shared" si="53"/>
        <v>0.220443</v>
      </c>
      <c r="AA93" s="109">
        <v>0</v>
      </c>
      <c r="AB93" s="109">
        <v>0</v>
      </c>
      <c r="AC93" s="109">
        <v>0</v>
      </c>
      <c r="AD93" s="109">
        <v>0</v>
      </c>
      <c r="AE93" s="109">
        <v>0</v>
      </c>
      <c r="AF93" s="109">
        <v>0</v>
      </c>
      <c r="AG93" s="109">
        <v>0</v>
      </c>
      <c r="AH93" s="109">
        <v>0</v>
      </c>
      <c r="AI93" s="109">
        <v>0.220443</v>
      </c>
      <c r="AJ93" s="90">
        <v>0.22681299999999999</v>
      </c>
      <c r="AK93" s="109">
        <v>0</v>
      </c>
      <c r="AL93" s="109">
        <v>0</v>
      </c>
      <c r="AM93" s="78">
        <f t="shared" si="15"/>
        <v>0.220443</v>
      </c>
      <c r="AN93" s="78">
        <f>AD93+AF93+AH93+AI93+AL93</f>
        <v>0.220443</v>
      </c>
      <c r="AO93" s="80" t="s">
        <v>346</v>
      </c>
    </row>
    <row r="94" spans="1:41" ht="63">
      <c r="A94" s="62" t="s">
        <v>332</v>
      </c>
      <c r="B94" s="40" t="s">
        <v>393</v>
      </c>
      <c r="C94" s="65" t="s">
        <v>381</v>
      </c>
      <c r="D94" s="9" t="s">
        <v>51</v>
      </c>
      <c r="E94" s="25" t="s">
        <v>123</v>
      </c>
      <c r="F94" s="25" t="s">
        <v>123</v>
      </c>
      <c r="G94" s="24" t="s">
        <v>31</v>
      </c>
      <c r="H94" s="78">
        <f t="shared" si="44"/>
        <v>0.32257200000000003</v>
      </c>
      <c r="I94" s="78">
        <f t="shared" si="45"/>
        <v>0.32257200000000003</v>
      </c>
      <c r="J94" s="109">
        <v>0</v>
      </c>
      <c r="K94" s="78">
        <f t="shared" si="46"/>
        <v>0.32257200000000003</v>
      </c>
      <c r="L94" s="109">
        <v>0</v>
      </c>
      <c r="M94" s="78">
        <f t="shared" si="47"/>
        <v>0.32257200000000003</v>
      </c>
      <c r="N94" s="109">
        <v>0</v>
      </c>
      <c r="O94" s="109">
        <v>0</v>
      </c>
      <c r="P94" s="78">
        <f t="shared" si="48"/>
        <v>0.32257200000000003</v>
      </c>
      <c r="Q94" s="109">
        <v>0</v>
      </c>
      <c r="R94" s="78">
        <f t="shared" si="49"/>
        <v>0.32257200000000003</v>
      </c>
      <c r="S94" s="109">
        <v>0</v>
      </c>
      <c r="T94" s="109">
        <v>0</v>
      </c>
      <c r="U94" s="109">
        <v>0</v>
      </c>
      <c r="V94" s="109">
        <v>0</v>
      </c>
      <c r="W94" s="78">
        <f t="shared" si="50"/>
        <v>0</v>
      </c>
      <c r="X94" s="78">
        <f t="shared" si="51"/>
        <v>0</v>
      </c>
      <c r="Y94" s="78">
        <f t="shared" si="52"/>
        <v>0.32257200000000003</v>
      </c>
      <c r="Z94" s="78">
        <f t="shared" si="53"/>
        <v>0.32257200000000003</v>
      </c>
      <c r="AA94" s="109">
        <v>0</v>
      </c>
      <c r="AB94" s="109">
        <v>0</v>
      </c>
      <c r="AC94" s="109">
        <v>0</v>
      </c>
      <c r="AD94" s="109">
        <v>0</v>
      </c>
      <c r="AE94" s="109">
        <v>0</v>
      </c>
      <c r="AF94" s="109">
        <v>0</v>
      </c>
      <c r="AG94" s="109">
        <v>0</v>
      </c>
      <c r="AH94" s="109">
        <v>0</v>
      </c>
      <c r="AI94" s="109">
        <v>0.32257200000000003</v>
      </c>
      <c r="AJ94" s="90">
        <v>0.19613900000000001</v>
      </c>
      <c r="AK94" s="109">
        <v>0</v>
      </c>
      <c r="AL94" s="109">
        <v>0</v>
      </c>
      <c r="AM94" s="78">
        <f t="shared" si="15"/>
        <v>0.32257200000000003</v>
      </c>
      <c r="AN94" s="78">
        <f>AD94+AF94+AH94+AI94+AL94</f>
        <v>0.32257200000000003</v>
      </c>
      <c r="AO94" s="80" t="s">
        <v>346</v>
      </c>
    </row>
    <row r="95" spans="1:41" ht="47.25">
      <c r="A95" s="62" t="s">
        <v>333</v>
      </c>
      <c r="B95" s="22" t="s">
        <v>344</v>
      </c>
      <c r="C95" s="29" t="s">
        <v>229</v>
      </c>
      <c r="D95" s="9" t="s">
        <v>51</v>
      </c>
      <c r="E95" s="25" t="s">
        <v>121</v>
      </c>
      <c r="F95" s="25" t="s">
        <v>121</v>
      </c>
      <c r="G95" s="24" t="s">
        <v>31</v>
      </c>
      <c r="H95" s="78">
        <f t="shared" ca="1" si="44"/>
        <v>48.091296809999996</v>
      </c>
      <c r="I95" s="78">
        <f t="shared" si="45"/>
        <v>0.26377600000000001</v>
      </c>
      <c r="J95" s="78">
        <v>0</v>
      </c>
      <c r="K95" s="78">
        <f t="shared" ca="1" si="46"/>
        <v>0.36</v>
      </c>
      <c r="L95" s="78">
        <v>0</v>
      </c>
      <c r="M95" s="78">
        <f t="shared" ca="1" si="47"/>
        <v>0.36</v>
      </c>
      <c r="N95" s="78">
        <v>0</v>
      </c>
      <c r="O95" s="78">
        <v>0</v>
      </c>
      <c r="P95" s="78">
        <f t="shared" si="48"/>
        <v>0.26377600000000001</v>
      </c>
      <c r="Q95" s="78">
        <v>0</v>
      </c>
      <c r="R95" s="78">
        <f t="shared" si="49"/>
        <v>0.26377600000000001</v>
      </c>
      <c r="S95" s="78">
        <v>0</v>
      </c>
      <c r="T95" s="78">
        <v>0</v>
      </c>
      <c r="U95" s="78">
        <v>0</v>
      </c>
      <c r="V95" s="78">
        <v>0</v>
      </c>
      <c r="W95" s="78">
        <f t="shared" si="50"/>
        <v>0</v>
      </c>
      <c r="X95" s="78">
        <f t="shared" si="51"/>
        <v>0</v>
      </c>
      <c r="Y95" s="78">
        <f t="shared" ca="1" si="52"/>
        <v>0.36</v>
      </c>
      <c r="Z95" s="78">
        <f t="shared" ca="1" si="53"/>
        <v>0.36</v>
      </c>
      <c r="AA95" s="98">
        <v>0</v>
      </c>
      <c r="AB95" s="98">
        <v>0</v>
      </c>
      <c r="AC95" s="93">
        <v>0</v>
      </c>
      <c r="AD95" s="78">
        <v>0</v>
      </c>
      <c r="AE95" s="90">
        <f ca="1">H95</f>
        <v>0.36</v>
      </c>
      <c r="AF95" s="101">
        <v>0.26377600000000001</v>
      </c>
      <c r="AG95" s="112">
        <v>0</v>
      </c>
      <c r="AH95" s="91">
        <v>0</v>
      </c>
      <c r="AI95" s="91">
        <v>0</v>
      </c>
      <c r="AJ95" s="91">
        <v>0</v>
      </c>
      <c r="AK95" s="90">
        <v>0</v>
      </c>
      <c r="AL95" s="90">
        <v>0</v>
      </c>
      <c r="AM95" s="78">
        <f t="shared" ref="AM95:AM168" ca="1" si="55">AC95+AE95+AG95+AI95+AK95</f>
        <v>0.36</v>
      </c>
      <c r="AN95" s="78">
        <f t="shared" ref="AN95:AN168" si="56">AD95+AF95+AH95+AJ95+AL95</f>
        <v>0.26377600000000001</v>
      </c>
      <c r="AO95" s="80" t="s">
        <v>346</v>
      </c>
    </row>
    <row r="96" spans="1:41" ht="47.25">
      <c r="A96" s="62" t="s">
        <v>334</v>
      </c>
      <c r="B96" s="22" t="s">
        <v>345</v>
      </c>
      <c r="C96" s="29" t="s">
        <v>230</v>
      </c>
      <c r="D96" s="9" t="s">
        <v>51</v>
      </c>
      <c r="E96" s="25" t="s">
        <v>121</v>
      </c>
      <c r="F96" s="25" t="s">
        <v>121</v>
      </c>
      <c r="G96" s="24" t="s">
        <v>31</v>
      </c>
      <c r="H96" s="78">
        <f t="shared" ca="1" si="44"/>
        <v>48.091296809999996</v>
      </c>
      <c r="I96" s="78">
        <f t="shared" si="45"/>
        <v>0.36299999999999999</v>
      </c>
      <c r="J96" s="78">
        <v>0</v>
      </c>
      <c r="K96" s="78">
        <f t="shared" ca="1" si="46"/>
        <v>0.75700000000000001</v>
      </c>
      <c r="L96" s="78">
        <v>0</v>
      </c>
      <c r="M96" s="78">
        <f t="shared" ca="1" si="47"/>
        <v>0.75700000000000001</v>
      </c>
      <c r="N96" s="78">
        <v>0</v>
      </c>
      <c r="O96" s="78">
        <v>0</v>
      </c>
      <c r="P96" s="78">
        <f t="shared" si="48"/>
        <v>0.36299999999999999</v>
      </c>
      <c r="Q96" s="78">
        <v>0</v>
      </c>
      <c r="R96" s="78">
        <f t="shared" si="49"/>
        <v>0.36299999999999999</v>
      </c>
      <c r="S96" s="78">
        <v>0</v>
      </c>
      <c r="T96" s="78">
        <v>0</v>
      </c>
      <c r="U96" s="78">
        <v>0</v>
      </c>
      <c r="V96" s="78">
        <v>0</v>
      </c>
      <c r="W96" s="78">
        <f t="shared" si="50"/>
        <v>0</v>
      </c>
      <c r="X96" s="78">
        <f t="shared" si="51"/>
        <v>0</v>
      </c>
      <c r="Y96" s="78">
        <f t="shared" ca="1" si="52"/>
        <v>0.75700000000000001</v>
      </c>
      <c r="Z96" s="78">
        <f t="shared" ca="1" si="53"/>
        <v>0.75700000000000001</v>
      </c>
      <c r="AA96" s="98">
        <v>0</v>
      </c>
      <c r="AB96" s="98">
        <v>0</v>
      </c>
      <c r="AC96" s="93">
        <v>0</v>
      </c>
      <c r="AD96" s="78">
        <v>0</v>
      </c>
      <c r="AE96" s="90">
        <f t="shared" ref="AE96:AE102" ca="1" si="57">H96</f>
        <v>0.75700000000000001</v>
      </c>
      <c r="AF96" s="101">
        <v>0.36299999999999999</v>
      </c>
      <c r="AG96" s="112">
        <v>0</v>
      </c>
      <c r="AH96" s="91">
        <v>0</v>
      </c>
      <c r="AI96" s="91">
        <v>0</v>
      </c>
      <c r="AJ96" s="91">
        <v>0</v>
      </c>
      <c r="AK96" s="90">
        <v>0</v>
      </c>
      <c r="AL96" s="90">
        <v>0</v>
      </c>
      <c r="AM96" s="78">
        <f t="shared" ca="1" si="55"/>
        <v>0.75700000000000001</v>
      </c>
      <c r="AN96" s="78">
        <f t="shared" si="56"/>
        <v>0.36299999999999999</v>
      </c>
      <c r="AO96" s="80" t="s">
        <v>346</v>
      </c>
    </row>
    <row r="97" spans="1:41" ht="47.25">
      <c r="A97" s="62" t="s">
        <v>335</v>
      </c>
      <c r="B97" s="40" t="s">
        <v>320</v>
      </c>
      <c r="C97" s="29" t="s">
        <v>231</v>
      </c>
      <c r="D97" s="9" t="s">
        <v>51</v>
      </c>
      <c r="E97" s="25" t="s">
        <v>121</v>
      </c>
      <c r="F97" s="25" t="s">
        <v>121</v>
      </c>
      <c r="G97" s="24" t="s">
        <v>31</v>
      </c>
      <c r="H97" s="78">
        <f t="shared" ca="1" si="44"/>
        <v>48.091296809999996</v>
      </c>
      <c r="I97" s="78">
        <f t="shared" si="45"/>
        <v>0.44031599999999999</v>
      </c>
      <c r="J97" s="78">
        <v>0</v>
      </c>
      <c r="K97" s="78">
        <f t="shared" ca="1" si="46"/>
        <v>0.47099999999999997</v>
      </c>
      <c r="L97" s="78">
        <v>0</v>
      </c>
      <c r="M97" s="78">
        <f t="shared" ca="1" si="47"/>
        <v>0.47099999999999997</v>
      </c>
      <c r="N97" s="78">
        <v>0</v>
      </c>
      <c r="O97" s="78">
        <v>0</v>
      </c>
      <c r="P97" s="78">
        <f t="shared" si="48"/>
        <v>0.44031599999999999</v>
      </c>
      <c r="Q97" s="78">
        <v>0</v>
      </c>
      <c r="R97" s="78">
        <f t="shared" si="49"/>
        <v>0.44031599999999999</v>
      </c>
      <c r="S97" s="78">
        <v>0</v>
      </c>
      <c r="T97" s="78">
        <v>0</v>
      </c>
      <c r="U97" s="78">
        <v>0</v>
      </c>
      <c r="V97" s="78">
        <v>0</v>
      </c>
      <c r="W97" s="78">
        <f t="shared" si="50"/>
        <v>0</v>
      </c>
      <c r="X97" s="78">
        <f t="shared" si="51"/>
        <v>0</v>
      </c>
      <c r="Y97" s="78">
        <f t="shared" ca="1" si="52"/>
        <v>0.47099999999999997</v>
      </c>
      <c r="Z97" s="78">
        <f t="shared" ca="1" si="53"/>
        <v>0.47099999999999997</v>
      </c>
      <c r="AA97" s="98">
        <v>0</v>
      </c>
      <c r="AB97" s="98">
        <v>0</v>
      </c>
      <c r="AC97" s="93">
        <v>0</v>
      </c>
      <c r="AD97" s="78">
        <v>0</v>
      </c>
      <c r="AE97" s="90">
        <f t="shared" ca="1" si="57"/>
        <v>0.47099999999999997</v>
      </c>
      <c r="AF97" s="101">
        <v>0.44031599999999999</v>
      </c>
      <c r="AG97" s="112">
        <v>0</v>
      </c>
      <c r="AH97" s="91">
        <v>0</v>
      </c>
      <c r="AI97" s="91">
        <v>0</v>
      </c>
      <c r="AJ97" s="91">
        <v>0</v>
      </c>
      <c r="AK97" s="90">
        <v>0</v>
      </c>
      <c r="AL97" s="90">
        <v>0</v>
      </c>
      <c r="AM97" s="78">
        <f t="shared" ca="1" si="55"/>
        <v>0.47099999999999997</v>
      </c>
      <c r="AN97" s="78">
        <f t="shared" si="56"/>
        <v>0.44031599999999999</v>
      </c>
      <c r="AO97" s="80" t="s">
        <v>346</v>
      </c>
    </row>
    <row r="98" spans="1:41" ht="47.25">
      <c r="A98" s="62" t="s">
        <v>336</v>
      </c>
      <c r="B98" s="40" t="s">
        <v>321</v>
      </c>
      <c r="C98" s="29" t="s">
        <v>232</v>
      </c>
      <c r="D98" s="9" t="s">
        <v>51</v>
      </c>
      <c r="E98" s="25" t="s">
        <v>121</v>
      </c>
      <c r="F98" s="25" t="s">
        <v>121</v>
      </c>
      <c r="G98" s="24" t="s">
        <v>31</v>
      </c>
      <c r="H98" s="78">
        <f t="shared" ca="1" si="44"/>
        <v>48.091296809999996</v>
      </c>
      <c r="I98" s="78">
        <f t="shared" si="45"/>
        <v>0.48299999999999998</v>
      </c>
      <c r="J98" s="78">
        <v>0</v>
      </c>
      <c r="K98" s="78">
        <f t="shared" ca="1" si="46"/>
        <v>0.32100000000000001</v>
      </c>
      <c r="L98" s="78">
        <v>0</v>
      </c>
      <c r="M98" s="78">
        <f t="shared" ca="1" si="47"/>
        <v>0.32100000000000001</v>
      </c>
      <c r="N98" s="78">
        <v>0</v>
      </c>
      <c r="O98" s="78">
        <v>0</v>
      </c>
      <c r="P98" s="78">
        <f t="shared" si="48"/>
        <v>0.48299999999999998</v>
      </c>
      <c r="Q98" s="78">
        <v>0</v>
      </c>
      <c r="R98" s="78">
        <f t="shared" si="49"/>
        <v>0.48299999999999998</v>
      </c>
      <c r="S98" s="78">
        <v>0</v>
      </c>
      <c r="T98" s="78">
        <v>0</v>
      </c>
      <c r="U98" s="78">
        <v>0</v>
      </c>
      <c r="V98" s="78">
        <v>0</v>
      </c>
      <c r="W98" s="78">
        <f t="shared" si="50"/>
        <v>0</v>
      </c>
      <c r="X98" s="78">
        <f t="shared" si="51"/>
        <v>0</v>
      </c>
      <c r="Y98" s="78">
        <f t="shared" ca="1" si="52"/>
        <v>0.32100000000000001</v>
      </c>
      <c r="Z98" s="78">
        <f t="shared" ca="1" si="53"/>
        <v>0.32100000000000001</v>
      </c>
      <c r="AA98" s="98">
        <v>0</v>
      </c>
      <c r="AB98" s="98">
        <v>0</v>
      </c>
      <c r="AC98" s="93">
        <v>0</v>
      </c>
      <c r="AD98" s="78">
        <v>0</v>
      </c>
      <c r="AE98" s="90">
        <f t="shared" ca="1" si="57"/>
        <v>0.32100000000000001</v>
      </c>
      <c r="AF98" s="101">
        <v>0.48299999999999998</v>
      </c>
      <c r="AG98" s="112">
        <v>0</v>
      </c>
      <c r="AH98" s="91">
        <v>0</v>
      </c>
      <c r="AI98" s="91">
        <v>0</v>
      </c>
      <c r="AJ98" s="91">
        <v>0</v>
      </c>
      <c r="AK98" s="90">
        <v>0</v>
      </c>
      <c r="AL98" s="90">
        <v>0</v>
      </c>
      <c r="AM98" s="78">
        <f t="shared" ca="1" si="55"/>
        <v>0.32100000000000001</v>
      </c>
      <c r="AN98" s="78">
        <f t="shared" si="56"/>
        <v>0.48299999999999998</v>
      </c>
      <c r="AO98" s="80" t="s">
        <v>346</v>
      </c>
    </row>
    <row r="99" spans="1:41" ht="47.25">
      <c r="A99" s="62" t="s">
        <v>337</v>
      </c>
      <c r="B99" s="40" t="s">
        <v>322</v>
      </c>
      <c r="C99" s="29" t="s">
        <v>233</v>
      </c>
      <c r="D99" s="9" t="s">
        <v>51</v>
      </c>
      <c r="E99" s="25" t="s">
        <v>121</v>
      </c>
      <c r="F99" s="25" t="s">
        <v>121</v>
      </c>
      <c r="G99" s="24" t="s">
        <v>31</v>
      </c>
      <c r="H99" s="78">
        <f t="shared" ca="1" si="44"/>
        <v>48.091296809999996</v>
      </c>
      <c r="I99" s="78">
        <f t="shared" si="45"/>
        <v>0.23552999999999999</v>
      </c>
      <c r="J99" s="78">
        <v>0</v>
      </c>
      <c r="K99" s="78">
        <f t="shared" ca="1" si="46"/>
        <v>0.84599999999999997</v>
      </c>
      <c r="L99" s="78">
        <v>0</v>
      </c>
      <c r="M99" s="78">
        <f t="shared" ca="1" si="47"/>
        <v>0.84599999999999997</v>
      </c>
      <c r="N99" s="78">
        <v>0</v>
      </c>
      <c r="O99" s="78">
        <v>0</v>
      </c>
      <c r="P99" s="78">
        <f t="shared" si="48"/>
        <v>0.23552999999999999</v>
      </c>
      <c r="Q99" s="78">
        <v>0</v>
      </c>
      <c r="R99" s="78">
        <f t="shared" si="49"/>
        <v>0.23552999999999999</v>
      </c>
      <c r="S99" s="78">
        <v>0</v>
      </c>
      <c r="T99" s="78">
        <v>0</v>
      </c>
      <c r="U99" s="78">
        <v>0</v>
      </c>
      <c r="V99" s="78">
        <v>0</v>
      </c>
      <c r="W99" s="78">
        <f t="shared" si="50"/>
        <v>0</v>
      </c>
      <c r="X99" s="78">
        <f t="shared" si="51"/>
        <v>0</v>
      </c>
      <c r="Y99" s="78">
        <f t="shared" ca="1" si="52"/>
        <v>0.84599999999999997</v>
      </c>
      <c r="Z99" s="78">
        <f t="shared" ca="1" si="53"/>
        <v>0.84599999999999997</v>
      </c>
      <c r="AA99" s="98">
        <v>0</v>
      </c>
      <c r="AB99" s="98">
        <v>0</v>
      </c>
      <c r="AC99" s="93">
        <v>0</v>
      </c>
      <c r="AD99" s="78">
        <v>0</v>
      </c>
      <c r="AE99" s="90">
        <f t="shared" ca="1" si="57"/>
        <v>0.84599999999999997</v>
      </c>
      <c r="AF99" s="101">
        <v>0.23552999999999999</v>
      </c>
      <c r="AG99" s="112">
        <v>0</v>
      </c>
      <c r="AH99" s="91">
        <v>0</v>
      </c>
      <c r="AI99" s="91">
        <v>0</v>
      </c>
      <c r="AJ99" s="91">
        <v>0</v>
      </c>
      <c r="AK99" s="90">
        <v>0</v>
      </c>
      <c r="AL99" s="90">
        <v>0</v>
      </c>
      <c r="AM99" s="78">
        <f t="shared" ca="1" si="55"/>
        <v>0.84599999999999997</v>
      </c>
      <c r="AN99" s="78">
        <f t="shared" si="56"/>
        <v>0.23552999999999999</v>
      </c>
      <c r="AO99" s="80" t="s">
        <v>346</v>
      </c>
    </row>
    <row r="100" spans="1:41" ht="47.25">
      <c r="A100" s="62" t="s">
        <v>338</v>
      </c>
      <c r="B100" s="40" t="s">
        <v>323</v>
      </c>
      <c r="C100" s="29" t="s">
        <v>234</v>
      </c>
      <c r="D100" s="9" t="s">
        <v>51</v>
      </c>
      <c r="E100" s="25" t="s">
        <v>121</v>
      </c>
      <c r="F100" s="25" t="s">
        <v>121</v>
      </c>
      <c r="G100" s="24" t="s">
        <v>31</v>
      </c>
      <c r="H100" s="78">
        <f t="shared" ca="1" si="44"/>
        <v>48.091296809999996</v>
      </c>
      <c r="I100" s="78">
        <f t="shared" si="45"/>
        <v>0.30599999999999999</v>
      </c>
      <c r="J100" s="78">
        <v>0</v>
      </c>
      <c r="K100" s="78">
        <f t="shared" ca="1" si="46"/>
        <v>0.64300000000000002</v>
      </c>
      <c r="L100" s="78">
        <v>0</v>
      </c>
      <c r="M100" s="78">
        <f t="shared" ca="1" si="47"/>
        <v>0.64300000000000002</v>
      </c>
      <c r="N100" s="78">
        <v>0</v>
      </c>
      <c r="O100" s="78">
        <v>0</v>
      </c>
      <c r="P100" s="78">
        <f t="shared" si="48"/>
        <v>0.30599999999999999</v>
      </c>
      <c r="Q100" s="78">
        <v>0</v>
      </c>
      <c r="R100" s="78">
        <f t="shared" si="49"/>
        <v>0.30599999999999999</v>
      </c>
      <c r="S100" s="78">
        <v>0</v>
      </c>
      <c r="T100" s="78">
        <v>0</v>
      </c>
      <c r="U100" s="78">
        <v>0</v>
      </c>
      <c r="V100" s="78">
        <v>0</v>
      </c>
      <c r="W100" s="78">
        <f t="shared" si="50"/>
        <v>0</v>
      </c>
      <c r="X100" s="78">
        <f t="shared" si="51"/>
        <v>0</v>
      </c>
      <c r="Y100" s="78">
        <f t="shared" ca="1" si="52"/>
        <v>0.64300000000000002</v>
      </c>
      <c r="Z100" s="78">
        <f t="shared" ca="1" si="53"/>
        <v>0.64300000000000002</v>
      </c>
      <c r="AA100" s="98">
        <v>0</v>
      </c>
      <c r="AB100" s="98">
        <v>0</v>
      </c>
      <c r="AC100" s="93">
        <v>0</v>
      </c>
      <c r="AD100" s="78">
        <v>0</v>
      </c>
      <c r="AE100" s="90">
        <f t="shared" ca="1" si="57"/>
        <v>0.64300000000000002</v>
      </c>
      <c r="AF100" s="101">
        <v>0.30599999999999999</v>
      </c>
      <c r="AG100" s="112">
        <v>0</v>
      </c>
      <c r="AH100" s="91">
        <v>0</v>
      </c>
      <c r="AI100" s="91">
        <v>0</v>
      </c>
      <c r="AJ100" s="91">
        <v>0</v>
      </c>
      <c r="AK100" s="90">
        <v>0</v>
      </c>
      <c r="AL100" s="90">
        <v>0</v>
      </c>
      <c r="AM100" s="78">
        <f t="shared" ca="1" si="55"/>
        <v>0.64300000000000002</v>
      </c>
      <c r="AN100" s="78">
        <f t="shared" si="56"/>
        <v>0.30599999999999999</v>
      </c>
      <c r="AO100" s="80" t="s">
        <v>346</v>
      </c>
    </row>
    <row r="101" spans="1:41" ht="47.25">
      <c r="A101" s="62" t="s">
        <v>339</v>
      </c>
      <c r="B101" s="40" t="s">
        <v>324</v>
      </c>
      <c r="C101" s="29" t="s">
        <v>235</v>
      </c>
      <c r="D101" s="9" t="s">
        <v>51</v>
      </c>
      <c r="E101" s="25" t="s">
        <v>121</v>
      </c>
      <c r="F101" s="25" t="s">
        <v>121</v>
      </c>
      <c r="G101" s="24" t="s">
        <v>31</v>
      </c>
      <c r="H101" s="78">
        <f t="shared" ca="1" si="44"/>
        <v>48.091296809999996</v>
      </c>
      <c r="I101" s="78">
        <f t="shared" si="45"/>
        <v>0.34286899999999998</v>
      </c>
      <c r="J101" s="78">
        <v>0</v>
      </c>
      <c r="K101" s="78">
        <f t="shared" ca="1" si="46"/>
        <v>0.93</v>
      </c>
      <c r="L101" s="78">
        <v>0</v>
      </c>
      <c r="M101" s="78">
        <f t="shared" ca="1" si="47"/>
        <v>0.93</v>
      </c>
      <c r="N101" s="78">
        <v>0</v>
      </c>
      <c r="O101" s="78">
        <v>0</v>
      </c>
      <c r="P101" s="78">
        <f t="shared" si="48"/>
        <v>0.34286899999999998</v>
      </c>
      <c r="Q101" s="78">
        <v>0</v>
      </c>
      <c r="R101" s="78">
        <f t="shared" si="49"/>
        <v>0.34286899999999998</v>
      </c>
      <c r="S101" s="78">
        <v>0</v>
      </c>
      <c r="T101" s="78">
        <v>0</v>
      </c>
      <c r="U101" s="78">
        <v>0</v>
      </c>
      <c r="V101" s="78">
        <v>0</v>
      </c>
      <c r="W101" s="78">
        <f t="shared" si="50"/>
        <v>0</v>
      </c>
      <c r="X101" s="78">
        <f t="shared" si="51"/>
        <v>0</v>
      </c>
      <c r="Y101" s="78">
        <f t="shared" ca="1" si="52"/>
        <v>0.93</v>
      </c>
      <c r="Z101" s="78">
        <f t="shared" ca="1" si="53"/>
        <v>0.93</v>
      </c>
      <c r="AA101" s="98">
        <v>0</v>
      </c>
      <c r="AB101" s="98">
        <v>0</v>
      </c>
      <c r="AC101" s="93">
        <v>0</v>
      </c>
      <c r="AD101" s="78">
        <v>0</v>
      </c>
      <c r="AE101" s="90">
        <f t="shared" ca="1" si="57"/>
        <v>0.93</v>
      </c>
      <c r="AF101" s="101">
        <v>0.34286899999999998</v>
      </c>
      <c r="AG101" s="112">
        <v>0</v>
      </c>
      <c r="AH101" s="91">
        <v>0</v>
      </c>
      <c r="AI101" s="91">
        <v>0</v>
      </c>
      <c r="AJ101" s="91">
        <v>0</v>
      </c>
      <c r="AK101" s="90">
        <v>0</v>
      </c>
      <c r="AL101" s="90">
        <v>0</v>
      </c>
      <c r="AM101" s="78">
        <f t="shared" ca="1" si="55"/>
        <v>0.93</v>
      </c>
      <c r="AN101" s="78">
        <f t="shared" si="56"/>
        <v>0.34286899999999998</v>
      </c>
      <c r="AO101" s="80" t="s">
        <v>346</v>
      </c>
    </row>
    <row r="102" spans="1:41" ht="47.25">
      <c r="A102" s="62" t="s">
        <v>340</v>
      </c>
      <c r="B102" s="40" t="s">
        <v>325</v>
      </c>
      <c r="C102" s="29" t="s">
        <v>236</v>
      </c>
      <c r="D102" s="9" t="s">
        <v>51</v>
      </c>
      <c r="E102" s="25" t="s">
        <v>121</v>
      </c>
      <c r="F102" s="25" t="s">
        <v>121</v>
      </c>
      <c r="G102" s="24" t="s">
        <v>31</v>
      </c>
      <c r="H102" s="78">
        <f t="shared" ca="1" si="44"/>
        <v>48.091296809999996</v>
      </c>
      <c r="I102" s="78">
        <f t="shared" si="45"/>
        <v>0.30204700000000001</v>
      </c>
      <c r="J102" s="78">
        <v>0</v>
      </c>
      <c r="K102" s="78">
        <f t="shared" ca="1" si="46"/>
        <v>0.45</v>
      </c>
      <c r="L102" s="78">
        <v>0</v>
      </c>
      <c r="M102" s="78">
        <f t="shared" ca="1" si="47"/>
        <v>0.45</v>
      </c>
      <c r="N102" s="78">
        <v>0</v>
      </c>
      <c r="O102" s="78">
        <v>0</v>
      </c>
      <c r="P102" s="78">
        <f t="shared" si="48"/>
        <v>0.30204700000000001</v>
      </c>
      <c r="Q102" s="78">
        <v>0</v>
      </c>
      <c r="R102" s="78">
        <f t="shared" si="49"/>
        <v>0.30204700000000001</v>
      </c>
      <c r="S102" s="78">
        <v>0</v>
      </c>
      <c r="T102" s="78">
        <v>0</v>
      </c>
      <c r="U102" s="78">
        <v>0</v>
      </c>
      <c r="V102" s="78">
        <v>0</v>
      </c>
      <c r="W102" s="78">
        <f t="shared" si="50"/>
        <v>0</v>
      </c>
      <c r="X102" s="78">
        <f t="shared" si="51"/>
        <v>0</v>
      </c>
      <c r="Y102" s="78">
        <f t="shared" ca="1" si="52"/>
        <v>0.45</v>
      </c>
      <c r="Z102" s="78">
        <f t="shared" ca="1" si="53"/>
        <v>0.45</v>
      </c>
      <c r="AA102" s="98">
        <v>0</v>
      </c>
      <c r="AB102" s="98">
        <v>0</v>
      </c>
      <c r="AC102" s="93">
        <v>0</v>
      </c>
      <c r="AD102" s="78">
        <v>0</v>
      </c>
      <c r="AE102" s="90">
        <f t="shared" ca="1" si="57"/>
        <v>0.45</v>
      </c>
      <c r="AF102" s="101">
        <v>0.30204700000000001</v>
      </c>
      <c r="AG102" s="112">
        <v>0</v>
      </c>
      <c r="AH102" s="91">
        <v>0</v>
      </c>
      <c r="AI102" s="91">
        <v>0</v>
      </c>
      <c r="AJ102" s="91">
        <v>0</v>
      </c>
      <c r="AK102" s="90">
        <v>0</v>
      </c>
      <c r="AL102" s="90">
        <v>0</v>
      </c>
      <c r="AM102" s="78">
        <f t="shared" ca="1" si="55"/>
        <v>0.45</v>
      </c>
      <c r="AN102" s="78">
        <f t="shared" si="56"/>
        <v>0.30204700000000001</v>
      </c>
      <c r="AO102" s="80" t="s">
        <v>346</v>
      </c>
    </row>
    <row r="103" spans="1:41" ht="47.25">
      <c r="A103" s="62" t="s">
        <v>341</v>
      </c>
      <c r="B103" s="41" t="s">
        <v>352</v>
      </c>
      <c r="C103" s="57" t="s">
        <v>366</v>
      </c>
      <c r="D103" s="9" t="s">
        <v>51</v>
      </c>
      <c r="E103" s="25" t="s">
        <v>122</v>
      </c>
      <c r="F103" s="25" t="s">
        <v>122</v>
      </c>
      <c r="G103" s="24" t="s">
        <v>31</v>
      </c>
      <c r="H103" s="78">
        <f t="shared" si="44"/>
        <v>0.162883</v>
      </c>
      <c r="I103" s="78">
        <f t="shared" si="45"/>
        <v>0.16700000000000001</v>
      </c>
      <c r="J103" s="111">
        <v>0</v>
      </c>
      <c r="K103" s="78">
        <f t="shared" si="46"/>
        <v>0.162883</v>
      </c>
      <c r="L103" s="111">
        <v>0</v>
      </c>
      <c r="M103" s="78">
        <f t="shared" si="47"/>
        <v>0.162883</v>
      </c>
      <c r="N103" s="111">
        <v>0</v>
      </c>
      <c r="O103" s="111">
        <v>0</v>
      </c>
      <c r="P103" s="78">
        <f t="shared" si="48"/>
        <v>0.16700000000000001</v>
      </c>
      <c r="Q103" s="111">
        <v>0</v>
      </c>
      <c r="R103" s="78">
        <f t="shared" si="49"/>
        <v>0.16700000000000001</v>
      </c>
      <c r="S103" s="111">
        <v>0</v>
      </c>
      <c r="T103" s="111">
        <v>0</v>
      </c>
      <c r="U103" s="111">
        <v>0</v>
      </c>
      <c r="V103" s="111">
        <v>0</v>
      </c>
      <c r="W103" s="78">
        <f t="shared" si="50"/>
        <v>0</v>
      </c>
      <c r="X103" s="78">
        <f t="shared" si="51"/>
        <v>0</v>
      </c>
      <c r="Y103" s="78">
        <f t="shared" si="52"/>
        <v>0.162883</v>
      </c>
      <c r="Z103" s="78">
        <f t="shared" si="53"/>
        <v>0.162883</v>
      </c>
      <c r="AA103" s="111">
        <v>0</v>
      </c>
      <c r="AB103" s="111">
        <v>0</v>
      </c>
      <c r="AC103" s="111">
        <v>0</v>
      </c>
      <c r="AD103" s="111">
        <v>0</v>
      </c>
      <c r="AE103" s="111">
        <v>0</v>
      </c>
      <c r="AF103" s="111">
        <v>0</v>
      </c>
      <c r="AG103" s="111">
        <v>0.162883</v>
      </c>
      <c r="AH103" s="111">
        <v>0.16700000000000001</v>
      </c>
      <c r="AI103" s="111">
        <v>0</v>
      </c>
      <c r="AJ103" s="111">
        <v>0</v>
      </c>
      <c r="AK103" s="111">
        <v>0</v>
      </c>
      <c r="AL103" s="111">
        <v>0</v>
      </c>
      <c r="AM103" s="78">
        <f t="shared" si="55"/>
        <v>0.162883</v>
      </c>
      <c r="AN103" s="78">
        <f t="shared" si="56"/>
        <v>0.16700000000000001</v>
      </c>
      <c r="AO103" s="80" t="s">
        <v>346</v>
      </c>
    </row>
    <row r="104" spans="1:41" ht="47.25">
      <c r="A104" s="62" t="s">
        <v>342</v>
      </c>
      <c r="B104" s="41" t="s">
        <v>353</v>
      </c>
      <c r="C104" s="57" t="s">
        <v>367</v>
      </c>
      <c r="D104" s="9" t="s">
        <v>51</v>
      </c>
      <c r="E104" s="25" t="s">
        <v>122</v>
      </c>
      <c r="F104" s="25" t="s">
        <v>122</v>
      </c>
      <c r="G104" s="24" t="s">
        <v>31</v>
      </c>
      <c r="H104" s="78">
        <f t="shared" si="44"/>
        <v>0.39267299999999999</v>
      </c>
      <c r="I104" s="78">
        <f t="shared" si="45"/>
        <v>0.26700000000000002</v>
      </c>
      <c r="J104" s="111">
        <v>0</v>
      </c>
      <c r="K104" s="78">
        <f t="shared" si="46"/>
        <v>0.39267299999999999</v>
      </c>
      <c r="L104" s="111">
        <v>0</v>
      </c>
      <c r="M104" s="78">
        <f t="shared" si="47"/>
        <v>0.39267299999999999</v>
      </c>
      <c r="N104" s="111">
        <v>0</v>
      </c>
      <c r="O104" s="111">
        <v>0</v>
      </c>
      <c r="P104" s="78">
        <f t="shared" si="48"/>
        <v>0.26700000000000002</v>
      </c>
      <c r="Q104" s="111">
        <v>0</v>
      </c>
      <c r="R104" s="78">
        <f t="shared" si="49"/>
        <v>0.26700000000000002</v>
      </c>
      <c r="S104" s="111">
        <v>0</v>
      </c>
      <c r="T104" s="111">
        <v>0</v>
      </c>
      <c r="U104" s="111">
        <v>0</v>
      </c>
      <c r="V104" s="111">
        <v>0</v>
      </c>
      <c r="W104" s="78">
        <f t="shared" si="50"/>
        <v>0</v>
      </c>
      <c r="X104" s="78">
        <f t="shared" si="51"/>
        <v>0</v>
      </c>
      <c r="Y104" s="78">
        <f t="shared" si="52"/>
        <v>0.39267299999999999</v>
      </c>
      <c r="Z104" s="78">
        <f t="shared" si="53"/>
        <v>0.39267299999999999</v>
      </c>
      <c r="AA104" s="111">
        <v>0</v>
      </c>
      <c r="AB104" s="111">
        <v>0</v>
      </c>
      <c r="AC104" s="111">
        <v>0</v>
      </c>
      <c r="AD104" s="111">
        <v>0</v>
      </c>
      <c r="AE104" s="111">
        <v>0</v>
      </c>
      <c r="AF104" s="111">
        <v>0</v>
      </c>
      <c r="AG104" s="111">
        <v>0.39267299999999999</v>
      </c>
      <c r="AH104" s="111">
        <v>0.26700000000000002</v>
      </c>
      <c r="AI104" s="111">
        <v>0</v>
      </c>
      <c r="AJ104" s="111">
        <v>0</v>
      </c>
      <c r="AK104" s="111">
        <v>0</v>
      </c>
      <c r="AL104" s="111">
        <v>0</v>
      </c>
      <c r="AM104" s="78">
        <f t="shared" si="55"/>
        <v>0.39267299999999999</v>
      </c>
      <c r="AN104" s="78">
        <f t="shared" si="56"/>
        <v>0.26700000000000002</v>
      </c>
      <c r="AO104" s="80" t="s">
        <v>346</v>
      </c>
    </row>
    <row r="105" spans="1:41" ht="47.25">
      <c r="A105" s="62" t="s">
        <v>343</v>
      </c>
      <c r="B105" s="41" t="s">
        <v>355</v>
      </c>
      <c r="C105" s="57" t="s">
        <v>368</v>
      </c>
      <c r="D105" s="9" t="s">
        <v>51</v>
      </c>
      <c r="E105" s="25" t="s">
        <v>122</v>
      </c>
      <c r="F105" s="25" t="s">
        <v>122</v>
      </c>
      <c r="G105" s="24" t="s">
        <v>31</v>
      </c>
      <c r="H105" s="78">
        <f t="shared" si="44"/>
        <v>0.238817</v>
      </c>
      <c r="I105" s="78">
        <f t="shared" si="45"/>
        <v>0.24399999999999999</v>
      </c>
      <c r="J105" s="111">
        <v>0</v>
      </c>
      <c r="K105" s="78">
        <f t="shared" si="46"/>
        <v>0.238817</v>
      </c>
      <c r="L105" s="111">
        <v>0</v>
      </c>
      <c r="M105" s="78">
        <f t="shared" si="47"/>
        <v>0.238817</v>
      </c>
      <c r="N105" s="111">
        <v>0</v>
      </c>
      <c r="O105" s="111">
        <v>0</v>
      </c>
      <c r="P105" s="78">
        <f t="shared" si="48"/>
        <v>0.24399999999999999</v>
      </c>
      <c r="Q105" s="111">
        <v>0</v>
      </c>
      <c r="R105" s="78">
        <f t="shared" si="49"/>
        <v>0.24399999999999999</v>
      </c>
      <c r="S105" s="111">
        <v>0</v>
      </c>
      <c r="T105" s="111">
        <v>0</v>
      </c>
      <c r="U105" s="111">
        <v>0</v>
      </c>
      <c r="V105" s="111">
        <v>0</v>
      </c>
      <c r="W105" s="78">
        <f t="shared" si="50"/>
        <v>0</v>
      </c>
      <c r="X105" s="78">
        <f t="shared" si="51"/>
        <v>0</v>
      </c>
      <c r="Y105" s="78">
        <f t="shared" si="52"/>
        <v>0.238817</v>
      </c>
      <c r="Z105" s="78">
        <f t="shared" si="53"/>
        <v>0.238817</v>
      </c>
      <c r="AA105" s="111">
        <v>0</v>
      </c>
      <c r="AB105" s="111">
        <v>0</v>
      </c>
      <c r="AC105" s="111">
        <v>0</v>
      </c>
      <c r="AD105" s="111">
        <v>0</v>
      </c>
      <c r="AE105" s="111">
        <v>0</v>
      </c>
      <c r="AF105" s="111">
        <v>0</v>
      </c>
      <c r="AG105" s="111">
        <v>0.238817</v>
      </c>
      <c r="AH105" s="111">
        <v>0.24399999999999999</v>
      </c>
      <c r="AI105" s="111">
        <v>0</v>
      </c>
      <c r="AJ105" s="111">
        <v>0</v>
      </c>
      <c r="AK105" s="111">
        <v>0</v>
      </c>
      <c r="AL105" s="111">
        <v>0</v>
      </c>
      <c r="AM105" s="78">
        <f t="shared" si="55"/>
        <v>0.238817</v>
      </c>
      <c r="AN105" s="78">
        <f t="shared" si="56"/>
        <v>0.24399999999999999</v>
      </c>
      <c r="AO105" s="80" t="s">
        <v>346</v>
      </c>
    </row>
    <row r="106" spans="1:41" ht="47.25">
      <c r="A106" s="62" t="s">
        <v>382</v>
      </c>
      <c r="B106" s="41" t="s">
        <v>357</v>
      </c>
      <c r="C106" s="57" t="s">
        <v>365</v>
      </c>
      <c r="D106" s="9" t="s">
        <v>51</v>
      </c>
      <c r="E106" s="25" t="s">
        <v>122</v>
      </c>
      <c r="F106" s="25" t="s">
        <v>122</v>
      </c>
      <c r="G106" s="24" t="s">
        <v>31</v>
      </c>
      <c r="H106" s="78">
        <f t="shared" si="44"/>
        <v>0.17247299999999999</v>
      </c>
      <c r="I106" s="78">
        <f t="shared" si="45"/>
        <v>0.17699999999999999</v>
      </c>
      <c r="J106" s="111">
        <v>0</v>
      </c>
      <c r="K106" s="78">
        <f t="shared" si="46"/>
        <v>0.17247299999999999</v>
      </c>
      <c r="L106" s="111">
        <v>0</v>
      </c>
      <c r="M106" s="78">
        <f t="shared" si="47"/>
        <v>0.17247299999999999</v>
      </c>
      <c r="N106" s="111">
        <v>0</v>
      </c>
      <c r="O106" s="111">
        <v>0</v>
      </c>
      <c r="P106" s="78">
        <f t="shared" si="48"/>
        <v>0.17699999999999999</v>
      </c>
      <c r="Q106" s="111">
        <v>0</v>
      </c>
      <c r="R106" s="78">
        <f t="shared" si="49"/>
        <v>0.17699999999999999</v>
      </c>
      <c r="S106" s="111">
        <v>0</v>
      </c>
      <c r="T106" s="111">
        <v>0</v>
      </c>
      <c r="U106" s="111">
        <v>0</v>
      </c>
      <c r="V106" s="111">
        <v>0</v>
      </c>
      <c r="W106" s="78">
        <f t="shared" si="50"/>
        <v>0</v>
      </c>
      <c r="X106" s="78">
        <f t="shared" si="51"/>
        <v>0</v>
      </c>
      <c r="Y106" s="78">
        <f t="shared" si="52"/>
        <v>0.17247299999999999</v>
      </c>
      <c r="Z106" s="78">
        <f t="shared" si="53"/>
        <v>0.17247299999999999</v>
      </c>
      <c r="AA106" s="111">
        <v>0</v>
      </c>
      <c r="AB106" s="111">
        <v>0</v>
      </c>
      <c r="AC106" s="111">
        <v>0</v>
      </c>
      <c r="AD106" s="111">
        <v>0</v>
      </c>
      <c r="AE106" s="111">
        <v>0</v>
      </c>
      <c r="AF106" s="111">
        <v>0</v>
      </c>
      <c r="AG106" s="111">
        <v>0.17247299999999999</v>
      </c>
      <c r="AH106" s="111">
        <v>0.17699999999999999</v>
      </c>
      <c r="AI106" s="111">
        <v>0</v>
      </c>
      <c r="AJ106" s="111">
        <v>0</v>
      </c>
      <c r="AK106" s="111">
        <v>0</v>
      </c>
      <c r="AL106" s="111">
        <v>0</v>
      </c>
      <c r="AM106" s="78">
        <f t="shared" si="55"/>
        <v>0.17247299999999999</v>
      </c>
      <c r="AN106" s="78">
        <f t="shared" si="56"/>
        <v>0.17699999999999999</v>
      </c>
      <c r="AO106" s="80" t="s">
        <v>346</v>
      </c>
    </row>
    <row r="107" spans="1:41" ht="47.25">
      <c r="A107" s="62" t="s">
        <v>383</v>
      </c>
      <c r="B107" s="40" t="s">
        <v>369</v>
      </c>
      <c r="C107" s="57" t="s">
        <v>402</v>
      </c>
      <c r="D107" s="9" t="s">
        <v>51</v>
      </c>
      <c r="E107" s="25" t="s">
        <v>123</v>
      </c>
      <c r="F107" s="25" t="s">
        <v>123</v>
      </c>
      <c r="G107" s="24" t="s">
        <v>31</v>
      </c>
      <c r="H107" s="78">
        <f t="shared" si="44"/>
        <v>0.29667199999999999</v>
      </c>
      <c r="I107" s="78">
        <f t="shared" si="45"/>
        <v>0.29667199999999999</v>
      </c>
      <c r="J107" s="111">
        <v>0</v>
      </c>
      <c r="K107" s="78">
        <f t="shared" si="46"/>
        <v>0.29667199999999999</v>
      </c>
      <c r="L107" s="111">
        <v>0</v>
      </c>
      <c r="M107" s="78">
        <f t="shared" si="47"/>
        <v>0.29667199999999999</v>
      </c>
      <c r="N107" s="111">
        <v>0</v>
      </c>
      <c r="O107" s="111">
        <v>0</v>
      </c>
      <c r="P107" s="78">
        <f t="shared" si="48"/>
        <v>0.29667199999999999</v>
      </c>
      <c r="Q107" s="111">
        <v>0</v>
      </c>
      <c r="R107" s="78">
        <f t="shared" si="49"/>
        <v>0.29667199999999999</v>
      </c>
      <c r="S107" s="111">
        <v>0</v>
      </c>
      <c r="T107" s="111">
        <v>0</v>
      </c>
      <c r="U107" s="111">
        <v>0</v>
      </c>
      <c r="V107" s="111">
        <v>0</v>
      </c>
      <c r="W107" s="78">
        <f t="shared" si="50"/>
        <v>0</v>
      </c>
      <c r="X107" s="78">
        <f t="shared" si="51"/>
        <v>0</v>
      </c>
      <c r="Y107" s="78">
        <f t="shared" si="52"/>
        <v>0.29667199999999999</v>
      </c>
      <c r="Z107" s="78">
        <f t="shared" si="53"/>
        <v>0.29667199999999999</v>
      </c>
      <c r="AA107" s="111">
        <v>0</v>
      </c>
      <c r="AB107" s="111">
        <v>0</v>
      </c>
      <c r="AC107" s="111">
        <v>0</v>
      </c>
      <c r="AD107" s="111">
        <v>0</v>
      </c>
      <c r="AE107" s="111">
        <v>0</v>
      </c>
      <c r="AF107" s="111">
        <v>0</v>
      </c>
      <c r="AG107" s="111">
        <v>0</v>
      </c>
      <c r="AH107" s="111">
        <v>0</v>
      </c>
      <c r="AI107" s="105">
        <v>0.29667199999999999</v>
      </c>
      <c r="AJ107" s="90">
        <v>0.38724399999999998</v>
      </c>
      <c r="AK107" s="111">
        <v>0</v>
      </c>
      <c r="AL107" s="111">
        <v>0</v>
      </c>
      <c r="AM107" s="78">
        <f t="shared" si="55"/>
        <v>0.29667199999999999</v>
      </c>
      <c r="AN107" s="78">
        <f t="shared" ref="AN107:AN114" si="58">AD107+AF107+AH107+AI107+AL107</f>
        <v>0.29667199999999999</v>
      </c>
      <c r="AO107" s="80" t="s">
        <v>346</v>
      </c>
    </row>
    <row r="108" spans="1:41" ht="47.25">
      <c r="A108" s="62" t="s">
        <v>384</v>
      </c>
      <c r="B108" s="40" t="s">
        <v>370</v>
      </c>
      <c r="C108" s="57" t="s">
        <v>372</v>
      </c>
      <c r="D108" s="9" t="s">
        <v>51</v>
      </c>
      <c r="E108" s="25" t="s">
        <v>123</v>
      </c>
      <c r="F108" s="25" t="s">
        <v>123</v>
      </c>
      <c r="G108" s="24" t="s">
        <v>31</v>
      </c>
      <c r="H108" s="78">
        <f t="shared" si="44"/>
        <v>0.28394200000000003</v>
      </c>
      <c r="I108" s="78">
        <f t="shared" si="45"/>
        <v>0.28394200000000003</v>
      </c>
      <c r="J108" s="111">
        <v>0</v>
      </c>
      <c r="K108" s="78">
        <f t="shared" si="46"/>
        <v>0.28394200000000003</v>
      </c>
      <c r="L108" s="111">
        <v>0</v>
      </c>
      <c r="M108" s="78">
        <f t="shared" si="47"/>
        <v>0.28394200000000003</v>
      </c>
      <c r="N108" s="111">
        <v>0</v>
      </c>
      <c r="O108" s="111">
        <v>0</v>
      </c>
      <c r="P108" s="78">
        <f t="shared" si="48"/>
        <v>0.28394200000000003</v>
      </c>
      <c r="Q108" s="111">
        <v>0</v>
      </c>
      <c r="R108" s="78">
        <f t="shared" si="49"/>
        <v>0.28394200000000003</v>
      </c>
      <c r="S108" s="111">
        <v>0</v>
      </c>
      <c r="T108" s="111">
        <v>0</v>
      </c>
      <c r="U108" s="111">
        <v>0</v>
      </c>
      <c r="V108" s="111">
        <v>0</v>
      </c>
      <c r="W108" s="78">
        <f t="shared" si="50"/>
        <v>0</v>
      </c>
      <c r="X108" s="78">
        <f t="shared" si="51"/>
        <v>0</v>
      </c>
      <c r="Y108" s="78">
        <f t="shared" si="52"/>
        <v>0.28394200000000003</v>
      </c>
      <c r="Z108" s="78">
        <f t="shared" si="53"/>
        <v>0.28394200000000003</v>
      </c>
      <c r="AA108" s="111">
        <v>0</v>
      </c>
      <c r="AB108" s="111">
        <v>0</v>
      </c>
      <c r="AC108" s="111">
        <v>0</v>
      </c>
      <c r="AD108" s="111">
        <v>0</v>
      </c>
      <c r="AE108" s="111">
        <v>0</v>
      </c>
      <c r="AF108" s="111">
        <v>0</v>
      </c>
      <c r="AG108" s="111">
        <v>0</v>
      </c>
      <c r="AH108" s="111">
        <v>0</v>
      </c>
      <c r="AI108" s="105">
        <v>0.28394200000000003</v>
      </c>
      <c r="AJ108" s="90">
        <v>0.21625900000000001</v>
      </c>
      <c r="AK108" s="111">
        <v>0</v>
      </c>
      <c r="AL108" s="111">
        <v>0</v>
      </c>
      <c r="AM108" s="78">
        <f t="shared" si="55"/>
        <v>0.28394200000000003</v>
      </c>
      <c r="AN108" s="78">
        <f t="shared" si="58"/>
        <v>0.28394200000000003</v>
      </c>
      <c r="AO108" s="80" t="s">
        <v>346</v>
      </c>
    </row>
    <row r="109" spans="1:41" ht="47.25">
      <c r="A109" s="62" t="s">
        <v>385</v>
      </c>
      <c r="B109" s="40" t="s">
        <v>371</v>
      </c>
      <c r="C109" s="57" t="s">
        <v>373</v>
      </c>
      <c r="D109" s="9" t="s">
        <v>51</v>
      </c>
      <c r="E109" s="25" t="s">
        <v>123</v>
      </c>
      <c r="F109" s="25" t="s">
        <v>123</v>
      </c>
      <c r="G109" s="24" t="s">
        <v>31</v>
      </c>
      <c r="H109" s="78">
        <f t="shared" si="44"/>
        <v>0.34738999999999998</v>
      </c>
      <c r="I109" s="78">
        <f t="shared" si="45"/>
        <v>0.34738999999999998</v>
      </c>
      <c r="J109" s="111">
        <v>0</v>
      </c>
      <c r="K109" s="78">
        <f t="shared" si="46"/>
        <v>0.34738999999999998</v>
      </c>
      <c r="L109" s="111">
        <v>0</v>
      </c>
      <c r="M109" s="78">
        <f t="shared" si="47"/>
        <v>0.34738999999999998</v>
      </c>
      <c r="N109" s="111">
        <v>0</v>
      </c>
      <c r="O109" s="111">
        <v>0</v>
      </c>
      <c r="P109" s="78">
        <f t="shared" si="48"/>
        <v>0.34738999999999998</v>
      </c>
      <c r="Q109" s="111">
        <v>0</v>
      </c>
      <c r="R109" s="78">
        <f t="shared" si="49"/>
        <v>0.34738999999999998</v>
      </c>
      <c r="S109" s="111">
        <v>0</v>
      </c>
      <c r="T109" s="111">
        <v>0</v>
      </c>
      <c r="U109" s="111">
        <v>0</v>
      </c>
      <c r="V109" s="111">
        <v>0</v>
      </c>
      <c r="W109" s="78">
        <f t="shared" si="50"/>
        <v>0</v>
      </c>
      <c r="X109" s="78">
        <f t="shared" si="51"/>
        <v>0</v>
      </c>
      <c r="Y109" s="78">
        <f t="shared" si="52"/>
        <v>0.34738999999999998</v>
      </c>
      <c r="Z109" s="78">
        <f t="shared" si="53"/>
        <v>0.34738999999999998</v>
      </c>
      <c r="AA109" s="111">
        <v>0</v>
      </c>
      <c r="AB109" s="111">
        <v>0</v>
      </c>
      <c r="AC109" s="111">
        <v>0</v>
      </c>
      <c r="AD109" s="111">
        <v>0</v>
      </c>
      <c r="AE109" s="111">
        <v>0</v>
      </c>
      <c r="AF109" s="111">
        <v>0</v>
      </c>
      <c r="AG109" s="111">
        <v>0</v>
      </c>
      <c r="AH109" s="111">
        <v>0</v>
      </c>
      <c r="AI109" s="105">
        <v>0.34738999999999998</v>
      </c>
      <c r="AJ109" s="90">
        <v>0.23588500000000001</v>
      </c>
      <c r="AK109" s="111">
        <v>0</v>
      </c>
      <c r="AL109" s="111">
        <v>0</v>
      </c>
      <c r="AM109" s="78">
        <f t="shared" si="55"/>
        <v>0.34738999999999998</v>
      </c>
      <c r="AN109" s="78">
        <f t="shared" si="58"/>
        <v>0.34738999999999998</v>
      </c>
      <c r="AO109" s="80" t="s">
        <v>346</v>
      </c>
    </row>
    <row r="110" spans="1:41" ht="47.25">
      <c r="A110" s="62" t="s">
        <v>386</v>
      </c>
      <c r="B110" s="40" t="s">
        <v>397</v>
      </c>
      <c r="C110" s="57" t="s">
        <v>377</v>
      </c>
      <c r="D110" s="9" t="s">
        <v>51</v>
      </c>
      <c r="E110" s="25" t="s">
        <v>123</v>
      </c>
      <c r="F110" s="25" t="s">
        <v>123</v>
      </c>
      <c r="G110" s="24" t="s">
        <v>31</v>
      </c>
      <c r="H110" s="78">
        <f t="shared" si="44"/>
        <v>0.29441000000000001</v>
      </c>
      <c r="I110" s="78">
        <f t="shared" si="45"/>
        <v>0.29441000000000001</v>
      </c>
      <c r="J110" s="111">
        <v>0</v>
      </c>
      <c r="K110" s="78">
        <f t="shared" si="46"/>
        <v>0.29441000000000001</v>
      </c>
      <c r="L110" s="111">
        <v>0</v>
      </c>
      <c r="M110" s="78">
        <f t="shared" si="47"/>
        <v>0.29441000000000001</v>
      </c>
      <c r="N110" s="111">
        <v>0</v>
      </c>
      <c r="O110" s="111">
        <v>0</v>
      </c>
      <c r="P110" s="78">
        <f t="shared" si="48"/>
        <v>0.29441000000000001</v>
      </c>
      <c r="Q110" s="111">
        <v>0</v>
      </c>
      <c r="R110" s="78">
        <f t="shared" si="49"/>
        <v>0.29441000000000001</v>
      </c>
      <c r="S110" s="111">
        <v>0</v>
      </c>
      <c r="T110" s="111">
        <v>0</v>
      </c>
      <c r="U110" s="111">
        <v>0</v>
      </c>
      <c r="V110" s="111">
        <v>0</v>
      </c>
      <c r="W110" s="78">
        <f t="shared" si="50"/>
        <v>0</v>
      </c>
      <c r="X110" s="78">
        <f t="shared" si="51"/>
        <v>0</v>
      </c>
      <c r="Y110" s="78">
        <f t="shared" si="52"/>
        <v>0.29441000000000001</v>
      </c>
      <c r="Z110" s="78">
        <f t="shared" si="53"/>
        <v>0.29441000000000001</v>
      </c>
      <c r="AA110" s="111">
        <v>0</v>
      </c>
      <c r="AB110" s="111">
        <v>0</v>
      </c>
      <c r="AC110" s="111">
        <v>0</v>
      </c>
      <c r="AD110" s="111">
        <v>0</v>
      </c>
      <c r="AE110" s="111">
        <v>0</v>
      </c>
      <c r="AF110" s="111">
        <v>0</v>
      </c>
      <c r="AG110" s="111">
        <v>0</v>
      </c>
      <c r="AH110" s="111">
        <v>0</v>
      </c>
      <c r="AI110" s="105">
        <v>0.29441000000000001</v>
      </c>
      <c r="AJ110" s="90">
        <v>0.218586</v>
      </c>
      <c r="AK110" s="111">
        <v>0</v>
      </c>
      <c r="AL110" s="111">
        <v>0</v>
      </c>
      <c r="AM110" s="78">
        <f t="shared" si="55"/>
        <v>0.29441000000000001</v>
      </c>
      <c r="AN110" s="78">
        <f t="shared" si="58"/>
        <v>0.29441000000000001</v>
      </c>
      <c r="AO110" s="80" t="s">
        <v>346</v>
      </c>
    </row>
    <row r="111" spans="1:41" ht="47.25">
      <c r="A111" s="62" t="s">
        <v>387</v>
      </c>
      <c r="B111" s="41" t="s">
        <v>351</v>
      </c>
      <c r="C111" s="57" t="s">
        <v>374</v>
      </c>
      <c r="D111" s="9" t="s">
        <v>51</v>
      </c>
      <c r="E111" s="25" t="s">
        <v>123</v>
      </c>
      <c r="F111" s="25" t="s">
        <v>123</v>
      </c>
      <c r="G111" s="24" t="s">
        <v>31</v>
      </c>
      <c r="H111" s="78">
        <f t="shared" si="44"/>
        <v>0.26</v>
      </c>
      <c r="I111" s="78">
        <f t="shared" si="45"/>
        <v>0.26</v>
      </c>
      <c r="J111" s="111">
        <v>0</v>
      </c>
      <c r="K111" s="78">
        <f t="shared" si="46"/>
        <v>0.26</v>
      </c>
      <c r="L111" s="111">
        <v>0</v>
      </c>
      <c r="M111" s="78">
        <f t="shared" si="47"/>
        <v>0.26</v>
      </c>
      <c r="N111" s="111">
        <v>0</v>
      </c>
      <c r="O111" s="111">
        <v>0</v>
      </c>
      <c r="P111" s="78">
        <f t="shared" si="48"/>
        <v>0.26</v>
      </c>
      <c r="Q111" s="111">
        <v>0</v>
      </c>
      <c r="R111" s="78">
        <f t="shared" si="49"/>
        <v>0.26</v>
      </c>
      <c r="S111" s="111">
        <v>0</v>
      </c>
      <c r="T111" s="111">
        <v>0</v>
      </c>
      <c r="U111" s="111">
        <v>0</v>
      </c>
      <c r="V111" s="111">
        <v>0</v>
      </c>
      <c r="W111" s="78">
        <f t="shared" si="50"/>
        <v>0</v>
      </c>
      <c r="X111" s="78">
        <f t="shared" si="51"/>
        <v>0</v>
      </c>
      <c r="Y111" s="78">
        <f t="shared" si="52"/>
        <v>0.26</v>
      </c>
      <c r="Z111" s="78">
        <f t="shared" si="53"/>
        <v>0.26</v>
      </c>
      <c r="AA111" s="111">
        <v>0</v>
      </c>
      <c r="AB111" s="111">
        <v>0</v>
      </c>
      <c r="AC111" s="111">
        <v>0</v>
      </c>
      <c r="AD111" s="111">
        <v>0</v>
      </c>
      <c r="AE111" s="111">
        <v>0</v>
      </c>
      <c r="AF111" s="111">
        <v>0</v>
      </c>
      <c r="AG111" s="111">
        <v>0</v>
      </c>
      <c r="AH111" s="111">
        <v>0</v>
      </c>
      <c r="AI111" s="105">
        <v>0.26</v>
      </c>
      <c r="AJ111" s="90">
        <v>0.19849</v>
      </c>
      <c r="AK111" s="111">
        <v>0</v>
      </c>
      <c r="AL111" s="111">
        <v>0</v>
      </c>
      <c r="AM111" s="78">
        <f t="shared" si="55"/>
        <v>0.26</v>
      </c>
      <c r="AN111" s="78">
        <f t="shared" si="58"/>
        <v>0.26</v>
      </c>
      <c r="AO111" s="80" t="s">
        <v>346</v>
      </c>
    </row>
    <row r="112" spans="1:41" ht="47.25">
      <c r="A112" s="62" t="s">
        <v>388</v>
      </c>
      <c r="B112" s="41" t="s">
        <v>354</v>
      </c>
      <c r="C112" s="57" t="s">
        <v>375</v>
      </c>
      <c r="D112" s="9" t="s">
        <v>51</v>
      </c>
      <c r="E112" s="25" t="s">
        <v>123</v>
      </c>
      <c r="F112" s="25" t="s">
        <v>123</v>
      </c>
      <c r="G112" s="24" t="s">
        <v>31</v>
      </c>
      <c r="H112" s="78">
        <f t="shared" si="44"/>
        <v>0.20567099999999999</v>
      </c>
      <c r="I112" s="78">
        <f t="shared" si="45"/>
        <v>0.20567099999999999</v>
      </c>
      <c r="J112" s="111">
        <v>0</v>
      </c>
      <c r="K112" s="78">
        <f t="shared" si="46"/>
        <v>0.20567099999999999</v>
      </c>
      <c r="L112" s="111">
        <v>0</v>
      </c>
      <c r="M112" s="78">
        <f t="shared" si="47"/>
        <v>0.20567099999999999</v>
      </c>
      <c r="N112" s="111">
        <v>0</v>
      </c>
      <c r="O112" s="111">
        <v>0</v>
      </c>
      <c r="P112" s="78">
        <f t="shared" si="48"/>
        <v>0.20567099999999999</v>
      </c>
      <c r="Q112" s="111">
        <v>0</v>
      </c>
      <c r="R112" s="78">
        <f t="shared" si="49"/>
        <v>0.20567099999999999</v>
      </c>
      <c r="S112" s="111">
        <v>0</v>
      </c>
      <c r="T112" s="111">
        <v>0</v>
      </c>
      <c r="U112" s="111">
        <v>0</v>
      </c>
      <c r="V112" s="111">
        <v>0</v>
      </c>
      <c r="W112" s="78">
        <f t="shared" si="50"/>
        <v>0</v>
      </c>
      <c r="X112" s="78">
        <f t="shared" si="51"/>
        <v>0</v>
      </c>
      <c r="Y112" s="78">
        <f t="shared" si="52"/>
        <v>0.20567099999999999</v>
      </c>
      <c r="Z112" s="78">
        <f t="shared" si="53"/>
        <v>0.20567099999999999</v>
      </c>
      <c r="AA112" s="111">
        <v>0</v>
      </c>
      <c r="AB112" s="111">
        <v>0</v>
      </c>
      <c r="AC112" s="111">
        <v>0</v>
      </c>
      <c r="AD112" s="111">
        <v>0</v>
      </c>
      <c r="AE112" s="111">
        <v>0</v>
      </c>
      <c r="AF112" s="111">
        <v>0</v>
      </c>
      <c r="AG112" s="111">
        <v>0</v>
      </c>
      <c r="AH112" s="111">
        <v>0</v>
      </c>
      <c r="AI112" s="92">
        <v>0.20567099999999999</v>
      </c>
      <c r="AJ112" s="90">
        <v>0.15549299999999999</v>
      </c>
      <c r="AK112" s="111">
        <v>0</v>
      </c>
      <c r="AL112" s="111">
        <v>0</v>
      </c>
      <c r="AM112" s="78">
        <f t="shared" si="55"/>
        <v>0.20567099999999999</v>
      </c>
      <c r="AN112" s="78">
        <f t="shared" si="58"/>
        <v>0.20567099999999999</v>
      </c>
      <c r="AO112" s="80" t="s">
        <v>346</v>
      </c>
    </row>
    <row r="113" spans="1:41" ht="47.25">
      <c r="A113" s="62" t="s">
        <v>389</v>
      </c>
      <c r="B113" s="41" t="s">
        <v>356</v>
      </c>
      <c r="C113" s="57" t="s">
        <v>376</v>
      </c>
      <c r="D113" s="9" t="s">
        <v>51</v>
      </c>
      <c r="E113" s="25" t="s">
        <v>123</v>
      </c>
      <c r="F113" s="25" t="s">
        <v>123</v>
      </c>
      <c r="G113" s="24" t="s">
        <v>31</v>
      </c>
      <c r="H113" s="78">
        <f t="shared" si="44"/>
        <v>0.31240000000000001</v>
      </c>
      <c r="I113" s="78">
        <f t="shared" si="45"/>
        <v>0.31240000000000001</v>
      </c>
      <c r="J113" s="111">
        <v>0</v>
      </c>
      <c r="K113" s="78">
        <f t="shared" si="46"/>
        <v>0.31240000000000001</v>
      </c>
      <c r="L113" s="111">
        <v>0</v>
      </c>
      <c r="M113" s="78">
        <f t="shared" si="47"/>
        <v>0.31240000000000001</v>
      </c>
      <c r="N113" s="111">
        <v>0</v>
      </c>
      <c r="O113" s="111">
        <v>0</v>
      </c>
      <c r="P113" s="78">
        <f t="shared" si="48"/>
        <v>0.31240000000000001</v>
      </c>
      <c r="Q113" s="111">
        <v>0</v>
      </c>
      <c r="R113" s="78">
        <f t="shared" si="49"/>
        <v>0.31240000000000001</v>
      </c>
      <c r="S113" s="111">
        <v>0</v>
      </c>
      <c r="T113" s="111">
        <v>0</v>
      </c>
      <c r="U113" s="111">
        <v>0</v>
      </c>
      <c r="V113" s="111">
        <v>0</v>
      </c>
      <c r="W113" s="78">
        <f t="shared" si="50"/>
        <v>0</v>
      </c>
      <c r="X113" s="78">
        <f t="shared" si="51"/>
        <v>0</v>
      </c>
      <c r="Y113" s="78">
        <f t="shared" si="52"/>
        <v>0.31240000000000001</v>
      </c>
      <c r="Z113" s="78">
        <f t="shared" si="53"/>
        <v>0.31240000000000001</v>
      </c>
      <c r="AA113" s="111">
        <v>0</v>
      </c>
      <c r="AB113" s="111">
        <v>0</v>
      </c>
      <c r="AC113" s="111">
        <v>0</v>
      </c>
      <c r="AD113" s="111">
        <v>0</v>
      </c>
      <c r="AE113" s="111">
        <v>0</v>
      </c>
      <c r="AF113" s="111">
        <v>0</v>
      </c>
      <c r="AG113" s="111">
        <v>0</v>
      </c>
      <c r="AH113" s="111">
        <v>0</v>
      </c>
      <c r="AI113" s="92">
        <v>0.31240000000000001</v>
      </c>
      <c r="AJ113" s="90">
        <v>0.26614500000000002</v>
      </c>
      <c r="AK113" s="111">
        <v>0</v>
      </c>
      <c r="AL113" s="111">
        <v>0</v>
      </c>
      <c r="AM113" s="78">
        <f t="shared" si="55"/>
        <v>0.31240000000000001</v>
      </c>
      <c r="AN113" s="78">
        <f t="shared" si="58"/>
        <v>0.31240000000000001</v>
      </c>
      <c r="AO113" s="80" t="s">
        <v>346</v>
      </c>
    </row>
    <row r="114" spans="1:41" ht="47.25">
      <c r="A114" s="62" t="s">
        <v>390</v>
      </c>
      <c r="B114" s="41" t="s">
        <v>358</v>
      </c>
      <c r="C114" s="57" t="s">
        <v>378</v>
      </c>
      <c r="D114" s="9" t="s">
        <v>51</v>
      </c>
      <c r="E114" s="25" t="s">
        <v>123</v>
      </c>
      <c r="F114" s="25" t="s">
        <v>123</v>
      </c>
      <c r="G114" s="25" t="s">
        <v>31</v>
      </c>
      <c r="H114" s="78">
        <f t="shared" si="44"/>
        <v>0.44703700000000002</v>
      </c>
      <c r="I114" s="78">
        <f t="shared" si="45"/>
        <v>0.44703700000000002</v>
      </c>
      <c r="J114" s="111">
        <v>0</v>
      </c>
      <c r="K114" s="78">
        <f t="shared" si="46"/>
        <v>0.44703700000000002</v>
      </c>
      <c r="L114" s="111">
        <v>0</v>
      </c>
      <c r="M114" s="78">
        <f t="shared" si="47"/>
        <v>0.44703700000000002</v>
      </c>
      <c r="N114" s="111">
        <v>0</v>
      </c>
      <c r="O114" s="111">
        <v>0</v>
      </c>
      <c r="P114" s="78">
        <f t="shared" si="48"/>
        <v>0.44703700000000002</v>
      </c>
      <c r="Q114" s="111">
        <v>0</v>
      </c>
      <c r="R114" s="78">
        <f t="shared" si="49"/>
        <v>0.44703700000000002</v>
      </c>
      <c r="S114" s="111">
        <v>0</v>
      </c>
      <c r="T114" s="111">
        <v>0</v>
      </c>
      <c r="U114" s="111">
        <v>0</v>
      </c>
      <c r="V114" s="111">
        <v>0</v>
      </c>
      <c r="W114" s="78">
        <f t="shared" si="50"/>
        <v>0</v>
      </c>
      <c r="X114" s="78">
        <f t="shared" si="51"/>
        <v>0</v>
      </c>
      <c r="Y114" s="78">
        <f t="shared" si="52"/>
        <v>0.44703700000000002</v>
      </c>
      <c r="Z114" s="78">
        <f t="shared" si="53"/>
        <v>0.44703700000000002</v>
      </c>
      <c r="AA114" s="111">
        <v>0</v>
      </c>
      <c r="AB114" s="111">
        <v>0</v>
      </c>
      <c r="AC114" s="111">
        <v>0</v>
      </c>
      <c r="AD114" s="111">
        <v>0</v>
      </c>
      <c r="AE114" s="111">
        <v>0</v>
      </c>
      <c r="AF114" s="111">
        <v>0</v>
      </c>
      <c r="AG114" s="111">
        <v>0</v>
      </c>
      <c r="AH114" s="111">
        <v>0</v>
      </c>
      <c r="AI114" s="92">
        <v>0.44703700000000002</v>
      </c>
      <c r="AJ114" s="90">
        <v>0.37988899999999998</v>
      </c>
      <c r="AK114" s="111">
        <v>0</v>
      </c>
      <c r="AL114" s="111">
        <v>0</v>
      </c>
      <c r="AM114" s="78">
        <f t="shared" si="55"/>
        <v>0.44703700000000002</v>
      </c>
      <c r="AN114" s="78">
        <f t="shared" si="58"/>
        <v>0.44703700000000002</v>
      </c>
      <c r="AO114" s="80" t="s">
        <v>346</v>
      </c>
    </row>
    <row r="115" spans="1:41" ht="47.25">
      <c r="A115" s="131" t="s">
        <v>444</v>
      </c>
      <c r="B115" s="132" t="s">
        <v>445</v>
      </c>
      <c r="C115" s="142" t="s">
        <v>480</v>
      </c>
      <c r="D115" s="9"/>
      <c r="E115" s="24" t="s">
        <v>168</v>
      </c>
      <c r="F115" s="24" t="s">
        <v>168</v>
      </c>
      <c r="G115" s="25" t="s">
        <v>31</v>
      </c>
      <c r="H115" s="78">
        <f t="shared" si="44"/>
        <v>0.32091599999999998</v>
      </c>
      <c r="I115" s="78">
        <f t="shared" si="45"/>
        <v>0.25348999999999999</v>
      </c>
      <c r="J115" s="111">
        <v>0</v>
      </c>
      <c r="K115" s="78">
        <f t="shared" si="46"/>
        <v>0.32091599999999998</v>
      </c>
      <c r="L115" s="128">
        <v>0</v>
      </c>
      <c r="M115" s="78">
        <f t="shared" si="47"/>
        <v>0.32091599999999998</v>
      </c>
      <c r="N115" s="128">
        <v>0</v>
      </c>
      <c r="O115" s="128">
        <v>0</v>
      </c>
      <c r="P115" s="78">
        <f t="shared" si="48"/>
        <v>0.25348999999999999</v>
      </c>
      <c r="Q115" s="128">
        <v>0</v>
      </c>
      <c r="R115" s="78">
        <f t="shared" si="49"/>
        <v>0.25348999999999999</v>
      </c>
      <c r="S115" s="128">
        <v>0</v>
      </c>
      <c r="T115" s="128">
        <v>0</v>
      </c>
      <c r="U115" s="128">
        <v>0</v>
      </c>
      <c r="V115" s="128">
        <v>0</v>
      </c>
      <c r="W115" s="78">
        <f t="shared" si="50"/>
        <v>0.32091599999999998</v>
      </c>
      <c r="X115" s="78">
        <f t="shared" si="51"/>
        <v>0.32091599999999998</v>
      </c>
      <c r="Y115" s="78">
        <f t="shared" si="52"/>
        <v>0</v>
      </c>
      <c r="Z115" s="78">
        <f t="shared" si="53"/>
        <v>0</v>
      </c>
      <c r="AA115" s="111">
        <v>0</v>
      </c>
      <c r="AB115" s="111">
        <v>0</v>
      </c>
      <c r="AC115" s="111">
        <v>0</v>
      </c>
      <c r="AD115" s="111">
        <v>0</v>
      </c>
      <c r="AE115" s="111">
        <v>0</v>
      </c>
      <c r="AF115" s="111">
        <v>0</v>
      </c>
      <c r="AG115" s="111">
        <v>0</v>
      </c>
      <c r="AH115" s="111">
        <v>0</v>
      </c>
      <c r="AI115" s="111">
        <v>0</v>
      </c>
      <c r="AJ115" s="92">
        <v>0</v>
      </c>
      <c r="AK115" s="93">
        <v>0.32091599999999998</v>
      </c>
      <c r="AL115" s="93">
        <v>0.25348999999999999</v>
      </c>
      <c r="AM115" s="78">
        <f t="shared" si="55"/>
        <v>0.32091599999999998</v>
      </c>
      <c r="AN115" s="78">
        <f t="shared" ref="AN115:AN127" si="59">AD115+AF115+AH115+AI115+AL115</f>
        <v>0.25348999999999999</v>
      </c>
      <c r="AO115" s="80" t="s">
        <v>346</v>
      </c>
    </row>
    <row r="116" spans="1:41" ht="47.25">
      <c r="A116" s="131" t="s">
        <v>446</v>
      </c>
      <c r="B116" s="132" t="s">
        <v>447</v>
      </c>
      <c r="C116" s="142" t="s">
        <v>481</v>
      </c>
      <c r="D116" s="9"/>
      <c r="E116" s="24" t="s">
        <v>168</v>
      </c>
      <c r="F116" s="24" t="s">
        <v>168</v>
      </c>
      <c r="G116" s="25" t="s">
        <v>31</v>
      </c>
      <c r="H116" s="78">
        <f t="shared" si="44"/>
        <v>0.42700500000000002</v>
      </c>
      <c r="I116" s="78">
        <f t="shared" si="45"/>
        <v>0.24142</v>
      </c>
      <c r="J116" s="111">
        <v>0</v>
      </c>
      <c r="K116" s="78">
        <f t="shared" si="46"/>
        <v>0.42700500000000002</v>
      </c>
      <c r="L116" s="128">
        <v>0</v>
      </c>
      <c r="M116" s="78">
        <f t="shared" si="47"/>
        <v>0.42700500000000002</v>
      </c>
      <c r="N116" s="128">
        <v>0</v>
      </c>
      <c r="O116" s="128">
        <v>0</v>
      </c>
      <c r="P116" s="78">
        <f t="shared" si="48"/>
        <v>0.24142</v>
      </c>
      <c r="Q116" s="128">
        <v>0</v>
      </c>
      <c r="R116" s="78">
        <f t="shared" si="49"/>
        <v>0.24142</v>
      </c>
      <c r="S116" s="128">
        <v>0</v>
      </c>
      <c r="T116" s="128">
        <v>0</v>
      </c>
      <c r="U116" s="128">
        <v>0</v>
      </c>
      <c r="V116" s="128">
        <v>0</v>
      </c>
      <c r="W116" s="78">
        <f t="shared" si="50"/>
        <v>0.42700500000000002</v>
      </c>
      <c r="X116" s="78">
        <f t="shared" si="51"/>
        <v>0.42700500000000002</v>
      </c>
      <c r="Y116" s="78">
        <f t="shared" si="52"/>
        <v>0</v>
      </c>
      <c r="Z116" s="78">
        <f t="shared" si="53"/>
        <v>0</v>
      </c>
      <c r="AA116" s="111">
        <v>0</v>
      </c>
      <c r="AB116" s="111">
        <v>0</v>
      </c>
      <c r="AC116" s="111">
        <v>0</v>
      </c>
      <c r="AD116" s="111">
        <v>0</v>
      </c>
      <c r="AE116" s="111">
        <v>0</v>
      </c>
      <c r="AF116" s="111">
        <v>0</v>
      </c>
      <c r="AG116" s="111">
        <v>0</v>
      </c>
      <c r="AH116" s="111">
        <v>0</v>
      </c>
      <c r="AI116" s="111">
        <v>0</v>
      </c>
      <c r="AJ116" s="92">
        <v>0</v>
      </c>
      <c r="AK116" s="93">
        <v>0.42700500000000002</v>
      </c>
      <c r="AL116" s="93">
        <v>0.24142</v>
      </c>
      <c r="AM116" s="78">
        <f t="shared" si="55"/>
        <v>0.42700500000000002</v>
      </c>
      <c r="AN116" s="78">
        <f t="shared" si="59"/>
        <v>0.24142</v>
      </c>
      <c r="AO116" s="80" t="s">
        <v>346</v>
      </c>
    </row>
    <row r="117" spans="1:41" ht="47.25">
      <c r="A117" s="131" t="s">
        <v>448</v>
      </c>
      <c r="B117" s="132" t="s">
        <v>449</v>
      </c>
      <c r="C117" s="142" t="s">
        <v>482</v>
      </c>
      <c r="D117" s="9"/>
      <c r="E117" s="24" t="s">
        <v>168</v>
      </c>
      <c r="F117" s="24" t="s">
        <v>168</v>
      </c>
      <c r="G117" s="25" t="s">
        <v>31</v>
      </c>
      <c r="H117" s="78">
        <f t="shared" si="44"/>
        <v>0.222883</v>
      </c>
      <c r="I117" s="78">
        <f t="shared" si="45"/>
        <v>0.26144000000000001</v>
      </c>
      <c r="J117" s="111">
        <v>0</v>
      </c>
      <c r="K117" s="78">
        <f t="shared" si="46"/>
        <v>0.222883</v>
      </c>
      <c r="L117" s="128">
        <v>0</v>
      </c>
      <c r="M117" s="78">
        <f t="shared" si="47"/>
        <v>0.222883</v>
      </c>
      <c r="N117" s="128">
        <v>0</v>
      </c>
      <c r="O117" s="128">
        <v>0</v>
      </c>
      <c r="P117" s="78">
        <f t="shared" si="48"/>
        <v>0.26144000000000001</v>
      </c>
      <c r="Q117" s="128">
        <v>0</v>
      </c>
      <c r="R117" s="78">
        <f t="shared" si="49"/>
        <v>0.26144000000000001</v>
      </c>
      <c r="S117" s="128">
        <v>0</v>
      </c>
      <c r="T117" s="128">
        <v>0</v>
      </c>
      <c r="U117" s="128">
        <v>0</v>
      </c>
      <c r="V117" s="128">
        <v>0</v>
      </c>
      <c r="W117" s="78">
        <f t="shared" si="50"/>
        <v>0.222883</v>
      </c>
      <c r="X117" s="78">
        <f t="shared" si="51"/>
        <v>0.222883</v>
      </c>
      <c r="Y117" s="78">
        <f t="shared" si="52"/>
        <v>0</v>
      </c>
      <c r="Z117" s="78">
        <f t="shared" si="53"/>
        <v>0</v>
      </c>
      <c r="AA117" s="111">
        <v>0</v>
      </c>
      <c r="AB117" s="111">
        <v>0</v>
      </c>
      <c r="AC117" s="111">
        <v>0</v>
      </c>
      <c r="AD117" s="111">
        <v>0</v>
      </c>
      <c r="AE117" s="111">
        <v>0</v>
      </c>
      <c r="AF117" s="111">
        <v>0</v>
      </c>
      <c r="AG117" s="111">
        <v>0</v>
      </c>
      <c r="AH117" s="111">
        <v>0</v>
      </c>
      <c r="AI117" s="111">
        <v>0</v>
      </c>
      <c r="AJ117" s="92">
        <v>0</v>
      </c>
      <c r="AK117" s="93">
        <v>0.222883</v>
      </c>
      <c r="AL117" s="93">
        <v>0.26144000000000001</v>
      </c>
      <c r="AM117" s="78">
        <f t="shared" si="55"/>
        <v>0.222883</v>
      </c>
      <c r="AN117" s="78">
        <f t="shared" si="59"/>
        <v>0.26144000000000001</v>
      </c>
      <c r="AO117" s="80" t="s">
        <v>346</v>
      </c>
    </row>
    <row r="118" spans="1:41" ht="47.25">
      <c r="A118" s="131" t="s">
        <v>450</v>
      </c>
      <c r="B118" s="132" t="s">
        <v>451</v>
      </c>
      <c r="C118" s="142" t="s">
        <v>492</v>
      </c>
      <c r="D118" s="9"/>
      <c r="E118" s="24" t="s">
        <v>168</v>
      </c>
      <c r="F118" s="24" t="s">
        <v>168</v>
      </c>
      <c r="G118" s="25" t="s">
        <v>31</v>
      </c>
      <c r="H118" s="78">
        <f t="shared" si="44"/>
        <v>0.12534190000000001</v>
      </c>
      <c r="I118" s="78">
        <f t="shared" si="45"/>
        <v>0.14054</v>
      </c>
      <c r="J118" s="111">
        <v>0</v>
      </c>
      <c r="K118" s="78">
        <f t="shared" si="46"/>
        <v>0.12534190000000001</v>
      </c>
      <c r="L118" s="128">
        <v>0</v>
      </c>
      <c r="M118" s="78">
        <f t="shared" si="47"/>
        <v>0.12534190000000001</v>
      </c>
      <c r="N118" s="128">
        <v>0</v>
      </c>
      <c r="O118" s="128">
        <v>0</v>
      </c>
      <c r="P118" s="78">
        <f t="shared" si="48"/>
        <v>0.14054</v>
      </c>
      <c r="Q118" s="128">
        <v>0</v>
      </c>
      <c r="R118" s="78">
        <f t="shared" si="49"/>
        <v>0.14054</v>
      </c>
      <c r="S118" s="128">
        <v>0</v>
      </c>
      <c r="T118" s="128">
        <v>0</v>
      </c>
      <c r="U118" s="128">
        <v>0</v>
      </c>
      <c r="V118" s="128">
        <v>0</v>
      </c>
      <c r="W118" s="78">
        <f t="shared" si="50"/>
        <v>0.12534190000000001</v>
      </c>
      <c r="X118" s="78">
        <f t="shared" si="51"/>
        <v>0.12534190000000001</v>
      </c>
      <c r="Y118" s="78">
        <f t="shared" si="52"/>
        <v>0</v>
      </c>
      <c r="Z118" s="78">
        <f t="shared" si="53"/>
        <v>0</v>
      </c>
      <c r="AA118" s="111">
        <v>0</v>
      </c>
      <c r="AB118" s="111">
        <v>0</v>
      </c>
      <c r="AC118" s="111">
        <v>0</v>
      </c>
      <c r="AD118" s="111">
        <v>0</v>
      </c>
      <c r="AE118" s="111">
        <v>0</v>
      </c>
      <c r="AF118" s="111">
        <v>0</v>
      </c>
      <c r="AG118" s="111">
        <v>0</v>
      </c>
      <c r="AH118" s="111">
        <v>0</v>
      </c>
      <c r="AI118" s="111">
        <v>0</v>
      </c>
      <c r="AJ118" s="92">
        <v>0</v>
      </c>
      <c r="AK118" s="93">
        <v>0.12534190000000001</v>
      </c>
      <c r="AL118" s="93">
        <v>0.14054</v>
      </c>
      <c r="AM118" s="78">
        <f t="shared" si="55"/>
        <v>0.12534190000000001</v>
      </c>
      <c r="AN118" s="78">
        <f t="shared" si="59"/>
        <v>0.14054</v>
      </c>
      <c r="AO118" s="80" t="s">
        <v>346</v>
      </c>
    </row>
    <row r="119" spans="1:41" ht="47.25">
      <c r="A119" s="131" t="s">
        <v>452</v>
      </c>
      <c r="B119" s="132" t="s">
        <v>453</v>
      </c>
      <c r="C119" s="142" t="s">
        <v>483</v>
      </c>
      <c r="D119" s="9"/>
      <c r="E119" s="24" t="s">
        <v>168</v>
      </c>
      <c r="F119" s="24" t="s">
        <v>168</v>
      </c>
      <c r="G119" s="25" t="s">
        <v>31</v>
      </c>
      <c r="H119" s="78">
        <f t="shared" si="44"/>
        <v>0.217109</v>
      </c>
      <c r="I119" s="78">
        <f t="shared" si="45"/>
        <v>0.16700000000000001</v>
      </c>
      <c r="J119" s="111">
        <v>0</v>
      </c>
      <c r="K119" s="78">
        <f t="shared" si="46"/>
        <v>0.217109</v>
      </c>
      <c r="L119" s="128">
        <v>0</v>
      </c>
      <c r="M119" s="78">
        <f t="shared" si="47"/>
        <v>0.217109</v>
      </c>
      <c r="N119" s="128">
        <v>0</v>
      </c>
      <c r="O119" s="128">
        <v>0</v>
      </c>
      <c r="P119" s="78">
        <f t="shared" si="48"/>
        <v>0.16700000000000001</v>
      </c>
      <c r="Q119" s="128">
        <v>0</v>
      </c>
      <c r="R119" s="78">
        <f t="shared" si="49"/>
        <v>0.16700000000000001</v>
      </c>
      <c r="S119" s="128">
        <v>0</v>
      </c>
      <c r="T119" s="128">
        <v>0</v>
      </c>
      <c r="U119" s="128">
        <v>0</v>
      </c>
      <c r="V119" s="128">
        <v>0</v>
      </c>
      <c r="W119" s="78">
        <f t="shared" si="50"/>
        <v>0.217109</v>
      </c>
      <c r="X119" s="78">
        <f t="shared" si="51"/>
        <v>0.217109</v>
      </c>
      <c r="Y119" s="78">
        <f t="shared" si="52"/>
        <v>0</v>
      </c>
      <c r="Z119" s="78">
        <f t="shared" si="53"/>
        <v>0</v>
      </c>
      <c r="AA119" s="111">
        <v>0</v>
      </c>
      <c r="AB119" s="111">
        <v>0</v>
      </c>
      <c r="AC119" s="111">
        <v>0</v>
      </c>
      <c r="AD119" s="111">
        <v>0</v>
      </c>
      <c r="AE119" s="111">
        <v>0</v>
      </c>
      <c r="AF119" s="111">
        <v>0</v>
      </c>
      <c r="AG119" s="111">
        <v>0</v>
      </c>
      <c r="AH119" s="111">
        <v>0</v>
      </c>
      <c r="AI119" s="111">
        <v>0</v>
      </c>
      <c r="AJ119" s="92">
        <v>0</v>
      </c>
      <c r="AK119" s="93">
        <v>0.217109</v>
      </c>
      <c r="AL119" s="93">
        <v>0.16700000000000001</v>
      </c>
      <c r="AM119" s="78">
        <f t="shared" si="55"/>
        <v>0.217109</v>
      </c>
      <c r="AN119" s="78">
        <f t="shared" si="59"/>
        <v>0.16700000000000001</v>
      </c>
      <c r="AO119" s="80" t="s">
        <v>346</v>
      </c>
    </row>
    <row r="120" spans="1:41" ht="47.25">
      <c r="A120" s="131" t="s">
        <v>454</v>
      </c>
      <c r="B120" s="132" t="s">
        <v>469</v>
      </c>
      <c r="C120" s="142" t="s">
        <v>484</v>
      </c>
      <c r="D120" s="9"/>
      <c r="E120" s="24" t="s">
        <v>168</v>
      </c>
      <c r="F120" s="24" t="s">
        <v>168</v>
      </c>
      <c r="G120" s="25" t="s">
        <v>31</v>
      </c>
      <c r="H120" s="78">
        <f t="shared" si="44"/>
        <v>0.353765</v>
      </c>
      <c r="I120" s="78">
        <f t="shared" si="45"/>
        <v>0.21529000000000001</v>
      </c>
      <c r="J120" s="111">
        <v>0</v>
      </c>
      <c r="K120" s="78">
        <f t="shared" si="46"/>
        <v>0.353765</v>
      </c>
      <c r="L120" s="128">
        <v>0</v>
      </c>
      <c r="M120" s="78">
        <f t="shared" si="47"/>
        <v>0.353765</v>
      </c>
      <c r="N120" s="128">
        <v>0</v>
      </c>
      <c r="O120" s="128">
        <v>0</v>
      </c>
      <c r="P120" s="78">
        <f t="shared" si="48"/>
        <v>0.21529000000000001</v>
      </c>
      <c r="Q120" s="128">
        <v>0</v>
      </c>
      <c r="R120" s="78">
        <f t="shared" si="49"/>
        <v>0.21529000000000001</v>
      </c>
      <c r="S120" s="128">
        <v>0</v>
      </c>
      <c r="T120" s="128">
        <v>0</v>
      </c>
      <c r="U120" s="128">
        <v>0</v>
      </c>
      <c r="V120" s="128">
        <v>0</v>
      </c>
      <c r="W120" s="78">
        <f t="shared" si="50"/>
        <v>0.353765</v>
      </c>
      <c r="X120" s="78">
        <f t="shared" si="51"/>
        <v>0.353765</v>
      </c>
      <c r="Y120" s="78">
        <f t="shared" si="52"/>
        <v>0</v>
      </c>
      <c r="Z120" s="78">
        <f t="shared" si="53"/>
        <v>0</v>
      </c>
      <c r="AA120" s="111">
        <v>0</v>
      </c>
      <c r="AB120" s="111">
        <v>0</v>
      </c>
      <c r="AC120" s="111">
        <v>0</v>
      </c>
      <c r="AD120" s="111">
        <v>0</v>
      </c>
      <c r="AE120" s="111">
        <v>0</v>
      </c>
      <c r="AF120" s="111">
        <v>0</v>
      </c>
      <c r="AG120" s="111">
        <v>0</v>
      </c>
      <c r="AH120" s="111">
        <v>0</v>
      </c>
      <c r="AI120" s="111">
        <v>0</v>
      </c>
      <c r="AJ120" s="92">
        <v>0</v>
      </c>
      <c r="AK120" s="93">
        <v>0.353765</v>
      </c>
      <c r="AL120" s="93">
        <v>0.21529000000000001</v>
      </c>
      <c r="AM120" s="78">
        <f t="shared" si="55"/>
        <v>0.353765</v>
      </c>
      <c r="AN120" s="78">
        <f t="shared" si="59"/>
        <v>0.21529000000000001</v>
      </c>
      <c r="AO120" s="80" t="s">
        <v>346</v>
      </c>
    </row>
    <row r="121" spans="1:41" ht="47.25">
      <c r="A121" s="131" t="s">
        <v>455</v>
      </c>
      <c r="B121" s="132" t="s">
        <v>456</v>
      </c>
      <c r="C121" s="142" t="s">
        <v>491</v>
      </c>
      <c r="D121" s="9"/>
      <c r="E121" s="24" t="s">
        <v>168</v>
      </c>
      <c r="F121" s="24" t="s">
        <v>168</v>
      </c>
      <c r="G121" s="25" t="s">
        <v>31</v>
      </c>
      <c r="H121" s="78">
        <f t="shared" si="44"/>
        <v>0.151278</v>
      </c>
      <c r="I121" s="78">
        <f t="shared" si="45"/>
        <v>9.4399999999999998E-2</v>
      </c>
      <c r="J121" s="111">
        <v>0</v>
      </c>
      <c r="K121" s="78">
        <f t="shared" si="46"/>
        <v>0.151278</v>
      </c>
      <c r="L121" s="128">
        <v>0</v>
      </c>
      <c r="M121" s="78">
        <f t="shared" si="47"/>
        <v>0.151278</v>
      </c>
      <c r="N121" s="128">
        <v>0</v>
      </c>
      <c r="O121" s="128">
        <v>0</v>
      </c>
      <c r="P121" s="78">
        <f t="shared" si="48"/>
        <v>9.4399999999999998E-2</v>
      </c>
      <c r="Q121" s="128">
        <v>0</v>
      </c>
      <c r="R121" s="78">
        <f t="shared" si="49"/>
        <v>9.4399999999999998E-2</v>
      </c>
      <c r="S121" s="128">
        <v>0</v>
      </c>
      <c r="T121" s="128">
        <v>0</v>
      </c>
      <c r="U121" s="128">
        <v>0</v>
      </c>
      <c r="V121" s="128">
        <v>0</v>
      </c>
      <c r="W121" s="78">
        <f t="shared" si="50"/>
        <v>0.151278</v>
      </c>
      <c r="X121" s="78">
        <f t="shared" si="51"/>
        <v>0.151278</v>
      </c>
      <c r="Y121" s="78">
        <f t="shared" si="52"/>
        <v>0</v>
      </c>
      <c r="Z121" s="78">
        <f t="shared" si="53"/>
        <v>0</v>
      </c>
      <c r="AA121" s="111">
        <v>0</v>
      </c>
      <c r="AB121" s="111">
        <v>0</v>
      </c>
      <c r="AC121" s="111">
        <v>0</v>
      </c>
      <c r="AD121" s="111">
        <v>0</v>
      </c>
      <c r="AE121" s="111">
        <v>0</v>
      </c>
      <c r="AF121" s="111">
        <v>0</v>
      </c>
      <c r="AG121" s="111">
        <v>0</v>
      </c>
      <c r="AH121" s="111">
        <v>0</v>
      </c>
      <c r="AI121" s="111">
        <v>0</v>
      </c>
      <c r="AJ121" s="92">
        <v>0</v>
      </c>
      <c r="AK121" s="93">
        <v>0.151278</v>
      </c>
      <c r="AL121" s="93">
        <v>9.4399999999999998E-2</v>
      </c>
      <c r="AM121" s="78">
        <f t="shared" si="55"/>
        <v>0.151278</v>
      </c>
      <c r="AN121" s="78">
        <f t="shared" si="59"/>
        <v>9.4399999999999998E-2</v>
      </c>
      <c r="AO121" s="80" t="s">
        <v>346</v>
      </c>
    </row>
    <row r="122" spans="1:41" ht="47.25">
      <c r="A122" s="131" t="s">
        <v>457</v>
      </c>
      <c r="B122" s="132" t="s">
        <v>458</v>
      </c>
      <c r="C122" s="142" t="s">
        <v>485</v>
      </c>
      <c r="D122" s="9"/>
      <c r="E122" s="24" t="s">
        <v>168</v>
      </c>
      <c r="F122" s="24" t="s">
        <v>168</v>
      </c>
      <c r="G122" s="25" t="s">
        <v>31</v>
      </c>
      <c r="H122" s="78">
        <f t="shared" si="44"/>
        <v>0.25649300000000003</v>
      </c>
      <c r="I122" s="78">
        <f t="shared" si="45"/>
        <v>0.44003999999999999</v>
      </c>
      <c r="J122" s="111">
        <v>0</v>
      </c>
      <c r="K122" s="78">
        <f t="shared" si="46"/>
        <v>0.25649300000000003</v>
      </c>
      <c r="L122" s="128">
        <v>0</v>
      </c>
      <c r="M122" s="78">
        <f t="shared" si="47"/>
        <v>0.25649300000000003</v>
      </c>
      <c r="N122" s="128">
        <v>0</v>
      </c>
      <c r="O122" s="128">
        <v>0</v>
      </c>
      <c r="P122" s="78">
        <f t="shared" si="48"/>
        <v>0.44003999999999999</v>
      </c>
      <c r="Q122" s="128">
        <v>0</v>
      </c>
      <c r="R122" s="78">
        <f t="shared" si="49"/>
        <v>0.44003999999999999</v>
      </c>
      <c r="S122" s="128">
        <v>0</v>
      </c>
      <c r="T122" s="128">
        <v>0</v>
      </c>
      <c r="U122" s="128">
        <v>0</v>
      </c>
      <c r="V122" s="128">
        <v>0</v>
      </c>
      <c r="W122" s="78">
        <f t="shared" si="50"/>
        <v>0.25649300000000003</v>
      </c>
      <c r="X122" s="78">
        <f t="shared" si="51"/>
        <v>0.25649300000000003</v>
      </c>
      <c r="Y122" s="78">
        <f t="shared" si="52"/>
        <v>0</v>
      </c>
      <c r="Z122" s="78">
        <f t="shared" si="53"/>
        <v>0</v>
      </c>
      <c r="AA122" s="111">
        <v>0</v>
      </c>
      <c r="AB122" s="111">
        <v>0</v>
      </c>
      <c r="AC122" s="111">
        <v>0</v>
      </c>
      <c r="AD122" s="111">
        <v>0</v>
      </c>
      <c r="AE122" s="111">
        <v>0</v>
      </c>
      <c r="AF122" s="111">
        <v>0</v>
      </c>
      <c r="AG122" s="111">
        <v>0</v>
      </c>
      <c r="AH122" s="111">
        <v>0</v>
      </c>
      <c r="AI122" s="111">
        <v>0</v>
      </c>
      <c r="AJ122" s="92">
        <v>0</v>
      </c>
      <c r="AK122" s="93">
        <v>0.25649300000000003</v>
      </c>
      <c r="AL122" s="93">
        <v>0.44003999999999999</v>
      </c>
      <c r="AM122" s="78">
        <f t="shared" si="55"/>
        <v>0.25649300000000003</v>
      </c>
      <c r="AN122" s="78">
        <f t="shared" si="59"/>
        <v>0.44003999999999999</v>
      </c>
      <c r="AO122" s="80" t="s">
        <v>346</v>
      </c>
    </row>
    <row r="123" spans="1:41" ht="47.25">
      <c r="A123" s="131" t="s">
        <v>459</v>
      </c>
      <c r="B123" s="132" t="s">
        <v>460</v>
      </c>
      <c r="C123" s="142" t="s">
        <v>486</v>
      </c>
      <c r="D123" s="9"/>
      <c r="E123" s="24" t="s">
        <v>168</v>
      </c>
      <c r="F123" s="24" t="s">
        <v>168</v>
      </c>
      <c r="G123" s="25" t="s">
        <v>31</v>
      </c>
      <c r="H123" s="78">
        <f t="shared" si="44"/>
        <v>0.315382</v>
      </c>
      <c r="I123" s="78">
        <f t="shared" si="45"/>
        <v>0.25352000000000002</v>
      </c>
      <c r="J123" s="111">
        <v>0</v>
      </c>
      <c r="K123" s="78">
        <f t="shared" si="46"/>
        <v>0.315382</v>
      </c>
      <c r="L123" s="128">
        <v>0</v>
      </c>
      <c r="M123" s="78">
        <f t="shared" si="47"/>
        <v>0.315382</v>
      </c>
      <c r="N123" s="128">
        <v>0</v>
      </c>
      <c r="O123" s="128">
        <v>0</v>
      </c>
      <c r="P123" s="78">
        <f t="shared" si="48"/>
        <v>0.25352000000000002</v>
      </c>
      <c r="Q123" s="128">
        <v>0</v>
      </c>
      <c r="R123" s="78">
        <f t="shared" si="49"/>
        <v>0.25352000000000002</v>
      </c>
      <c r="S123" s="128">
        <v>0</v>
      </c>
      <c r="T123" s="128">
        <v>0</v>
      </c>
      <c r="U123" s="128">
        <v>0</v>
      </c>
      <c r="V123" s="128">
        <v>0</v>
      </c>
      <c r="W123" s="78">
        <f t="shared" si="50"/>
        <v>0.315382</v>
      </c>
      <c r="X123" s="78">
        <f t="shared" si="51"/>
        <v>0.315382</v>
      </c>
      <c r="Y123" s="78">
        <f t="shared" si="52"/>
        <v>0</v>
      </c>
      <c r="Z123" s="78">
        <f t="shared" si="53"/>
        <v>0</v>
      </c>
      <c r="AA123" s="111">
        <v>0</v>
      </c>
      <c r="AB123" s="111">
        <v>0</v>
      </c>
      <c r="AC123" s="111">
        <v>0</v>
      </c>
      <c r="AD123" s="111">
        <v>0</v>
      </c>
      <c r="AE123" s="111">
        <v>0</v>
      </c>
      <c r="AF123" s="111">
        <v>0</v>
      </c>
      <c r="AG123" s="111">
        <v>0</v>
      </c>
      <c r="AH123" s="111">
        <v>0</v>
      </c>
      <c r="AI123" s="111">
        <v>0</v>
      </c>
      <c r="AJ123" s="92">
        <v>0</v>
      </c>
      <c r="AK123" s="93">
        <v>0.315382</v>
      </c>
      <c r="AL123" s="93">
        <v>0.25352000000000002</v>
      </c>
      <c r="AM123" s="78">
        <f t="shared" si="55"/>
        <v>0.315382</v>
      </c>
      <c r="AN123" s="78">
        <f t="shared" si="59"/>
        <v>0.25352000000000002</v>
      </c>
      <c r="AO123" s="80" t="s">
        <v>346</v>
      </c>
    </row>
    <row r="124" spans="1:41" ht="47.25">
      <c r="A124" s="131" t="s">
        <v>461</v>
      </c>
      <c r="B124" s="132" t="s">
        <v>462</v>
      </c>
      <c r="C124" s="142" t="s">
        <v>487</v>
      </c>
      <c r="D124" s="9"/>
      <c r="E124" s="24" t="s">
        <v>168</v>
      </c>
      <c r="F124" s="24" t="s">
        <v>168</v>
      </c>
      <c r="G124" s="25" t="s">
        <v>31</v>
      </c>
      <c r="H124" s="78">
        <f t="shared" si="44"/>
        <v>0.25826199999999999</v>
      </c>
      <c r="I124" s="78">
        <f t="shared" si="45"/>
        <v>0.21038999999999999</v>
      </c>
      <c r="J124" s="111">
        <v>0</v>
      </c>
      <c r="K124" s="78">
        <f t="shared" si="46"/>
        <v>0.25826199999999999</v>
      </c>
      <c r="L124" s="128">
        <v>0</v>
      </c>
      <c r="M124" s="78">
        <f t="shared" si="47"/>
        <v>0.25826199999999999</v>
      </c>
      <c r="N124" s="128">
        <v>0</v>
      </c>
      <c r="O124" s="128">
        <v>0</v>
      </c>
      <c r="P124" s="78">
        <f t="shared" si="48"/>
        <v>0.21038999999999999</v>
      </c>
      <c r="Q124" s="128">
        <v>0</v>
      </c>
      <c r="R124" s="78">
        <f t="shared" si="49"/>
        <v>0.21038999999999999</v>
      </c>
      <c r="S124" s="128">
        <v>0</v>
      </c>
      <c r="T124" s="128">
        <v>0</v>
      </c>
      <c r="U124" s="128">
        <v>0</v>
      </c>
      <c r="V124" s="128">
        <v>0</v>
      </c>
      <c r="W124" s="78">
        <f t="shared" si="50"/>
        <v>0.25826199999999999</v>
      </c>
      <c r="X124" s="78">
        <f t="shared" si="51"/>
        <v>0.25826199999999999</v>
      </c>
      <c r="Y124" s="78">
        <f t="shared" si="52"/>
        <v>0</v>
      </c>
      <c r="Z124" s="78">
        <f t="shared" si="53"/>
        <v>0</v>
      </c>
      <c r="AA124" s="111">
        <v>0</v>
      </c>
      <c r="AB124" s="111">
        <v>0</v>
      </c>
      <c r="AC124" s="111">
        <v>0</v>
      </c>
      <c r="AD124" s="111">
        <v>0</v>
      </c>
      <c r="AE124" s="111">
        <v>0</v>
      </c>
      <c r="AF124" s="111">
        <v>0</v>
      </c>
      <c r="AG124" s="111">
        <v>0</v>
      </c>
      <c r="AH124" s="111">
        <v>0</v>
      </c>
      <c r="AI124" s="111">
        <v>0</v>
      </c>
      <c r="AJ124" s="92">
        <v>0</v>
      </c>
      <c r="AK124" s="93">
        <v>0.25826199999999999</v>
      </c>
      <c r="AL124" s="93">
        <v>0.21038999999999999</v>
      </c>
      <c r="AM124" s="78">
        <f t="shared" si="55"/>
        <v>0.25826199999999999</v>
      </c>
      <c r="AN124" s="78">
        <f t="shared" si="59"/>
        <v>0.21038999999999999</v>
      </c>
      <c r="AO124" s="80" t="s">
        <v>346</v>
      </c>
    </row>
    <row r="125" spans="1:41" ht="47.25">
      <c r="A125" s="47" t="s">
        <v>463</v>
      </c>
      <c r="B125" s="132" t="s">
        <v>464</v>
      </c>
      <c r="C125" s="142" t="s">
        <v>488</v>
      </c>
      <c r="D125" s="9"/>
      <c r="E125" s="24" t="s">
        <v>168</v>
      </c>
      <c r="F125" s="24" t="s">
        <v>168</v>
      </c>
      <c r="G125" s="25" t="s">
        <v>31</v>
      </c>
      <c r="H125" s="78">
        <f t="shared" si="44"/>
        <v>0.315382</v>
      </c>
      <c r="I125" s="78">
        <f t="shared" si="45"/>
        <v>0.13954</v>
      </c>
      <c r="J125" s="111">
        <v>0</v>
      </c>
      <c r="K125" s="78">
        <f t="shared" si="46"/>
        <v>0.315382</v>
      </c>
      <c r="L125" s="128">
        <v>0</v>
      </c>
      <c r="M125" s="78">
        <f t="shared" si="47"/>
        <v>0.315382</v>
      </c>
      <c r="N125" s="128">
        <v>0</v>
      </c>
      <c r="O125" s="128">
        <v>0</v>
      </c>
      <c r="P125" s="78">
        <f t="shared" si="48"/>
        <v>0.13954</v>
      </c>
      <c r="Q125" s="128">
        <v>0</v>
      </c>
      <c r="R125" s="78">
        <f t="shared" si="49"/>
        <v>0.13954</v>
      </c>
      <c r="S125" s="128">
        <v>0</v>
      </c>
      <c r="T125" s="128">
        <v>0</v>
      </c>
      <c r="U125" s="128">
        <v>0</v>
      </c>
      <c r="V125" s="128">
        <v>0</v>
      </c>
      <c r="W125" s="78">
        <f t="shared" si="50"/>
        <v>0.315382</v>
      </c>
      <c r="X125" s="78">
        <f t="shared" si="51"/>
        <v>0.315382</v>
      </c>
      <c r="Y125" s="78">
        <f t="shared" si="52"/>
        <v>0</v>
      </c>
      <c r="Z125" s="78">
        <f t="shared" si="53"/>
        <v>0</v>
      </c>
      <c r="AA125" s="135">
        <v>0</v>
      </c>
      <c r="AB125" s="135">
        <v>0</v>
      </c>
      <c r="AC125" s="135">
        <v>0</v>
      </c>
      <c r="AD125" s="135">
        <v>0</v>
      </c>
      <c r="AE125" s="135">
        <v>0</v>
      </c>
      <c r="AF125" s="135">
        <v>0</v>
      </c>
      <c r="AG125" s="135">
        <v>0</v>
      </c>
      <c r="AH125" s="135">
        <v>0</v>
      </c>
      <c r="AI125" s="135">
        <v>0</v>
      </c>
      <c r="AJ125" s="105">
        <v>0</v>
      </c>
      <c r="AK125" s="88">
        <v>0.315382</v>
      </c>
      <c r="AL125" s="88">
        <v>0.13954</v>
      </c>
      <c r="AM125" s="78">
        <f t="shared" si="55"/>
        <v>0.315382</v>
      </c>
      <c r="AN125" s="78">
        <f t="shared" si="59"/>
        <v>0.13954</v>
      </c>
      <c r="AO125" s="80" t="s">
        <v>346</v>
      </c>
    </row>
    <row r="126" spans="1:41" ht="47.25">
      <c r="A126" s="131" t="s">
        <v>467</v>
      </c>
      <c r="B126" s="132" t="s">
        <v>465</v>
      </c>
      <c r="C126" s="142" t="s">
        <v>489</v>
      </c>
      <c r="D126" s="9"/>
      <c r="E126" s="24" t="s">
        <v>168</v>
      </c>
      <c r="F126" s="24" t="s">
        <v>168</v>
      </c>
      <c r="G126" s="25" t="s">
        <v>31</v>
      </c>
      <c r="H126" s="78">
        <f t="shared" si="44"/>
        <v>0.315382</v>
      </c>
      <c r="I126" s="78">
        <f t="shared" si="45"/>
        <v>0.27526</v>
      </c>
      <c r="J126" s="111">
        <v>0</v>
      </c>
      <c r="K126" s="78">
        <f t="shared" si="46"/>
        <v>0.315382</v>
      </c>
      <c r="L126" s="111">
        <v>0</v>
      </c>
      <c r="M126" s="78">
        <f t="shared" si="47"/>
        <v>0.315382</v>
      </c>
      <c r="N126" s="111">
        <v>0</v>
      </c>
      <c r="O126" s="111">
        <v>0</v>
      </c>
      <c r="P126" s="78">
        <f t="shared" si="48"/>
        <v>0.27526</v>
      </c>
      <c r="Q126" s="111">
        <v>0</v>
      </c>
      <c r="R126" s="78">
        <f t="shared" si="49"/>
        <v>0.27526</v>
      </c>
      <c r="S126" s="111">
        <v>0</v>
      </c>
      <c r="T126" s="111">
        <v>0</v>
      </c>
      <c r="U126" s="111">
        <v>0</v>
      </c>
      <c r="V126" s="111">
        <v>0</v>
      </c>
      <c r="W126" s="78">
        <f t="shared" si="50"/>
        <v>0.315382</v>
      </c>
      <c r="X126" s="78">
        <f t="shared" si="51"/>
        <v>0.315382</v>
      </c>
      <c r="Y126" s="78">
        <f t="shared" si="52"/>
        <v>0</v>
      </c>
      <c r="Z126" s="78">
        <f t="shared" si="53"/>
        <v>0</v>
      </c>
      <c r="AA126" s="111">
        <v>0</v>
      </c>
      <c r="AB126" s="111">
        <v>0</v>
      </c>
      <c r="AC126" s="111">
        <v>0</v>
      </c>
      <c r="AD126" s="111">
        <v>0</v>
      </c>
      <c r="AE126" s="111">
        <v>0</v>
      </c>
      <c r="AF126" s="111">
        <v>0</v>
      </c>
      <c r="AG126" s="111">
        <v>0</v>
      </c>
      <c r="AH126" s="111">
        <v>0</v>
      </c>
      <c r="AI126" s="111">
        <v>0</v>
      </c>
      <c r="AJ126" s="92">
        <v>0</v>
      </c>
      <c r="AK126" s="93">
        <v>0.315382</v>
      </c>
      <c r="AL126" s="93">
        <v>0.27526</v>
      </c>
      <c r="AM126" s="78">
        <f t="shared" si="55"/>
        <v>0.315382</v>
      </c>
      <c r="AN126" s="78">
        <f t="shared" si="59"/>
        <v>0.27526</v>
      </c>
      <c r="AO126" s="80" t="s">
        <v>346</v>
      </c>
    </row>
    <row r="127" spans="1:41" ht="47.25">
      <c r="A127" s="47" t="s">
        <v>468</v>
      </c>
      <c r="B127" s="132" t="s">
        <v>466</v>
      </c>
      <c r="C127" s="142" t="s">
        <v>490</v>
      </c>
      <c r="D127" s="9"/>
      <c r="E127" s="24" t="s">
        <v>168</v>
      </c>
      <c r="F127" s="24" t="s">
        <v>168</v>
      </c>
      <c r="G127" s="25" t="s">
        <v>31</v>
      </c>
      <c r="H127" s="78">
        <f t="shared" si="44"/>
        <v>0.315382</v>
      </c>
      <c r="I127" s="78">
        <f t="shared" si="45"/>
        <v>0.21407000000000001</v>
      </c>
      <c r="J127" s="111">
        <v>0</v>
      </c>
      <c r="K127" s="78">
        <f t="shared" si="46"/>
        <v>0.315382</v>
      </c>
      <c r="L127" s="111">
        <v>0</v>
      </c>
      <c r="M127" s="78">
        <f t="shared" si="47"/>
        <v>0.315382</v>
      </c>
      <c r="N127" s="111">
        <v>0</v>
      </c>
      <c r="O127" s="111">
        <v>0</v>
      </c>
      <c r="P127" s="78">
        <f t="shared" si="48"/>
        <v>0.21407000000000001</v>
      </c>
      <c r="Q127" s="111">
        <v>0</v>
      </c>
      <c r="R127" s="78">
        <f t="shared" si="49"/>
        <v>0.21407000000000001</v>
      </c>
      <c r="S127" s="111">
        <v>0</v>
      </c>
      <c r="T127" s="111">
        <v>0</v>
      </c>
      <c r="U127" s="111">
        <v>0</v>
      </c>
      <c r="V127" s="111">
        <v>0</v>
      </c>
      <c r="W127" s="78">
        <f t="shared" si="50"/>
        <v>0.315382</v>
      </c>
      <c r="X127" s="78">
        <f t="shared" si="51"/>
        <v>0.315382</v>
      </c>
      <c r="Y127" s="78">
        <f t="shared" si="52"/>
        <v>0</v>
      </c>
      <c r="Z127" s="78">
        <f t="shared" si="53"/>
        <v>0</v>
      </c>
      <c r="AA127" s="111">
        <v>0</v>
      </c>
      <c r="AB127" s="111">
        <v>0</v>
      </c>
      <c r="AC127" s="111">
        <v>0</v>
      </c>
      <c r="AD127" s="111">
        <v>0</v>
      </c>
      <c r="AE127" s="111">
        <v>0</v>
      </c>
      <c r="AF127" s="111">
        <v>0</v>
      </c>
      <c r="AG127" s="111">
        <v>0</v>
      </c>
      <c r="AH127" s="111">
        <v>0</v>
      </c>
      <c r="AI127" s="111">
        <v>0</v>
      </c>
      <c r="AJ127" s="92">
        <v>0</v>
      </c>
      <c r="AK127" s="93">
        <v>0.315382</v>
      </c>
      <c r="AL127" s="93">
        <v>0.21407000000000001</v>
      </c>
      <c r="AM127" s="78">
        <f t="shared" si="55"/>
        <v>0.315382</v>
      </c>
      <c r="AN127" s="78">
        <f t="shared" si="59"/>
        <v>0.21407000000000001</v>
      </c>
      <c r="AO127" s="80" t="s">
        <v>346</v>
      </c>
    </row>
    <row r="128" spans="1:41" s="8" customFormat="1" ht="57" thickBot="1">
      <c r="A128" s="133" t="s">
        <v>73</v>
      </c>
      <c r="B128" s="129" t="s">
        <v>74</v>
      </c>
      <c r="C128" s="72" t="s">
        <v>194</v>
      </c>
      <c r="D128" s="7" t="s">
        <v>31</v>
      </c>
      <c r="E128" s="136" t="s">
        <v>31</v>
      </c>
      <c r="F128" s="136" t="s">
        <v>31</v>
      </c>
      <c r="G128" s="137" t="s">
        <v>31</v>
      </c>
      <c r="H128" s="78">
        <f t="shared" ca="1" si="44"/>
        <v>48.091296809999996</v>
      </c>
      <c r="I128" s="78">
        <f t="shared" si="45"/>
        <v>12.738545999999999</v>
      </c>
      <c r="J128" s="130">
        <f t="shared" ref="J128" si="60">J129+J132+J148+J164</f>
        <v>0</v>
      </c>
      <c r="K128" s="78">
        <f t="shared" ca="1" si="46"/>
        <v>16.278779</v>
      </c>
      <c r="L128" s="130">
        <f t="shared" ref="L128" si="61">L129+L132+L148+L164</f>
        <v>0</v>
      </c>
      <c r="M128" s="78">
        <f t="shared" ca="1" si="47"/>
        <v>16.278779</v>
      </c>
      <c r="N128" s="130">
        <f t="shared" ref="N128" si="62">N129+N132+N148+N164</f>
        <v>0</v>
      </c>
      <c r="O128" s="130">
        <f t="shared" ref="O128" si="63">O129+O132+O148+O164</f>
        <v>0</v>
      </c>
      <c r="P128" s="78">
        <f t="shared" si="48"/>
        <v>12.738545999999999</v>
      </c>
      <c r="Q128" s="130">
        <f t="shared" ref="Q128" si="64">Q129+Q132+Q148+Q164</f>
        <v>0</v>
      </c>
      <c r="R128" s="78">
        <f t="shared" si="49"/>
        <v>12.738545999999999</v>
      </c>
      <c r="S128" s="130">
        <f t="shared" ref="S128" si="65">S129+S132+S148+S164</f>
        <v>0</v>
      </c>
      <c r="T128" s="130">
        <f t="shared" ref="T128" si="66">T129+T132+T148+T164</f>
        <v>0</v>
      </c>
      <c r="U128" s="130">
        <f t="shared" ref="U128" si="67">U129+U132+U148+U164</f>
        <v>0</v>
      </c>
      <c r="V128" s="130">
        <f t="shared" ref="V128" si="68">V129+V132+V148+V164</f>
        <v>0</v>
      </c>
      <c r="W128" s="78">
        <f t="shared" si="50"/>
        <v>4.4859999999999998</v>
      </c>
      <c r="X128" s="78">
        <f t="shared" si="51"/>
        <v>4.4859999999999998</v>
      </c>
      <c r="Y128" s="78">
        <f t="shared" ca="1" si="52"/>
        <v>11.792778999999999</v>
      </c>
      <c r="Z128" s="78">
        <f t="shared" ca="1" si="53"/>
        <v>11.792778999999999</v>
      </c>
      <c r="AA128" s="130">
        <f t="shared" ref="AA128" si="69">AA129+AA132+AA148+AA164</f>
        <v>0</v>
      </c>
      <c r="AB128" s="130">
        <f t="shared" ref="AB128" si="70">AB129+AB132+AB148+AB164</f>
        <v>0</v>
      </c>
      <c r="AC128" s="130">
        <f t="shared" ref="AC128" si="71">AC129+AC132+AC148+AC164</f>
        <v>4.9739999999999993</v>
      </c>
      <c r="AD128" s="130">
        <f t="shared" ref="AD128" si="72">AD129+AD132+AD148+AD164</f>
        <v>1.0998000000000001</v>
      </c>
      <c r="AE128" s="130">
        <f t="shared" ref="AE128" ca="1" si="73">AE129+AE132+AE148+AE164</f>
        <v>0.81799999999999995</v>
      </c>
      <c r="AF128" s="130">
        <f t="shared" ref="AF128" si="74">AF129+AF132+AF148+AF164</f>
        <v>0.55000000000000004</v>
      </c>
      <c r="AG128" s="130">
        <f t="shared" ref="AG128" si="75">AG129+AG132+AG148+AG164</f>
        <v>1.5</v>
      </c>
      <c r="AH128" s="130">
        <f t="shared" ref="AH128" si="76">AH129+AH132+AH148+AH164</f>
        <v>1.5</v>
      </c>
      <c r="AI128" s="130">
        <f t="shared" ref="AI128" si="77">AI129+AI132+AI148+AI164</f>
        <v>4.5007789999999996</v>
      </c>
      <c r="AJ128" s="130">
        <f t="shared" ref="AJ128:AK128" si="78">AJ129+AJ132+AJ148+AJ164</f>
        <v>4.5132960000000004</v>
      </c>
      <c r="AK128" s="130">
        <f t="shared" si="78"/>
        <v>4.4859999999999998</v>
      </c>
      <c r="AL128" s="130">
        <f t="shared" ref="AL128" si="79">AL129+AL132+AL148+AL164</f>
        <v>5.07545</v>
      </c>
      <c r="AM128" s="78">
        <f t="shared" ca="1" si="55"/>
        <v>16.278779</v>
      </c>
      <c r="AN128" s="78">
        <f t="shared" si="56"/>
        <v>12.738545999999999</v>
      </c>
      <c r="AO128" s="80" t="s">
        <v>346</v>
      </c>
    </row>
    <row r="129" spans="1:41" s="8" customFormat="1" ht="63">
      <c r="A129" s="17" t="s">
        <v>75</v>
      </c>
      <c r="B129" s="18" t="s">
        <v>76</v>
      </c>
      <c r="C129" s="72" t="s">
        <v>194</v>
      </c>
      <c r="D129" s="7" t="s">
        <v>31</v>
      </c>
      <c r="E129" s="27" t="s">
        <v>31</v>
      </c>
      <c r="F129" s="27" t="s">
        <v>31</v>
      </c>
      <c r="G129" s="27" t="s">
        <v>31</v>
      </c>
      <c r="H129" s="78">
        <f t="shared" si="44"/>
        <v>0</v>
      </c>
      <c r="I129" s="78">
        <f t="shared" si="45"/>
        <v>0</v>
      </c>
      <c r="J129" s="78">
        <v>0</v>
      </c>
      <c r="K129" s="78">
        <f t="shared" si="46"/>
        <v>0</v>
      </c>
      <c r="L129" s="78">
        <v>0</v>
      </c>
      <c r="M129" s="78">
        <f t="shared" si="47"/>
        <v>0</v>
      </c>
      <c r="N129" s="78">
        <v>0</v>
      </c>
      <c r="O129" s="78">
        <v>0</v>
      </c>
      <c r="P129" s="78">
        <f t="shared" si="48"/>
        <v>0</v>
      </c>
      <c r="Q129" s="78">
        <v>0</v>
      </c>
      <c r="R129" s="78">
        <f t="shared" si="49"/>
        <v>0</v>
      </c>
      <c r="S129" s="78">
        <v>0</v>
      </c>
      <c r="T129" s="78">
        <v>0</v>
      </c>
      <c r="U129" s="78">
        <v>0</v>
      </c>
      <c r="V129" s="78">
        <v>0</v>
      </c>
      <c r="W129" s="78">
        <f t="shared" si="50"/>
        <v>0</v>
      </c>
      <c r="X129" s="78">
        <f t="shared" si="51"/>
        <v>0</v>
      </c>
      <c r="Y129" s="78">
        <f t="shared" si="52"/>
        <v>0</v>
      </c>
      <c r="Z129" s="78">
        <f t="shared" si="53"/>
        <v>0</v>
      </c>
      <c r="AA129" s="114">
        <v>0</v>
      </c>
      <c r="AB129" s="114">
        <v>0</v>
      </c>
      <c r="AC129" s="115">
        <v>0</v>
      </c>
      <c r="AD129" s="78">
        <v>0</v>
      </c>
      <c r="AE129" s="114">
        <v>0</v>
      </c>
      <c r="AF129" s="78">
        <v>0</v>
      </c>
      <c r="AG129" s="99">
        <v>0</v>
      </c>
      <c r="AH129" s="114">
        <v>0</v>
      </c>
      <c r="AI129" s="114">
        <v>0</v>
      </c>
      <c r="AJ129" s="114">
        <v>0</v>
      </c>
      <c r="AK129" s="114">
        <v>0</v>
      </c>
      <c r="AL129" s="114">
        <v>0</v>
      </c>
      <c r="AM129" s="78">
        <f t="shared" si="55"/>
        <v>0</v>
      </c>
      <c r="AN129" s="78">
        <f t="shared" si="56"/>
        <v>0</v>
      </c>
      <c r="AO129" s="80" t="s">
        <v>346</v>
      </c>
    </row>
    <row r="130" spans="1:41" s="8" customFormat="1" ht="31.5">
      <c r="A130" s="6" t="s">
        <v>77</v>
      </c>
      <c r="B130" s="69" t="s">
        <v>78</v>
      </c>
      <c r="C130" s="72" t="s">
        <v>194</v>
      </c>
      <c r="D130" s="7" t="s">
        <v>31</v>
      </c>
      <c r="E130" s="28" t="s">
        <v>31</v>
      </c>
      <c r="F130" s="28" t="s">
        <v>31</v>
      </c>
      <c r="G130" s="28" t="s">
        <v>31</v>
      </c>
      <c r="H130" s="78">
        <f t="shared" si="44"/>
        <v>0</v>
      </c>
      <c r="I130" s="78">
        <f t="shared" si="45"/>
        <v>0</v>
      </c>
      <c r="J130" s="99">
        <v>0</v>
      </c>
      <c r="K130" s="78">
        <f t="shared" si="46"/>
        <v>0</v>
      </c>
      <c r="L130" s="99">
        <v>0</v>
      </c>
      <c r="M130" s="78">
        <f t="shared" si="47"/>
        <v>0</v>
      </c>
      <c r="N130" s="99">
        <v>0</v>
      </c>
      <c r="O130" s="99">
        <v>0</v>
      </c>
      <c r="P130" s="78">
        <f t="shared" si="48"/>
        <v>0</v>
      </c>
      <c r="Q130" s="99">
        <v>0</v>
      </c>
      <c r="R130" s="78">
        <f t="shared" si="49"/>
        <v>0</v>
      </c>
      <c r="S130" s="99">
        <v>0</v>
      </c>
      <c r="T130" s="99">
        <v>0</v>
      </c>
      <c r="U130" s="99">
        <v>0</v>
      </c>
      <c r="V130" s="99">
        <v>0</v>
      </c>
      <c r="W130" s="78">
        <f t="shared" si="50"/>
        <v>0</v>
      </c>
      <c r="X130" s="78">
        <f t="shared" si="51"/>
        <v>0</v>
      </c>
      <c r="Y130" s="78">
        <f t="shared" si="52"/>
        <v>0</v>
      </c>
      <c r="Z130" s="78">
        <f t="shared" si="53"/>
        <v>0</v>
      </c>
      <c r="AA130" s="99">
        <v>0</v>
      </c>
      <c r="AB130" s="99">
        <v>0</v>
      </c>
      <c r="AC130" s="99">
        <v>0</v>
      </c>
      <c r="AD130" s="99">
        <v>0</v>
      </c>
      <c r="AE130" s="99">
        <v>0</v>
      </c>
      <c r="AF130" s="99">
        <v>0</v>
      </c>
      <c r="AG130" s="99">
        <v>0</v>
      </c>
      <c r="AH130" s="99">
        <v>0</v>
      </c>
      <c r="AI130" s="99">
        <v>0</v>
      </c>
      <c r="AJ130" s="99">
        <v>0</v>
      </c>
      <c r="AK130" s="99">
        <v>0</v>
      </c>
      <c r="AL130" s="99">
        <v>0</v>
      </c>
      <c r="AM130" s="78">
        <f t="shared" si="55"/>
        <v>0</v>
      </c>
      <c r="AN130" s="78">
        <f t="shared" si="56"/>
        <v>0</v>
      </c>
      <c r="AO130" s="80" t="s">
        <v>346</v>
      </c>
    </row>
    <row r="131" spans="1:41" s="8" customFormat="1" ht="63.75" thickBot="1">
      <c r="A131" s="10" t="s">
        <v>79</v>
      </c>
      <c r="B131" s="11" t="s">
        <v>80</v>
      </c>
      <c r="C131" s="30"/>
      <c r="D131" s="12" t="s">
        <v>31</v>
      </c>
      <c r="E131" s="31" t="s">
        <v>31</v>
      </c>
      <c r="F131" s="31" t="s">
        <v>31</v>
      </c>
      <c r="G131" s="31" t="s">
        <v>31</v>
      </c>
      <c r="H131" s="78">
        <f t="shared" si="44"/>
        <v>0</v>
      </c>
      <c r="I131" s="78">
        <f t="shared" si="45"/>
        <v>0</v>
      </c>
      <c r="J131" s="110">
        <v>0</v>
      </c>
      <c r="K131" s="78">
        <f t="shared" si="46"/>
        <v>0</v>
      </c>
      <c r="L131" s="110">
        <v>0</v>
      </c>
      <c r="M131" s="78">
        <f t="shared" si="47"/>
        <v>0</v>
      </c>
      <c r="N131" s="110">
        <v>0</v>
      </c>
      <c r="O131" s="110">
        <v>0</v>
      </c>
      <c r="P131" s="78">
        <f t="shared" si="48"/>
        <v>0</v>
      </c>
      <c r="Q131" s="110">
        <v>0</v>
      </c>
      <c r="R131" s="78">
        <f t="shared" si="49"/>
        <v>0</v>
      </c>
      <c r="S131" s="110">
        <v>0</v>
      </c>
      <c r="T131" s="110">
        <v>0</v>
      </c>
      <c r="U131" s="110">
        <v>0</v>
      </c>
      <c r="V131" s="110">
        <v>0</v>
      </c>
      <c r="W131" s="78">
        <f t="shared" si="50"/>
        <v>0</v>
      </c>
      <c r="X131" s="78">
        <f t="shared" si="51"/>
        <v>0</v>
      </c>
      <c r="Y131" s="78">
        <f t="shared" si="52"/>
        <v>0</v>
      </c>
      <c r="Z131" s="78">
        <f t="shared" si="53"/>
        <v>0</v>
      </c>
      <c r="AA131" s="110">
        <v>0</v>
      </c>
      <c r="AB131" s="110">
        <v>0</v>
      </c>
      <c r="AC131" s="110">
        <v>0</v>
      </c>
      <c r="AD131" s="110">
        <v>0</v>
      </c>
      <c r="AE131" s="110">
        <v>0</v>
      </c>
      <c r="AF131" s="110">
        <v>0</v>
      </c>
      <c r="AG131" s="110">
        <v>0</v>
      </c>
      <c r="AH131" s="110">
        <v>0</v>
      </c>
      <c r="AI131" s="110">
        <v>0</v>
      </c>
      <c r="AJ131" s="110">
        <v>0</v>
      </c>
      <c r="AK131" s="110">
        <v>0</v>
      </c>
      <c r="AL131" s="110">
        <v>0</v>
      </c>
      <c r="AM131" s="78">
        <f t="shared" si="55"/>
        <v>0</v>
      </c>
      <c r="AN131" s="78">
        <f t="shared" si="56"/>
        <v>0</v>
      </c>
      <c r="AO131" s="80" t="s">
        <v>346</v>
      </c>
    </row>
    <row r="132" spans="1:41" s="8" customFormat="1" ht="48" thickBot="1">
      <c r="A132" s="32" t="s">
        <v>81</v>
      </c>
      <c r="B132" s="33" t="s">
        <v>82</v>
      </c>
      <c r="C132" s="34"/>
      <c r="D132" s="35" t="s">
        <v>31</v>
      </c>
      <c r="E132" s="36" t="s">
        <v>31</v>
      </c>
      <c r="F132" s="37" t="s">
        <v>31</v>
      </c>
      <c r="G132" s="37" t="s">
        <v>31</v>
      </c>
      <c r="H132" s="78">
        <f t="shared" si="44"/>
        <v>4.5589999999999993</v>
      </c>
      <c r="I132" s="78">
        <f t="shared" si="45"/>
        <v>1.0998000000000001</v>
      </c>
      <c r="J132" s="116">
        <f t="shared" ref="J132" si="80">J133+J147</f>
        <v>0</v>
      </c>
      <c r="K132" s="78">
        <f t="shared" si="46"/>
        <v>4.5589999999999993</v>
      </c>
      <c r="L132" s="116">
        <f t="shared" ref="L132" si="81">L133+L147</f>
        <v>0</v>
      </c>
      <c r="M132" s="78">
        <f t="shared" si="47"/>
        <v>4.5589999999999993</v>
      </c>
      <c r="N132" s="116">
        <f t="shared" ref="N132" si="82">N133+N147</f>
        <v>0</v>
      </c>
      <c r="O132" s="116">
        <f t="shared" ref="O132" si="83">O133+O147</f>
        <v>0</v>
      </c>
      <c r="P132" s="78">
        <f t="shared" si="48"/>
        <v>1.0998000000000001</v>
      </c>
      <c r="Q132" s="116">
        <f t="shared" ref="Q132" si="84">Q133+Q147</f>
        <v>0</v>
      </c>
      <c r="R132" s="78">
        <f t="shared" si="49"/>
        <v>1.0998000000000001</v>
      </c>
      <c r="S132" s="116">
        <f t="shared" ref="S132" si="85">S133+S147</f>
        <v>0</v>
      </c>
      <c r="T132" s="116">
        <f t="shared" ref="T132" si="86">T133+T147</f>
        <v>0</v>
      </c>
      <c r="U132" s="116">
        <f t="shared" ref="U132" si="87">U133+U147</f>
        <v>0</v>
      </c>
      <c r="V132" s="116">
        <f t="shared" ref="V132" si="88">V133+V147</f>
        <v>0</v>
      </c>
      <c r="W132" s="78">
        <f t="shared" si="50"/>
        <v>0</v>
      </c>
      <c r="X132" s="78">
        <f t="shared" si="51"/>
        <v>0</v>
      </c>
      <c r="Y132" s="78">
        <f t="shared" si="52"/>
        <v>4.5589999999999993</v>
      </c>
      <c r="Z132" s="78">
        <f t="shared" si="53"/>
        <v>4.5589999999999993</v>
      </c>
      <c r="AA132" s="116">
        <f t="shared" ref="AA132" si="89">AA133+AA147</f>
        <v>0</v>
      </c>
      <c r="AB132" s="116">
        <f t="shared" ref="AB132" si="90">AB133+AB147</f>
        <v>0</v>
      </c>
      <c r="AC132" s="116">
        <f t="shared" ref="AC132" si="91">AC133+AC147</f>
        <v>4.5589999999999993</v>
      </c>
      <c r="AD132" s="116">
        <f t="shared" ref="AD132" si="92">AD133+AD147</f>
        <v>1.0998000000000001</v>
      </c>
      <c r="AE132" s="116">
        <f t="shared" ref="AE132" si="93">AE133+AE147</f>
        <v>0</v>
      </c>
      <c r="AF132" s="116">
        <f t="shared" ref="AF132" si="94">AF133+AF147</f>
        <v>0</v>
      </c>
      <c r="AG132" s="116">
        <f t="shared" ref="AG132" si="95">AG133+AG147</f>
        <v>0</v>
      </c>
      <c r="AH132" s="116">
        <f t="shared" ref="AH132" si="96">AH133+AH147</f>
        <v>0</v>
      </c>
      <c r="AI132" s="116">
        <f t="shared" ref="AI132" si="97">AI133+AI147</f>
        <v>0</v>
      </c>
      <c r="AJ132" s="116">
        <f t="shared" ref="AJ132:AK132" si="98">AJ133+AJ147</f>
        <v>0</v>
      </c>
      <c r="AK132" s="116">
        <f t="shared" si="98"/>
        <v>0</v>
      </c>
      <c r="AL132" s="116">
        <f t="shared" ref="AL132" si="99">AL133+AL147</f>
        <v>0</v>
      </c>
      <c r="AM132" s="78">
        <f t="shared" si="55"/>
        <v>4.5589999999999993</v>
      </c>
      <c r="AN132" s="78">
        <f t="shared" si="56"/>
        <v>1.0998000000000001</v>
      </c>
      <c r="AO132" s="80" t="s">
        <v>346</v>
      </c>
    </row>
    <row r="133" spans="1:41" s="8" customFormat="1" ht="31.5">
      <c r="A133" s="17" t="s">
        <v>83</v>
      </c>
      <c r="B133" s="18" t="s">
        <v>84</v>
      </c>
      <c r="C133" s="38"/>
      <c r="D133" s="19" t="s">
        <v>31</v>
      </c>
      <c r="E133" s="27" t="s">
        <v>31</v>
      </c>
      <c r="F133" s="27" t="s">
        <v>31</v>
      </c>
      <c r="G133" s="27" t="s">
        <v>31</v>
      </c>
      <c r="H133" s="78">
        <f t="shared" si="44"/>
        <v>4.5589999999999993</v>
      </c>
      <c r="I133" s="78">
        <f t="shared" si="45"/>
        <v>1.0998000000000001</v>
      </c>
      <c r="J133" s="114">
        <f t="shared" ref="I133:AL133" si="100">J134+J135+J136+J137+J138+J139+J140+J141+J142+J143+J144+J145+J146</f>
        <v>0</v>
      </c>
      <c r="K133" s="78">
        <f t="shared" si="46"/>
        <v>4.5589999999999993</v>
      </c>
      <c r="L133" s="114">
        <f t="shared" si="100"/>
        <v>0</v>
      </c>
      <c r="M133" s="78">
        <f t="shared" si="47"/>
        <v>4.5589999999999993</v>
      </c>
      <c r="N133" s="114">
        <f t="shared" si="100"/>
        <v>0</v>
      </c>
      <c r="O133" s="114">
        <f t="shared" si="100"/>
        <v>0</v>
      </c>
      <c r="P133" s="78">
        <f t="shared" si="48"/>
        <v>1.0998000000000001</v>
      </c>
      <c r="Q133" s="114">
        <f t="shared" si="100"/>
        <v>0</v>
      </c>
      <c r="R133" s="78">
        <f t="shared" si="49"/>
        <v>1.0998000000000001</v>
      </c>
      <c r="S133" s="114">
        <f t="shared" si="100"/>
        <v>0</v>
      </c>
      <c r="T133" s="114">
        <f t="shared" si="100"/>
        <v>0</v>
      </c>
      <c r="U133" s="114">
        <f t="shared" si="100"/>
        <v>0</v>
      </c>
      <c r="V133" s="114">
        <f t="shared" si="100"/>
        <v>0</v>
      </c>
      <c r="W133" s="78">
        <f t="shared" si="50"/>
        <v>0</v>
      </c>
      <c r="X133" s="78">
        <f t="shared" si="51"/>
        <v>0</v>
      </c>
      <c r="Y133" s="78">
        <f t="shared" si="52"/>
        <v>4.5589999999999993</v>
      </c>
      <c r="Z133" s="78">
        <f t="shared" si="53"/>
        <v>4.5589999999999993</v>
      </c>
      <c r="AA133" s="114">
        <f t="shared" si="100"/>
        <v>0</v>
      </c>
      <c r="AB133" s="114">
        <f t="shared" si="100"/>
        <v>0</v>
      </c>
      <c r="AC133" s="114">
        <f t="shared" si="100"/>
        <v>4.5589999999999993</v>
      </c>
      <c r="AD133" s="114">
        <f t="shared" si="100"/>
        <v>1.0998000000000001</v>
      </c>
      <c r="AE133" s="114">
        <f t="shared" si="100"/>
        <v>0</v>
      </c>
      <c r="AF133" s="114">
        <f t="shared" si="100"/>
        <v>0</v>
      </c>
      <c r="AG133" s="114">
        <f t="shared" si="100"/>
        <v>0</v>
      </c>
      <c r="AH133" s="114">
        <f t="shared" si="100"/>
        <v>0</v>
      </c>
      <c r="AI133" s="114">
        <f t="shared" si="100"/>
        <v>0</v>
      </c>
      <c r="AJ133" s="114">
        <f t="shared" si="100"/>
        <v>0</v>
      </c>
      <c r="AK133" s="114">
        <f t="shared" ref="AK133" si="101">AK134+AK135+AK136+AK137+AK138+AK139+AK140+AK141+AK142+AK143+AK144+AK145+AK146</f>
        <v>0</v>
      </c>
      <c r="AL133" s="114">
        <f t="shared" si="100"/>
        <v>0</v>
      </c>
      <c r="AM133" s="78">
        <f t="shared" si="55"/>
        <v>4.5589999999999993</v>
      </c>
      <c r="AN133" s="78">
        <f t="shared" si="56"/>
        <v>1.0998000000000001</v>
      </c>
      <c r="AO133" s="80" t="s">
        <v>346</v>
      </c>
    </row>
    <row r="134" spans="1:41" s="8" customFormat="1" ht="31.5">
      <c r="A134" s="17" t="s">
        <v>172</v>
      </c>
      <c r="B134" s="1" t="s">
        <v>201</v>
      </c>
      <c r="C134" s="29" t="s">
        <v>255</v>
      </c>
      <c r="D134" s="39" t="s">
        <v>280</v>
      </c>
      <c r="E134" s="68" t="s">
        <v>140</v>
      </c>
      <c r="F134" s="68" t="s">
        <v>140</v>
      </c>
      <c r="G134" s="38" t="s">
        <v>31</v>
      </c>
      <c r="H134" s="78">
        <f t="shared" si="44"/>
        <v>0.56899999999999995</v>
      </c>
      <c r="I134" s="78">
        <f t="shared" si="45"/>
        <v>0.2</v>
      </c>
      <c r="J134" s="78">
        <v>0</v>
      </c>
      <c r="K134" s="78">
        <f t="shared" si="46"/>
        <v>0.56899999999999995</v>
      </c>
      <c r="L134" s="78">
        <v>0</v>
      </c>
      <c r="M134" s="78">
        <f t="shared" si="47"/>
        <v>0.56899999999999995</v>
      </c>
      <c r="N134" s="78">
        <v>0</v>
      </c>
      <c r="O134" s="78">
        <v>0</v>
      </c>
      <c r="P134" s="78">
        <f t="shared" si="48"/>
        <v>0.2</v>
      </c>
      <c r="Q134" s="78">
        <v>0</v>
      </c>
      <c r="R134" s="78">
        <f t="shared" si="49"/>
        <v>0.2</v>
      </c>
      <c r="S134" s="78">
        <v>0</v>
      </c>
      <c r="T134" s="78">
        <v>0</v>
      </c>
      <c r="U134" s="78">
        <v>0</v>
      </c>
      <c r="V134" s="78">
        <v>0</v>
      </c>
      <c r="W134" s="78">
        <f t="shared" si="50"/>
        <v>0</v>
      </c>
      <c r="X134" s="78">
        <f t="shared" si="51"/>
        <v>0</v>
      </c>
      <c r="Y134" s="78">
        <f t="shared" si="52"/>
        <v>0.56899999999999995</v>
      </c>
      <c r="Z134" s="78">
        <f t="shared" si="53"/>
        <v>0.56899999999999995</v>
      </c>
      <c r="AA134" s="117">
        <v>0</v>
      </c>
      <c r="AB134" s="117">
        <v>0</v>
      </c>
      <c r="AC134" s="104">
        <v>0.56899999999999995</v>
      </c>
      <c r="AD134" s="101">
        <v>0.2</v>
      </c>
      <c r="AE134" s="112">
        <v>0</v>
      </c>
      <c r="AF134" s="78">
        <v>0</v>
      </c>
      <c r="AG134" s="112">
        <v>0</v>
      </c>
      <c r="AH134" s="112">
        <v>0</v>
      </c>
      <c r="AI134" s="112">
        <v>0</v>
      </c>
      <c r="AJ134" s="112">
        <v>0</v>
      </c>
      <c r="AK134" s="114">
        <v>0</v>
      </c>
      <c r="AL134" s="114">
        <v>0</v>
      </c>
      <c r="AM134" s="78">
        <f t="shared" si="55"/>
        <v>0.56899999999999995</v>
      </c>
      <c r="AN134" s="78">
        <f t="shared" si="56"/>
        <v>0.2</v>
      </c>
      <c r="AO134" s="80" t="s">
        <v>346</v>
      </c>
    </row>
    <row r="135" spans="1:41" s="8" customFormat="1" ht="31.5">
      <c r="A135" s="17" t="s">
        <v>173</v>
      </c>
      <c r="B135" s="1" t="s">
        <v>202</v>
      </c>
      <c r="C135" s="29" t="s">
        <v>256</v>
      </c>
      <c r="D135" s="39" t="s">
        <v>280</v>
      </c>
      <c r="E135" s="68" t="s">
        <v>140</v>
      </c>
      <c r="F135" s="68" t="s">
        <v>140</v>
      </c>
      <c r="G135" s="38" t="s">
        <v>31</v>
      </c>
      <c r="H135" s="78">
        <f t="shared" si="44"/>
        <v>0.192</v>
      </c>
      <c r="I135" s="78">
        <f t="shared" si="45"/>
        <v>0.17299999999999999</v>
      </c>
      <c r="J135" s="78">
        <v>0</v>
      </c>
      <c r="K135" s="78">
        <f t="shared" si="46"/>
        <v>0.192</v>
      </c>
      <c r="L135" s="78">
        <v>0</v>
      </c>
      <c r="M135" s="78">
        <f t="shared" si="47"/>
        <v>0.192</v>
      </c>
      <c r="N135" s="78">
        <v>0</v>
      </c>
      <c r="O135" s="78">
        <v>0</v>
      </c>
      <c r="P135" s="78">
        <f t="shared" si="48"/>
        <v>0.17299999999999999</v>
      </c>
      <c r="Q135" s="78">
        <v>0</v>
      </c>
      <c r="R135" s="78">
        <f t="shared" si="49"/>
        <v>0.17299999999999999</v>
      </c>
      <c r="S135" s="78">
        <v>0</v>
      </c>
      <c r="T135" s="78">
        <v>0</v>
      </c>
      <c r="U135" s="78">
        <v>0</v>
      </c>
      <c r="V135" s="78">
        <v>0</v>
      </c>
      <c r="W135" s="78">
        <f t="shared" si="50"/>
        <v>0</v>
      </c>
      <c r="X135" s="78">
        <f t="shared" si="51"/>
        <v>0</v>
      </c>
      <c r="Y135" s="78">
        <f t="shared" si="52"/>
        <v>0.192</v>
      </c>
      <c r="Z135" s="78">
        <f t="shared" si="53"/>
        <v>0.192</v>
      </c>
      <c r="AA135" s="117">
        <v>0</v>
      </c>
      <c r="AB135" s="117">
        <v>0</v>
      </c>
      <c r="AC135" s="104">
        <v>0.192</v>
      </c>
      <c r="AD135" s="101">
        <v>0.17299999999999999</v>
      </c>
      <c r="AE135" s="112">
        <v>0</v>
      </c>
      <c r="AF135" s="78">
        <v>0</v>
      </c>
      <c r="AG135" s="112">
        <v>0</v>
      </c>
      <c r="AH135" s="112">
        <v>0</v>
      </c>
      <c r="AI135" s="112">
        <v>0</v>
      </c>
      <c r="AJ135" s="112">
        <v>0</v>
      </c>
      <c r="AK135" s="114">
        <v>0</v>
      </c>
      <c r="AL135" s="114">
        <v>0</v>
      </c>
      <c r="AM135" s="78">
        <f t="shared" si="55"/>
        <v>0.192</v>
      </c>
      <c r="AN135" s="78">
        <f t="shared" si="56"/>
        <v>0.17299999999999999</v>
      </c>
      <c r="AO135" s="80" t="s">
        <v>346</v>
      </c>
    </row>
    <row r="136" spans="1:41" s="8" customFormat="1" ht="31.5">
      <c r="A136" s="17" t="s">
        <v>139</v>
      </c>
      <c r="B136" s="1" t="s">
        <v>203</v>
      </c>
      <c r="C136" s="29" t="s">
        <v>257</v>
      </c>
      <c r="D136" s="39" t="s">
        <v>280</v>
      </c>
      <c r="E136" s="68" t="s">
        <v>140</v>
      </c>
      <c r="F136" s="68" t="s">
        <v>140</v>
      </c>
      <c r="G136" s="38" t="s">
        <v>31</v>
      </c>
      <c r="H136" s="78">
        <f t="shared" si="44"/>
        <v>0.33700000000000002</v>
      </c>
      <c r="I136" s="78">
        <f t="shared" si="45"/>
        <v>8.3000000000000004E-2</v>
      </c>
      <c r="J136" s="78">
        <v>0</v>
      </c>
      <c r="K136" s="78">
        <f t="shared" si="46"/>
        <v>0.33700000000000002</v>
      </c>
      <c r="L136" s="78">
        <v>0</v>
      </c>
      <c r="M136" s="78">
        <f t="shared" si="47"/>
        <v>0.33700000000000002</v>
      </c>
      <c r="N136" s="78">
        <v>0</v>
      </c>
      <c r="O136" s="78">
        <v>0</v>
      </c>
      <c r="P136" s="78">
        <f t="shared" si="48"/>
        <v>8.3000000000000004E-2</v>
      </c>
      <c r="Q136" s="78">
        <v>0</v>
      </c>
      <c r="R136" s="78">
        <f t="shared" si="49"/>
        <v>8.3000000000000004E-2</v>
      </c>
      <c r="S136" s="78">
        <v>0</v>
      </c>
      <c r="T136" s="78">
        <v>0</v>
      </c>
      <c r="U136" s="78">
        <v>0</v>
      </c>
      <c r="V136" s="78">
        <v>0</v>
      </c>
      <c r="W136" s="78">
        <f t="shared" si="50"/>
        <v>0</v>
      </c>
      <c r="X136" s="78">
        <f t="shared" si="51"/>
        <v>0</v>
      </c>
      <c r="Y136" s="78">
        <f t="shared" si="52"/>
        <v>0.33700000000000002</v>
      </c>
      <c r="Z136" s="78">
        <f t="shared" si="53"/>
        <v>0.33700000000000002</v>
      </c>
      <c r="AA136" s="117">
        <v>0</v>
      </c>
      <c r="AB136" s="117">
        <v>0</v>
      </c>
      <c r="AC136" s="104">
        <v>0.33700000000000002</v>
      </c>
      <c r="AD136" s="101">
        <v>8.3000000000000004E-2</v>
      </c>
      <c r="AE136" s="112">
        <v>0</v>
      </c>
      <c r="AF136" s="78">
        <v>0</v>
      </c>
      <c r="AG136" s="112">
        <v>0</v>
      </c>
      <c r="AH136" s="112">
        <v>0</v>
      </c>
      <c r="AI136" s="112">
        <v>0</v>
      </c>
      <c r="AJ136" s="112">
        <v>0</v>
      </c>
      <c r="AK136" s="114">
        <v>0</v>
      </c>
      <c r="AL136" s="114">
        <v>0</v>
      </c>
      <c r="AM136" s="78">
        <f t="shared" si="55"/>
        <v>0.33700000000000002</v>
      </c>
      <c r="AN136" s="78">
        <f t="shared" si="56"/>
        <v>8.3000000000000004E-2</v>
      </c>
      <c r="AO136" s="80" t="s">
        <v>346</v>
      </c>
    </row>
    <row r="137" spans="1:41" s="8" customFormat="1" ht="31.5">
      <c r="A137" s="17" t="s">
        <v>141</v>
      </c>
      <c r="B137" s="56" t="s">
        <v>204</v>
      </c>
      <c r="C137" s="29" t="s">
        <v>258</v>
      </c>
      <c r="D137" s="39" t="s">
        <v>280</v>
      </c>
      <c r="E137" s="68" t="s">
        <v>140</v>
      </c>
      <c r="F137" s="68" t="s">
        <v>140</v>
      </c>
      <c r="G137" s="38" t="s">
        <v>31</v>
      </c>
      <c r="H137" s="78">
        <f t="shared" si="44"/>
        <v>0.40400000000000003</v>
      </c>
      <c r="I137" s="78">
        <f t="shared" si="45"/>
        <v>8.1000000000000003E-2</v>
      </c>
      <c r="J137" s="78">
        <v>0</v>
      </c>
      <c r="K137" s="78">
        <f t="shared" si="46"/>
        <v>0.40400000000000003</v>
      </c>
      <c r="L137" s="78">
        <v>0</v>
      </c>
      <c r="M137" s="78">
        <f t="shared" si="47"/>
        <v>0.40400000000000003</v>
      </c>
      <c r="N137" s="78">
        <v>0</v>
      </c>
      <c r="O137" s="78">
        <v>0</v>
      </c>
      <c r="P137" s="78">
        <f t="shared" si="48"/>
        <v>8.1000000000000003E-2</v>
      </c>
      <c r="Q137" s="78">
        <v>0</v>
      </c>
      <c r="R137" s="78">
        <f t="shared" si="49"/>
        <v>8.1000000000000003E-2</v>
      </c>
      <c r="S137" s="78">
        <v>0</v>
      </c>
      <c r="T137" s="78">
        <v>0</v>
      </c>
      <c r="U137" s="78">
        <v>0</v>
      </c>
      <c r="V137" s="78">
        <v>0</v>
      </c>
      <c r="W137" s="78">
        <f t="shared" si="50"/>
        <v>0</v>
      </c>
      <c r="X137" s="78">
        <f t="shared" si="51"/>
        <v>0</v>
      </c>
      <c r="Y137" s="78">
        <f t="shared" si="52"/>
        <v>0.40400000000000003</v>
      </c>
      <c r="Z137" s="78">
        <f t="shared" si="53"/>
        <v>0.40400000000000003</v>
      </c>
      <c r="AA137" s="117">
        <v>0</v>
      </c>
      <c r="AB137" s="117">
        <v>0</v>
      </c>
      <c r="AC137" s="104">
        <v>0.40400000000000003</v>
      </c>
      <c r="AD137" s="101">
        <v>8.1000000000000003E-2</v>
      </c>
      <c r="AE137" s="112">
        <v>0</v>
      </c>
      <c r="AF137" s="78">
        <v>0</v>
      </c>
      <c r="AG137" s="112">
        <v>0</v>
      </c>
      <c r="AH137" s="112">
        <v>0</v>
      </c>
      <c r="AI137" s="112">
        <v>0</v>
      </c>
      <c r="AJ137" s="112">
        <v>0</v>
      </c>
      <c r="AK137" s="114">
        <v>0</v>
      </c>
      <c r="AL137" s="114">
        <v>0</v>
      </c>
      <c r="AM137" s="78">
        <f t="shared" si="55"/>
        <v>0.40400000000000003</v>
      </c>
      <c r="AN137" s="78">
        <f t="shared" si="56"/>
        <v>8.1000000000000003E-2</v>
      </c>
      <c r="AO137" s="80" t="s">
        <v>346</v>
      </c>
    </row>
    <row r="138" spans="1:41" s="8" customFormat="1" ht="31.5">
      <c r="A138" s="17" t="s">
        <v>142</v>
      </c>
      <c r="B138" s="56" t="s">
        <v>205</v>
      </c>
      <c r="C138" s="29" t="s">
        <v>259</v>
      </c>
      <c r="D138" s="39" t="s">
        <v>280</v>
      </c>
      <c r="E138" s="68" t="s">
        <v>140</v>
      </c>
      <c r="F138" s="68" t="s">
        <v>140</v>
      </c>
      <c r="G138" s="38" t="s">
        <v>31</v>
      </c>
      <c r="H138" s="78">
        <f t="shared" si="44"/>
        <v>0.872</v>
      </c>
      <c r="I138" s="78">
        <f t="shared" si="45"/>
        <v>0.1084</v>
      </c>
      <c r="J138" s="78">
        <v>0</v>
      </c>
      <c r="K138" s="78">
        <f t="shared" si="46"/>
        <v>0.872</v>
      </c>
      <c r="L138" s="78">
        <v>0</v>
      </c>
      <c r="M138" s="78">
        <f t="shared" si="47"/>
        <v>0.872</v>
      </c>
      <c r="N138" s="78">
        <v>0</v>
      </c>
      <c r="O138" s="78">
        <v>0</v>
      </c>
      <c r="P138" s="78">
        <f t="shared" si="48"/>
        <v>0.1084</v>
      </c>
      <c r="Q138" s="78">
        <v>0</v>
      </c>
      <c r="R138" s="78">
        <f t="shared" si="49"/>
        <v>0.1084</v>
      </c>
      <c r="S138" s="78">
        <v>0</v>
      </c>
      <c r="T138" s="78">
        <v>0</v>
      </c>
      <c r="U138" s="78">
        <v>0</v>
      </c>
      <c r="V138" s="78">
        <v>0</v>
      </c>
      <c r="W138" s="78">
        <f t="shared" si="50"/>
        <v>0</v>
      </c>
      <c r="X138" s="78">
        <f t="shared" si="51"/>
        <v>0</v>
      </c>
      <c r="Y138" s="78">
        <f t="shared" si="52"/>
        <v>0.872</v>
      </c>
      <c r="Z138" s="78">
        <f t="shared" si="53"/>
        <v>0.872</v>
      </c>
      <c r="AA138" s="117">
        <v>0</v>
      </c>
      <c r="AB138" s="117">
        <v>0</v>
      </c>
      <c r="AC138" s="104">
        <v>0.872</v>
      </c>
      <c r="AD138" s="101">
        <v>0.1084</v>
      </c>
      <c r="AE138" s="112">
        <v>0</v>
      </c>
      <c r="AF138" s="78">
        <v>0</v>
      </c>
      <c r="AG138" s="112">
        <v>0</v>
      </c>
      <c r="AH138" s="112">
        <v>0</v>
      </c>
      <c r="AI138" s="112">
        <v>0</v>
      </c>
      <c r="AJ138" s="112">
        <v>0</v>
      </c>
      <c r="AK138" s="114">
        <v>0</v>
      </c>
      <c r="AL138" s="114">
        <v>0</v>
      </c>
      <c r="AM138" s="78">
        <f t="shared" si="55"/>
        <v>0.872</v>
      </c>
      <c r="AN138" s="78">
        <f t="shared" si="56"/>
        <v>0.1084</v>
      </c>
      <c r="AO138" s="80" t="s">
        <v>346</v>
      </c>
    </row>
    <row r="139" spans="1:41" s="8" customFormat="1" ht="31.5">
      <c r="A139" s="17" t="s">
        <v>143</v>
      </c>
      <c r="B139" s="56" t="s">
        <v>206</v>
      </c>
      <c r="C139" s="29" t="s">
        <v>260</v>
      </c>
      <c r="D139" s="39" t="s">
        <v>280</v>
      </c>
      <c r="E139" s="68" t="s">
        <v>140</v>
      </c>
      <c r="F139" s="68" t="s">
        <v>140</v>
      </c>
      <c r="G139" s="38" t="s">
        <v>31</v>
      </c>
      <c r="H139" s="78">
        <f t="shared" si="44"/>
        <v>0.45300000000000001</v>
      </c>
      <c r="I139" s="78">
        <f t="shared" si="45"/>
        <v>0.10340000000000001</v>
      </c>
      <c r="J139" s="78">
        <v>0</v>
      </c>
      <c r="K139" s="78">
        <f t="shared" si="46"/>
        <v>0.45300000000000001</v>
      </c>
      <c r="L139" s="78">
        <v>0</v>
      </c>
      <c r="M139" s="78">
        <f t="shared" si="47"/>
        <v>0.45300000000000001</v>
      </c>
      <c r="N139" s="78">
        <v>0</v>
      </c>
      <c r="O139" s="78">
        <v>0</v>
      </c>
      <c r="P139" s="78">
        <f t="shared" si="48"/>
        <v>0.10340000000000001</v>
      </c>
      <c r="Q139" s="78">
        <v>0</v>
      </c>
      <c r="R139" s="78">
        <f t="shared" si="49"/>
        <v>0.10340000000000001</v>
      </c>
      <c r="S139" s="78">
        <v>0</v>
      </c>
      <c r="T139" s="78">
        <v>0</v>
      </c>
      <c r="U139" s="78">
        <v>0</v>
      </c>
      <c r="V139" s="78">
        <v>0</v>
      </c>
      <c r="W139" s="78">
        <f t="shared" si="50"/>
        <v>0</v>
      </c>
      <c r="X139" s="78">
        <f t="shared" si="51"/>
        <v>0</v>
      </c>
      <c r="Y139" s="78">
        <f t="shared" si="52"/>
        <v>0.45300000000000001</v>
      </c>
      <c r="Z139" s="78">
        <f t="shared" si="53"/>
        <v>0.45300000000000001</v>
      </c>
      <c r="AA139" s="117">
        <v>0</v>
      </c>
      <c r="AB139" s="117">
        <v>0</v>
      </c>
      <c r="AC139" s="104">
        <v>0.45300000000000001</v>
      </c>
      <c r="AD139" s="101">
        <v>0.10340000000000001</v>
      </c>
      <c r="AE139" s="112">
        <v>0</v>
      </c>
      <c r="AF139" s="78">
        <v>0</v>
      </c>
      <c r="AG139" s="112">
        <v>0</v>
      </c>
      <c r="AH139" s="112">
        <v>0</v>
      </c>
      <c r="AI139" s="112">
        <v>0</v>
      </c>
      <c r="AJ139" s="112">
        <v>0</v>
      </c>
      <c r="AK139" s="114">
        <v>0</v>
      </c>
      <c r="AL139" s="114">
        <v>0</v>
      </c>
      <c r="AM139" s="78">
        <f t="shared" si="55"/>
        <v>0.45300000000000001</v>
      </c>
      <c r="AN139" s="78">
        <f t="shared" si="56"/>
        <v>0.10340000000000001</v>
      </c>
      <c r="AO139" s="80" t="s">
        <v>346</v>
      </c>
    </row>
    <row r="140" spans="1:41" s="8" customFormat="1" ht="31.5">
      <c r="A140" s="17" t="s">
        <v>144</v>
      </c>
      <c r="B140" s="1" t="s">
        <v>207</v>
      </c>
      <c r="C140" s="29" t="s">
        <v>261</v>
      </c>
      <c r="D140" s="39" t="s">
        <v>280</v>
      </c>
      <c r="E140" s="68" t="s">
        <v>140</v>
      </c>
      <c r="F140" s="68" t="s">
        <v>140</v>
      </c>
      <c r="G140" s="38" t="s">
        <v>31</v>
      </c>
      <c r="H140" s="78">
        <f t="shared" si="44"/>
        <v>0.23100000000000001</v>
      </c>
      <c r="I140" s="78">
        <f t="shared" si="45"/>
        <v>8.5000000000000006E-2</v>
      </c>
      <c r="J140" s="78">
        <v>0</v>
      </c>
      <c r="K140" s="78">
        <f t="shared" si="46"/>
        <v>0.23100000000000001</v>
      </c>
      <c r="L140" s="78">
        <v>0</v>
      </c>
      <c r="M140" s="78">
        <f t="shared" si="47"/>
        <v>0.23100000000000001</v>
      </c>
      <c r="N140" s="78">
        <v>0</v>
      </c>
      <c r="O140" s="78">
        <v>0</v>
      </c>
      <c r="P140" s="78">
        <f t="shared" si="48"/>
        <v>8.5000000000000006E-2</v>
      </c>
      <c r="Q140" s="78">
        <v>0</v>
      </c>
      <c r="R140" s="78">
        <f t="shared" si="49"/>
        <v>8.5000000000000006E-2</v>
      </c>
      <c r="S140" s="78">
        <v>0</v>
      </c>
      <c r="T140" s="78">
        <v>0</v>
      </c>
      <c r="U140" s="78">
        <v>0</v>
      </c>
      <c r="V140" s="78">
        <v>0</v>
      </c>
      <c r="W140" s="78">
        <f t="shared" si="50"/>
        <v>0</v>
      </c>
      <c r="X140" s="78">
        <f t="shared" si="51"/>
        <v>0</v>
      </c>
      <c r="Y140" s="78">
        <f t="shared" si="52"/>
        <v>0.23100000000000001</v>
      </c>
      <c r="Z140" s="78">
        <f t="shared" si="53"/>
        <v>0.23100000000000001</v>
      </c>
      <c r="AA140" s="117">
        <v>0</v>
      </c>
      <c r="AB140" s="117">
        <v>0</v>
      </c>
      <c r="AC140" s="104">
        <v>0.23100000000000001</v>
      </c>
      <c r="AD140" s="101">
        <v>8.5000000000000006E-2</v>
      </c>
      <c r="AE140" s="112">
        <v>0</v>
      </c>
      <c r="AF140" s="78">
        <v>0</v>
      </c>
      <c r="AG140" s="112">
        <v>0</v>
      </c>
      <c r="AH140" s="112">
        <v>0</v>
      </c>
      <c r="AI140" s="112">
        <v>0</v>
      </c>
      <c r="AJ140" s="112">
        <v>0</v>
      </c>
      <c r="AK140" s="114">
        <v>0</v>
      </c>
      <c r="AL140" s="114">
        <v>0</v>
      </c>
      <c r="AM140" s="78">
        <f t="shared" si="55"/>
        <v>0.23100000000000001</v>
      </c>
      <c r="AN140" s="78">
        <f t="shared" si="56"/>
        <v>8.5000000000000006E-2</v>
      </c>
      <c r="AO140" s="80" t="s">
        <v>346</v>
      </c>
    </row>
    <row r="141" spans="1:41" s="8" customFormat="1" ht="31.5">
      <c r="A141" s="17" t="s">
        <v>145</v>
      </c>
      <c r="B141" s="1" t="s">
        <v>208</v>
      </c>
      <c r="C141" s="29" t="s">
        <v>262</v>
      </c>
      <c r="D141" s="39" t="s">
        <v>280</v>
      </c>
      <c r="E141" s="68" t="s">
        <v>140</v>
      </c>
      <c r="F141" s="68" t="s">
        <v>140</v>
      </c>
      <c r="G141" s="38" t="s">
        <v>31</v>
      </c>
      <c r="H141" s="78">
        <f t="shared" si="44"/>
        <v>0.55800000000000005</v>
      </c>
      <c r="I141" s="78">
        <f t="shared" si="45"/>
        <v>9.2999999999999999E-2</v>
      </c>
      <c r="J141" s="78">
        <v>0</v>
      </c>
      <c r="K141" s="78">
        <f t="shared" si="46"/>
        <v>0.55800000000000005</v>
      </c>
      <c r="L141" s="78">
        <v>0</v>
      </c>
      <c r="M141" s="78">
        <f t="shared" si="47"/>
        <v>0.55800000000000005</v>
      </c>
      <c r="N141" s="78">
        <v>0</v>
      </c>
      <c r="O141" s="78">
        <v>0</v>
      </c>
      <c r="P141" s="78">
        <f t="shared" si="48"/>
        <v>9.2999999999999999E-2</v>
      </c>
      <c r="Q141" s="78">
        <v>0</v>
      </c>
      <c r="R141" s="78">
        <f t="shared" si="49"/>
        <v>9.2999999999999999E-2</v>
      </c>
      <c r="S141" s="78">
        <v>0</v>
      </c>
      <c r="T141" s="78">
        <v>0</v>
      </c>
      <c r="U141" s="78">
        <v>0</v>
      </c>
      <c r="V141" s="78">
        <v>0</v>
      </c>
      <c r="W141" s="78">
        <f t="shared" si="50"/>
        <v>0</v>
      </c>
      <c r="X141" s="78">
        <f t="shared" si="51"/>
        <v>0</v>
      </c>
      <c r="Y141" s="78">
        <f t="shared" si="52"/>
        <v>0.55800000000000005</v>
      </c>
      <c r="Z141" s="78">
        <f t="shared" si="53"/>
        <v>0.55800000000000005</v>
      </c>
      <c r="AA141" s="117">
        <v>0</v>
      </c>
      <c r="AB141" s="117">
        <v>0</v>
      </c>
      <c r="AC141" s="104">
        <v>0.55800000000000005</v>
      </c>
      <c r="AD141" s="101">
        <v>9.2999999999999999E-2</v>
      </c>
      <c r="AE141" s="112">
        <v>0</v>
      </c>
      <c r="AF141" s="78">
        <v>0</v>
      </c>
      <c r="AG141" s="112">
        <v>0</v>
      </c>
      <c r="AH141" s="112">
        <v>0</v>
      </c>
      <c r="AI141" s="112">
        <v>0</v>
      </c>
      <c r="AJ141" s="112">
        <v>0</v>
      </c>
      <c r="AK141" s="114">
        <v>0</v>
      </c>
      <c r="AL141" s="114">
        <v>0</v>
      </c>
      <c r="AM141" s="78">
        <f t="shared" si="55"/>
        <v>0.55800000000000005</v>
      </c>
      <c r="AN141" s="78">
        <f t="shared" si="56"/>
        <v>9.2999999999999999E-2</v>
      </c>
      <c r="AO141" s="80" t="s">
        <v>346</v>
      </c>
    </row>
    <row r="142" spans="1:41" s="8" customFormat="1" ht="31.5">
      <c r="A142" s="17" t="s">
        <v>146</v>
      </c>
      <c r="B142" s="1" t="s">
        <v>209</v>
      </c>
      <c r="C142" s="29" t="s">
        <v>263</v>
      </c>
      <c r="D142" s="39" t="s">
        <v>280</v>
      </c>
      <c r="E142" s="68" t="s">
        <v>140</v>
      </c>
      <c r="F142" s="68" t="s">
        <v>140</v>
      </c>
      <c r="G142" s="38" t="s">
        <v>31</v>
      </c>
      <c r="H142" s="78">
        <f t="shared" si="44"/>
        <v>0.47099999999999997</v>
      </c>
      <c r="I142" s="78">
        <f t="shared" si="45"/>
        <v>6.3E-2</v>
      </c>
      <c r="J142" s="78">
        <v>0</v>
      </c>
      <c r="K142" s="78">
        <f t="shared" si="46"/>
        <v>0.47099999999999997</v>
      </c>
      <c r="L142" s="78">
        <v>0</v>
      </c>
      <c r="M142" s="78">
        <f t="shared" si="47"/>
        <v>0.47099999999999997</v>
      </c>
      <c r="N142" s="78">
        <v>0</v>
      </c>
      <c r="O142" s="78">
        <v>0</v>
      </c>
      <c r="P142" s="78">
        <f t="shared" si="48"/>
        <v>6.3E-2</v>
      </c>
      <c r="Q142" s="78">
        <v>0</v>
      </c>
      <c r="R142" s="78">
        <f t="shared" si="49"/>
        <v>6.3E-2</v>
      </c>
      <c r="S142" s="78">
        <v>0</v>
      </c>
      <c r="T142" s="78">
        <v>0</v>
      </c>
      <c r="U142" s="78">
        <v>0</v>
      </c>
      <c r="V142" s="78">
        <v>0</v>
      </c>
      <c r="W142" s="78">
        <f t="shared" si="50"/>
        <v>0</v>
      </c>
      <c r="X142" s="78">
        <f t="shared" si="51"/>
        <v>0</v>
      </c>
      <c r="Y142" s="78">
        <f t="shared" si="52"/>
        <v>0.47099999999999997</v>
      </c>
      <c r="Z142" s="78">
        <f t="shared" si="53"/>
        <v>0.47099999999999997</v>
      </c>
      <c r="AA142" s="117">
        <v>0</v>
      </c>
      <c r="AB142" s="117">
        <v>0</v>
      </c>
      <c r="AC142" s="104">
        <v>0.47099999999999997</v>
      </c>
      <c r="AD142" s="101">
        <v>6.3E-2</v>
      </c>
      <c r="AE142" s="112">
        <v>0</v>
      </c>
      <c r="AF142" s="78">
        <v>0</v>
      </c>
      <c r="AG142" s="112">
        <v>0</v>
      </c>
      <c r="AH142" s="112">
        <v>0</v>
      </c>
      <c r="AI142" s="112">
        <v>0</v>
      </c>
      <c r="AJ142" s="112">
        <v>0</v>
      </c>
      <c r="AK142" s="114">
        <v>0</v>
      </c>
      <c r="AL142" s="114">
        <v>0</v>
      </c>
      <c r="AM142" s="78">
        <f t="shared" si="55"/>
        <v>0.47099999999999997</v>
      </c>
      <c r="AN142" s="78">
        <f t="shared" si="56"/>
        <v>6.3E-2</v>
      </c>
      <c r="AO142" s="80" t="s">
        <v>346</v>
      </c>
    </row>
    <row r="143" spans="1:41" s="8" customFormat="1" ht="45">
      <c r="A143" s="17" t="s">
        <v>147</v>
      </c>
      <c r="B143" s="1" t="s">
        <v>210</v>
      </c>
      <c r="C143" s="29" t="s">
        <v>264</v>
      </c>
      <c r="D143" s="39" t="s">
        <v>280</v>
      </c>
      <c r="E143" s="68" t="s">
        <v>140</v>
      </c>
      <c r="F143" s="68" t="s">
        <v>140</v>
      </c>
      <c r="G143" s="38" t="s">
        <v>31</v>
      </c>
      <c r="H143" s="78">
        <f t="shared" si="44"/>
        <v>0.47199999999999998</v>
      </c>
      <c r="I143" s="78">
        <f t="shared" si="45"/>
        <v>0.11</v>
      </c>
      <c r="J143" s="78">
        <v>0</v>
      </c>
      <c r="K143" s="78">
        <f t="shared" si="46"/>
        <v>0.47199999999999998</v>
      </c>
      <c r="L143" s="78">
        <v>0</v>
      </c>
      <c r="M143" s="78">
        <f t="shared" si="47"/>
        <v>0.47199999999999998</v>
      </c>
      <c r="N143" s="78">
        <v>0</v>
      </c>
      <c r="O143" s="78">
        <v>0</v>
      </c>
      <c r="P143" s="78">
        <f t="shared" si="48"/>
        <v>0.11</v>
      </c>
      <c r="Q143" s="78">
        <v>0</v>
      </c>
      <c r="R143" s="78">
        <f t="shared" si="49"/>
        <v>0.11</v>
      </c>
      <c r="S143" s="78">
        <v>0</v>
      </c>
      <c r="T143" s="78">
        <v>0</v>
      </c>
      <c r="U143" s="78">
        <v>0</v>
      </c>
      <c r="V143" s="78">
        <v>0</v>
      </c>
      <c r="W143" s="78">
        <f t="shared" si="50"/>
        <v>0</v>
      </c>
      <c r="X143" s="78">
        <f t="shared" si="51"/>
        <v>0</v>
      </c>
      <c r="Y143" s="78">
        <f t="shared" si="52"/>
        <v>0.47199999999999998</v>
      </c>
      <c r="Z143" s="78">
        <f t="shared" si="53"/>
        <v>0.47199999999999998</v>
      </c>
      <c r="AA143" s="117">
        <v>0</v>
      </c>
      <c r="AB143" s="117">
        <v>0</v>
      </c>
      <c r="AC143" s="104">
        <v>0.47199999999999998</v>
      </c>
      <c r="AD143" s="101">
        <v>0.11</v>
      </c>
      <c r="AE143" s="112">
        <v>0</v>
      </c>
      <c r="AF143" s="78">
        <v>0</v>
      </c>
      <c r="AG143" s="112">
        <v>0</v>
      </c>
      <c r="AH143" s="112">
        <v>0</v>
      </c>
      <c r="AI143" s="112">
        <v>0</v>
      </c>
      <c r="AJ143" s="112">
        <v>0</v>
      </c>
      <c r="AK143" s="114">
        <v>0</v>
      </c>
      <c r="AL143" s="114">
        <v>0</v>
      </c>
      <c r="AM143" s="78">
        <f t="shared" si="55"/>
        <v>0.47199999999999998</v>
      </c>
      <c r="AN143" s="78">
        <f t="shared" si="56"/>
        <v>0.11</v>
      </c>
      <c r="AO143" s="80" t="s">
        <v>346</v>
      </c>
    </row>
    <row r="144" spans="1:41" s="8" customFormat="1" ht="30">
      <c r="A144" s="17" t="s">
        <v>422</v>
      </c>
      <c r="B144" s="66" t="s">
        <v>421</v>
      </c>
      <c r="C144" s="29" t="s">
        <v>193</v>
      </c>
      <c r="D144" s="42" t="s">
        <v>193</v>
      </c>
      <c r="E144" s="26" t="s">
        <v>123</v>
      </c>
      <c r="F144" s="26" t="s">
        <v>123</v>
      </c>
      <c r="G144" s="67">
        <v>0</v>
      </c>
      <c r="H144" s="78">
        <f t="shared" si="44"/>
        <v>0</v>
      </c>
      <c r="I144" s="78">
        <f t="shared" si="45"/>
        <v>0</v>
      </c>
      <c r="J144" s="104">
        <v>0</v>
      </c>
      <c r="K144" s="78">
        <f t="shared" si="46"/>
        <v>0</v>
      </c>
      <c r="L144" s="104">
        <v>0</v>
      </c>
      <c r="M144" s="78">
        <f t="shared" si="47"/>
        <v>0</v>
      </c>
      <c r="N144" s="104">
        <v>0</v>
      </c>
      <c r="O144" s="104">
        <v>0</v>
      </c>
      <c r="P144" s="78">
        <f t="shared" si="48"/>
        <v>0</v>
      </c>
      <c r="Q144" s="104">
        <v>0</v>
      </c>
      <c r="R144" s="78">
        <f t="shared" si="49"/>
        <v>0</v>
      </c>
      <c r="S144" s="104">
        <v>0</v>
      </c>
      <c r="T144" s="104">
        <v>0</v>
      </c>
      <c r="U144" s="104">
        <v>0</v>
      </c>
      <c r="V144" s="104">
        <v>0</v>
      </c>
      <c r="W144" s="78">
        <f t="shared" si="50"/>
        <v>0</v>
      </c>
      <c r="X144" s="78">
        <f t="shared" si="51"/>
        <v>0</v>
      </c>
      <c r="Y144" s="78">
        <f t="shared" si="52"/>
        <v>0</v>
      </c>
      <c r="Z144" s="78">
        <f t="shared" si="53"/>
        <v>0</v>
      </c>
      <c r="AA144" s="104">
        <v>0</v>
      </c>
      <c r="AB144" s="104">
        <v>0</v>
      </c>
      <c r="AC144" s="104">
        <v>0</v>
      </c>
      <c r="AD144" s="104">
        <v>0</v>
      </c>
      <c r="AE144" s="104">
        <v>0</v>
      </c>
      <c r="AF144" s="104">
        <v>0</v>
      </c>
      <c r="AG144" s="104">
        <v>0</v>
      </c>
      <c r="AH144" s="104">
        <v>0</v>
      </c>
      <c r="AI144" s="104">
        <v>0</v>
      </c>
      <c r="AJ144" s="104">
        <v>0</v>
      </c>
      <c r="AK144" s="104">
        <v>0</v>
      </c>
      <c r="AL144" s="104">
        <v>0</v>
      </c>
      <c r="AM144" s="78">
        <f t="shared" si="55"/>
        <v>0</v>
      </c>
      <c r="AN144" s="78">
        <f t="shared" si="56"/>
        <v>0</v>
      </c>
      <c r="AO144" s="80">
        <v>0</v>
      </c>
    </row>
    <row r="145" spans="1:41" ht="31.5">
      <c r="A145" s="17" t="s">
        <v>423</v>
      </c>
      <c r="B145" s="41" t="s">
        <v>212</v>
      </c>
      <c r="C145" s="29" t="s">
        <v>193</v>
      </c>
      <c r="D145" s="42" t="s">
        <v>193</v>
      </c>
      <c r="E145" s="43" t="s">
        <v>168</v>
      </c>
      <c r="F145" s="43" t="s">
        <v>168</v>
      </c>
      <c r="G145" s="25">
        <v>0</v>
      </c>
      <c r="H145" s="78">
        <f t="shared" si="44"/>
        <v>0</v>
      </c>
      <c r="I145" s="78">
        <f t="shared" si="45"/>
        <v>0</v>
      </c>
      <c r="J145" s="78">
        <v>0</v>
      </c>
      <c r="K145" s="78">
        <f t="shared" si="46"/>
        <v>0</v>
      </c>
      <c r="L145" s="78">
        <v>0</v>
      </c>
      <c r="M145" s="78">
        <f t="shared" si="47"/>
        <v>0</v>
      </c>
      <c r="N145" s="78">
        <v>0</v>
      </c>
      <c r="O145" s="78">
        <v>0</v>
      </c>
      <c r="P145" s="78">
        <f t="shared" si="48"/>
        <v>0</v>
      </c>
      <c r="Q145" s="78">
        <v>0</v>
      </c>
      <c r="R145" s="78">
        <f t="shared" si="49"/>
        <v>0</v>
      </c>
      <c r="S145" s="78">
        <v>0</v>
      </c>
      <c r="T145" s="78">
        <v>0</v>
      </c>
      <c r="U145" s="78">
        <v>0</v>
      </c>
      <c r="V145" s="78">
        <v>0</v>
      </c>
      <c r="W145" s="78">
        <f t="shared" si="50"/>
        <v>0</v>
      </c>
      <c r="X145" s="78">
        <f t="shared" si="51"/>
        <v>0</v>
      </c>
      <c r="Y145" s="78">
        <f t="shared" si="52"/>
        <v>0</v>
      </c>
      <c r="Z145" s="78">
        <f t="shared" si="53"/>
        <v>0</v>
      </c>
      <c r="AA145" s="118">
        <v>0</v>
      </c>
      <c r="AB145" s="118">
        <v>0</v>
      </c>
      <c r="AC145" s="119">
        <v>0</v>
      </c>
      <c r="AD145" s="78">
        <v>0</v>
      </c>
      <c r="AE145" s="90">
        <v>0</v>
      </c>
      <c r="AF145" s="78">
        <v>0</v>
      </c>
      <c r="AG145" s="109">
        <v>0</v>
      </c>
      <c r="AH145" s="109">
        <v>0</v>
      </c>
      <c r="AI145" s="109">
        <v>0</v>
      </c>
      <c r="AJ145" s="109">
        <v>0</v>
      </c>
      <c r="AK145" s="109">
        <v>0</v>
      </c>
      <c r="AL145" s="109">
        <v>0</v>
      </c>
      <c r="AM145" s="78">
        <f t="shared" si="55"/>
        <v>0</v>
      </c>
      <c r="AN145" s="78">
        <f t="shared" si="56"/>
        <v>0</v>
      </c>
      <c r="AO145" s="80">
        <v>0</v>
      </c>
    </row>
    <row r="146" spans="1:41" ht="31.5">
      <c r="A146" s="17" t="s">
        <v>424</v>
      </c>
      <c r="B146" s="41" t="s">
        <v>213</v>
      </c>
      <c r="C146" s="29" t="s">
        <v>193</v>
      </c>
      <c r="D146" s="42" t="s">
        <v>193</v>
      </c>
      <c r="E146" s="43" t="s">
        <v>168</v>
      </c>
      <c r="F146" s="43" t="s">
        <v>168</v>
      </c>
      <c r="G146" s="25">
        <v>0</v>
      </c>
      <c r="H146" s="78">
        <f t="shared" si="44"/>
        <v>0</v>
      </c>
      <c r="I146" s="78">
        <f t="shared" si="45"/>
        <v>0</v>
      </c>
      <c r="J146" s="78">
        <v>0</v>
      </c>
      <c r="K146" s="78">
        <f t="shared" si="46"/>
        <v>0</v>
      </c>
      <c r="L146" s="78">
        <v>0</v>
      </c>
      <c r="M146" s="78">
        <f t="shared" si="47"/>
        <v>0</v>
      </c>
      <c r="N146" s="78">
        <v>0</v>
      </c>
      <c r="O146" s="78">
        <v>0</v>
      </c>
      <c r="P146" s="78">
        <f t="shared" si="48"/>
        <v>0</v>
      </c>
      <c r="Q146" s="78">
        <v>0</v>
      </c>
      <c r="R146" s="78">
        <f t="shared" si="49"/>
        <v>0</v>
      </c>
      <c r="S146" s="78">
        <v>0</v>
      </c>
      <c r="T146" s="78">
        <v>0</v>
      </c>
      <c r="U146" s="78">
        <v>0</v>
      </c>
      <c r="V146" s="78">
        <v>0</v>
      </c>
      <c r="W146" s="78">
        <f t="shared" si="50"/>
        <v>0</v>
      </c>
      <c r="X146" s="78">
        <f t="shared" si="51"/>
        <v>0</v>
      </c>
      <c r="Y146" s="78">
        <f t="shared" si="52"/>
        <v>0</v>
      </c>
      <c r="Z146" s="78">
        <f t="shared" si="53"/>
        <v>0</v>
      </c>
      <c r="AA146" s="118">
        <v>0</v>
      </c>
      <c r="AB146" s="118">
        <v>0</v>
      </c>
      <c r="AC146" s="118">
        <v>0</v>
      </c>
      <c r="AD146" s="78">
        <v>0</v>
      </c>
      <c r="AE146" s="90">
        <v>0</v>
      </c>
      <c r="AF146" s="78">
        <v>0</v>
      </c>
      <c r="AG146" s="109">
        <v>0</v>
      </c>
      <c r="AH146" s="109">
        <v>0</v>
      </c>
      <c r="AI146" s="109">
        <v>0</v>
      </c>
      <c r="AJ146" s="109">
        <v>0</v>
      </c>
      <c r="AK146" s="109">
        <v>0</v>
      </c>
      <c r="AL146" s="109">
        <v>0</v>
      </c>
      <c r="AM146" s="78">
        <f t="shared" si="55"/>
        <v>0</v>
      </c>
      <c r="AN146" s="78">
        <f t="shared" si="56"/>
        <v>0</v>
      </c>
      <c r="AO146" s="80">
        <v>0</v>
      </c>
    </row>
    <row r="147" spans="1:41" s="8" customFormat="1" ht="32.25" thickBot="1">
      <c r="A147" s="10" t="s">
        <v>85</v>
      </c>
      <c r="B147" s="11" t="s">
        <v>86</v>
      </c>
      <c r="C147" s="72" t="s">
        <v>194</v>
      </c>
      <c r="D147" s="31" t="s">
        <v>31</v>
      </c>
      <c r="E147" s="31" t="s">
        <v>31</v>
      </c>
      <c r="F147" s="31" t="s">
        <v>31</v>
      </c>
      <c r="G147" s="31" t="s">
        <v>31</v>
      </c>
      <c r="H147" s="78">
        <f t="shared" ref="H147:H193" si="102">K147</f>
        <v>0</v>
      </c>
      <c r="I147" s="78">
        <f t="shared" ref="I147:I193" si="103">P147</f>
        <v>0</v>
      </c>
      <c r="J147" s="78">
        <v>0</v>
      </c>
      <c r="K147" s="78">
        <f t="shared" ref="K147:K193" si="104">L147+M147+N147+O147</f>
        <v>0</v>
      </c>
      <c r="L147" s="78">
        <v>0</v>
      </c>
      <c r="M147" s="78">
        <f t="shared" ref="M147:M193" si="105">AM147</f>
        <v>0</v>
      </c>
      <c r="N147" s="78">
        <v>0</v>
      </c>
      <c r="O147" s="78">
        <v>0</v>
      </c>
      <c r="P147" s="78">
        <f t="shared" ref="P147:P193" si="106">Q147+R147+S147+T147</f>
        <v>0</v>
      </c>
      <c r="Q147" s="78">
        <v>0</v>
      </c>
      <c r="R147" s="78">
        <f t="shared" ref="R147:R193" si="107">AN147</f>
        <v>0</v>
      </c>
      <c r="S147" s="78">
        <v>0</v>
      </c>
      <c r="T147" s="78">
        <v>0</v>
      </c>
      <c r="U147" s="78">
        <v>0</v>
      </c>
      <c r="V147" s="78">
        <v>0</v>
      </c>
      <c r="W147" s="78">
        <f t="shared" ref="W147:W193" si="108">X147</f>
        <v>0</v>
      </c>
      <c r="X147" s="78">
        <f t="shared" ref="X147:X193" si="109">AK147</f>
        <v>0</v>
      </c>
      <c r="Y147" s="78">
        <f t="shared" ref="Y147:Y193" si="110">AC147+AE147+AG147+AI147</f>
        <v>0</v>
      </c>
      <c r="Z147" s="78">
        <f t="shared" ref="Z147:Z193" si="111">Y147</f>
        <v>0</v>
      </c>
      <c r="AA147" s="78">
        <v>0</v>
      </c>
      <c r="AB147" s="78">
        <v>0</v>
      </c>
      <c r="AC147" s="78">
        <v>0</v>
      </c>
      <c r="AD147" s="78">
        <v>0</v>
      </c>
      <c r="AE147" s="78">
        <v>0</v>
      </c>
      <c r="AF147" s="78">
        <v>0</v>
      </c>
      <c r="AG147" s="78">
        <v>0</v>
      </c>
      <c r="AH147" s="78">
        <v>0</v>
      </c>
      <c r="AI147" s="78">
        <v>0</v>
      </c>
      <c r="AJ147" s="78">
        <v>0</v>
      </c>
      <c r="AK147" s="78">
        <v>0</v>
      </c>
      <c r="AL147" s="78">
        <v>0</v>
      </c>
      <c r="AM147" s="78">
        <f t="shared" si="55"/>
        <v>0</v>
      </c>
      <c r="AN147" s="78">
        <f t="shared" si="56"/>
        <v>0</v>
      </c>
      <c r="AO147" s="80">
        <v>0</v>
      </c>
    </row>
    <row r="148" spans="1:41" s="8" customFormat="1" ht="32.25" thickBot="1">
      <c r="A148" s="44" t="s">
        <v>87</v>
      </c>
      <c r="B148" s="45" t="s">
        <v>88</v>
      </c>
      <c r="C148" s="72" t="s">
        <v>194</v>
      </c>
      <c r="D148" s="46" t="s">
        <v>31</v>
      </c>
      <c r="E148" s="46" t="s">
        <v>31</v>
      </c>
      <c r="F148" s="46" t="s">
        <v>31</v>
      </c>
      <c r="G148" s="46" t="s">
        <v>31</v>
      </c>
      <c r="H148" s="78">
        <f t="shared" ca="1" si="102"/>
        <v>48.091296809999996</v>
      </c>
      <c r="I148" s="78">
        <f t="shared" si="103"/>
        <v>11.638746000000001</v>
      </c>
      <c r="J148" s="116">
        <f t="shared" ref="I148:P148" si="112">J149+J155+J158+J159+J160+J161+J162+J163+J164+J165+J166</f>
        <v>0</v>
      </c>
      <c r="K148" s="78">
        <f t="shared" ca="1" si="104"/>
        <v>11.719778999999999</v>
      </c>
      <c r="L148" s="116">
        <f t="shared" si="112"/>
        <v>0</v>
      </c>
      <c r="M148" s="78">
        <f t="shared" ca="1" si="105"/>
        <v>11.719778999999999</v>
      </c>
      <c r="N148" s="116">
        <f t="shared" si="112"/>
        <v>0</v>
      </c>
      <c r="O148" s="116">
        <f t="shared" si="112"/>
        <v>0</v>
      </c>
      <c r="P148" s="78">
        <f t="shared" si="106"/>
        <v>11.638746000000001</v>
      </c>
      <c r="Q148" s="116">
        <f t="shared" ref="Q148:AL148" si="113">Q149+Q155+Q158+Q159+Q160+Q161+Q162+Q163+Q164+Q165+Q166</f>
        <v>0</v>
      </c>
      <c r="R148" s="78">
        <f t="shared" si="107"/>
        <v>11.638746000000001</v>
      </c>
      <c r="S148" s="116">
        <f t="shared" si="113"/>
        <v>0</v>
      </c>
      <c r="T148" s="116">
        <f t="shared" si="113"/>
        <v>0</v>
      </c>
      <c r="U148" s="116">
        <f t="shared" si="113"/>
        <v>0</v>
      </c>
      <c r="V148" s="116">
        <f t="shared" si="113"/>
        <v>0</v>
      </c>
      <c r="W148" s="78">
        <f t="shared" si="108"/>
        <v>4.4859999999999998</v>
      </c>
      <c r="X148" s="78">
        <f t="shared" si="109"/>
        <v>4.4859999999999998</v>
      </c>
      <c r="Y148" s="78">
        <f t="shared" ca="1" si="110"/>
        <v>7.2337789999999993</v>
      </c>
      <c r="Z148" s="78">
        <f t="shared" ca="1" si="111"/>
        <v>7.2337789999999993</v>
      </c>
      <c r="AA148" s="116">
        <f t="shared" si="113"/>
        <v>0</v>
      </c>
      <c r="AB148" s="116">
        <f t="shared" si="113"/>
        <v>0</v>
      </c>
      <c r="AC148" s="116">
        <f t="shared" si="113"/>
        <v>0.41499999999999998</v>
      </c>
      <c r="AD148" s="116">
        <f t="shared" si="113"/>
        <v>0</v>
      </c>
      <c r="AE148" s="116">
        <f t="shared" ca="1" si="113"/>
        <v>0.81799999999999995</v>
      </c>
      <c r="AF148" s="116">
        <f t="shared" si="113"/>
        <v>0.55000000000000004</v>
      </c>
      <c r="AG148" s="116">
        <f t="shared" si="113"/>
        <v>1.5</v>
      </c>
      <c r="AH148" s="116">
        <f t="shared" si="113"/>
        <v>1.5</v>
      </c>
      <c r="AI148" s="116">
        <f t="shared" si="113"/>
        <v>4.5007789999999996</v>
      </c>
      <c r="AJ148" s="116">
        <f t="shared" si="113"/>
        <v>4.5132960000000004</v>
      </c>
      <c r="AK148" s="116">
        <f t="shared" ref="AK148" si="114">AK149+AK155+AK158+AK159+AK160+AK161+AK162+AK163+AK164+AK165+AK166</f>
        <v>4.4859999999999998</v>
      </c>
      <c r="AL148" s="116">
        <f t="shared" si="113"/>
        <v>5.07545</v>
      </c>
      <c r="AM148" s="78">
        <f t="shared" ca="1" si="55"/>
        <v>11.719778999999999</v>
      </c>
      <c r="AN148" s="78">
        <f t="shared" si="56"/>
        <v>11.638746000000001</v>
      </c>
      <c r="AO148" s="80" t="s">
        <v>346</v>
      </c>
    </row>
    <row r="149" spans="1:41" s="8" customFormat="1" ht="31.5">
      <c r="A149" s="6" t="s">
        <v>89</v>
      </c>
      <c r="B149" s="69" t="s">
        <v>90</v>
      </c>
      <c r="C149" s="72" t="s">
        <v>194</v>
      </c>
      <c r="D149" s="28" t="s">
        <v>31</v>
      </c>
      <c r="E149" s="28" t="s">
        <v>31</v>
      </c>
      <c r="F149" s="28" t="s">
        <v>31</v>
      </c>
      <c r="G149" s="28" t="s">
        <v>31</v>
      </c>
      <c r="H149" s="78">
        <f t="shared" si="102"/>
        <v>10.901778999999999</v>
      </c>
      <c r="I149" s="78">
        <f t="shared" si="103"/>
        <v>11.088746</v>
      </c>
      <c r="J149" s="114">
        <f t="shared" ref="I149:AL149" si="115">J150</f>
        <v>0</v>
      </c>
      <c r="K149" s="78">
        <f t="shared" si="104"/>
        <v>10.901778999999999</v>
      </c>
      <c r="L149" s="114">
        <f t="shared" si="115"/>
        <v>0</v>
      </c>
      <c r="M149" s="78">
        <f t="shared" si="105"/>
        <v>10.901778999999999</v>
      </c>
      <c r="N149" s="114">
        <f t="shared" si="115"/>
        <v>0</v>
      </c>
      <c r="O149" s="114">
        <f t="shared" si="115"/>
        <v>0</v>
      </c>
      <c r="P149" s="78">
        <f t="shared" si="106"/>
        <v>11.088746</v>
      </c>
      <c r="Q149" s="114">
        <f t="shared" si="115"/>
        <v>0</v>
      </c>
      <c r="R149" s="78">
        <f t="shared" si="107"/>
        <v>11.088746</v>
      </c>
      <c r="S149" s="114">
        <f t="shared" si="115"/>
        <v>0</v>
      </c>
      <c r="T149" s="114">
        <f t="shared" si="115"/>
        <v>0</v>
      </c>
      <c r="U149" s="114">
        <f t="shared" si="115"/>
        <v>0</v>
      </c>
      <c r="V149" s="114">
        <f t="shared" si="115"/>
        <v>0</v>
      </c>
      <c r="W149" s="78">
        <f t="shared" si="108"/>
        <v>4.4859999999999998</v>
      </c>
      <c r="X149" s="78">
        <f t="shared" si="109"/>
        <v>4.4859999999999998</v>
      </c>
      <c r="Y149" s="78">
        <f t="shared" si="110"/>
        <v>6.4157789999999997</v>
      </c>
      <c r="Z149" s="78">
        <f t="shared" si="111"/>
        <v>6.4157789999999997</v>
      </c>
      <c r="AA149" s="114">
        <f t="shared" si="115"/>
        <v>0</v>
      </c>
      <c r="AB149" s="114">
        <f t="shared" si="115"/>
        <v>0</v>
      </c>
      <c r="AC149" s="114">
        <f t="shared" si="115"/>
        <v>0.41499999999999998</v>
      </c>
      <c r="AD149" s="114">
        <f t="shared" si="115"/>
        <v>0</v>
      </c>
      <c r="AE149" s="114">
        <f t="shared" si="115"/>
        <v>0</v>
      </c>
      <c r="AF149" s="114">
        <f t="shared" si="115"/>
        <v>0</v>
      </c>
      <c r="AG149" s="114">
        <f t="shared" si="115"/>
        <v>1.5</v>
      </c>
      <c r="AH149" s="114">
        <f t="shared" si="115"/>
        <v>1.5</v>
      </c>
      <c r="AI149" s="114">
        <f t="shared" si="115"/>
        <v>4.5007789999999996</v>
      </c>
      <c r="AJ149" s="114">
        <f t="shared" si="115"/>
        <v>4.5132960000000004</v>
      </c>
      <c r="AK149" s="114">
        <f t="shared" si="115"/>
        <v>4.4859999999999998</v>
      </c>
      <c r="AL149" s="114">
        <f t="shared" si="115"/>
        <v>5.07545</v>
      </c>
      <c r="AM149" s="78">
        <f t="shared" si="55"/>
        <v>10.901778999999999</v>
      </c>
      <c r="AN149" s="78">
        <f t="shared" si="56"/>
        <v>11.088746</v>
      </c>
      <c r="AO149" s="80" t="s">
        <v>346</v>
      </c>
    </row>
    <row r="150" spans="1:41" s="8" customFormat="1" ht="31.5">
      <c r="A150" s="6" t="s">
        <v>125</v>
      </c>
      <c r="B150" s="69" t="s">
        <v>303</v>
      </c>
      <c r="C150" s="72" t="s">
        <v>194</v>
      </c>
      <c r="D150" s="28">
        <v>0</v>
      </c>
      <c r="E150" s="28">
        <v>0</v>
      </c>
      <c r="F150" s="28">
        <v>0</v>
      </c>
      <c r="G150" s="28">
        <v>0</v>
      </c>
      <c r="H150" s="78">
        <f t="shared" si="102"/>
        <v>10.901778999999999</v>
      </c>
      <c r="I150" s="78">
        <f t="shared" si="103"/>
        <v>11.088746</v>
      </c>
      <c r="J150" s="114">
        <f t="shared" ref="I150:AL150" si="116">J151+J152+J153+J154</f>
        <v>0</v>
      </c>
      <c r="K150" s="78">
        <f t="shared" si="104"/>
        <v>10.901778999999999</v>
      </c>
      <c r="L150" s="114">
        <f t="shared" si="116"/>
        <v>0</v>
      </c>
      <c r="M150" s="78">
        <f t="shared" si="105"/>
        <v>10.901778999999999</v>
      </c>
      <c r="N150" s="114">
        <f t="shared" si="116"/>
        <v>0</v>
      </c>
      <c r="O150" s="114">
        <f t="shared" si="116"/>
        <v>0</v>
      </c>
      <c r="P150" s="78">
        <f t="shared" si="106"/>
        <v>11.088746</v>
      </c>
      <c r="Q150" s="114">
        <f t="shared" si="116"/>
        <v>0</v>
      </c>
      <c r="R150" s="78">
        <f t="shared" si="107"/>
        <v>11.088746</v>
      </c>
      <c r="S150" s="114">
        <f t="shared" si="116"/>
        <v>0</v>
      </c>
      <c r="T150" s="114">
        <f t="shared" si="116"/>
        <v>0</v>
      </c>
      <c r="U150" s="114">
        <f t="shared" si="116"/>
        <v>0</v>
      </c>
      <c r="V150" s="114">
        <f t="shared" si="116"/>
        <v>0</v>
      </c>
      <c r="W150" s="78">
        <f t="shared" si="108"/>
        <v>4.4859999999999998</v>
      </c>
      <c r="X150" s="78">
        <f t="shared" si="109"/>
        <v>4.4859999999999998</v>
      </c>
      <c r="Y150" s="78">
        <f t="shared" si="110"/>
        <v>6.4157789999999997</v>
      </c>
      <c r="Z150" s="78">
        <f t="shared" si="111"/>
        <v>6.4157789999999997</v>
      </c>
      <c r="AA150" s="114">
        <f t="shared" si="116"/>
        <v>0</v>
      </c>
      <c r="AB150" s="114">
        <f t="shared" si="116"/>
        <v>0</v>
      </c>
      <c r="AC150" s="114">
        <f t="shared" si="116"/>
        <v>0.41499999999999998</v>
      </c>
      <c r="AD150" s="114">
        <f t="shared" si="116"/>
        <v>0</v>
      </c>
      <c r="AE150" s="114">
        <f t="shared" si="116"/>
        <v>0</v>
      </c>
      <c r="AF150" s="114">
        <f t="shared" si="116"/>
        <v>0</v>
      </c>
      <c r="AG150" s="114">
        <f t="shared" si="116"/>
        <v>1.5</v>
      </c>
      <c r="AH150" s="114">
        <f t="shared" si="116"/>
        <v>1.5</v>
      </c>
      <c r="AI150" s="114">
        <f t="shared" si="116"/>
        <v>4.5007789999999996</v>
      </c>
      <c r="AJ150" s="114">
        <f t="shared" si="116"/>
        <v>4.5132960000000004</v>
      </c>
      <c r="AK150" s="114">
        <f t="shared" ref="AK150" si="117">AK151+AK152+AK153+AK154</f>
        <v>4.4859999999999998</v>
      </c>
      <c r="AL150" s="114">
        <f t="shared" si="116"/>
        <v>5.07545</v>
      </c>
      <c r="AM150" s="78">
        <f t="shared" si="55"/>
        <v>10.901778999999999</v>
      </c>
      <c r="AN150" s="78">
        <f t="shared" si="56"/>
        <v>11.088746</v>
      </c>
      <c r="AO150" s="80" t="s">
        <v>346</v>
      </c>
    </row>
    <row r="151" spans="1:41" ht="31.5">
      <c r="A151" s="47" t="s">
        <v>169</v>
      </c>
      <c r="B151" s="47" t="s">
        <v>304</v>
      </c>
      <c r="C151" s="68" t="s">
        <v>193</v>
      </c>
      <c r="D151" s="24" t="s">
        <v>31</v>
      </c>
      <c r="E151" s="48" t="s">
        <v>140</v>
      </c>
      <c r="F151" s="48" t="s">
        <v>140</v>
      </c>
      <c r="G151" s="24" t="s">
        <v>31</v>
      </c>
      <c r="H151" s="78">
        <f t="shared" si="102"/>
        <v>0.41499999999999998</v>
      </c>
      <c r="I151" s="78">
        <f t="shared" si="103"/>
        <v>0</v>
      </c>
      <c r="J151" s="78">
        <v>0</v>
      </c>
      <c r="K151" s="78">
        <f t="shared" si="104"/>
        <v>0.41499999999999998</v>
      </c>
      <c r="L151" s="78">
        <v>0</v>
      </c>
      <c r="M151" s="78">
        <f t="shared" si="105"/>
        <v>0.41499999999999998</v>
      </c>
      <c r="N151" s="78">
        <v>0</v>
      </c>
      <c r="O151" s="78">
        <v>0</v>
      </c>
      <c r="P151" s="78">
        <f t="shared" si="106"/>
        <v>0</v>
      </c>
      <c r="Q151" s="78">
        <v>0</v>
      </c>
      <c r="R151" s="78">
        <f t="shared" si="107"/>
        <v>0</v>
      </c>
      <c r="S151" s="78">
        <v>0</v>
      </c>
      <c r="T151" s="78">
        <v>0</v>
      </c>
      <c r="U151" s="78">
        <v>0</v>
      </c>
      <c r="V151" s="78">
        <v>0</v>
      </c>
      <c r="W151" s="78">
        <f t="shared" si="108"/>
        <v>0</v>
      </c>
      <c r="X151" s="78">
        <f t="shared" si="109"/>
        <v>0</v>
      </c>
      <c r="Y151" s="78">
        <f t="shared" si="110"/>
        <v>0.41499999999999998</v>
      </c>
      <c r="Z151" s="78">
        <f t="shared" si="111"/>
        <v>0.41499999999999998</v>
      </c>
      <c r="AA151" s="98">
        <v>0</v>
      </c>
      <c r="AB151" s="98">
        <v>0</v>
      </c>
      <c r="AC151" s="93">
        <v>0.41499999999999998</v>
      </c>
      <c r="AD151" s="78">
        <v>0</v>
      </c>
      <c r="AE151" s="90">
        <v>0</v>
      </c>
      <c r="AF151" s="78">
        <v>0</v>
      </c>
      <c r="AG151" s="90">
        <v>0</v>
      </c>
      <c r="AH151" s="90">
        <v>0</v>
      </c>
      <c r="AI151" s="90">
        <v>0</v>
      </c>
      <c r="AJ151" s="90">
        <v>0</v>
      </c>
      <c r="AK151" s="90">
        <v>0</v>
      </c>
      <c r="AL151" s="90">
        <v>0</v>
      </c>
      <c r="AM151" s="78">
        <f t="shared" si="55"/>
        <v>0.41499999999999998</v>
      </c>
      <c r="AN151" s="78">
        <f t="shared" si="56"/>
        <v>0</v>
      </c>
      <c r="AO151" s="80" t="s">
        <v>346</v>
      </c>
    </row>
    <row r="152" spans="1:41" ht="31.5">
      <c r="A152" s="47" t="s">
        <v>266</v>
      </c>
      <c r="B152" s="47" t="s">
        <v>304</v>
      </c>
      <c r="C152" s="68" t="s">
        <v>193</v>
      </c>
      <c r="D152" s="24">
        <v>0</v>
      </c>
      <c r="E152" s="48" t="s">
        <v>122</v>
      </c>
      <c r="F152" s="48" t="s">
        <v>122</v>
      </c>
      <c r="G152" s="49">
        <v>0</v>
      </c>
      <c r="H152" s="78">
        <f t="shared" si="102"/>
        <v>1.5</v>
      </c>
      <c r="I152" s="78">
        <f t="shared" si="103"/>
        <v>1.5</v>
      </c>
      <c r="J152" s="78">
        <v>0</v>
      </c>
      <c r="K152" s="78">
        <f t="shared" si="104"/>
        <v>1.5</v>
      </c>
      <c r="L152" s="78">
        <v>0</v>
      </c>
      <c r="M152" s="78">
        <f t="shared" si="105"/>
        <v>1.5</v>
      </c>
      <c r="N152" s="78">
        <v>0</v>
      </c>
      <c r="O152" s="78">
        <v>0</v>
      </c>
      <c r="P152" s="78">
        <f t="shared" si="106"/>
        <v>1.5</v>
      </c>
      <c r="Q152" s="78">
        <v>0</v>
      </c>
      <c r="R152" s="78">
        <f t="shared" si="107"/>
        <v>1.5</v>
      </c>
      <c r="S152" s="78">
        <v>0</v>
      </c>
      <c r="T152" s="78">
        <v>0</v>
      </c>
      <c r="U152" s="78">
        <v>0</v>
      </c>
      <c r="V152" s="78">
        <v>0</v>
      </c>
      <c r="W152" s="78">
        <f t="shared" si="108"/>
        <v>0</v>
      </c>
      <c r="X152" s="78">
        <f t="shared" si="109"/>
        <v>0</v>
      </c>
      <c r="Y152" s="78">
        <f t="shared" si="110"/>
        <v>1.5</v>
      </c>
      <c r="Z152" s="78">
        <f t="shared" si="111"/>
        <v>1.5</v>
      </c>
      <c r="AA152" s="98">
        <v>0</v>
      </c>
      <c r="AB152" s="98">
        <v>0</v>
      </c>
      <c r="AC152" s="90">
        <v>0</v>
      </c>
      <c r="AD152" s="78">
        <v>0</v>
      </c>
      <c r="AE152" s="90">
        <v>0</v>
      </c>
      <c r="AF152" s="78">
        <v>0</v>
      </c>
      <c r="AG152" s="112">
        <v>1.5</v>
      </c>
      <c r="AH152" s="90">
        <v>1.5</v>
      </c>
      <c r="AI152" s="90">
        <v>0</v>
      </c>
      <c r="AJ152" s="90">
        <v>0</v>
      </c>
      <c r="AK152" s="90">
        <v>0</v>
      </c>
      <c r="AL152" s="90">
        <v>0</v>
      </c>
      <c r="AM152" s="78">
        <f t="shared" si="55"/>
        <v>1.5</v>
      </c>
      <c r="AN152" s="78">
        <f t="shared" si="56"/>
        <v>1.5</v>
      </c>
      <c r="AO152" s="80" t="s">
        <v>346</v>
      </c>
    </row>
    <row r="153" spans="1:41" ht="31.5">
      <c r="A153" s="47" t="s">
        <v>267</v>
      </c>
      <c r="B153" s="47" t="s">
        <v>304</v>
      </c>
      <c r="C153" s="68" t="s">
        <v>193</v>
      </c>
      <c r="D153" s="24">
        <v>0</v>
      </c>
      <c r="E153" s="48" t="s">
        <v>123</v>
      </c>
      <c r="F153" s="48" t="s">
        <v>123</v>
      </c>
      <c r="G153" s="49">
        <v>0</v>
      </c>
      <c r="H153" s="78">
        <f t="shared" si="102"/>
        <v>4.5007789999999996</v>
      </c>
      <c r="I153" s="78">
        <f t="shared" si="103"/>
        <v>4.5132960000000004</v>
      </c>
      <c r="J153" s="78">
        <v>0</v>
      </c>
      <c r="K153" s="78">
        <f t="shared" si="104"/>
        <v>4.5007789999999996</v>
      </c>
      <c r="L153" s="78">
        <v>0</v>
      </c>
      <c r="M153" s="78">
        <f t="shared" si="105"/>
        <v>4.5007789999999996</v>
      </c>
      <c r="N153" s="78">
        <v>0</v>
      </c>
      <c r="O153" s="78">
        <v>0</v>
      </c>
      <c r="P153" s="78">
        <f t="shared" si="106"/>
        <v>4.5132960000000004</v>
      </c>
      <c r="Q153" s="78">
        <v>0</v>
      </c>
      <c r="R153" s="78">
        <f t="shared" si="107"/>
        <v>4.5132960000000004</v>
      </c>
      <c r="S153" s="78">
        <v>0</v>
      </c>
      <c r="T153" s="78">
        <v>0</v>
      </c>
      <c r="U153" s="78">
        <v>0</v>
      </c>
      <c r="V153" s="78">
        <v>0</v>
      </c>
      <c r="W153" s="78">
        <f t="shared" si="108"/>
        <v>0</v>
      </c>
      <c r="X153" s="78">
        <f t="shared" si="109"/>
        <v>0</v>
      </c>
      <c r="Y153" s="78">
        <f t="shared" si="110"/>
        <v>4.5007789999999996</v>
      </c>
      <c r="Z153" s="78">
        <f t="shared" si="111"/>
        <v>4.5007789999999996</v>
      </c>
      <c r="AA153" s="98">
        <v>0</v>
      </c>
      <c r="AB153" s="98">
        <v>0</v>
      </c>
      <c r="AC153" s="90">
        <v>0</v>
      </c>
      <c r="AD153" s="78">
        <v>0</v>
      </c>
      <c r="AE153" s="90">
        <v>0</v>
      </c>
      <c r="AF153" s="78">
        <v>0</v>
      </c>
      <c r="AG153" s="90">
        <v>0</v>
      </c>
      <c r="AH153" s="90">
        <v>0</v>
      </c>
      <c r="AI153" s="90">
        <v>4.5007789999999996</v>
      </c>
      <c r="AJ153" s="90">
        <v>4.5132960000000004</v>
      </c>
      <c r="AK153" s="90">
        <v>0</v>
      </c>
      <c r="AL153" s="90">
        <v>0</v>
      </c>
      <c r="AM153" s="78">
        <f t="shared" si="55"/>
        <v>4.5007789999999996</v>
      </c>
      <c r="AN153" s="78">
        <f t="shared" si="56"/>
        <v>4.5132960000000004</v>
      </c>
      <c r="AO153" s="80" t="s">
        <v>346</v>
      </c>
    </row>
    <row r="154" spans="1:41" ht="31.5">
      <c r="A154" s="47" t="s">
        <v>268</v>
      </c>
      <c r="B154" s="47" t="s">
        <v>304</v>
      </c>
      <c r="C154" s="68" t="s">
        <v>193</v>
      </c>
      <c r="D154" s="24">
        <v>0</v>
      </c>
      <c r="E154" s="48" t="s">
        <v>168</v>
      </c>
      <c r="F154" s="48" t="s">
        <v>168</v>
      </c>
      <c r="G154" s="49">
        <v>0</v>
      </c>
      <c r="H154" s="78">
        <f t="shared" si="102"/>
        <v>4.4859999999999998</v>
      </c>
      <c r="I154" s="78">
        <f t="shared" si="103"/>
        <v>5.07545</v>
      </c>
      <c r="J154" s="78">
        <v>0</v>
      </c>
      <c r="K154" s="78">
        <f t="shared" si="104"/>
        <v>4.4859999999999998</v>
      </c>
      <c r="L154" s="78">
        <v>0</v>
      </c>
      <c r="M154" s="78">
        <f t="shared" si="105"/>
        <v>4.4859999999999998</v>
      </c>
      <c r="N154" s="78">
        <v>0</v>
      </c>
      <c r="O154" s="78">
        <v>0</v>
      </c>
      <c r="P154" s="78">
        <f t="shared" si="106"/>
        <v>5.07545</v>
      </c>
      <c r="Q154" s="78">
        <v>0</v>
      </c>
      <c r="R154" s="78">
        <f t="shared" si="107"/>
        <v>5.07545</v>
      </c>
      <c r="S154" s="78">
        <v>0</v>
      </c>
      <c r="T154" s="78">
        <v>0</v>
      </c>
      <c r="U154" s="78">
        <v>0</v>
      </c>
      <c r="V154" s="78">
        <v>0</v>
      </c>
      <c r="W154" s="78">
        <f t="shared" si="108"/>
        <v>4.4859999999999998</v>
      </c>
      <c r="X154" s="78">
        <f t="shared" si="109"/>
        <v>4.4859999999999998</v>
      </c>
      <c r="Y154" s="78">
        <f t="shared" si="110"/>
        <v>0</v>
      </c>
      <c r="Z154" s="78">
        <f t="shared" si="111"/>
        <v>0</v>
      </c>
      <c r="AA154" s="98">
        <v>0</v>
      </c>
      <c r="AB154" s="98">
        <v>0</v>
      </c>
      <c r="AC154" s="90">
        <v>0</v>
      </c>
      <c r="AD154" s="78">
        <v>0</v>
      </c>
      <c r="AE154" s="90">
        <v>0</v>
      </c>
      <c r="AF154" s="78">
        <v>0</v>
      </c>
      <c r="AG154" s="90">
        <v>0</v>
      </c>
      <c r="AH154" s="90">
        <v>0</v>
      </c>
      <c r="AI154" s="90">
        <v>0</v>
      </c>
      <c r="AJ154" s="90">
        <v>0</v>
      </c>
      <c r="AK154" s="134">
        <v>4.4859999999999998</v>
      </c>
      <c r="AL154" s="134">
        <v>5.07545</v>
      </c>
      <c r="AM154" s="78">
        <f t="shared" si="55"/>
        <v>4.4859999999999998</v>
      </c>
      <c r="AN154" s="78">
        <f t="shared" si="56"/>
        <v>5.07545</v>
      </c>
      <c r="AO154" s="80" t="s">
        <v>346</v>
      </c>
    </row>
    <row r="155" spans="1:41" ht="31.5">
      <c r="A155" s="17" t="s">
        <v>91</v>
      </c>
      <c r="B155" s="18" t="s">
        <v>92</v>
      </c>
      <c r="C155" s="68" t="s">
        <v>194</v>
      </c>
      <c r="D155" s="24" t="s">
        <v>31</v>
      </c>
      <c r="E155" s="24" t="s">
        <v>31</v>
      </c>
      <c r="F155" s="24" t="s">
        <v>31</v>
      </c>
      <c r="G155" s="49" t="s">
        <v>31</v>
      </c>
      <c r="H155" s="78">
        <f t="shared" ca="1" si="102"/>
        <v>48.091296809999996</v>
      </c>
      <c r="I155" s="78">
        <f t="shared" si="103"/>
        <v>0.55000000000000004</v>
      </c>
      <c r="J155" s="90">
        <f t="shared" ref="I155:AL155" si="118">J156+J157</f>
        <v>0</v>
      </c>
      <c r="K155" s="78">
        <f t="shared" ca="1" si="104"/>
        <v>0.81799999999999995</v>
      </c>
      <c r="L155" s="90">
        <f t="shared" si="118"/>
        <v>0</v>
      </c>
      <c r="M155" s="78">
        <f t="shared" ca="1" si="105"/>
        <v>0.81799999999999995</v>
      </c>
      <c r="N155" s="90">
        <f t="shared" si="118"/>
        <v>0</v>
      </c>
      <c r="O155" s="90">
        <f t="shared" si="118"/>
        <v>0</v>
      </c>
      <c r="P155" s="78">
        <f t="shared" si="106"/>
        <v>0.55000000000000004</v>
      </c>
      <c r="Q155" s="90">
        <f t="shared" si="118"/>
        <v>0</v>
      </c>
      <c r="R155" s="78">
        <f t="shared" si="107"/>
        <v>0.55000000000000004</v>
      </c>
      <c r="S155" s="90">
        <f t="shared" si="118"/>
        <v>0</v>
      </c>
      <c r="T155" s="90">
        <f t="shared" si="118"/>
        <v>0</v>
      </c>
      <c r="U155" s="90">
        <f t="shared" si="118"/>
        <v>0</v>
      </c>
      <c r="V155" s="90">
        <f t="shared" si="118"/>
        <v>0</v>
      </c>
      <c r="W155" s="78">
        <f t="shared" si="108"/>
        <v>0</v>
      </c>
      <c r="X155" s="78">
        <f t="shared" si="109"/>
        <v>0</v>
      </c>
      <c r="Y155" s="78">
        <f t="shared" ca="1" si="110"/>
        <v>0.81799999999999995</v>
      </c>
      <c r="Z155" s="78">
        <f t="shared" ca="1" si="111"/>
        <v>0.81799999999999995</v>
      </c>
      <c r="AA155" s="90">
        <f t="shared" si="118"/>
        <v>0</v>
      </c>
      <c r="AB155" s="90">
        <f t="shared" si="118"/>
        <v>0</v>
      </c>
      <c r="AC155" s="90">
        <f t="shared" si="118"/>
        <v>0</v>
      </c>
      <c r="AD155" s="90">
        <f t="shared" si="118"/>
        <v>0</v>
      </c>
      <c r="AE155" s="90">
        <f t="shared" ca="1" si="118"/>
        <v>0.81799999999999995</v>
      </c>
      <c r="AF155" s="90">
        <f t="shared" si="118"/>
        <v>0.55000000000000004</v>
      </c>
      <c r="AG155" s="90">
        <f t="shared" si="118"/>
        <v>0</v>
      </c>
      <c r="AH155" s="90">
        <f t="shared" si="118"/>
        <v>0</v>
      </c>
      <c r="AI155" s="90">
        <f t="shared" si="118"/>
        <v>0</v>
      </c>
      <c r="AJ155" s="90">
        <f t="shared" si="118"/>
        <v>0</v>
      </c>
      <c r="AK155" s="90">
        <f t="shared" ref="AK155" si="119">AK156+AK157</f>
        <v>0</v>
      </c>
      <c r="AL155" s="90">
        <f t="shared" si="118"/>
        <v>0</v>
      </c>
      <c r="AM155" s="78">
        <f t="shared" ca="1" si="55"/>
        <v>0.81799999999999995</v>
      </c>
      <c r="AN155" s="78">
        <f t="shared" si="56"/>
        <v>0.55000000000000004</v>
      </c>
      <c r="AO155" s="80" t="s">
        <v>346</v>
      </c>
    </row>
    <row r="156" spans="1:41" s="4" customFormat="1" ht="31.5">
      <c r="A156" s="21" t="s">
        <v>305</v>
      </c>
      <c r="B156" s="22" t="s">
        <v>170</v>
      </c>
      <c r="C156" s="64" t="s">
        <v>241</v>
      </c>
      <c r="D156" s="24" t="s">
        <v>51</v>
      </c>
      <c r="E156" s="24" t="s">
        <v>121</v>
      </c>
      <c r="F156" s="24" t="s">
        <v>121</v>
      </c>
      <c r="G156" s="24" t="s">
        <v>31</v>
      </c>
      <c r="H156" s="78">
        <f t="shared" ca="1" si="102"/>
        <v>48.091296809999996</v>
      </c>
      <c r="I156" s="78">
        <f t="shared" si="103"/>
        <v>0.27500000000000002</v>
      </c>
      <c r="J156" s="81">
        <v>0</v>
      </c>
      <c r="K156" s="78">
        <f t="shared" ca="1" si="104"/>
        <v>0.40899999999999997</v>
      </c>
      <c r="L156" s="81">
        <v>0</v>
      </c>
      <c r="M156" s="78">
        <f t="shared" ca="1" si="105"/>
        <v>0.40899999999999997</v>
      </c>
      <c r="N156" s="81">
        <v>0</v>
      </c>
      <c r="O156" s="81">
        <v>0</v>
      </c>
      <c r="P156" s="78">
        <f t="shared" si="106"/>
        <v>0.27500000000000002</v>
      </c>
      <c r="Q156" s="81">
        <v>0</v>
      </c>
      <c r="R156" s="78">
        <f t="shared" si="107"/>
        <v>0.27500000000000002</v>
      </c>
      <c r="S156" s="81">
        <v>0</v>
      </c>
      <c r="T156" s="81">
        <v>0</v>
      </c>
      <c r="U156" s="81">
        <v>0</v>
      </c>
      <c r="V156" s="81">
        <v>0</v>
      </c>
      <c r="W156" s="78">
        <f t="shared" si="108"/>
        <v>0</v>
      </c>
      <c r="X156" s="78">
        <f t="shared" si="109"/>
        <v>0</v>
      </c>
      <c r="Y156" s="78">
        <f t="shared" ca="1" si="110"/>
        <v>0.40899999999999997</v>
      </c>
      <c r="Z156" s="78">
        <f t="shared" ca="1" si="111"/>
        <v>0.40899999999999997</v>
      </c>
      <c r="AA156" s="120">
        <v>0</v>
      </c>
      <c r="AB156" s="120">
        <v>0</v>
      </c>
      <c r="AC156" s="112">
        <v>0</v>
      </c>
      <c r="AD156" s="81">
        <v>0</v>
      </c>
      <c r="AE156" s="90">
        <f t="shared" ref="AE156:AE157" ca="1" si="120">H156</f>
        <v>0.40899999999999997</v>
      </c>
      <c r="AF156" s="89">
        <v>0.27500000000000002</v>
      </c>
      <c r="AG156" s="112">
        <v>0</v>
      </c>
      <c r="AH156" s="112">
        <v>0</v>
      </c>
      <c r="AI156" s="112">
        <v>0</v>
      </c>
      <c r="AJ156" s="112">
        <v>0</v>
      </c>
      <c r="AK156" s="112">
        <v>0</v>
      </c>
      <c r="AL156" s="112">
        <v>0</v>
      </c>
      <c r="AM156" s="78">
        <f t="shared" ca="1" si="55"/>
        <v>0.40899999999999997</v>
      </c>
      <c r="AN156" s="78">
        <f t="shared" si="56"/>
        <v>0.27500000000000002</v>
      </c>
      <c r="AO156" s="80" t="s">
        <v>346</v>
      </c>
    </row>
    <row r="157" spans="1:41" s="4" customFormat="1" ht="31.5">
      <c r="A157" s="21" t="s">
        <v>306</v>
      </c>
      <c r="B157" s="22" t="s">
        <v>171</v>
      </c>
      <c r="C157" s="64" t="s">
        <v>242</v>
      </c>
      <c r="D157" s="24" t="s">
        <v>51</v>
      </c>
      <c r="E157" s="24" t="s">
        <v>121</v>
      </c>
      <c r="F157" s="24" t="s">
        <v>121</v>
      </c>
      <c r="G157" s="24" t="s">
        <v>31</v>
      </c>
      <c r="H157" s="78">
        <f t="shared" ca="1" si="102"/>
        <v>48.091296809999996</v>
      </c>
      <c r="I157" s="78">
        <f t="shared" si="103"/>
        <v>0.27500000000000002</v>
      </c>
      <c r="J157" s="81">
        <v>0</v>
      </c>
      <c r="K157" s="78">
        <f t="shared" ca="1" si="104"/>
        <v>0.40899999999999997</v>
      </c>
      <c r="L157" s="81">
        <v>0</v>
      </c>
      <c r="M157" s="78">
        <f t="shared" ca="1" si="105"/>
        <v>0.40899999999999997</v>
      </c>
      <c r="N157" s="81">
        <v>0</v>
      </c>
      <c r="O157" s="81">
        <v>0</v>
      </c>
      <c r="P157" s="78">
        <f t="shared" si="106"/>
        <v>0.27500000000000002</v>
      </c>
      <c r="Q157" s="81">
        <v>0</v>
      </c>
      <c r="R157" s="78">
        <f t="shared" si="107"/>
        <v>0.27500000000000002</v>
      </c>
      <c r="S157" s="81">
        <v>0</v>
      </c>
      <c r="T157" s="81">
        <v>0</v>
      </c>
      <c r="U157" s="81">
        <v>0</v>
      </c>
      <c r="V157" s="81">
        <v>0</v>
      </c>
      <c r="W157" s="78">
        <f t="shared" si="108"/>
        <v>0</v>
      </c>
      <c r="X157" s="78">
        <f t="shared" si="109"/>
        <v>0</v>
      </c>
      <c r="Y157" s="78">
        <f t="shared" ca="1" si="110"/>
        <v>0.40899999999999997</v>
      </c>
      <c r="Z157" s="78">
        <f t="shared" ca="1" si="111"/>
        <v>0.40899999999999997</v>
      </c>
      <c r="AA157" s="120">
        <v>0</v>
      </c>
      <c r="AB157" s="120">
        <v>0</v>
      </c>
      <c r="AC157" s="112">
        <v>0</v>
      </c>
      <c r="AD157" s="81">
        <v>0</v>
      </c>
      <c r="AE157" s="90">
        <f t="shared" ca="1" si="120"/>
        <v>0.40899999999999997</v>
      </c>
      <c r="AF157" s="89">
        <v>0.27500000000000002</v>
      </c>
      <c r="AG157" s="112">
        <v>0</v>
      </c>
      <c r="AH157" s="112">
        <v>0</v>
      </c>
      <c r="AI157" s="112">
        <v>0</v>
      </c>
      <c r="AJ157" s="112">
        <v>0</v>
      </c>
      <c r="AK157" s="112">
        <v>0</v>
      </c>
      <c r="AL157" s="112">
        <v>0</v>
      </c>
      <c r="AM157" s="78">
        <f t="shared" ca="1" si="55"/>
        <v>0.40899999999999997</v>
      </c>
      <c r="AN157" s="78">
        <f t="shared" si="56"/>
        <v>0.27500000000000002</v>
      </c>
      <c r="AO157" s="80" t="s">
        <v>346</v>
      </c>
    </row>
    <row r="158" spans="1:41" ht="31.5">
      <c r="A158" s="6" t="s">
        <v>93</v>
      </c>
      <c r="B158" s="69" t="s">
        <v>94</v>
      </c>
      <c r="C158" s="68" t="s">
        <v>194</v>
      </c>
      <c r="D158" s="24" t="s">
        <v>31</v>
      </c>
      <c r="E158" s="24" t="s">
        <v>31</v>
      </c>
      <c r="F158" s="24" t="s">
        <v>31</v>
      </c>
      <c r="G158" s="24" t="s">
        <v>31</v>
      </c>
      <c r="H158" s="78">
        <f t="shared" si="102"/>
        <v>0</v>
      </c>
      <c r="I158" s="78">
        <f t="shared" si="103"/>
        <v>0</v>
      </c>
      <c r="J158" s="78">
        <v>0</v>
      </c>
      <c r="K158" s="78">
        <f t="shared" si="104"/>
        <v>0</v>
      </c>
      <c r="L158" s="78">
        <v>0</v>
      </c>
      <c r="M158" s="78">
        <f t="shared" si="105"/>
        <v>0</v>
      </c>
      <c r="N158" s="78">
        <v>0</v>
      </c>
      <c r="O158" s="78">
        <v>0</v>
      </c>
      <c r="P158" s="78">
        <f t="shared" si="106"/>
        <v>0</v>
      </c>
      <c r="Q158" s="78">
        <v>0</v>
      </c>
      <c r="R158" s="78">
        <f t="shared" si="107"/>
        <v>0</v>
      </c>
      <c r="S158" s="78">
        <v>0</v>
      </c>
      <c r="T158" s="78">
        <v>0</v>
      </c>
      <c r="U158" s="78">
        <v>0</v>
      </c>
      <c r="V158" s="78">
        <v>0</v>
      </c>
      <c r="W158" s="78">
        <f t="shared" si="108"/>
        <v>0</v>
      </c>
      <c r="X158" s="78">
        <f t="shared" si="109"/>
        <v>0</v>
      </c>
      <c r="Y158" s="78">
        <f t="shared" si="110"/>
        <v>0</v>
      </c>
      <c r="Z158" s="78">
        <f t="shared" si="111"/>
        <v>0</v>
      </c>
      <c r="AA158" s="98">
        <v>0</v>
      </c>
      <c r="AB158" s="98">
        <v>0</v>
      </c>
      <c r="AC158" s="93">
        <v>0</v>
      </c>
      <c r="AD158" s="78">
        <v>0</v>
      </c>
      <c r="AE158" s="90">
        <v>0</v>
      </c>
      <c r="AF158" s="78">
        <v>0</v>
      </c>
      <c r="AG158" s="90">
        <v>0</v>
      </c>
      <c r="AH158" s="90">
        <v>0</v>
      </c>
      <c r="AI158" s="90">
        <v>0</v>
      </c>
      <c r="AJ158" s="90">
        <v>0</v>
      </c>
      <c r="AK158" s="90">
        <v>0</v>
      </c>
      <c r="AL158" s="90">
        <v>0</v>
      </c>
      <c r="AM158" s="78">
        <f t="shared" si="55"/>
        <v>0</v>
      </c>
      <c r="AN158" s="78">
        <f t="shared" si="56"/>
        <v>0</v>
      </c>
      <c r="AO158" s="80" t="s">
        <v>346</v>
      </c>
    </row>
    <row r="159" spans="1:41" ht="31.5">
      <c r="A159" s="6" t="s">
        <v>95</v>
      </c>
      <c r="B159" s="69" t="s">
        <v>96</v>
      </c>
      <c r="C159" s="68" t="s">
        <v>194</v>
      </c>
      <c r="D159" s="24" t="s">
        <v>31</v>
      </c>
      <c r="E159" s="24" t="s">
        <v>31</v>
      </c>
      <c r="F159" s="24" t="s">
        <v>31</v>
      </c>
      <c r="G159" s="24" t="s">
        <v>31</v>
      </c>
      <c r="H159" s="78">
        <f t="shared" si="102"/>
        <v>0</v>
      </c>
      <c r="I159" s="78">
        <f t="shared" si="103"/>
        <v>0</v>
      </c>
      <c r="J159" s="78">
        <v>0</v>
      </c>
      <c r="K159" s="78">
        <f t="shared" si="104"/>
        <v>0</v>
      </c>
      <c r="L159" s="78">
        <v>0</v>
      </c>
      <c r="M159" s="78">
        <f t="shared" si="105"/>
        <v>0</v>
      </c>
      <c r="N159" s="78">
        <v>0</v>
      </c>
      <c r="O159" s="78">
        <v>0</v>
      </c>
      <c r="P159" s="78">
        <f t="shared" si="106"/>
        <v>0</v>
      </c>
      <c r="Q159" s="78">
        <v>0</v>
      </c>
      <c r="R159" s="78">
        <f t="shared" si="107"/>
        <v>0</v>
      </c>
      <c r="S159" s="78">
        <v>0</v>
      </c>
      <c r="T159" s="78">
        <v>0</v>
      </c>
      <c r="U159" s="78">
        <v>0</v>
      </c>
      <c r="V159" s="78">
        <v>0</v>
      </c>
      <c r="W159" s="78">
        <f t="shared" si="108"/>
        <v>0</v>
      </c>
      <c r="X159" s="78">
        <f t="shared" si="109"/>
        <v>0</v>
      </c>
      <c r="Y159" s="78">
        <f t="shared" si="110"/>
        <v>0</v>
      </c>
      <c r="Z159" s="78">
        <f t="shared" si="111"/>
        <v>0</v>
      </c>
      <c r="AA159" s="98">
        <v>0</v>
      </c>
      <c r="AB159" s="98">
        <v>0</v>
      </c>
      <c r="AC159" s="93">
        <v>0</v>
      </c>
      <c r="AD159" s="78">
        <v>0</v>
      </c>
      <c r="AE159" s="90">
        <v>0</v>
      </c>
      <c r="AF159" s="78">
        <v>0</v>
      </c>
      <c r="AG159" s="90">
        <v>0</v>
      </c>
      <c r="AH159" s="90">
        <v>0</v>
      </c>
      <c r="AI159" s="90">
        <v>0</v>
      </c>
      <c r="AJ159" s="90">
        <v>0</v>
      </c>
      <c r="AK159" s="90">
        <v>0</v>
      </c>
      <c r="AL159" s="90">
        <v>0</v>
      </c>
      <c r="AM159" s="78">
        <f t="shared" si="55"/>
        <v>0</v>
      </c>
      <c r="AN159" s="78">
        <f t="shared" si="56"/>
        <v>0</v>
      </c>
      <c r="AO159" s="80" t="s">
        <v>346</v>
      </c>
    </row>
    <row r="160" spans="1:41" ht="47.25">
      <c r="A160" s="6" t="s">
        <v>97</v>
      </c>
      <c r="B160" s="69" t="s">
        <v>98</v>
      </c>
      <c r="C160" s="68" t="s">
        <v>194</v>
      </c>
      <c r="D160" s="24" t="s">
        <v>31</v>
      </c>
      <c r="E160" s="24" t="s">
        <v>31</v>
      </c>
      <c r="F160" s="24" t="s">
        <v>31</v>
      </c>
      <c r="G160" s="24" t="s">
        <v>31</v>
      </c>
      <c r="H160" s="78">
        <f t="shared" si="102"/>
        <v>0</v>
      </c>
      <c r="I160" s="78">
        <f t="shared" si="103"/>
        <v>0</v>
      </c>
      <c r="J160" s="78">
        <v>0</v>
      </c>
      <c r="K160" s="78">
        <f t="shared" si="104"/>
        <v>0</v>
      </c>
      <c r="L160" s="78">
        <v>0</v>
      </c>
      <c r="M160" s="78">
        <f t="shared" si="105"/>
        <v>0</v>
      </c>
      <c r="N160" s="78">
        <v>0</v>
      </c>
      <c r="O160" s="78">
        <v>0</v>
      </c>
      <c r="P160" s="78">
        <f t="shared" si="106"/>
        <v>0</v>
      </c>
      <c r="Q160" s="78">
        <v>0</v>
      </c>
      <c r="R160" s="78">
        <f t="shared" si="107"/>
        <v>0</v>
      </c>
      <c r="S160" s="78">
        <v>0</v>
      </c>
      <c r="T160" s="78">
        <v>0</v>
      </c>
      <c r="U160" s="78">
        <v>0</v>
      </c>
      <c r="V160" s="78">
        <v>0</v>
      </c>
      <c r="W160" s="78">
        <f t="shared" si="108"/>
        <v>0</v>
      </c>
      <c r="X160" s="78">
        <f t="shared" si="109"/>
        <v>0</v>
      </c>
      <c r="Y160" s="78">
        <f t="shared" si="110"/>
        <v>0</v>
      </c>
      <c r="Z160" s="78">
        <f t="shared" si="111"/>
        <v>0</v>
      </c>
      <c r="AA160" s="98">
        <v>0</v>
      </c>
      <c r="AB160" s="98">
        <v>0</v>
      </c>
      <c r="AC160" s="93">
        <v>0</v>
      </c>
      <c r="AD160" s="78">
        <v>0</v>
      </c>
      <c r="AE160" s="90">
        <v>0</v>
      </c>
      <c r="AF160" s="78">
        <v>0</v>
      </c>
      <c r="AG160" s="90">
        <v>0</v>
      </c>
      <c r="AH160" s="90">
        <v>0</v>
      </c>
      <c r="AI160" s="90">
        <v>0</v>
      </c>
      <c r="AJ160" s="90">
        <v>0</v>
      </c>
      <c r="AK160" s="90">
        <v>0</v>
      </c>
      <c r="AL160" s="90">
        <v>0</v>
      </c>
      <c r="AM160" s="78">
        <f t="shared" si="55"/>
        <v>0</v>
      </c>
      <c r="AN160" s="78">
        <f t="shared" si="56"/>
        <v>0</v>
      </c>
      <c r="AO160" s="80" t="s">
        <v>346</v>
      </c>
    </row>
    <row r="161" spans="1:41" ht="47.25">
      <c r="A161" s="6" t="s">
        <v>99</v>
      </c>
      <c r="B161" s="69" t="s">
        <v>100</v>
      </c>
      <c r="C161" s="68" t="s">
        <v>194</v>
      </c>
      <c r="D161" s="24" t="s">
        <v>31</v>
      </c>
      <c r="E161" s="24" t="s">
        <v>31</v>
      </c>
      <c r="F161" s="24" t="s">
        <v>31</v>
      </c>
      <c r="G161" s="24" t="s">
        <v>31</v>
      </c>
      <c r="H161" s="78">
        <f t="shared" si="102"/>
        <v>0</v>
      </c>
      <c r="I161" s="78">
        <f t="shared" si="103"/>
        <v>0</v>
      </c>
      <c r="J161" s="78">
        <v>0</v>
      </c>
      <c r="K161" s="78">
        <f t="shared" si="104"/>
        <v>0</v>
      </c>
      <c r="L161" s="78">
        <v>0</v>
      </c>
      <c r="M161" s="78">
        <f t="shared" si="105"/>
        <v>0</v>
      </c>
      <c r="N161" s="78">
        <v>0</v>
      </c>
      <c r="O161" s="78">
        <v>0</v>
      </c>
      <c r="P161" s="78">
        <f t="shared" si="106"/>
        <v>0</v>
      </c>
      <c r="Q161" s="78">
        <v>0</v>
      </c>
      <c r="R161" s="78">
        <f t="shared" si="107"/>
        <v>0</v>
      </c>
      <c r="S161" s="78">
        <v>0</v>
      </c>
      <c r="T161" s="78">
        <v>0</v>
      </c>
      <c r="U161" s="78">
        <v>0</v>
      </c>
      <c r="V161" s="78">
        <v>0</v>
      </c>
      <c r="W161" s="78">
        <f t="shared" si="108"/>
        <v>0</v>
      </c>
      <c r="X161" s="78">
        <f t="shared" si="109"/>
        <v>0</v>
      </c>
      <c r="Y161" s="78">
        <f t="shared" si="110"/>
        <v>0</v>
      </c>
      <c r="Z161" s="78">
        <f t="shared" si="111"/>
        <v>0</v>
      </c>
      <c r="AA161" s="98">
        <v>0</v>
      </c>
      <c r="AB161" s="98">
        <v>0</v>
      </c>
      <c r="AC161" s="93">
        <v>0</v>
      </c>
      <c r="AD161" s="78">
        <v>0</v>
      </c>
      <c r="AE161" s="90">
        <v>0</v>
      </c>
      <c r="AF161" s="78">
        <v>0</v>
      </c>
      <c r="AG161" s="90">
        <v>0</v>
      </c>
      <c r="AH161" s="90">
        <v>0</v>
      </c>
      <c r="AI161" s="90">
        <v>0</v>
      </c>
      <c r="AJ161" s="90">
        <v>0</v>
      </c>
      <c r="AK161" s="90">
        <v>0</v>
      </c>
      <c r="AL161" s="90">
        <v>0</v>
      </c>
      <c r="AM161" s="78">
        <f t="shared" si="55"/>
        <v>0</v>
      </c>
      <c r="AN161" s="78">
        <f t="shared" si="56"/>
        <v>0</v>
      </c>
      <c r="AO161" s="80" t="s">
        <v>346</v>
      </c>
    </row>
    <row r="162" spans="1:41" ht="47.25">
      <c r="A162" s="6" t="s">
        <v>101</v>
      </c>
      <c r="B162" s="69" t="s">
        <v>102</v>
      </c>
      <c r="C162" s="68" t="s">
        <v>194</v>
      </c>
      <c r="D162" s="24" t="s">
        <v>31</v>
      </c>
      <c r="E162" s="24" t="s">
        <v>31</v>
      </c>
      <c r="F162" s="24" t="s">
        <v>31</v>
      </c>
      <c r="G162" s="24" t="s">
        <v>31</v>
      </c>
      <c r="H162" s="78">
        <f t="shared" si="102"/>
        <v>0</v>
      </c>
      <c r="I162" s="78">
        <f t="shared" si="103"/>
        <v>0</v>
      </c>
      <c r="J162" s="78">
        <v>0</v>
      </c>
      <c r="K162" s="78">
        <f t="shared" si="104"/>
        <v>0</v>
      </c>
      <c r="L162" s="78">
        <v>0</v>
      </c>
      <c r="M162" s="78">
        <f t="shared" si="105"/>
        <v>0</v>
      </c>
      <c r="N162" s="78">
        <v>0</v>
      </c>
      <c r="O162" s="78">
        <v>0</v>
      </c>
      <c r="P162" s="78">
        <f t="shared" si="106"/>
        <v>0</v>
      </c>
      <c r="Q162" s="78">
        <v>0</v>
      </c>
      <c r="R162" s="78">
        <f t="shared" si="107"/>
        <v>0</v>
      </c>
      <c r="S162" s="78">
        <v>0</v>
      </c>
      <c r="T162" s="78">
        <v>0</v>
      </c>
      <c r="U162" s="78">
        <v>0</v>
      </c>
      <c r="V162" s="78">
        <v>0</v>
      </c>
      <c r="W162" s="78">
        <f t="shared" si="108"/>
        <v>0</v>
      </c>
      <c r="X162" s="78">
        <f t="shared" si="109"/>
        <v>0</v>
      </c>
      <c r="Y162" s="78">
        <f t="shared" si="110"/>
        <v>0</v>
      </c>
      <c r="Z162" s="78">
        <f t="shared" si="111"/>
        <v>0</v>
      </c>
      <c r="AA162" s="98">
        <v>0</v>
      </c>
      <c r="AB162" s="98">
        <v>0</v>
      </c>
      <c r="AC162" s="93">
        <v>0</v>
      </c>
      <c r="AD162" s="78">
        <v>0</v>
      </c>
      <c r="AE162" s="90">
        <v>0</v>
      </c>
      <c r="AF162" s="78">
        <v>0</v>
      </c>
      <c r="AG162" s="90">
        <v>0</v>
      </c>
      <c r="AH162" s="90">
        <v>0</v>
      </c>
      <c r="AI162" s="90">
        <v>0</v>
      </c>
      <c r="AJ162" s="90">
        <v>0</v>
      </c>
      <c r="AK162" s="90">
        <v>0</v>
      </c>
      <c r="AL162" s="90">
        <v>0</v>
      </c>
      <c r="AM162" s="78">
        <f t="shared" si="55"/>
        <v>0</v>
      </c>
      <c r="AN162" s="78">
        <f t="shared" si="56"/>
        <v>0</v>
      </c>
      <c r="AO162" s="80" t="s">
        <v>346</v>
      </c>
    </row>
    <row r="163" spans="1:41" ht="47.25">
      <c r="A163" s="6" t="s">
        <v>103</v>
      </c>
      <c r="B163" s="69" t="s">
        <v>104</v>
      </c>
      <c r="C163" s="68" t="s">
        <v>194</v>
      </c>
      <c r="D163" s="24" t="s">
        <v>31</v>
      </c>
      <c r="E163" s="24" t="s">
        <v>31</v>
      </c>
      <c r="F163" s="24" t="s">
        <v>31</v>
      </c>
      <c r="G163" s="24" t="s">
        <v>31</v>
      </c>
      <c r="H163" s="78">
        <f t="shared" si="102"/>
        <v>0</v>
      </c>
      <c r="I163" s="78">
        <f t="shared" si="103"/>
        <v>0</v>
      </c>
      <c r="J163" s="78">
        <v>0</v>
      </c>
      <c r="K163" s="78">
        <f t="shared" si="104"/>
        <v>0</v>
      </c>
      <c r="L163" s="78">
        <v>0</v>
      </c>
      <c r="M163" s="78">
        <f t="shared" si="105"/>
        <v>0</v>
      </c>
      <c r="N163" s="78">
        <v>0</v>
      </c>
      <c r="O163" s="78">
        <v>0</v>
      </c>
      <c r="P163" s="78">
        <f t="shared" si="106"/>
        <v>0</v>
      </c>
      <c r="Q163" s="78">
        <v>0</v>
      </c>
      <c r="R163" s="78">
        <f t="shared" si="107"/>
        <v>0</v>
      </c>
      <c r="S163" s="78">
        <v>0</v>
      </c>
      <c r="T163" s="78">
        <v>0</v>
      </c>
      <c r="U163" s="78">
        <v>0</v>
      </c>
      <c r="V163" s="78">
        <v>0</v>
      </c>
      <c r="W163" s="78">
        <f t="shared" si="108"/>
        <v>0</v>
      </c>
      <c r="X163" s="78">
        <f t="shared" si="109"/>
        <v>0</v>
      </c>
      <c r="Y163" s="78">
        <f t="shared" si="110"/>
        <v>0</v>
      </c>
      <c r="Z163" s="78">
        <f t="shared" si="111"/>
        <v>0</v>
      </c>
      <c r="AA163" s="98">
        <v>0</v>
      </c>
      <c r="AB163" s="98">
        <v>0</v>
      </c>
      <c r="AC163" s="93">
        <v>0</v>
      </c>
      <c r="AD163" s="78">
        <v>0</v>
      </c>
      <c r="AE163" s="90">
        <v>0</v>
      </c>
      <c r="AF163" s="78">
        <v>0</v>
      </c>
      <c r="AG163" s="90">
        <v>0</v>
      </c>
      <c r="AH163" s="90">
        <v>0</v>
      </c>
      <c r="AI163" s="90">
        <v>0</v>
      </c>
      <c r="AJ163" s="90">
        <v>0</v>
      </c>
      <c r="AK163" s="90">
        <v>0</v>
      </c>
      <c r="AL163" s="90">
        <v>0</v>
      </c>
      <c r="AM163" s="78">
        <f t="shared" si="55"/>
        <v>0</v>
      </c>
      <c r="AN163" s="78">
        <f t="shared" si="56"/>
        <v>0</v>
      </c>
      <c r="AO163" s="80" t="s">
        <v>346</v>
      </c>
    </row>
    <row r="164" spans="1:41" ht="47.25">
      <c r="A164" s="6" t="s">
        <v>105</v>
      </c>
      <c r="B164" s="69" t="s">
        <v>106</v>
      </c>
      <c r="C164" s="68" t="s">
        <v>194</v>
      </c>
      <c r="D164" s="24" t="s">
        <v>31</v>
      </c>
      <c r="E164" s="24" t="s">
        <v>31</v>
      </c>
      <c r="F164" s="24" t="s">
        <v>31</v>
      </c>
      <c r="G164" s="24" t="s">
        <v>31</v>
      </c>
      <c r="H164" s="78">
        <f t="shared" si="102"/>
        <v>0</v>
      </c>
      <c r="I164" s="78">
        <f t="shared" si="103"/>
        <v>0</v>
      </c>
      <c r="J164" s="78">
        <v>0</v>
      </c>
      <c r="K164" s="78">
        <f t="shared" si="104"/>
        <v>0</v>
      </c>
      <c r="L164" s="78">
        <v>0</v>
      </c>
      <c r="M164" s="78">
        <f t="shared" si="105"/>
        <v>0</v>
      </c>
      <c r="N164" s="78">
        <v>0</v>
      </c>
      <c r="O164" s="78">
        <v>0</v>
      </c>
      <c r="P164" s="78">
        <f t="shared" si="106"/>
        <v>0</v>
      </c>
      <c r="Q164" s="78">
        <v>0</v>
      </c>
      <c r="R164" s="78">
        <f t="shared" si="107"/>
        <v>0</v>
      </c>
      <c r="S164" s="78">
        <v>0</v>
      </c>
      <c r="T164" s="78">
        <v>0</v>
      </c>
      <c r="U164" s="78">
        <v>0</v>
      </c>
      <c r="V164" s="78">
        <v>0</v>
      </c>
      <c r="W164" s="78">
        <f t="shared" si="108"/>
        <v>0</v>
      </c>
      <c r="X164" s="78">
        <f t="shared" si="109"/>
        <v>0</v>
      </c>
      <c r="Y164" s="78">
        <f t="shared" si="110"/>
        <v>0</v>
      </c>
      <c r="Z164" s="78">
        <f t="shared" si="111"/>
        <v>0</v>
      </c>
      <c r="AA164" s="98">
        <v>0</v>
      </c>
      <c r="AB164" s="98">
        <v>0</v>
      </c>
      <c r="AC164" s="93">
        <v>0</v>
      </c>
      <c r="AD164" s="78">
        <v>0</v>
      </c>
      <c r="AE164" s="90">
        <v>0</v>
      </c>
      <c r="AF164" s="78">
        <v>0</v>
      </c>
      <c r="AG164" s="90">
        <v>0</v>
      </c>
      <c r="AH164" s="90">
        <v>0</v>
      </c>
      <c r="AI164" s="90">
        <v>0</v>
      </c>
      <c r="AJ164" s="90">
        <v>0</v>
      </c>
      <c r="AK164" s="90">
        <v>0</v>
      </c>
      <c r="AL164" s="90">
        <v>0</v>
      </c>
      <c r="AM164" s="78">
        <f t="shared" si="55"/>
        <v>0</v>
      </c>
      <c r="AN164" s="78">
        <f t="shared" si="56"/>
        <v>0</v>
      </c>
      <c r="AO164" s="80" t="s">
        <v>346</v>
      </c>
    </row>
    <row r="165" spans="1:41" ht="31.5">
      <c r="A165" s="10" t="s">
        <v>107</v>
      </c>
      <c r="B165" s="11" t="s">
        <v>108</v>
      </c>
      <c r="C165" s="68" t="s">
        <v>194</v>
      </c>
      <c r="D165" s="24" t="s">
        <v>31</v>
      </c>
      <c r="E165" s="24" t="s">
        <v>31</v>
      </c>
      <c r="F165" s="24" t="s">
        <v>31</v>
      </c>
      <c r="G165" s="24" t="s">
        <v>31</v>
      </c>
      <c r="H165" s="78">
        <f t="shared" si="102"/>
        <v>0</v>
      </c>
      <c r="I165" s="78">
        <f t="shared" si="103"/>
        <v>0</v>
      </c>
      <c r="J165" s="78">
        <v>0</v>
      </c>
      <c r="K165" s="78">
        <f t="shared" si="104"/>
        <v>0</v>
      </c>
      <c r="L165" s="78">
        <v>0</v>
      </c>
      <c r="M165" s="78">
        <f t="shared" si="105"/>
        <v>0</v>
      </c>
      <c r="N165" s="78">
        <v>0</v>
      </c>
      <c r="O165" s="78">
        <v>0</v>
      </c>
      <c r="P165" s="78">
        <f t="shared" si="106"/>
        <v>0</v>
      </c>
      <c r="Q165" s="78">
        <v>0</v>
      </c>
      <c r="R165" s="78">
        <f t="shared" si="107"/>
        <v>0</v>
      </c>
      <c r="S165" s="78">
        <v>0</v>
      </c>
      <c r="T165" s="78">
        <v>0</v>
      </c>
      <c r="U165" s="78">
        <v>0</v>
      </c>
      <c r="V165" s="78">
        <v>0</v>
      </c>
      <c r="W165" s="78">
        <f t="shared" si="108"/>
        <v>0</v>
      </c>
      <c r="X165" s="78">
        <f t="shared" si="109"/>
        <v>0</v>
      </c>
      <c r="Y165" s="78">
        <f t="shared" si="110"/>
        <v>0</v>
      </c>
      <c r="Z165" s="78">
        <f t="shared" si="111"/>
        <v>0</v>
      </c>
      <c r="AA165" s="87">
        <v>0</v>
      </c>
      <c r="AB165" s="87">
        <v>0</v>
      </c>
      <c r="AC165" s="88">
        <v>0</v>
      </c>
      <c r="AD165" s="78">
        <v>0</v>
      </c>
      <c r="AE165" s="90">
        <v>0</v>
      </c>
      <c r="AF165" s="78">
        <v>0</v>
      </c>
      <c r="AG165" s="90">
        <v>0</v>
      </c>
      <c r="AH165" s="109">
        <v>0</v>
      </c>
      <c r="AI165" s="109">
        <v>0</v>
      </c>
      <c r="AJ165" s="109">
        <v>0</v>
      </c>
      <c r="AK165" s="109">
        <v>0</v>
      </c>
      <c r="AL165" s="109">
        <v>0</v>
      </c>
      <c r="AM165" s="78">
        <f t="shared" si="55"/>
        <v>0</v>
      </c>
      <c r="AN165" s="78">
        <f t="shared" si="56"/>
        <v>0</v>
      </c>
      <c r="AO165" s="80" t="s">
        <v>346</v>
      </c>
    </row>
    <row r="166" spans="1:41" ht="47.25">
      <c r="A166" s="6" t="s">
        <v>109</v>
      </c>
      <c r="B166" s="69" t="s">
        <v>110</v>
      </c>
      <c r="C166" s="68" t="s">
        <v>194</v>
      </c>
      <c r="D166" s="24" t="s">
        <v>31</v>
      </c>
      <c r="E166" s="24" t="s">
        <v>31</v>
      </c>
      <c r="F166" s="24" t="s">
        <v>31</v>
      </c>
      <c r="G166" s="24" t="s">
        <v>31</v>
      </c>
      <c r="H166" s="78">
        <f t="shared" si="102"/>
        <v>0</v>
      </c>
      <c r="I166" s="78">
        <f t="shared" si="103"/>
        <v>0</v>
      </c>
      <c r="J166" s="78">
        <v>0</v>
      </c>
      <c r="K166" s="78">
        <f t="shared" si="104"/>
        <v>0</v>
      </c>
      <c r="L166" s="78">
        <v>0</v>
      </c>
      <c r="M166" s="78">
        <f t="shared" si="105"/>
        <v>0</v>
      </c>
      <c r="N166" s="78">
        <v>0</v>
      </c>
      <c r="O166" s="78">
        <v>0</v>
      </c>
      <c r="P166" s="78">
        <f t="shared" si="106"/>
        <v>0</v>
      </c>
      <c r="Q166" s="78">
        <v>0</v>
      </c>
      <c r="R166" s="78">
        <f t="shared" si="107"/>
        <v>0</v>
      </c>
      <c r="S166" s="78">
        <v>0</v>
      </c>
      <c r="T166" s="78">
        <v>0</v>
      </c>
      <c r="U166" s="78">
        <v>0</v>
      </c>
      <c r="V166" s="78">
        <v>0</v>
      </c>
      <c r="W166" s="78">
        <f t="shared" si="108"/>
        <v>0</v>
      </c>
      <c r="X166" s="78">
        <f t="shared" si="109"/>
        <v>0</v>
      </c>
      <c r="Y166" s="78">
        <f t="shared" si="110"/>
        <v>0</v>
      </c>
      <c r="Z166" s="78">
        <f t="shared" si="111"/>
        <v>0</v>
      </c>
      <c r="AA166" s="87">
        <v>0</v>
      </c>
      <c r="AB166" s="87">
        <v>0</v>
      </c>
      <c r="AC166" s="88">
        <v>0</v>
      </c>
      <c r="AD166" s="78">
        <v>0</v>
      </c>
      <c r="AE166" s="90">
        <v>0</v>
      </c>
      <c r="AF166" s="78">
        <v>0</v>
      </c>
      <c r="AG166" s="90">
        <v>0</v>
      </c>
      <c r="AH166" s="109">
        <v>0</v>
      </c>
      <c r="AI166" s="109">
        <v>0</v>
      </c>
      <c r="AJ166" s="109">
        <v>0</v>
      </c>
      <c r="AK166" s="109">
        <v>0</v>
      </c>
      <c r="AL166" s="109">
        <v>0</v>
      </c>
      <c r="AM166" s="78">
        <f t="shared" si="55"/>
        <v>0</v>
      </c>
      <c r="AN166" s="78">
        <f t="shared" si="56"/>
        <v>0</v>
      </c>
      <c r="AO166" s="80" t="s">
        <v>346</v>
      </c>
    </row>
    <row r="167" spans="1:41" s="8" customFormat="1" ht="63">
      <c r="A167" s="6" t="s">
        <v>111</v>
      </c>
      <c r="B167" s="69" t="s">
        <v>112</v>
      </c>
      <c r="C167" s="68" t="s">
        <v>194</v>
      </c>
      <c r="D167" s="28" t="s">
        <v>31</v>
      </c>
      <c r="E167" s="28" t="s">
        <v>31</v>
      </c>
      <c r="F167" s="28" t="s">
        <v>31</v>
      </c>
      <c r="G167" s="28" t="s">
        <v>31</v>
      </c>
      <c r="H167" s="78">
        <f t="shared" si="102"/>
        <v>0</v>
      </c>
      <c r="I167" s="78">
        <f t="shared" si="103"/>
        <v>0</v>
      </c>
      <c r="J167" s="99">
        <f t="shared" ref="I167:AK167" si="121">J168+J169</f>
        <v>0</v>
      </c>
      <c r="K167" s="78">
        <f t="shared" si="104"/>
        <v>0</v>
      </c>
      <c r="L167" s="99">
        <f t="shared" si="121"/>
        <v>0</v>
      </c>
      <c r="M167" s="78">
        <f t="shared" si="105"/>
        <v>0</v>
      </c>
      <c r="N167" s="99">
        <f t="shared" si="121"/>
        <v>0</v>
      </c>
      <c r="O167" s="99">
        <f t="shared" si="121"/>
        <v>0</v>
      </c>
      <c r="P167" s="78">
        <f t="shared" si="106"/>
        <v>0</v>
      </c>
      <c r="Q167" s="99">
        <f t="shared" si="121"/>
        <v>0</v>
      </c>
      <c r="R167" s="78">
        <f t="shared" si="107"/>
        <v>0</v>
      </c>
      <c r="S167" s="99">
        <f t="shared" si="121"/>
        <v>0</v>
      </c>
      <c r="T167" s="99">
        <f t="shared" si="121"/>
        <v>0</v>
      </c>
      <c r="U167" s="99">
        <f t="shared" si="121"/>
        <v>0</v>
      </c>
      <c r="V167" s="99">
        <f t="shared" si="121"/>
        <v>0</v>
      </c>
      <c r="W167" s="78">
        <f t="shared" si="108"/>
        <v>0</v>
      </c>
      <c r="X167" s="78">
        <f t="shared" si="109"/>
        <v>0</v>
      </c>
      <c r="Y167" s="78">
        <f t="shared" si="110"/>
        <v>0</v>
      </c>
      <c r="Z167" s="78">
        <f t="shared" si="111"/>
        <v>0</v>
      </c>
      <c r="AA167" s="99">
        <f t="shared" si="121"/>
        <v>0</v>
      </c>
      <c r="AB167" s="99">
        <f t="shared" si="121"/>
        <v>0</v>
      </c>
      <c r="AC167" s="99">
        <f t="shared" si="121"/>
        <v>0</v>
      </c>
      <c r="AD167" s="99">
        <f t="shared" si="121"/>
        <v>0</v>
      </c>
      <c r="AE167" s="99">
        <f t="shared" si="121"/>
        <v>0</v>
      </c>
      <c r="AF167" s="99">
        <f t="shared" si="121"/>
        <v>0</v>
      </c>
      <c r="AG167" s="99">
        <f t="shared" si="121"/>
        <v>0</v>
      </c>
      <c r="AH167" s="99">
        <f t="shared" si="121"/>
        <v>0</v>
      </c>
      <c r="AI167" s="99">
        <f t="shared" si="121"/>
        <v>0</v>
      </c>
      <c r="AJ167" s="99">
        <f t="shared" si="121"/>
        <v>0</v>
      </c>
      <c r="AK167" s="99">
        <f t="shared" si="121"/>
        <v>0</v>
      </c>
      <c r="AL167" s="99">
        <f t="shared" ref="AL167" si="122">AL168+AL169</f>
        <v>0</v>
      </c>
      <c r="AM167" s="78">
        <f t="shared" si="55"/>
        <v>0</v>
      </c>
      <c r="AN167" s="78">
        <f t="shared" si="56"/>
        <v>0</v>
      </c>
      <c r="AO167" s="80" t="s">
        <v>346</v>
      </c>
    </row>
    <row r="168" spans="1:41" s="8" customFormat="1" ht="63">
      <c r="A168" s="6" t="s">
        <v>113</v>
      </c>
      <c r="B168" s="69" t="s">
        <v>114</v>
      </c>
      <c r="C168" s="68" t="s">
        <v>194</v>
      </c>
      <c r="D168" s="28" t="s">
        <v>31</v>
      </c>
      <c r="E168" s="28" t="s">
        <v>31</v>
      </c>
      <c r="F168" s="28" t="s">
        <v>31</v>
      </c>
      <c r="G168" s="28" t="s">
        <v>31</v>
      </c>
      <c r="H168" s="78">
        <f t="shared" si="102"/>
        <v>0</v>
      </c>
      <c r="I168" s="78">
        <f t="shared" si="103"/>
        <v>0</v>
      </c>
      <c r="J168" s="78">
        <v>0</v>
      </c>
      <c r="K168" s="78">
        <f t="shared" si="104"/>
        <v>0</v>
      </c>
      <c r="L168" s="78">
        <v>0</v>
      </c>
      <c r="M168" s="78">
        <f t="shared" si="105"/>
        <v>0</v>
      </c>
      <c r="N168" s="78">
        <v>0</v>
      </c>
      <c r="O168" s="78">
        <v>0</v>
      </c>
      <c r="P168" s="78">
        <f t="shared" si="106"/>
        <v>0</v>
      </c>
      <c r="Q168" s="78">
        <v>0</v>
      </c>
      <c r="R168" s="78">
        <f t="shared" si="107"/>
        <v>0</v>
      </c>
      <c r="S168" s="78">
        <v>0</v>
      </c>
      <c r="T168" s="78">
        <v>0</v>
      </c>
      <c r="U168" s="78">
        <v>0</v>
      </c>
      <c r="V168" s="78">
        <v>0</v>
      </c>
      <c r="W168" s="78">
        <f t="shared" si="108"/>
        <v>0</v>
      </c>
      <c r="X168" s="78">
        <f t="shared" si="109"/>
        <v>0</v>
      </c>
      <c r="Y168" s="78">
        <f t="shared" si="110"/>
        <v>0</v>
      </c>
      <c r="Z168" s="78">
        <f t="shared" si="111"/>
        <v>0</v>
      </c>
      <c r="AA168" s="121">
        <v>0</v>
      </c>
      <c r="AB168" s="121">
        <v>0</v>
      </c>
      <c r="AC168" s="122">
        <v>0</v>
      </c>
      <c r="AD168" s="78">
        <v>0</v>
      </c>
      <c r="AE168" s="90">
        <v>0</v>
      </c>
      <c r="AF168" s="78">
        <v>0</v>
      </c>
      <c r="AG168" s="90">
        <v>0</v>
      </c>
      <c r="AH168" s="110">
        <v>0</v>
      </c>
      <c r="AI168" s="110">
        <v>0</v>
      </c>
      <c r="AJ168" s="110">
        <v>0</v>
      </c>
      <c r="AK168" s="110">
        <v>0</v>
      </c>
      <c r="AL168" s="110">
        <v>0</v>
      </c>
      <c r="AM168" s="78">
        <f t="shared" si="55"/>
        <v>0</v>
      </c>
      <c r="AN168" s="78">
        <f t="shared" si="56"/>
        <v>0</v>
      </c>
      <c r="AO168" s="80" t="s">
        <v>346</v>
      </c>
    </row>
    <row r="169" spans="1:41" s="8" customFormat="1" ht="48" thickBot="1">
      <c r="A169" s="10" t="s">
        <v>115</v>
      </c>
      <c r="B169" s="11" t="s">
        <v>116</v>
      </c>
      <c r="C169" s="68" t="s">
        <v>194</v>
      </c>
      <c r="D169" s="31" t="s">
        <v>31</v>
      </c>
      <c r="E169" s="31" t="s">
        <v>31</v>
      </c>
      <c r="F169" s="31" t="s">
        <v>31</v>
      </c>
      <c r="G169" s="28" t="s">
        <v>31</v>
      </c>
      <c r="H169" s="78">
        <f t="shared" si="102"/>
        <v>0</v>
      </c>
      <c r="I169" s="78">
        <f t="shared" si="103"/>
        <v>0</v>
      </c>
      <c r="J169" s="78">
        <v>0</v>
      </c>
      <c r="K169" s="78">
        <f t="shared" si="104"/>
        <v>0</v>
      </c>
      <c r="L169" s="78">
        <v>0</v>
      </c>
      <c r="M169" s="78">
        <f t="shared" si="105"/>
        <v>0</v>
      </c>
      <c r="N169" s="78">
        <v>0</v>
      </c>
      <c r="O169" s="78">
        <v>0</v>
      </c>
      <c r="P169" s="78">
        <f t="shared" si="106"/>
        <v>0</v>
      </c>
      <c r="Q169" s="78">
        <v>0</v>
      </c>
      <c r="R169" s="78">
        <f t="shared" si="107"/>
        <v>0</v>
      </c>
      <c r="S169" s="78">
        <v>0</v>
      </c>
      <c r="T169" s="78">
        <v>0</v>
      </c>
      <c r="U169" s="78">
        <v>0</v>
      </c>
      <c r="V169" s="78">
        <v>0</v>
      </c>
      <c r="W169" s="78">
        <f t="shared" si="108"/>
        <v>0</v>
      </c>
      <c r="X169" s="78">
        <f t="shared" si="109"/>
        <v>0</v>
      </c>
      <c r="Y169" s="78">
        <f t="shared" si="110"/>
        <v>0</v>
      </c>
      <c r="Z169" s="78">
        <f t="shared" si="111"/>
        <v>0</v>
      </c>
      <c r="AA169" s="78">
        <v>0</v>
      </c>
      <c r="AB169" s="78">
        <v>0</v>
      </c>
      <c r="AC169" s="78">
        <v>0</v>
      </c>
      <c r="AD169" s="78">
        <v>0</v>
      </c>
      <c r="AE169" s="78">
        <v>0</v>
      </c>
      <c r="AF169" s="78">
        <v>0</v>
      </c>
      <c r="AG169" s="78">
        <v>0</v>
      </c>
      <c r="AH169" s="78">
        <v>0</v>
      </c>
      <c r="AI169" s="78">
        <v>0</v>
      </c>
      <c r="AJ169" s="78">
        <v>0</v>
      </c>
      <c r="AK169" s="78">
        <v>0</v>
      </c>
      <c r="AL169" s="78">
        <v>0</v>
      </c>
      <c r="AM169" s="78">
        <f t="shared" ref="AM169:AM193" si="123">AC169+AE169+AG169+AI169+AK169</f>
        <v>0</v>
      </c>
      <c r="AN169" s="78">
        <f t="shared" ref="AN169:AN193" si="124">AD169+AF169+AH169+AJ169+AL169</f>
        <v>0</v>
      </c>
      <c r="AO169" s="80" t="s">
        <v>346</v>
      </c>
    </row>
    <row r="170" spans="1:41" s="8" customFormat="1" ht="31.5">
      <c r="A170" s="44" t="s">
        <v>117</v>
      </c>
      <c r="B170" s="59" t="s">
        <v>118</v>
      </c>
      <c r="C170" s="26" t="s">
        <v>194</v>
      </c>
      <c r="D170" s="46" t="s">
        <v>31</v>
      </c>
      <c r="E170" s="46" t="s">
        <v>31</v>
      </c>
      <c r="F170" s="46" t="s">
        <v>31</v>
      </c>
      <c r="G170" s="46" t="s">
        <v>31</v>
      </c>
      <c r="H170" s="78">
        <f t="shared" si="102"/>
        <v>5.0750000000000002</v>
      </c>
      <c r="I170" s="78">
        <f t="shared" si="103"/>
        <v>2.2888000000000002</v>
      </c>
      <c r="J170" s="123">
        <f t="shared" ref="I170:AL170" si="125">SUM(J171:J181)</f>
        <v>0</v>
      </c>
      <c r="K170" s="78">
        <f t="shared" si="104"/>
        <v>5.0750000000000002</v>
      </c>
      <c r="L170" s="123">
        <f t="shared" si="125"/>
        <v>0</v>
      </c>
      <c r="M170" s="78">
        <f t="shared" si="105"/>
        <v>5.0750000000000002</v>
      </c>
      <c r="N170" s="123">
        <f t="shared" si="125"/>
        <v>0</v>
      </c>
      <c r="O170" s="123">
        <f t="shared" si="125"/>
        <v>0</v>
      </c>
      <c r="P170" s="78">
        <f t="shared" si="106"/>
        <v>2.2888000000000002</v>
      </c>
      <c r="Q170" s="123">
        <f t="shared" si="125"/>
        <v>0</v>
      </c>
      <c r="R170" s="78">
        <f t="shared" si="107"/>
        <v>2.2888000000000002</v>
      </c>
      <c r="S170" s="123">
        <f t="shared" si="125"/>
        <v>0</v>
      </c>
      <c r="T170" s="123">
        <f t="shared" si="125"/>
        <v>0</v>
      </c>
      <c r="U170" s="123">
        <f t="shared" si="125"/>
        <v>0</v>
      </c>
      <c r="V170" s="123">
        <f t="shared" si="125"/>
        <v>0</v>
      </c>
      <c r="W170" s="78">
        <f t="shared" si="108"/>
        <v>0</v>
      </c>
      <c r="X170" s="78">
        <f t="shared" si="109"/>
        <v>0</v>
      </c>
      <c r="Y170" s="78">
        <f t="shared" si="110"/>
        <v>5.0750000000000002</v>
      </c>
      <c r="Z170" s="78">
        <f t="shared" si="111"/>
        <v>5.0750000000000002</v>
      </c>
      <c r="AA170" s="123">
        <f t="shared" si="125"/>
        <v>0</v>
      </c>
      <c r="AB170" s="123">
        <f t="shared" si="125"/>
        <v>0</v>
      </c>
      <c r="AC170" s="123">
        <f t="shared" si="125"/>
        <v>5.0750000000000002</v>
      </c>
      <c r="AD170" s="123">
        <f t="shared" si="125"/>
        <v>2.2888000000000002</v>
      </c>
      <c r="AE170" s="123">
        <f t="shared" si="125"/>
        <v>0</v>
      </c>
      <c r="AF170" s="123">
        <f t="shared" si="125"/>
        <v>0</v>
      </c>
      <c r="AG170" s="123">
        <f t="shared" si="125"/>
        <v>0</v>
      </c>
      <c r="AH170" s="123">
        <f t="shared" si="125"/>
        <v>0</v>
      </c>
      <c r="AI170" s="123">
        <f t="shared" si="125"/>
        <v>0</v>
      </c>
      <c r="AJ170" s="123">
        <f t="shared" si="125"/>
        <v>0</v>
      </c>
      <c r="AK170" s="123">
        <f t="shared" ref="AK170" si="126">SUM(AK171:AK181)</f>
        <v>0</v>
      </c>
      <c r="AL170" s="123">
        <f t="shared" si="125"/>
        <v>0</v>
      </c>
      <c r="AM170" s="78">
        <f t="shared" si="123"/>
        <v>5.0750000000000002</v>
      </c>
      <c r="AN170" s="78">
        <f t="shared" si="124"/>
        <v>2.2888000000000002</v>
      </c>
      <c r="AO170" s="80" t="s">
        <v>346</v>
      </c>
    </row>
    <row r="171" spans="1:41" s="8" customFormat="1" ht="78.75">
      <c r="A171" s="6" t="s">
        <v>153</v>
      </c>
      <c r="B171" s="60" t="s">
        <v>160</v>
      </c>
      <c r="C171" s="72" t="s">
        <v>247</v>
      </c>
      <c r="D171" s="42" t="s">
        <v>280</v>
      </c>
      <c r="E171" s="9" t="s">
        <v>140</v>
      </c>
      <c r="F171" s="9" t="s">
        <v>140</v>
      </c>
      <c r="G171" s="7" t="s">
        <v>31</v>
      </c>
      <c r="H171" s="78">
        <f t="shared" si="102"/>
        <v>0.9</v>
      </c>
      <c r="I171" s="78">
        <f t="shared" si="103"/>
        <v>0.42399999999999999</v>
      </c>
      <c r="J171" s="78">
        <v>0</v>
      </c>
      <c r="K171" s="78">
        <f t="shared" si="104"/>
        <v>0.9</v>
      </c>
      <c r="L171" s="78">
        <v>0</v>
      </c>
      <c r="M171" s="78">
        <f t="shared" si="105"/>
        <v>0.9</v>
      </c>
      <c r="N171" s="78">
        <v>0</v>
      </c>
      <c r="O171" s="78">
        <v>0</v>
      </c>
      <c r="P171" s="78">
        <f t="shared" si="106"/>
        <v>0.42399999999999999</v>
      </c>
      <c r="Q171" s="78">
        <v>0</v>
      </c>
      <c r="R171" s="78">
        <f t="shared" si="107"/>
        <v>0.42399999999999999</v>
      </c>
      <c r="S171" s="78">
        <v>0</v>
      </c>
      <c r="T171" s="78">
        <v>0</v>
      </c>
      <c r="U171" s="78">
        <v>0</v>
      </c>
      <c r="V171" s="78">
        <v>0</v>
      </c>
      <c r="W171" s="78">
        <f t="shared" si="108"/>
        <v>0</v>
      </c>
      <c r="X171" s="78">
        <f t="shared" si="109"/>
        <v>0</v>
      </c>
      <c r="Y171" s="78">
        <f t="shared" si="110"/>
        <v>0.9</v>
      </c>
      <c r="Z171" s="78">
        <f t="shared" si="111"/>
        <v>0.9</v>
      </c>
      <c r="AA171" s="94">
        <v>0</v>
      </c>
      <c r="AB171" s="94">
        <v>0</v>
      </c>
      <c r="AC171" s="95">
        <v>0.9</v>
      </c>
      <c r="AD171" s="101">
        <v>0.42399999999999999</v>
      </c>
      <c r="AE171" s="90">
        <v>0</v>
      </c>
      <c r="AF171" s="78">
        <v>0</v>
      </c>
      <c r="AG171" s="81">
        <v>0</v>
      </c>
      <c r="AH171" s="81">
        <v>0</v>
      </c>
      <c r="AI171" s="81">
        <v>0</v>
      </c>
      <c r="AJ171" s="81">
        <v>0</v>
      </c>
      <c r="AK171" s="78">
        <v>0</v>
      </c>
      <c r="AL171" s="78">
        <v>0</v>
      </c>
      <c r="AM171" s="78">
        <f t="shared" si="123"/>
        <v>0.9</v>
      </c>
      <c r="AN171" s="78">
        <f t="shared" si="124"/>
        <v>0.42399999999999999</v>
      </c>
      <c r="AO171" s="80" t="s">
        <v>346</v>
      </c>
    </row>
    <row r="172" spans="1:41" s="8" customFormat="1" ht="78.75">
      <c r="A172" s="6" t="s">
        <v>152</v>
      </c>
      <c r="B172" s="60" t="s">
        <v>289</v>
      </c>
      <c r="C172" s="72" t="s">
        <v>247</v>
      </c>
      <c r="D172" s="42" t="s">
        <v>280</v>
      </c>
      <c r="E172" s="9" t="s">
        <v>140</v>
      </c>
      <c r="F172" s="9" t="s">
        <v>140</v>
      </c>
      <c r="G172" s="7" t="s">
        <v>31</v>
      </c>
      <c r="H172" s="78">
        <f t="shared" si="102"/>
        <v>3.7999999999999999E-2</v>
      </c>
      <c r="I172" s="78">
        <f t="shared" si="103"/>
        <v>8.4400000000000003E-2</v>
      </c>
      <c r="J172" s="78">
        <v>0</v>
      </c>
      <c r="K172" s="78">
        <f t="shared" si="104"/>
        <v>3.7999999999999999E-2</v>
      </c>
      <c r="L172" s="78">
        <v>0</v>
      </c>
      <c r="M172" s="78">
        <f t="shared" si="105"/>
        <v>3.7999999999999999E-2</v>
      </c>
      <c r="N172" s="78">
        <v>0</v>
      </c>
      <c r="O172" s="78">
        <v>0</v>
      </c>
      <c r="P172" s="78">
        <f t="shared" si="106"/>
        <v>8.4400000000000003E-2</v>
      </c>
      <c r="Q172" s="78">
        <v>0</v>
      </c>
      <c r="R172" s="78">
        <f t="shared" si="107"/>
        <v>8.4400000000000003E-2</v>
      </c>
      <c r="S172" s="78">
        <v>0</v>
      </c>
      <c r="T172" s="78">
        <v>0</v>
      </c>
      <c r="U172" s="78">
        <v>0</v>
      </c>
      <c r="V172" s="78">
        <v>0</v>
      </c>
      <c r="W172" s="78">
        <f t="shared" si="108"/>
        <v>0</v>
      </c>
      <c r="X172" s="78">
        <f t="shared" si="109"/>
        <v>0</v>
      </c>
      <c r="Y172" s="78">
        <f t="shared" si="110"/>
        <v>3.7999999999999999E-2</v>
      </c>
      <c r="Z172" s="78">
        <f t="shared" si="111"/>
        <v>3.7999999999999999E-2</v>
      </c>
      <c r="AA172" s="94">
        <v>0</v>
      </c>
      <c r="AB172" s="94">
        <v>0</v>
      </c>
      <c r="AC172" s="95">
        <v>3.7999999999999999E-2</v>
      </c>
      <c r="AD172" s="101">
        <v>8.4400000000000003E-2</v>
      </c>
      <c r="AE172" s="90">
        <v>0</v>
      </c>
      <c r="AF172" s="78">
        <v>0</v>
      </c>
      <c r="AG172" s="81">
        <v>0</v>
      </c>
      <c r="AH172" s="81">
        <v>0</v>
      </c>
      <c r="AI172" s="81">
        <v>0</v>
      </c>
      <c r="AJ172" s="81">
        <v>0</v>
      </c>
      <c r="AK172" s="78">
        <v>0</v>
      </c>
      <c r="AL172" s="78">
        <v>0</v>
      </c>
      <c r="AM172" s="78">
        <f t="shared" si="123"/>
        <v>3.7999999999999999E-2</v>
      </c>
      <c r="AN172" s="78">
        <f t="shared" si="124"/>
        <v>8.4400000000000003E-2</v>
      </c>
      <c r="AO172" s="80" t="s">
        <v>346</v>
      </c>
    </row>
    <row r="173" spans="1:41" s="8" customFormat="1" ht="78.75">
      <c r="A173" s="6" t="s">
        <v>151</v>
      </c>
      <c r="B173" s="60" t="s">
        <v>161</v>
      </c>
      <c r="C173" s="72" t="s">
        <v>248</v>
      </c>
      <c r="D173" s="42" t="s">
        <v>280</v>
      </c>
      <c r="E173" s="9" t="s">
        <v>140</v>
      </c>
      <c r="F173" s="9" t="s">
        <v>140</v>
      </c>
      <c r="G173" s="7" t="s">
        <v>31</v>
      </c>
      <c r="H173" s="78">
        <f t="shared" si="102"/>
        <v>0.9</v>
      </c>
      <c r="I173" s="78">
        <f t="shared" si="103"/>
        <v>0.39500000000000002</v>
      </c>
      <c r="J173" s="78">
        <v>0</v>
      </c>
      <c r="K173" s="78">
        <f t="shared" si="104"/>
        <v>0.9</v>
      </c>
      <c r="L173" s="78">
        <v>0</v>
      </c>
      <c r="M173" s="78">
        <f t="shared" si="105"/>
        <v>0.9</v>
      </c>
      <c r="N173" s="78">
        <v>0</v>
      </c>
      <c r="O173" s="78">
        <v>0</v>
      </c>
      <c r="P173" s="78">
        <f t="shared" si="106"/>
        <v>0.39500000000000002</v>
      </c>
      <c r="Q173" s="78">
        <v>0</v>
      </c>
      <c r="R173" s="78">
        <f t="shared" si="107"/>
        <v>0.39500000000000002</v>
      </c>
      <c r="S173" s="78">
        <v>0</v>
      </c>
      <c r="T173" s="78">
        <v>0</v>
      </c>
      <c r="U173" s="78">
        <v>0</v>
      </c>
      <c r="V173" s="78">
        <v>0</v>
      </c>
      <c r="W173" s="78">
        <f t="shared" si="108"/>
        <v>0</v>
      </c>
      <c r="X173" s="78">
        <f t="shared" si="109"/>
        <v>0</v>
      </c>
      <c r="Y173" s="78">
        <f t="shared" si="110"/>
        <v>0.9</v>
      </c>
      <c r="Z173" s="78">
        <f t="shared" si="111"/>
        <v>0.9</v>
      </c>
      <c r="AA173" s="94">
        <v>0</v>
      </c>
      <c r="AB173" s="94">
        <v>0</v>
      </c>
      <c r="AC173" s="95">
        <v>0.9</v>
      </c>
      <c r="AD173" s="101">
        <v>0.39500000000000002</v>
      </c>
      <c r="AE173" s="90">
        <v>0</v>
      </c>
      <c r="AF173" s="78">
        <v>0</v>
      </c>
      <c r="AG173" s="81">
        <v>0</v>
      </c>
      <c r="AH173" s="81">
        <v>0</v>
      </c>
      <c r="AI173" s="81">
        <v>0</v>
      </c>
      <c r="AJ173" s="81">
        <v>0</v>
      </c>
      <c r="AK173" s="78">
        <v>0</v>
      </c>
      <c r="AL173" s="78">
        <v>0</v>
      </c>
      <c r="AM173" s="78">
        <f t="shared" si="123"/>
        <v>0.9</v>
      </c>
      <c r="AN173" s="78">
        <f t="shared" si="124"/>
        <v>0.39500000000000002</v>
      </c>
      <c r="AO173" s="80" t="s">
        <v>346</v>
      </c>
    </row>
    <row r="174" spans="1:41" s="8" customFormat="1" ht="78.75">
      <c r="A174" s="6" t="s">
        <v>150</v>
      </c>
      <c r="B174" s="60" t="s">
        <v>290</v>
      </c>
      <c r="C174" s="72" t="s">
        <v>249</v>
      </c>
      <c r="D174" s="42" t="s">
        <v>280</v>
      </c>
      <c r="E174" s="9" t="s">
        <v>140</v>
      </c>
      <c r="F174" s="9" t="s">
        <v>140</v>
      </c>
      <c r="G174" s="7" t="s">
        <v>31</v>
      </c>
      <c r="H174" s="78">
        <f t="shared" si="102"/>
        <v>3.7999999999999999E-2</v>
      </c>
      <c r="I174" s="78">
        <f t="shared" si="103"/>
        <v>0.22140000000000001</v>
      </c>
      <c r="J174" s="78">
        <v>0</v>
      </c>
      <c r="K174" s="78">
        <f t="shared" si="104"/>
        <v>3.7999999999999999E-2</v>
      </c>
      <c r="L174" s="78">
        <v>0</v>
      </c>
      <c r="M174" s="78">
        <f t="shared" si="105"/>
        <v>3.7999999999999999E-2</v>
      </c>
      <c r="N174" s="78">
        <v>0</v>
      </c>
      <c r="O174" s="78">
        <v>0</v>
      </c>
      <c r="P174" s="78">
        <f t="shared" si="106"/>
        <v>0.22140000000000001</v>
      </c>
      <c r="Q174" s="78">
        <v>0</v>
      </c>
      <c r="R174" s="78">
        <f t="shared" si="107"/>
        <v>0.22140000000000001</v>
      </c>
      <c r="S174" s="78">
        <v>0</v>
      </c>
      <c r="T174" s="78">
        <v>0</v>
      </c>
      <c r="U174" s="78">
        <v>0</v>
      </c>
      <c r="V174" s="78">
        <v>0</v>
      </c>
      <c r="W174" s="78">
        <f t="shared" si="108"/>
        <v>0</v>
      </c>
      <c r="X174" s="78">
        <f t="shared" si="109"/>
        <v>0</v>
      </c>
      <c r="Y174" s="78">
        <f t="shared" si="110"/>
        <v>3.7999999999999999E-2</v>
      </c>
      <c r="Z174" s="78">
        <f t="shared" si="111"/>
        <v>3.7999999999999999E-2</v>
      </c>
      <c r="AA174" s="94">
        <v>0</v>
      </c>
      <c r="AB174" s="94">
        <v>0</v>
      </c>
      <c r="AC174" s="95">
        <v>3.7999999999999999E-2</v>
      </c>
      <c r="AD174" s="101">
        <v>0.22140000000000001</v>
      </c>
      <c r="AE174" s="90">
        <v>0</v>
      </c>
      <c r="AF174" s="78">
        <v>0</v>
      </c>
      <c r="AG174" s="81">
        <v>0</v>
      </c>
      <c r="AH174" s="81">
        <v>0</v>
      </c>
      <c r="AI174" s="81">
        <v>0</v>
      </c>
      <c r="AJ174" s="81">
        <v>0</v>
      </c>
      <c r="AK174" s="78">
        <v>0</v>
      </c>
      <c r="AL174" s="78">
        <v>0</v>
      </c>
      <c r="AM174" s="78">
        <f t="shared" si="123"/>
        <v>3.7999999999999999E-2</v>
      </c>
      <c r="AN174" s="78">
        <f t="shared" si="124"/>
        <v>0.22140000000000001</v>
      </c>
      <c r="AO174" s="80" t="s">
        <v>346</v>
      </c>
    </row>
    <row r="175" spans="1:41" s="8" customFormat="1" ht="78.75">
      <c r="A175" s="6" t="s">
        <v>149</v>
      </c>
      <c r="B175" s="60" t="s">
        <v>291</v>
      </c>
      <c r="C175" s="72" t="s">
        <v>250</v>
      </c>
      <c r="D175" s="42" t="s">
        <v>280</v>
      </c>
      <c r="E175" s="9" t="s">
        <v>140</v>
      </c>
      <c r="F175" s="9" t="s">
        <v>140</v>
      </c>
      <c r="G175" s="7" t="s">
        <v>31</v>
      </c>
      <c r="H175" s="78">
        <f t="shared" si="102"/>
        <v>0.38</v>
      </c>
      <c r="I175" s="78">
        <f t="shared" si="103"/>
        <v>0.248</v>
      </c>
      <c r="J175" s="78">
        <v>0</v>
      </c>
      <c r="K175" s="78">
        <f t="shared" si="104"/>
        <v>0.38</v>
      </c>
      <c r="L175" s="78">
        <v>0</v>
      </c>
      <c r="M175" s="78">
        <f t="shared" si="105"/>
        <v>0.38</v>
      </c>
      <c r="N175" s="78">
        <v>0</v>
      </c>
      <c r="O175" s="78">
        <v>0</v>
      </c>
      <c r="P175" s="78">
        <f t="shared" si="106"/>
        <v>0.248</v>
      </c>
      <c r="Q175" s="78">
        <v>0</v>
      </c>
      <c r="R175" s="78">
        <f t="shared" si="107"/>
        <v>0.248</v>
      </c>
      <c r="S175" s="78">
        <v>0</v>
      </c>
      <c r="T175" s="78">
        <v>0</v>
      </c>
      <c r="U175" s="78">
        <v>0</v>
      </c>
      <c r="V175" s="78">
        <v>0</v>
      </c>
      <c r="W175" s="78">
        <f t="shared" si="108"/>
        <v>0</v>
      </c>
      <c r="X175" s="78">
        <f t="shared" si="109"/>
        <v>0</v>
      </c>
      <c r="Y175" s="78">
        <f t="shared" si="110"/>
        <v>0.38</v>
      </c>
      <c r="Z175" s="78">
        <f t="shared" si="111"/>
        <v>0.38</v>
      </c>
      <c r="AA175" s="94">
        <v>0</v>
      </c>
      <c r="AB175" s="94">
        <v>0</v>
      </c>
      <c r="AC175" s="95">
        <v>0.38</v>
      </c>
      <c r="AD175" s="101">
        <v>0.248</v>
      </c>
      <c r="AE175" s="90">
        <v>0</v>
      </c>
      <c r="AF175" s="78">
        <v>0</v>
      </c>
      <c r="AG175" s="81">
        <v>0</v>
      </c>
      <c r="AH175" s="81">
        <v>0</v>
      </c>
      <c r="AI175" s="81">
        <v>0</v>
      </c>
      <c r="AJ175" s="81">
        <v>0</v>
      </c>
      <c r="AK175" s="78">
        <v>0</v>
      </c>
      <c r="AL175" s="78">
        <v>0</v>
      </c>
      <c r="AM175" s="78">
        <f t="shared" si="123"/>
        <v>0.38</v>
      </c>
      <c r="AN175" s="78">
        <f t="shared" si="124"/>
        <v>0.248</v>
      </c>
      <c r="AO175" s="80" t="s">
        <v>346</v>
      </c>
    </row>
    <row r="176" spans="1:41" s="8" customFormat="1" ht="78.75">
      <c r="A176" s="6" t="s">
        <v>148</v>
      </c>
      <c r="B176" s="60" t="s">
        <v>292</v>
      </c>
      <c r="C176" s="72" t="s">
        <v>251</v>
      </c>
      <c r="D176" s="42" t="s">
        <v>280</v>
      </c>
      <c r="E176" s="9" t="s">
        <v>140</v>
      </c>
      <c r="F176" s="9" t="s">
        <v>140</v>
      </c>
      <c r="G176" s="7" t="s">
        <v>31</v>
      </c>
      <c r="H176" s="78">
        <f t="shared" si="102"/>
        <v>0.76</v>
      </c>
      <c r="I176" s="78">
        <f t="shared" si="103"/>
        <v>0.121</v>
      </c>
      <c r="J176" s="78">
        <v>0</v>
      </c>
      <c r="K176" s="78">
        <f t="shared" si="104"/>
        <v>0.76</v>
      </c>
      <c r="L176" s="78">
        <v>0</v>
      </c>
      <c r="M176" s="78">
        <f t="shared" si="105"/>
        <v>0.76</v>
      </c>
      <c r="N176" s="78">
        <v>0</v>
      </c>
      <c r="O176" s="78">
        <v>0</v>
      </c>
      <c r="P176" s="78">
        <f t="shared" si="106"/>
        <v>0.121</v>
      </c>
      <c r="Q176" s="78">
        <v>0</v>
      </c>
      <c r="R176" s="78">
        <f t="shared" si="107"/>
        <v>0.121</v>
      </c>
      <c r="S176" s="78">
        <v>0</v>
      </c>
      <c r="T176" s="78">
        <v>0</v>
      </c>
      <c r="U176" s="78">
        <v>0</v>
      </c>
      <c r="V176" s="78">
        <v>0</v>
      </c>
      <c r="W176" s="78">
        <f t="shared" si="108"/>
        <v>0</v>
      </c>
      <c r="X176" s="78">
        <f t="shared" si="109"/>
        <v>0</v>
      </c>
      <c r="Y176" s="78">
        <f t="shared" si="110"/>
        <v>0.76</v>
      </c>
      <c r="Z176" s="78">
        <f t="shared" si="111"/>
        <v>0.76</v>
      </c>
      <c r="AA176" s="94">
        <v>0</v>
      </c>
      <c r="AB176" s="94">
        <v>0</v>
      </c>
      <c r="AC176" s="95">
        <v>0.76</v>
      </c>
      <c r="AD176" s="101">
        <v>0.121</v>
      </c>
      <c r="AE176" s="90">
        <v>0</v>
      </c>
      <c r="AF176" s="78">
        <v>0</v>
      </c>
      <c r="AG176" s="81">
        <v>0</v>
      </c>
      <c r="AH176" s="81">
        <v>0</v>
      </c>
      <c r="AI176" s="81">
        <v>0</v>
      </c>
      <c r="AJ176" s="81">
        <v>0</v>
      </c>
      <c r="AK176" s="78">
        <v>0</v>
      </c>
      <c r="AL176" s="78">
        <v>0</v>
      </c>
      <c r="AM176" s="78">
        <f t="shared" si="123"/>
        <v>0.76</v>
      </c>
      <c r="AN176" s="78">
        <f t="shared" si="124"/>
        <v>0.121</v>
      </c>
      <c r="AO176" s="80" t="s">
        <v>346</v>
      </c>
    </row>
    <row r="177" spans="1:256" s="8" customFormat="1" ht="78.75">
      <c r="A177" s="6" t="s">
        <v>126</v>
      </c>
      <c r="B177" s="60" t="s">
        <v>162</v>
      </c>
      <c r="C177" s="72" t="s">
        <v>252</v>
      </c>
      <c r="D177" s="42" t="s">
        <v>280</v>
      </c>
      <c r="E177" s="9" t="s">
        <v>140</v>
      </c>
      <c r="F177" s="9" t="s">
        <v>140</v>
      </c>
      <c r="G177" s="7" t="s">
        <v>31</v>
      </c>
      <c r="H177" s="78">
        <f t="shared" si="102"/>
        <v>0.92</v>
      </c>
      <c r="I177" s="78">
        <f t="shared" si="103"/>
        <v>0.48799999999999999</v>
      </c>
      <c r="J177" s="78">
        <v>0</v>
      </c>
      <c r="K177" s="78">
        <f t="shared" si="104"/>
        <v>0.92</v>
      </c>
      <c r="L177" s="78">
        <v>0</v>
      </c>
      <c r="M177" s="78">
        <f t="shared" si="105"/>
        <v>0.92</v>
      </c>
      <c r="N177" s="78">
        <v>0</v>
      </c>
      <c r="O177" s="78">
        <v>0</v>
      </c>
      <c r="P177" s="78">
        <f t="shared" si="106"/>
        <v>0.48799999999999999</v>
      </c>
      <c r="Q177" s="78">
        <v>0</v>
      </c>
      <c r="R177" s="78">
        <f t="shared" si="107"/>
        <v>0.48799999999999999</v>
      </c>
      <c r="S177" s="78">
        <v>0</v>
      </c>
      <c r="T177" s="78">
        <v>0</v>
      </c>
      <c r="U177" s="78">
        <v>0</v>
      </c>
      <c r="V177" s="78">
        <v>0</v>
      </c>
      <c r="W177" s="78">
        <f t="shared" si="108"/>
        <v>0</v>
      </c>
      <c r="X177" s="78">
        <f t="shared" si="109"/>
        <v>0</v>
      </c>
      <c r="Y177" s="78">
        <f t="shared" si="110"/>
        <v>0.92</v>
      </c>
      <c r="Z177" s="78">
        <f t="shared" si="111"/>
        <v>0.92</v>
      </c>
      <c r="AA177" s="94">
        <v>0</v>
      </c>
      <c r="AB177" s="94">
        <v>0</v>
      </c>
      <c r="AC177" s="95">
        <v>0.92</v>
      </c>
      <c r="AD177" s="101">
        <v>0.48799999999999999</v>
      </c>
      <c r="AE177" s="90">
        <v>0</v>
      </c>
      <c r="AF177" s="78">
        <v>0</v>
      </c>
      <c r="AG177" s="81">
        <v>0</v>
      </c>
      <c r="AH177" s="81">
        <v>0</v>
      </c>
      <c r="AI177" s="81">
        <v>0</v>
      </c>
      <c r="AJ177" s="81">
        <v>0</v>
      </c>
      <c r="AK177" s="78">
        <v>0</v>
      </c>
      <c r="AL177" s="78">
        <v>0</v>
      </c>
      <c r="AM177" s="78">
        <f t="shared" si="123"/>
        <v>0.92</v>
      </c>
      <c r="AN177" s="78">
        <f t="shared" si="124"/>
        <v>0.48799999999999999</v>
      </c>
      <c r="AO177" s="80" t="s">
        <v>346</v>
      </c>
    </row>
    <row r="178" spans="1:256" s="8" customFormat="1" ht="63">
      <c r="A178" s="6" t="s">
        <v>127</v>
      </c>
      <c r="B178" s="60" t="s">
        <v>164</v>
      </c>
      <c r="C178" s="72" t="s">
        <v>253</v>
      </c>
      <c r="D178" s="42" t="s">
        <v>280</v>
      </c>
      <c r="E178" s="9" t="s">
        <v>140</v>
      </c>
      <c r="F178" s="9" t="s">
        <v>140</v>
      </c>
      <c r="G178" s="7" t="s">
        <v>31</v>
      </c>
      <c r="H178" s="78">
        <f t="shared" si="102"/>
        <v>0.78500000000000003</v>
      </c>
      <c r="I178" s="78">
        <f t="shared" si="103"/>
        <v>0.307</v>
      </c>
      <c r="J178" s="78">
        <v>0</v>
      </c>
      <c r="K178" s="78">
        <f t="shared" si="104"/>
        <v>0.78500000000000003</v>
      </c>
      <c r="L178" s="78">
        <v>0</v>
      </c>
      <c r="M178" s="78">
        <f t="shared" si="105"/>
        <v>0.78500000000000003</v>
      </c>
      <c r="N178" s="78">
        <v>0</v>
      </c>
      <c r="O178" s="78">
        <v>0</v>
      </c>
      <c r="P178" s="78">
        <f t="shared" si="106"/>
        <v>0.307</v>
      </c>
      <c r="Q178" s="78">
        <v>0</v>
      </c>
      <c r="R178" s="78">
        <f t="shared" si="107"/>
        <v>0.307</v>
      </c>
      <c r="S178" s="78">
        <v>0</v>
      </c>
      <c r="T178" s="78">
        <v>0</v>
      </c>
      <c r="U178" s="78">
        <v>0</v>
      </c>
      <c r="V178" s="78">
        <v>0</v>
      </c>
      <c r="W178" s="78">
        <f t="shared" si="108"/>
        <v>0</v>
      </c>
      <c r="X178" s="78">
        <f t="shared" si="109"/>
        <v>0</v>
      </c>
      <c r="Y178" s="78">
        <f t="shared" si="110"/>
        <v>0.78500000000000003</v>
      </c>
      <c r="Z178" s="78">
        <f t="shared" si="111"/>
        <v>0.78500000000000003</v>
      </c>
      <c r="AA178" s="94">
        <v>0</v>
      </c>
      <c r="AB178" s="94">
        <v>0</v>
      </c>
      <c r="AC178" s="95">
        <v>0.78500000000000003</v>
      </c>
      <c r="AD178" s="101">
        <v>0.307</v>
      </c>
      <c r="AE178" s="90">
        <v>0</v>
      </c>
      <c r="AF178" s="78">
        <v>0</v>
      </c>
      <c r="AG178" s="81">
        <v>0</v>
      </c>
      <c r="AH178" s="81">
        <v>0</v>
      </c>
      <c r="AI178" s="81">
        <v>0</v>
      </c>
      <c r="AJ178" s="81">
        <v>0</v>
      </c>
      <c r="AK178" s="78">
        <v>0</v>
      </c>
      <c r="AL178" s="78">
        <v>0</v>
      </c>
      <c r="AM178" s="78">
        <f t="shared" si="123"/>
        <v>0.78500000000000003</v>
      </c>
      <c r="AN178" s="78">
        <f t="shared" si="124"/>
        <v>0.307</v>
      </c>
      <c r="AO178" s="80" t="s">
        <v>346</v>
      </c>
    </row>
    <row r="179" spans="1:256" s="8" customFormat="1" ht="78.75">
      <c r="A179" s="6" t="s">
        <v>128</v>
      </c>
      <c r="B179" s="60" t="s">
        <v>163</v>
      </c>
      <c r="C179" s="72" t="s">
        <v>254</v>
      </c>
      <c r="D179" s="42" t="s">
        <v>51</v>
      </c>
      <c r="E179" s="9" t="s">
        <v>140</v>
      </c>
      <c r="F179" s="9" t="s">
        <v>140</v>
      </c>
      <c r="G179" s="7" t="s">
        <v>31</v>
      </c>
      <c r="H179" s="78">
        <f t="shared" si="102"/>
        <v>0.35399999999999998</v>
      </c>
      <c r="I179" s="78">
        <f t="shared" si="103"/>
        <v>0</v>
      </c>
      <c r="J179" s="78">
        <v>0</v>
      </c>
      <c r="K179" s="78">
        <f t="shared" si="104"/>
        <v>0.35399999999999998</v>
      </c>
      <c r="L179" s="78">
        <v>0</v>
      </c>
      <c r="M179" s="78">
        <f t="shared" si="105"/>
        <v>0.35399999999999998</v>
      </c>
      <c r="N179" s="78">
        <v>0</v>
      </c>
      <c r="O179" s="78">
        <v>0</v>
      </c>
      <c r="P179" s="78">
        <f t="shared" si="106"/>
        <v>0</v>
      </c>
      <c r="Q179" s="78">
        <v>0</v>
      </c>
      <c r="R179" s="78">
        <f t="shared" si="107"/>
        <v>0</v>
      </c>
      <c r="S179" s="78">
        <v>0</v>
      </c>
      <c r="T179" s="78">
        <v>0</v>
      </c>
      <c r="U179" s="78">
        <v>0</v>
      </c>
      <c r="V179" s="78">
        <v>0</v>
      </c>
      <c r="W179" s="78">
        <f t="shared" si="108"/>
        <v>0</v>
      </c>
      <c r="X179" s="78">
        <f t="shared" si="109"/>
        <v>0</v>
      </c>
      <c r="Y179" s="78">
        <f t="shared" si="110"/>
        <v>0.35399999999999998</v>
      </c>
      <c r="Z179" s="78">
        <f t="shared" si="111"/>
        <v>0.35399999999999998</v>
      </c>
      <c r="AA179" s="94">
        <v>0</v>
      </c>
      <c r="AB179" s="94">
        <v>0</v>
      </c>
      <c r="AC179" s="95">
        <v>0.35399999999999998</v>
      </c>
      <c r="AD179" s="101">
        <v>0</v>
      </c>
      <c r="AE179" s="90">
        <v>0</v>
      </c>
      <c r="AF179" s="78">
        <v>0</v>
      </c>
      <c r="AG179" s="81">
        <v>0</v>
      </c>
      <c r="AH179" s="81">
        <v>0</v>
      </c>
      <c r="AI179" s="81">
        <v>0</v>
      </c>
      <c r="AJ179" s="81">
        <v>0</v>
      </c>
      <c r="AK179" s="78">
        <v>0</v>
      </c>
      <c r="AL179" s="78">
        <v>0</v>
      </c>
      <c r="AM179" s="78">
        <f t="shared" si="123"/>
        <v>0.35399999999999998</v>
      </c>
      <c r="AN179" s="78">
        <f t="shared" si="124"/>
        <v>0</v>
      </c>
      <c r="AO179" s="80" t="s">
        <v>346</v>
      </c>
    </row>
    <row r="180" spans="1:256" ht="78.75">
      <c r="A180" s="6" t="s">
        <v>129</v>
      </c>
      <c r="B180" s="40" t="s">
        <v>293</v>
      </c>
      <c r="C180" s="68" t="s">
        <v>193</v>
      </c>
      <c r="D180" s="42" t="s">
        <v>193</v>
      </c>
      <c r="E180" s="9" t="s">
        <v>122</v>
      </c>
      <c r="F180" s="9" t="s">
        <v>122</v>
      </c>
      <c r="G180" s="23" t="s">
        <v>31</v>
      </c>
      <c r="H180" s="78">
        <f t="shared" si="102"/>
        <v>0</v>
      </c>
      <c r="I180" s="78">
        <f t="shared" si="103"/>
        <v>0</v>
      </c>
      <c r="J180" s="78">
        <v>0</v>
      </c>
      <c r="K180" s="78">
        <f t="shared" si="104"/>
        <v>0</v>
      </c>
      <c r="L180" s="78">
        <v>0</v>
      </c>
      <c r="M180" s="78">
        <f t="shared" si="105"/>
        <v>0</v>
      </c>
      <c r="N180" s="78">
        <v>0</v>
      </c>
      <c r="O180" s="78">
        <v>0</v>
      </c>
      <c r="P180" s="78">
        <f t="shared" si="106"/>
        <v>0</v>
      </c>
      <c r="Q180" s="78">
        <v>0</v>
      </c>
      <c r="R180" s="78">
        <f t="shared" si="107"/>
        <v>0</v>
      </c>
      <c r="S180" s="78">
        <v>0</v>
      </c>
      <c r="T180" s="78">
        <v>0</v>
      </c>
      <c r="U180" s="78">
        <v>0</v>
      </c>
      <c r="V180" s="78">
        <v>0</v>
      </c>
      <c r="W180" s="78">
        <f t="shared" si="108"/>
        <v>0</v>
      </c>
      <c r="X180" s="78">
        <f t="shared" si="109"/>
        <v>0</v>
      </c>
      <c r="Y180" s="78">
        <f t="shared" si="110"/>
        <v>0</v>
      </c>
      <c r="Z180" s="78">
        <f t="shared" si="111"/>
        <v>0</v>
      </c>
      <c r="AA180" s="96">
        <v>0</v>
      </c>
      <c r="AB180" s="96">
        <v>0</v>
      </c>
      <c r="AC180" s="97">
        <v>0</v>
      </c>
      <c r="AD180" s="78">
        <v>0</v>
      </c>
      <c r="AE180" s="90">
        <v>0</v>
      </c>
      <c r="AF180" s="78">
        <v>0</v>
      </c>
      <c r="AG180" s="81">
        <v>0</v>
      </c>
      <c r="AH180" s="81">
        <v>0</v>
      </c>
      <c r="AI180" s="81">
        <v>0</v>
      </c>
      <c r="AJ180" s="81">
        <v>0</v>
      </c>
      <c r="AK180" s="78">
        <v>0</v>
      </c>
      <c r="AL180" s="78">
        <v>0</v>
      </c>
      <c r="AM180" s="78">
        <f t="shared" si="123"/>
        <v>0</v>
      </c>
      <c r="AN180" s="78">
        <f t="shared" si="124"/>
        <v>0</v>
      </c>
      <c r="AO180" s="80" t="s">
        <v>346</v>
      </c>
    </row>
    <row r="181" spans="1:256" ht="78.75">
      <c r="A181" s="6" t="s">
        <v>130</v>
      </c>
      <c r="B181" s="40" t="s">
        <v>294</v>
      </c>
      <c r="C181" s="68" t="s">
        <v>193</v>
      </c>
      <c r="D181" s="42" t="s">
        <v>193</v>
      </c>
      <c r="E181" s="9" t="s">
        <v>122</v>
      </c>
      <c r="F181" s="9" t="s">
        <v>122</v>
      </c>
      <c r="G181" s="23" t="s">
        <v>31</v>
      </c>
      <c r="H181" s="78">
        <f t="shared" si="102"/>
        <v>0</v>
      </c>
      <c r="I181" s="78">
        <f t="shared" si="103"/>
        <v>0</v>
      </c>
      <c r="J181" s="78">
        <v>0</v>
      </c>
      <c r="K181" s="78">
        <f t="shared" si="104"/>
        <v>0</v>
      </c>
      <c r="L181" s="78">
        <v>0</v>
      </c>
      <c r="M181" s="78">
        <f t="shared" si="105"/>
        <v>0</v>
      </c>
      <c r="N181" s="78">
        <v>0</v>
      </c>
      <c r="O181" s="78">
        <v>0</v>
      </c>
      <c r="P181" s="78">
        <f t="shared" si="106"/>
        <v>0</v>
      </c>
      <c r="Q181" s="78">
        <v>0</v>
      </c>
      <c r="R181" s="78">
        <f t="shared" si="107"/>
        <v>0</v>
      </c>
      <c r="S181" s="78">
        <v>0</v>
      </c>
      <c r="T181" s="78">
        <v>0</v>
      </c>
      <c r="U181" s="78">
        <v>0</v>
      </c>
      <c r="V181" s="78">
        <v>0</v>
      </c>
      <c r="W181" s="78">
        <f t="shared" si="108"/>
        <v>0</v>
      </c>
      <c r="X181" s="78">
        <f t="shared" si="109"/>
        <v>0</v>
      </c>
      <c r="Y181" s="78">
        <f t="shared" si="110"/>
        <v>0</v>
      </c>
      <c r="Z181" s="78">
        <f t="shared" si="111"/>
        <v>0</v>
      </c>
      <c r="AA181" s="96">
        <v>0</v>
      </c>
      <c r="AB181" s="96">
        <v>0</v>
      </c>
      <c r="AC181" s="97">
        <v>0</v>
      </c>
      <c r="AD181" s="78">
        <v>0</v>
      </c>
      <c r="AE181" s="81">
        <v>0</v>
      </c>
      <c r="AF181" s="78">
        <v>0</v>
      </c>
      <c r="AG181" s="97">
        <v>0</v>
      </c>
      <c r="AH181" s="81">
        <v>0</v>
      </c>
      <c r="AI181" s="81">
        <v>0</v>
      </c>
      <c r="AJ181" s="81">
        <v>0</v>
      </c>
      <c r="AK181" s="78">
        <v>0</v>
      </c>
      <c r="AL181" s="78">
        <v>0</v>
      </c>
      <c r="AM181" s="78">
        <f t="shared" si="123"/>
        <v>0</v>
      </c>
      <c r="AN181" s="78">
        <f t="shared" si="124"/>
        <v>0</v>
      </c>
      <c r="AO181" s="80" t="s">
        <v>346</v>
      </c>
    </row>
    <row r="182" spans="1:256" s="8" customFormat="1" ht="47.25">
      <c r="A182" s="17" t="s">
        <v>119</v>
      </c>
      <c r="B182" s="18" t="s">
        <v>120</v>
      </c>
      <c r="C182" s="38" t="s">
        <v>194</v>
      </c>
      <c r="D182" s="27" t="s">
        <v>31</v>
      </c>
      <c r="E182" s="27" t="s">
        <v>31</v>
      </c>
      <c r="F182" s="27" t="s">
        <v>31</v>
      </c>
      <c r="G182" s="27" t="s">
        <v>31</v>
      </c>
      <c r="H182" s="78">
        <f t="shared" si="102"/>
        <v>0</v>
      </c>
      <c r="I182" s="78">
        <f t="shared" si="103"/>
        <v>0</v>
      </c>
      <c r="J182" s="114">
        <v>0</v>
      </c>
      <c r="K182" s="78">
        <f t="shared" si="104"/>
        <v>0</v>
      </c>
      <c r="L182" s="114">
        <v>0</v>
      </c>
      <c r="M182" s="78">
        <f t="shared" si="105"/>
        <v>0</v>
      </c>
      <c r="N182" s="114">
        <v>0</v>
      </c>
      <c r="O182" s="114">
        <v>0</v>
      </c>
      <c r="P182" s="78">
        <f t="shared" si="106"/>
        <v>0</v>
      </c>
      <c r="Q182" s="114">
        <v>0</v>
      </c>
      <c r="R182" s="78">
        <f t="shared" si="107"/>
        <v>0</v>
      </c>
      <c r="S182" s="114">
        <v>0</v>
      </c>
      <c r="T182" s="114">
        <v>0</v>
      </c>
      <c r="U182" s="114">
        <v>0</v>
      </c>
      <c r="V182" s="114">
        <v>0</v>
      </c>
      <c r="W182" s="78">
        <f t="shared" si="108"/>
        <v>0</v>
      </c>
      <c r="X182" s="78">
        <f t="shared" si="109"/>
        <v>0</v>
      </c>
      <c r="Y182" s="78">
        <f t="shared" si="110"/>
        <v>0</v>
      </c>
      <c r="Z182" s="78">
        <f t="shared" si="111"/>
        <v>0</v>
      </c>
      <c r="AA182" s="114">
        <v>0</v>
      </c>
      <c r="AB182" s="114">
        <v>0</v>
      </c>
      <c r="AC182" s="114">
        <v>0</v>
      </c>
      <c r="AD182" s="114">
        <v>0</v>
      </c>
      <c r="AE182" s="114">
        <v>0</v>
      </c>
      <c r="AF182" s="114">
        <v>0</v>
      </c>
      <c r="AG182" s="114">
        <v>0</v>
      </c>
      <c r="AH182" s="114">
        <v>0</v>
      </c>
      <c r="AI182" s="114">
        <v>0</v>
      </c>
      <c r="AJ182" s="114">
        <v>0</v>
      </c>
      <c r="AK182" s="114">
        <v>0</v>
      </c>
      <c r="AL182" s="114">
        <v>0</v>
      </c>
      <c r="AM182" s="78">
        <f t="shared" si="123"/>
        <v>0</v>
      </c>
      <c r="AN182" s="78">
        <f t="shared" si="124"/>
        <v>0</v>
      </c>
      <c r="AO182" s="80" t="s">
        <v>346</v>
      </c>
    </row>
    <row r="183" spans="1:256" s="8" customFormat="1" ht="31.5">
      <c r="A183" s="6" t="s">
        <v>286</v>
      </c>
      <c r="B183" s="69" t="s">
        <v>214</v>
      </c>
      <c r="C183" s="72" t="s">
        <v>194</v>
      </c>
      <c r="D183" s="28" t="s">
        <v>31</v>
      </c>
      <c r="E183" s="28" t="s">
        <v>31</v>
      </c>
      <c r="F183" s="28" t="s">
        <v>31</v>
      </c>
      <c r="G183" s="28" t="s">
        <v>31</v>
      </c>
      <c r="H183" s="78">
        <f t="shared" si="102"/>
        <v>0</v>
      </c>
      <c r="I183" s="78">
        <f t="shared" si="103"/>
        <v>0</v>
      </c>
      <c r="J183" s="99">
        <f t="shared" ref="I183:AL183" si="127">J184</f>
        <v>0</v>
      </c>
      <c r="K183" s="78">
        <f t="shared" si="104"/>
        <v>0</v>
      </c>
      <c r="L183" s="99">
        <f t="shared" si="127"/>
        <v>0</v>
      </c>
      <c r="M183" s="78">
        <f t="shared" si="105"/>
        <v>0</v>
      </c>
      <c r="N183" s="99">
        <f t="shared" si="127"/>
        <v>0</v>
      </c>
      <c r="O183" s="99">
        <f t="shared" si="127"/>
        <v>0</v>
      </c>
      <c r="P183" s="78">
        <f t="shared" si="106"/>
        <v>0</v>
      </c>
      <c r="Q183" s="99">
        <f t="shared" si="127"/>
        <v>0</v>
      </c>
      <c r="R183" s="78">
        <f t="shared" si="107"/>
        <v>0</v>
      </c>
      <c r="S183" s="99">
        <f t="shared" si="127"/>
        <v>0</v>
      </c>
      <c r="T183" s="99">
        <f t="shared" si="127"/>
        <v>0</v>
      </c>
      <c r="U183" s="99">
        <f t="shared" si="127"/>
        <v>0</v>
      </c>
      <c r="V183" s="99">
        <f t="shared" si="127"/>
        <v>0</v>
      </c>
      <c r="W183" s="78">
        <f t="shared" si="108"/>
        <v>0</v>
      </c>
      <c r="X183" s="78">
        <f t="shared" si="109"/>
        <v>0</v>
      </c>
      <c r="Y183" s="78">
        <f t="shared" si="110"/>
        <v>0</v>
      </c>
      <c r="Z183" s="78">
        <f t="shared" si="111"/>
        <v>0</v>
      </c>
      <c r="AA183" s="99">
        <f t="shared" si="127"/>
        <v>0</v>
      </c>
      <c r="AB183" s="99">
        <f t="shared" si="127"/>
        <v>0</v>
      </c>
      <c r="AC183" s="99">
        <f t="shared" si="127"/>
        <v>0</v>
      </c>
      <c r="AD183" s="99">
        <f t="shared" si="127"/>
        <v>0</v>
      </c>
      <c r="AE183" s="99">
        <f t="shared" si="127"/>
        <v>0</v>
      </c>
      <c r="AF183" s="99">
        <f t="shared" si="127"/>
        <v>0</v>
      </c>
      <c r="AG183" s="99">
        <f t="shared" si="127"/>
        <v>0</v>
      </c>
      <c r="AH183" s="99">
        <f t="shared" si="127"/>
        <v>0</v>
      </c>
      <c r="AI183" s="99">
        <f t="shared" si="127"/>
        <v>0</v>
      </c>
      <c r="AJ183" s="99">
        <f t="shared" si="127"/>
        <v>0</v>
      </c>
      <c r="AK183" s="99">
        <f t="shared" si="127"/>
        <v>0</v>
      </c>
      <c r="AL183" s="99">
        <f t="shared" si="127"/>
        <v>0</v>
      </c>
      <c r="AM183" s="78">
        <f t="shared" si="123"/>
        <v>0</v>
      </c>
      <c r="AN183" s="78">
        <f t="shared" si="124"/>
        <v>0</v>
      </c>
      <c r="AO183" s="80">
        <v>0</v>
      </c>
    </row>
    <row r="184" spans="1:256" s="8" customFormat="1" ht="31.5">
      <c r="A184" s="6" t="s">
        <v>183</v>
      </c>
      <c r="B184" s="69" t="s">
        <v>215</v>
      </c>
      <c r="C184" s="72" t="s">
        <v>194</v>
      </c>
      <c r="D184" s="28" t="s">
        <v>31</v>
      </c>
      <c r="E184" s="28" t="s">
        <v>31</v>
      </c>
      <c r="F184" s="28" t="s">
        <v>31</v>
      </c>
      <c r="G184" s="28" t="s">
        <v>31</v>
      </c>
      <c r="H184" s="78">
        <f t="shared" si="102"/>
        <v>0</v>
      </c>
      <c r="I184" s="78">
        <f t="shared" si="103"/>
        <v>0</v>
      </c>
      <c r="J184" s="99">
        <f t="shared" ref="I184:AL184" si="128">J185</f>
        <v>0</v>
      </c>
      <c r="K184" s="78">
        <f t="shared" si="104"/>
        <v>0</v>
      </c>
      <c r="L184" s="99">
        <f t="shared" si="128"/>
        <v>0</v>
      </c>
      <c r="M184" s="78">
        <f t="shared" si="105"/>
        <v>0</v>
      </c>
      <c r="N184" s="99">
        <f t="shared" si="128"/>
        <v>0</v>
      </c>
      <c r="O184" s="99">
        <f t="shared" si="128"/>
        <v>0</v>
      </c>
      <c r="P184" s="78">
        <f t="shared" si="106"/>
        <v>0</v>
      </c>
      <c r="Q184" s="99">
        <f t="shared" si="128"/>
        <v>0</v>
      </c>
      <c r="R184" s="78">
        <f t="shared" si="107"/>
        <v>0</v>
      </c>
      <c r="S184" s="99">
        <f t="shared" si="128"/>
        <v>0</v>
      </c>
      <c r="T184" s="99">
        <f t="shared" si="128"/>
        <v>0</v>
      </c>
      <c r="U184" s="99">
        <f t="shared" si="128"/>
        <v>0</v>
      </c>
      <c r="V184" s="99">
        <f t="shared" si="128"/>
        <v>0</v>
      </c>
      <c r="W184" s="78">
        <f t="shared" si="108"/>
        <v>0</v>
      </c>
      <c r="X184" s="78">
        <f t="shared" si="109"/>
        <v>0</v>
      </c>
      <c r="Y184" s="78">
        <f t="shared" si="110"/>
        <v>0</v>
      </c>
      <c r="Z184" s="78">
        <f t="shared" si="111"/>
        <v>0</v>
      </c>
      <c r="AA184" s="99">
        <f t="shared" si="128"/>
        <v>0</v>
      </c>
      <c r="AB184" s="99">
        <f t="shared" si="128"/>
        <v>0</v>
      </c>
      <c r="AC184" s="99">
        <f t="shared" si="128"/>
        <v>0</v>
      </c>
      <c r="AD184" s="99">
        <f t="shared" si="128"/>
        <v>0</v>
      </c>
      <c r="AE184" s="99">
        <f t="shared" si="128"/>
        <v>0</v>
      </c>
      <c r="AF184" s="99">
        <f t="shared" si="128"/>
        <v>0</v>
      </c>
      <c r="AG184" s="99">
        <f t="shared" si="128"/>
        <v>0</v>
      </c>
      <c r="AH184" s="99">
        <f t="shared" si="128"/>
        <v>0</v>
      </c>
      <c r="AI184" s="99">
        <f t="shared" si="128"/>
        <v>0</v>
      </c>
      <c r="AJ184" s="99">
        <f t="shared" si="128"/>
        <v>0</v>
      </c>
      <c r="AK184" s="99">
        <f t="shared" si="128"/>
        <v>0</v>
      </c>
      <c r="AL184" s="99">
        <f t="shared" si="128"/>
        <v>0</v>
      </c>
      <c r="AM184" s="78">
        <f t="shared" si="123"/>
        <v>0</v>
      </c>
      <c r="AN184" s="78">
        <f t="shared" si="124"/>
        <v>0</v>
      </c>
      <c r="AO184" s="80">
        <v>0</v>
      </c>
    </row>
    <row r="185" spans="1:256" s="8" customFormat="1">
      <c r="A185" s="6" t="s">
        <v>184</v>
      </c>
      <c r="B185" s="69" t="s">
        <v>216</v>
      </c>
      <c r="C185" s="72" t="s">
        <v>194</v>
      </c>
      <c r="D185" s="28" t="s">
        <v>31</v>
      </c>
      <c r="E185" s="28" t="s">
        <v>168</v>
      </c>
      <c r="F185" s="28" t="s">
        <v>168</v>
      </c>
      <c r="G185" s="28" t="s">
        <v>31</v>
      </c>
      <c r="H185" s="78">
        <f t="shared" si="102"/>
        <v>0</v>
      </c>
      <c r="I185" s="78">
        <f t="shared" si="103"/>
        <v>0</v>
      </c>
      <c r="J185" s="99">
        <f t="shared" ref="I185:AL185" si="129">SUM(J186:J193)</f>
        <v>0</v>
      </c>
      <c r="K185" s="78">
        <f t="shared" si="104"/>
        <v>0</v>
      </c>
      <c r="L185" s="99">
        <f t="shared" si="129"/>
        <v>0</v>
      </c>
      <c r="M185" s="78">
        <f t="shared" si="105"/>
        <v>0</v>
      </c>
      <c r="N185" s="99">
        <f t="shared" si="129"/>
        <v>0</v>
      </c>
      <c r="O185" s="99">
        <f t="shared" si="129"/>
        <v>0</v>
      </c>
      <c r="P185" s="78">
        <f t="shared" si="106"/>
        <v>0</v>
      </c>
      <c r="Q185" s="99">
        <f t="shared" si="129"/>
        <v>0</v>
      </c>
      <c r="R185" s="78">
        <f t="shared" si="107"/>
        <v>0</v>
      </c>
      <c r="S185" s="99">
        <f t="shared" si="129"/>
        <v>0</v>
      </c>
      <c r="T185" s="99">
        <f t="shared" si="129"/>
        <v>0</v>
      </c>
      <c r="U185" s="99">
        <f t="shared" si="129"/>
        <v>0</v>
      </c>
      <c r="V185" s="99">
        <f t="shared" si="129"/>
        <v>0</v>
      </c>
      <c r="W185" s="78">
        <f t="shared" si="108"/>
        <v>0</v>
      </c>
      <c r="X185" s="78">
        <f t="shared" si="109"/>
        <v>0</v>
      </c>
      <c r="Y185" s="78">
        <f t="shared" si="110"/>
        <v>0</v>
      </c>
      <c r="Z185" s="78">
        <f t="shared" si="111"/>
        <v>0</v>
      </c>
      <c r="AA185" s="99">
        <f t="shared" si="129"/>
        <v>0</v>
      </c>
      <c r="AB185" s="99">
        <f t="shared" si="129"/>
        <v>0</v>
      </c>
      <c r="AC185" s="99">
        <f t="shared" si="129"/>
        <v>0</v>
      </c>
      <c r="AD185" s="99">
        <f t="shared" si="129"/>
        <v>0</v>
      </c>
      <c r="AE185" s="99">
        <f t="shared" si="129"/>
        <v>0</v>
      </c>
      <c r="AF185" s="99">
        <f t="shared" si="129"/>
        <v>0</v>
      </c>
      <c r="AG185" s="99">
        <f t="shared" si="129"/>
        <v>0</v>
      </c>
      <c r="AH185" s="99">
        <f t="shared" si="129"/>
        <v>0</v>
      </c>
      <c r="AI185" s="99">
        <f t="shared" si="129"/>
        <v>0</v>
      </c>
      <c r="AJ185" s="99">
        <f t="shared" si="129"/>
        <v>0</v>
      </c>
      <c r="AK185" s="99">
        <f t="shared" ref="AK185" si="130">SUM(AK186:AK193)</f>
        <v>0</v>
      </c>
      <c r="AL185" s="99">
        <f t="shared" si="129"/>
        <v>0</v>
      </c>
      <c r="AM185" s="78">
        <f t="shared" si="123"/>
        <v>0</v>
      </c>
      <c r="AN185" s="78">
        <f t="shared" si="124"/>
        <v>0</v>
      </c>
      <c r="AO185" s="80">
        <v>0</v>
      </c>
    </row>
    <row r="186" spans="1:256" s="8" customFormat="1">
      <c r="A186" s="47" t="s">
        <v>185</v>
      </c>
      <c r="B186" s="20" t="s">
        <v>217</v>
      </c>
      <c r="C186" s="72" t="s">
        <v>193</v>
      </c>
      <c r="D186" s="28" t="s">
        <v>193</v>
      </c>
      <c r="E186" s="24" t="s">
        <v>168</v>
      </c>
      <c r="F186" s="24" t="s">
        <v>168</v>
      </c>
      <c r="G186" s="24" t="s">
        <v>31</v>
      </c>
      <c r="H186" s="78">
        <f t="shared" si="102"/>
        <v>0</v>
      </c>
      <c r="I186" s="78">
        <f t="shared" si="103"/>
        <v>0</v>
      </c>
      <c r="J186" s="78">
        <v>0</v>
      </c>
      <c r="K186" s="78">
        <f t="shared" si="104"/>
        <v>0</v>
      </c>
      <c r="L186" s="78">
        <v>0</v>
      </c>
      <c r="M186" s="78">
        <f t="shared" si="105"/>
        <v>0</v>
      </c>
      <c r="N186" s="78">
        <v>0</v>
      </c>
      <c r="O186" s="78">
        <v>0</v>
      </c>
      <c r="P186" s="78">
        <f t="shared" si="106"/>
        <v>0</v>
      </c>
      <c r="Q186" s="78">
        <v>0</v>
      </c>
      <c r="R186" s="78">
        <f t="shared" si="107"/>
        <v>0</v>
      </c>
      <c r="S186" s="78">
        <v>0</v>
      </c>
      <c r="T186" s="78">
        <v>0</v>
      </c>
      <c r="U186" s="78">
        <v>0</v>
      </c>
      <c r="V186" s="78">
        <v>0</v>
      </c>
      <c r="W186" s="78">
        <f t="shared" si="108"/>
        <v>0</v>
      </c>
      <c r="X186" s="78">
        <f t="shared" si="109"/>
        <v>0</v>
      </c>
      <c r="Y186" s="78">
        <f t="shared" si="110"/>
        <v>0</v>
      </c>
      <c r="Z186" s="78">
        <f t="shared" si="111"/>
        <v>0</v>
      </c>
      <c r="AA186" s="99">
        <v>0</v>
      </c>
      <c r="AB186" s="99">
        <v>0</v>
      </c>
      <c r="AC186" s="99">
        <v>0</v>
      </c>
      <c r="AD186" s="78">
        <v>0</v>
      </c>
      <c r="AE186" s="99">
        <v>0</v>
      </c>
      <c r="AF186" s="78">
        <v>0</v>
      </c>
      <c r="AG186" s="99">
        <v>0</v>
      </c>
      <c r="AH186" s="99">
        <v>0</v>
      </c>
      <c r="AI186" s="99">
        <v>0</v>
      </c>
      <c r="AJ186" s="103">
        <v>0</v>
      </c>
      <c r="AK186" s="113">
        <v>0</v>
      </c>
      <c r="AL186" s="113">
        <v>0</v>
      </c>
      <c r="AM186" s="78">
        <f t="shared" si="123"/>
        <v>0</v>
      </c>
      <c r="AN186" s="78">
        <f t="shared" si="124"/>
        <v>0</v>
      </c>
      <c r="AO186" s="80">
        <v>0</v>
      </c>
    </row>
    <row r="187" spans="1:256" s="8" customFormat="1">
      <c r="A187" s="47" t="s">
        <v>186</v>
      </c>
      <c r="B187" s="20" t="s">
        <v>218</v>
      </c>
      <c r="C187" s="72" t="s">
        <v>193</v>
      </c>
      <c r="D187" s="28" t="s">
        <v>193</v>
      </c>
      <c r="E187" s="24" t="s">
        <v>168</v>
      </c>
      <c r="F187" s="24" t="s">
        <v>168</v>
      </c>
      <c r="G187" s="24" t="s">
        <v>31</v>
      </c>
      <c r="H187" s="78">
        <f t="shared" si="102"/>
        <v>0</v>
      </c>
      <c r="I187" s="78">
        <f t="shared" si="103"/>
        <v>0</v>
      </c>
      <c r="J187" s="78">
        <v>0</v>
      </c>
      <c r="K187" s="78">
        <f t="shared" si="104"/>
        <v>0</v>
      </c>
      <c r="L187" s="78">
        <v>0</v>
      </c>
      <c r="M187" s="78">
        <f t="shared" si="105"/>
        <v>0</v>
      </c>
      <c r="N187" s="78">
        <v>0</v>
      </c>
      <c r="O187" s="78">
        <v>0</v>
      </c>
      <c r="P187" s="78">
        <f t="shared" si="106"/>
        <v>0</v>
      </c>
      <c r="Q187" s="78">
        <v>0</v>
      </c>
      <c r="R187" s="78">
        <f t="shared" si="107"/>
        <v>0</v>
      </c>
      <c r="S187" s="78">
        <v>0</v>
      </c>
      <c r="T187" s="78">
        <v>0</v>
      </c>
      <c r="U187" s="78">
        <v>0</v>
      </c>
      <c r="V187" s="78">
        <v>0</v>
      </c>
      <c r="W187" s="78">
        <f t="shared" si="108"/>
        <v>0</v>
      </c>
      <c r="X187" s="78">
        <f t="shared" si="109"/>
        <v>0</v>
      </c>
      <c r="Y187" s="78">
        <f t="shared" si="110"/>
        <v>0</v>
      </c>
      <c r="Z187" s="78">
        <f t="shared" si="111"/>
        <v>0</v>
      </c>
      <c r="AA187" s="99">
        <v>0</v>
      </c>
      <c r="AB187" s="99">
        <v>0</v>
      </c>
      <c r="AC187" s="99">
        <v>0</v>
      </c>
      <c r="AD187" s="78">
        <v>0</v>
      </c>
      <c r="AE187" s="99">
        <v>0</v>
      </c>
      <c r="AF187" s="78">
        <v>0</v>
      </c>
      <c r="AG187" s="99">
        <v>0</v>
      </c>
      <c r="AH187" s="99">
        <v>0</v>
      </c>
      <c r="AI187" s="99">
        <v>0</v>
      </c>
      <c r="AJ187" s="103">
        <v>0</v>
      </c>
      <c r="AK187" s="113">
        <v>0</v>
      </c>
      <c r="AL187" s="113">
        <v>0</v>
      </c>
      <c r="AM187" s="78">
        <f t="shared" si="123"/>
        <v>0</v>
      </c>
      <c r="AN187" s="78">
        <f t="shared" si="124"/>
        <v>0</v>
      </c>
      <c r="AO187" s="80">
        <v>0</v>
      </c>
    </row>
    <row r="188" spans="1:256" s="8" customFormat="1">
      <c r="A188" s="47" t="s">
        <v>187</v>
      </c>
      <c r="B188" s="20" t="s">
        <v>219</v>
      </c>
      <c r="C188" s="72" t="s">
        <v>193</v>
      </c>
      <c r="D188" s="28" t="s">
        <v>193</v>
      </c>
      <c r="E188" s="24" t="s">
        <v>168</v>
      </c>
      <c r="F188" s="24" t="s">
        <v>168</v>
      </c>
      <c r="G188" s="24" t="s">
        <v>31</v>
      </c>
      <c r="H188" s="78">
        <f t="shared" si="102"/>
        <v>0</v>
      </c>
      <c r="I188" s="78">
        <f t="shared" si="103"/>
        <v>0</v>
      </c>
      <c r="J188" s="78">
        <v>0</v>
      </c>
      <c r="K188" s="78">
        <f t="shared" si="104"/>
        <v>0</v>
      </c>
      <c r="L188" s="78">
        <v>0</v>
      </c>
      <c r="M188" s="78">
        <f t="shared" si="105"/>
        <v>0</v>
      </c>
      <c r="N188" s="78">
        <v>0</v>
      </c>
      <c r="O188" s="78">
        <v>0</v>
      </c>
      <c r="P188" s="78">
        <f t="shared" si="106"/>
        <v>0</v>
      </c>
      <c r="Q188" s="78">
        <v>0</v>
      </c>
      <c r="R188" s="78">
        <f t="shared" si="107"/>
        <v>0</v>
      </c>
      <c r="S188" s="78">
        <v>0</v>
      </c>
      <c r="T188" s="78">
        <v>0</v>
      </c>
      <c r="U188" s="78">
        <v>0</v>
      </c>
      <c r="V188" s="78">
        <v>0</v>
      </c>
      <c r="W188" s="78">
        <f t="shared" si="108"/>
        <v>0</v>
      </c>
      <c r="X188" s="78">
        <f t="shared" si="109"/>
        <v>0</v>
      </c>
      <c r="Y188" s="78">
        <f t="shared" si="110"/>
        <v>0</v>
      </c>
      <c r="Z188" s="78">
        <f t="shared" si="111"/>
        <v>0</v>
      </c>
      <c r="AA188" s="99">
        <v>0</v>
      </c>
      <c r="AB188" s="99">
        <v>0</v>
      </c>
      <c r="AC188" s="99">
        <v>0</v>
      </c>
      <c r="AD188" s="78">
        <v>0</v>
      </c>
      <c r="AE188" s="99">
        <v>0</v>
      </c>
      <c r="AF188" s="78">
        <v>0</v>
      </c>
      <c r="AG188" s="99">
        <v>0</v>
      </c>
      <c r="AH188" s="99">
        <v>0</v>
      </c>
      <c r="AI188" s="99">
        <v>0</v>
      </c>
      <c r="AJ188" s="103">
        <v>0</v>
      </c>
      <c r="AK188" s="113">
        <v>0</v>
      </c>
      <c r="AL188" s="113">
        <v>0</v>
      </c>
      <c r="AM188" s="78">
        <f t="shared" si="123"/>
        <v>0</v>
      </c>
      <c r="AN188" s="78">
        <f t="shared" si="124"/>
        <v>0</v>
      </c>
      <c r="AO188" s="80">
        <v>0</v>
      </c>
    </row>
    <row r="189" spans="1:256" s="8" customFormat="1">
      <c r="A189" s="47" t="s">
        <v>188</v>
      </c>
      <c r="B189" s="20" t="s">
        <v>220</v>
      </c>
      <c r="C189" s="72" t="s">
        <v>193</v>
      </c>
      <c r="D189" s="28" t="s">
        <v>193</v>
      </c>
      <c r="E189" s="24" t="s">
        <v>168</v>
      </c>
      <c r="F189" s="24" t="s">
        <v>168</v>
      </c>
      <c r="G189" s="24" t="s">
        <v>31</v>
      </c>
      <c r="H189" s="78">
        <f t="shared" si="102"/>
        <v>0</v>
      </c>
      <c r="I189" s="78">
        <f t="shared" si="103"/>
        <v>0</v>
      </c>
      <c r="J189" s="78">
        <v>0</v>
      </c>
      <c r="K189" s="78">
        <f t="shared" si="104"/>
        <v>0</v>
      </c>
      <c r="L189" s="78">
        <v>0</v>
      </c>
      <c r="M189" s="78">
        <f t="shared" si="105"/>
        <v>0</v>
      </c>
      <c r="N189" s="78">
        <v>0</v>
      </c>
      <c r="O189" s="78">
        <v>0</v>
      </c>
      <c r="P189" s="78">
        <f t="shared" si="106"/>
        <v>0</v>
      </c>
      <c r="Q189" s="78">
        <v>0</v>
      </c>
      <c r="R189" s="78">
        <f t="shared" si="107"/>
        <v>0</v>
      </c>
      <c r="S189" s="78">
        <v>0</v>
      </c>
      <c r="T189" s="78">
        <v>0</v>
      </c>
      <c r="U189" s="78">
        <v>0</v>
      </c>
      <c r="V189" s="78">
        <v>0</v>
      </c>
      <c r="W189" s="78">
        <f t="shared" si="108"/>
        <v>0</v>
      </c>
      <c r="X189" s="78">
        <f t="shared" si="109"/>
        <v>0</v>
      </c>
      <c r="Y189" s="78">
        <f t="shared" si="110"/>
        <v>0</v>
      </c>
      <c r="Z189" s="78">
        <f t="shared" si="111"/>
        <v>0</v>
      </c>
      <c r="AA189" s="99">
        <v>0</v>
      </c>
      <c r="AB189" s="99">
        <v>0</v>
      </c>
      <c r="AC189" s="99">
        <v>0</v>
      </c>
      <c r="AD189" s="78">
        <v>0</v>
      </c>
      <c r="AE189" s="99">
        <v>0</v>
      </c>
      <c r="AF189" s="78">
        <v>0</v>
      </c>
      <c r="AG189" s="99">
        <v>0</v>
      </c>
      <c r="AH189" s="99">
        <v>0</v>
      </c>
      <c r="AI189" s="99">
        <v>0</v>
      </c>
      <c r="AJ189" s="103">
        <v>0</v>
      </c>
      <c r="AK189" s="113">
        <v>0</v>
      </c>
      <c r="AL189" s="113">
        <v>0</v>
      </c>
      <c r="AM189" s="78">
        <f t="shared" si="123"/>
        <v>0</v>
      </c>
      <c r="AN189" s="78">
        <f t="shared" si="124"/>
        <v>0</v>
      </c>
      <c r="AO189" s="80">
        <v>0</v>
      </c>
    </row>
    <row r="190" spans="1:256" s="8" customFormat="1" ht="31.5">
      <c r="A190" s="47" t="s">
        <v>189</v>
      </c>
      <c r="B190" s="20" t="s">
        <v>221</v>
      </c>
      <c r="C190" s="72" t="s">
        <v>193</v>
      </c>
      <c r="D190" s="28" t="s">
        <v>193</v>
      </c>
      <c r="E190" s="24" t="s">
        <v>168</v>
      </c>
      <c r="F190" s="24" t="s">
        <v>168</v>
      </c>
      <c r="G190" s="24" t="s">
        <v>31</v>
      </c>
      <c r="H190" s="78">
        <f t="shared" si="102"/>
        <v>0</v>
      </c>
      <c r="I190" s="78">
        <f t="shared" si="103"/>
        <v>0</v>
      </c>
      <c r="J190" s="78">
        <v>0</v>
      </c>
      <c r="K190" s="78">
        <f t="shared" si="104"/>
        <v>0</v>
      </c>
      <c r="L190" s="78">
        <v>0</v>
      </c>
      <c r="M190" s="78">
        <f t="shared" si="105"/>
        <v>0</v>
      </c>
      <c r="N190" s="78">
        <v>0</v>
      </c>
      <c r="O190" s="78">
        <v>0</v>
      </c>
      <c r="P190" s="78">
        <f t="shared" si="106"/>
        <v>0</v>
      </c>
      <c r="Q190" s="78">
        <v>0</v>
      </c>
      <c r="R190" s="78">
        <f t="shared" si="107"/>
        <v>0</v>
      </c>
      <c r="S190" s="78">
        <v>0</v>
      </c>
      <c r="T190" s="78">
        <v>0</v>
      </c>
      <c r="U190" s="78">
        <v>0</v>
      </c>
      <c r="V190" s="78">
        <v>0</v>
      </c>
      <c r="W190" s="78">
        <f t="shared" si="108"/>
        <v>0</v>
      </c>
      <c r="X190" s="78">
        <f t="shared" si="109"/>
        <v>0</v>
      </c>
      <c r="Y190" s="78">
        <f t="shared" si="110"/>
        <v>0</v>
      </c>
      <c r="Z190" s="78">
        <f t="shared" si="111"/>
        <v>0</v>
      </c>
      <c r="AA190" s="99">
        <v>0</v>
      </c>
      <c r="AB190" s="99">
        <v>0</v>
      </c>
      <c r="AC190" s="99">
        <v>0</v>
      </c>
      <c r="AD190" s="78">
        <v>0</v>
      </c>
      <c r="AE190" s="99">
        <v>0</v>
      </c>
      <c r="AF190" s="78">
        <v>0</v>
      </c>
      <c r="AG190" s="99">
        <v>0</v>
      </c>
      <c r="AH190" s="99">
        <v>0</v>
      </c>
      <c r="AI190" s="99">
        <v>0</v>
      </c>
      <c r="AJ190" s="103">
        <v>0</v>
      </c>
      <c r="AK190" s="113">
        <v>0</v>
      </c>
      <c r="AL190" s="113">
        <v>0</v>
      </c>
      <c r="AM190" s="78">
        <f t="shared" si="123"/>
        <v>0</v>
      </c>
      <c r="AN190" s="78">
        <f t="shared" si="124"/>
        <v>0</v>
      </c>
      <c r="AO190" s="80">
        <v>0</v>
      </c>
    </row>
    <row r="191" spans="1:256" s="8" customFormat="1" ht="31.5">
      <c r="A191" s="47" t="s">
        <v>190</v>
      </c>
      <c r="B191" s="20" t="s">
        <v>222</v>
      </c>
      <c r="C191" s="72" t="s">
        <v>193</v>
      </c>
      <c r="D191" s="28" t="s">
        <v>193</v>
      </c>
      <c r="E191" s="24" t="s">
        <v>168</v>
      </c>
      <c r="F191" s="24" t="s">
        <v>168</v>
      </c>
      <c r="G191" s="24" t="s">
        <v>31</v>
      </c>
      <c r="H191" s="78">
        <f t="shared" si="102"/>
        <v>0</v>
      </c>
      <c r="I191" s="78">
        <f t="shared" si="103"/>
        <v>0</v>
      </c>
      <c r="J191" s="78">
        <v>0</v>
      </c>
      <c r="K191" s="78">
        <f t="shared" si="104"/>
        <v>0</v>
      </c>
      <c r="L191" s="78">
        <v>0</v>
      </c>
      <c r="M191" s="78">
        <f t="shared" si="105"/>
        <v>0</v>
      </c>
      <c r="N191" s="78">
        <v>0</v>
      </c>
      <c r="O191" s="78">
        <v>0</v>
      </c>
      <c r="P191" s="78">
        <f t="shared" si="106"/>
        <v>0</v>
      </c>
      <c r="Q191" s="78">
        <v>0</v>
      </c>
      <c r="R191" s="78">
        <f t="shared" si="107"/>
        <v>0</v>
      </c>
      <c r="S191" s="78">
        <v>0</v>
      </c>
      <c r="T191" s="78">
        <v>0</v>
      </c>
      <c r="U191" s="78">
        <v>0</v>
      </c>
      <c r="V191" s="78">
        <v>0</v>
      </c>
      <c r="W191" s="78">
        <f t="shared" si="108"/>
        <v>0</v>
      </c>
      <c r="X191" s="78">
        <f t="shared" si="109"/>
        <v>0</v>
      </c>
      <c r="Y191" s="78">
        <f t="shared" si="110"/>
        <v>0</v>
      </c>
      <c r="Z191" s="78">
        <f t="shared" si="111"/>
        <v>0</v>
      </c>
      <c r="AA191" s="99">
        <v>0</v>
      </c>
      <c r="AB191" s="99">
        <v>0</v>
      </c>
      <c r="AC191" s="99">
        <v>0</v>
      </c>
      <c r="AD191" s="78">
        <v>0</v>
      </c>
      <c r="AE191" s="99">
        <v>0</v>
      </c>
      <c r="AF191" s="78">
        <v>0</v>
      </c>
      <c r="AG191" s="99">
        <v>0</v>
      </c>
      <c r="AH191" s="99">
        <v>0</v>
      </c>
      <c r="AI191" s="99">
        <v>0</v>
      </c>
      <c r="AJ191" s="103">
        <v>0</v>
      </c>
      <c r="AK191" s="113">
        <v>0</v>
      </c>
      <c r="AL191" s="113">
        <v>0</v>
      </c>
      <c r="AM191" s="78">
        <f t="shared" si="123"/>
        <v>0</v>
      </c>
      <c r="AN191" s="78">
        <f t="shared" si="124"/>
        <v>0</v>
      </c>
      <c r="AO191" s="80">
        <v>0</v>
      </c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  <c r="BD191" s="52"/>
      <c r="BE191" s="52"/>
      <c r="BF191" s="52"/>
      <c r="BG191" s="52"/>
      <c r="BH191" s="52"/>
      <c r="BI191" s="52"/>
      <c r="BJ191" s="52"/>
      <c r="BK191" s="52"/>
      <c r="BL191" s="52"/>
      <c r="BM191" s="52"/>
      <c r="BN191" s="52"/>
      <c r="BO191" s="52"/>
      <c r="BP191" s="52"/>
      <c r="BQ191" s="52"/>
      <c r="BR191" s="52"/>
      <c r="BS191" s="52"/>
      <c r="BT191" s="52"/>
      <c r="BU191" s="52"/>
      <c r="BV191" s="52"/>
      <c r="BW191" s="52"/>
      <c r="BX191" s="52"/>
      <c r="BY191" s="52"/>
      <c r="BZ191" s="52"/>
      <c r="CA191" s="52"/>
      <c r="CB191" s="52"/>
      <c r="CC191" s="52"/>
      <c r="CD191" s="52"/>
      <c r="CE191" s="52"/>
      <c r="CF191" s="52"/>
      <c r="CG191" s="52"/>
      <c r="CH191" s="52"/>
      <c r="CI191" s="52"/>
      <c r="CJ191" s="52"/>
      <c r="CK191" s="52"/>
      <c r="CL191" s="52"/>
      <c r="CM191" s="52"/>
      <c r="CN191" s="52"/>
      <c r="CO191" s="52"/>
      <c r="CP191" s="52"/>
      <c r="CQ191" s="52"/>
      <c r="CR191" s="52"/>
      <c r="CS191" s="52"/>
      <c r="CT191" s="52"/>
      <c r="CU191" s="52"/>
      <c r="CV191" s="52"/>
      <c r="CW191" s="52"/>
      <c r="CX191" s="52"/>
      <c r="CY191" s="52"/>
      <c r="CZ191" s="52"/>
      <c r="DA191" s="52"/>
      <c r="DB191" s="52"/>
      <c r="DC191" s="52"/>
      <c r="DD191" s="52"/>
      <c r="DE191" s="52"/>
      <c r="DF191" s="52"/>
      <c r="DG191" s="52"/>
      <c r="DH191" s="52"/>
      <c r="DI191" s="52"/>
      <c r="DJ191" s="52"/>
      <c r="DK191" s="52"/>
      <c r="DL191" s="52"/>
      <c r="DM191" s="52"/>
      <c r="DN191" s="52"/>
      <c r="DO191" s="52"/>
      <c r="DP191" s="52"/>
      <c r="DQ191" s="52"/>
      <c r="DR191" s="52"/>
      <c r="DS191" s="52"/>
      <c r="DT191" s="52"/>
      <c r="DU191" s="52"/>
      <c r="DV191" s="52"/>
      <c r="DW191" s="52"/>
      <c r="DX191" s="52"/>
      <c r="DY191" s="52"/>
      <c r="DZ191" s="52"/>
      <c r="EA191" s="52"/>
      <c r="EB191" s="52"/>
      <c r="EC191" s="52"/>
      <c r="ED191" s="52"/>
      <c r="EE191" s="52"/>
      <c r="EF191" s="52"/>
      <c r="EG191" s="52"/>
      <c r="EH191" s="52"/>
      <c r="EI191" s="52"/>
      <c r="EJ191" s="52"/>
      <c r="EK191" s="52"/>
      <c r="EL191" s="52"/>
      <c r="EM191" s="52"/>
      <c r="EN191" s="52"/>
      <c r="EO191" s="52"/>
      <c r="EP191" s="52"/>
      <c r="EQ191" s="52"/>
      <c r="ER191" s="52"/>
      <c r="ES191" s="52"/>
      <c r="ET191" s="52"/>
      <c r="EU191" s="52"/>
      <c r="EV191" s="52"/>
      <c r="EW191" s="52"/>
      <c r="EX191" s="52"/>
      <c r="EY191" s="52"/>
      <c r="EZ191" s="52"/>
      <c r="FA191" s="52"/>
      <c r="FB191" s="52"/>
      <c r="FC191" s="52"/>
      <c r="FD191" s="52"/>
      <c r="FE191" s="52"/>
      <c r="FF191" s="52"/>
      <c r="FG191" s="52"/>
      <c r="FH191" s="52"/>
      <c r="FI191" s="52"/>
      <c r="FJ191" s="52"/>
      <c r="FK191" s="52"/>
      <c r="FL191" s="52"/>
      <c r="FM191" s="52"/>
      <c r="FN191" s="52"/>
      <c r="FO191" s="52"/>
      <c r="FP191" s="52"/>
      <c r="FQ191" s="52"/>
      <c r="FR191" s="52"/>
      <c r="FS191" s="52"/>
      <c r="FT191" s="52"/>
      <c r="FU191" s="52"/>
      <c r="FV191" s="52"/>
      <c r="FW191" s="52"/>
      <c r="FX191" s="52"/>
      <c r="FY191" s="52"/>
      <c r="FZ191" s="52"/>
      <c r="GA191" s="52"/>
      <c r="GB191" s="52"/>
      <c r="GC191" s="52"/>
      <c r="GD191" s="52"/>
      <c r="GE191" s="52"/>
      <c r="GF191" s="52"/>
      <c r="GG191" s="52"/>
      <c r="GH191" s="52"/>
      <c r="GI191" s="52"/>
      <c r="GJ191" s="52"/>
      <c r="GK191" s="52"/>
      <c r="GL191" s="52"/>
      <c r="GM191" s="52"/>
      <c r="GN191" s="52"/>
      <c r="GO191" s="52"/>
      <c r="GP191" s="52"/>
      <c r="GQ191" s="52"/>
      <c r="GR191" s="52"/>
      <c r="GS191" s="52"/>
      <c r="GT191" s="52"/>
      <c r="GU191" s="52"/>
      <c r="GV191" s="52"/>
      <c r="GW191" s="52"/>
      <c r="GX191" s="52"/>
      <c r="GY191" s="52"/>
      <c r="GZ191" s="52"/>
      <c r="HA191" s="52"/>
      <c r="HB191" s="52"/>
      <c r="HC191" s="52"/>
      <c r="HD191" s="52"/>
      <c r="HE191" s="52"/>
      <c r="HF191" s="52"/>
      <c r="HG191" s="52"/>
      <c r="HH191" s="52"/>
      <c r="HI191" s="52"/>
      <c r="HJ191" s="52"/>
      <c r="HK191" s="52"/>
      <c r="HL191" s="52"/>
      <c r="HM191" s="52"/>
      <c r="HN191" s="52"/>
      <c r="HO191" s="52"/>
      <c r="HP191" s="52"/>
      <c r="HQ191" s="52"/>
      <c r="HR191" s="52"/>
      <c r="HS191" s="52"/>
      <c r="HT191" s="52"/>
      <c r="HU191" s="52"/>
      <c r="HV191" s="52"/>
      <c r="HW191" s="52"/>
      <c r="HX191" s="52"/>
      <c r="HY191" s="52"/>
      <c r="HZ191" s="52"/>
      <c r="IA191" s="52"/>
      <c r="IB191" s="52"/>
      <c r="IC191" s="52"/>
      <c r="ID191" s="52"/>
      <c r="IE191" s="52"/>
      <c r="IF191" s="52"/>
      <c r="IG191" s="52"/>
      <c r="IH191" s="52"/>
      <c r="II191" s="52"/>
      <c r="IJ191" s="52"/>
      <c r="IK191" s="52"/>
      <c r="IL191" s="52"/>
      <c r="IM191" s="52"/>
      <c r="IN191" s="52"/>
      <c r="IO191" s="52"/>
      <c r="IP191" s="52"/>
      <c r="IQ191" s="52"/>
      <c r="IR191" s="52"/>
      <c r="IS191" s="52"/>
      <c r="IT191" s="52"/>
      <c r="IU191" s="52"/>
      <c r="IV191" s="52"/>
    </row>
    <row r="192" spans="1:256" s="8" customFormat="1" ht="31.5">
      <c r="A192" s="47" t="s">
        <v>191</v>
      </c>
      <c r="B192" s="20" t="s">
        <v>223</v>
      </c>
      <c r="C192" s="72" t="s">
        <v>193</v>
      </c>
      <c r="D192" s="28" t="s">
        <v>193</v>
      </c>
      <c r="E192" s="24" t="s">
        <v>168</v>
      </c>
      <c r="F192" s="24" t="s">
        <v>168</v>
      </c>
      <c r="G192" s="24" t="s">
        <v>31</v>
      </c>
      <c r="H192" s="78">
        <f t="shared" si="102"/>
        <v>0</v>
      </c>
      <c r="I192" s="78">
        <f t="shared" si="103"/>
        <v>0</v>
      </c>
      <c r="J192" s="78">
        <v>0</v>
      </c>
      <c r="K192" s="78">
        <f t="shared" si="104"/>
        <v>0</v>
      </c>
      <c r="L192" s="78">
        <v>0</v>
      </c>
      <c r="M192" s="78">
        <f t="shared" si="105"/>
        <v>0</v>
      </c>
      <c r="N192" s="78">
        <v>0</v>
      </c>
      <c r="O192" s="78">
        <v>0</v>
      </c>
      <c r="P192" s="78">
        <f t="shared" si="106"/>
        <v>0</v>
      </c>
      <c r="Q192" s="78">
        <v>0</v>
      </c>
      <c r="R192" s="78">
        <f t="shared" si="107"/>
        <v>0</v>
      </c>
      <c r="S192" s="78">
        <v>0</v>
      </c>
      <c r="T192" s="78">
        <v>0</v>
      </c>
      <c r="U192" s="78">
        <v>0</v>
      </c>
      <c r="V192" s="78">
        <v>0</v>
      </c>
      <c r="W192" s="78">
        <f t="shared" si="108"/>
        <v>0</v>
      </c>
      <c r="X192" s="78">
        <f t="shared" si="109"/>
        <v>0</v>
      </c>
      <c r="Y192" s="78">
        <f t="shared" si="110"/>
        <v>0</v>
      </c>
      <c r="Z192" s="78">
        <f t="shared" si="111"/>
        <v>0</v>
      </c>
      <c r="AA192" s="99">
        <v>0</v>
      </c>
      <c r="AB192" s="99">
        <v>0</v>
      </c>
      <c r="AC192" s="99">
        <v>0</v>
      </c>
      <c r="AD192" s="78">
        <v>0</v>
      </c>
      <c r="AE192" s="99">
        <v>0</v>
      </c>
      <c r="AF192" s="78">
        <v>0</v>
      </c>
      <c r="AG192" s="99">
        <v>0</v>
      </c>
      <c r="AH192" s="99">
        <v>0</v>
      </c>
      <c r="AI192" s="99">
        <v>0</v>
      </c>
      <c r="AJ192" s="103">
        <v>0</v>
      </c>
      <c r="AK192" s="113">
        <v>0</v>
      </c>
      <c r="AL192" s="113">
        <v>0</v>
      </c>
      <c r="AM192" s="78">
        <f t="shared" si="123"/>
        <v>0</v>
      </c>
      <c r="AN192" s="78">
        <f t="shared" si="124"/>
        <v>0</v>
      </c>
      <c r="AO192" s="80">
        <v>0</v>
      </c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  <c r="BA192" s="52"/>
      <c r="BB192" s="52"/>
      <c r="BC192" s="52"/>
      <c r="BD192" s="52"/>
      <c r="BE192" s="52"/>
      <c r="BF192" s="52"/>
      <c r="BG192" s="52"/>
      <c r="BH192" s="52"/>
      <c r="BI192" s="52"/>
      <c r="BJ192" s="52"/>
      <c r="BK192" s="52"/>
      <c r="BL192" s="52"/>
      <c r="BM192" s="52"/>
      <c r="BN192" s="52"/>
      <c r="BO192" s="52"/>
      <c r="BP192" s="52"/>
      <c r="BQ192" s="52"/>
      <c r="BR192" s="52"/>
      <c r="BS192" s="52"/>
      <c r="BT192" s="52"/>
      <c r="BU192" s="52"/>
      <c r="BV192" s="52"/>
      <c r="BW192" s="52"/>
      <c r="BX192" s="52"/>
      <c r="BY192" s="52"/>
      <c r="BZ192" s="52"/>
      <c r="CA192" s="52"/>
      <c r="CB192" s="52"/>
      <c r="CC192" s="52"/>
      <c r="CD192" s="52"/>
      <c r="CE192" s="52"/>
      <c r="CF192" s="52"/>
      <c r="CG192" s="52"/>
      <c r="CH192" s="52"/>
      <c r="CI192" s="52"/>
      <c r="CJ192" s="52"/>
      <c r="CK192" s="52"/>
      <c r="CL192" s="52"/>
      <c r="CM192" s="52"/>
      <c r="CN192" s="52"/>
      <c r="CO192" s="52"/>
      <c r="CP192" s="52"/>
      <c r="CQ192" s="52"/>
      <c r="CR192" s="52"/>
      <c r="CS192" s="52"/>
      <c r="CT192" s="52"/>
      <c r="CU192" s="52"/>
      <c r="CV192" s="52"/>
      <c r="CW192" s="52"/>
      <c r="CX192" s="52"/>
      <c r="CY192" s="52"/>
      <c r="CZ192" s="52"/>
      <c r="DA192" s="52"/>
      <c r="DB192" s="52"/>
      <c r="DC192" s="52"/>
      <c r="DD192" s="52"/>
      <c r="DE192" s="52"/>
      <c r="DF192" s="52"/>
      <c r="DG192" s="52"/>
      <c r="DH192" s="52"/>
      <c r="DI192" s="52"/>
      <c r="DJ192" s="52"/>
      <c r="DK192" s="52"/>
      <c r="DL192" s="52"/>
      <c r="DM192" s="52"/>
      <c r="DN192" s="52"/>
      <c r="DO192" s="52"/>
      <c r="DP192" s="52"/>
      <c r="DQ192" s="52"/>
      <c r="DR192" s="52"/>
      <c r="DS192" s="52"/>
      <c r="DT192" s="52"/>
      <c r="DU192" s="52"/>
      <c r="DV192" s="52"/>
      <c r="DW192" s="52"/>
      <c r="DX192" s="52"/>
      <c r="DY192" s="52"/>
      <c r="DZ192" s="52"/>
      <c r="EA192" s="52"/>
      <c r="EB192" s="52"/>
      <c r="EC192" s="52"/>
      <c r="ED192" s="52"/>
      <c r="EE192" s="52"/>
      <c r="EF192" s="52"/>
      <c r="EG192" s="52"/>
      <c r="EH192" s="52"/>
      <c r="EI192" s="52"/>
      <c r="EJ192" s="52"/>
      <c r="EK192" s="52"/>
      <c r="EL192" s="52"/>
      <c r="EM192" s="52"/>
      <c r="EN192" s="52"/>
      <c r="EO192" s="52"/>
      <c r="EP192" s="52"/>
      <c r="EQ192" s="52"/>
      <c r="ER192" s="52"/>
      <c r="ES192" s="52"/>
      <c r="ET192" s="52"/>
      <c r="EU192" s="52"/>
      <c r="EV192" s="52"/>
      <c r="EW192" s="52"/>
      <c r="EX192" s="52"/>
      <c r="EY192" s="52"/>
      <c r="EZ192" s="52"/>
      <c r="FA192" s="52"/>
      <c r="FB192" s="52"/>
      <c r="FC192" s="52"/>
      <c r="FD192" s="52"/>
      <c r="FE192" s="52"/>
      <c r="FF192" s="52"/>
      <c r="FG192" s="52"/>
      <c r="FH192" s="52"/>
      <c r="FI192" s="52"/>
      <c r="FJ192" s="52"/>
      <c r="FK192" s="52"/>
      <c r="FL192" s="52"/>
      <c r="FM192" s="52"/>
      <c r="FN192" s="52"/>
      <c r="FO192" s="52"/>
      <c r="FP192" s="52"/>
      <c r="FQ192" s="52"/>
      <c r="FR192" s="52"/>
      <c r="FS192" s="52"/>
      <c r="FT192" s="52"/>
      <c r="FU192" s="52"/>
      <c r="FV192" s="52"/>
      <c r="FW192" s="52"/>
      <c r="FX192" s="52"/>
      <c r="FY192" s="52"/>
      <c r="FZ192" s="52"/>
      <c r="GA192" s="52"/>
      <c r="GB192" s="52"/>
      <c r="GC192" s="52"/>
      <c r="GD192" s="52"/>
      <c r="GE192" s="52"/>
      <c r="GF192" s="52"/>
      <c r="GG192" s="52"/>
      <c r="GH192" s="52"/>
      <c r="GI192" s="52"/>
      <c r="GJ192" s="52"/>
      <c r="GK192" s="52"/>
      <c r="GL192" s="52"/>
      <c r="GM192" s="52"/>
      <c r="GN192" s="52"/>
      <c r="GO192" s="52"/>
      <c r="GP192" s="52"/>
      <c r="GQ192" s="52"/>
      <c r="GR192" s="52"/>
      <c r="GS192" s="52"/>
      <c r="GT192" s="52"/>
      <c r="GU192" s="52"/>
      <c r="GV192" s="52"/>
      <c r="GW192" s="52"/>
      <c r="GX192" s="52"/>
      <c r="GY192" s="52"/>
      <c r="GZ192" s="52"/>
      <c r="HA192" s="52"/>
      <c r="HB192" s="52"/>
      <c r="HC192" s="52"/>
      <c r="HD192" s="52"/>
      <c r="HE192" s="52"/>
      <c r="HF192" s="52"/>
      <c r="HG192" s="52"/>
      <c r="HH192" s="52"/>
      <c r="HI192" s="52"/>
      <c r="HJ192" s="52"/>
      <c r="HK192" s="52"/>
      <c r="HL192" s="52"/>
      <c r="HM192" s="52"/>
      <c r="HN192" s="52"/>
      <c r="HO192" s="52"/>
      <c r="HP192" s="52"/>
      <c r="HQ192" s="52"/>
      <c r="HR192" s="52"/>
      <c r="HS192" s="52"/>
      <c r="HT192" s="52"/>
      <c r="HU192" s="52"/>
      <c r="HV192" s="52"/>
      <c r="HW192" s="52"/>
      <c r="HX192" s="52"/>
      <c r="HY192" s="52"/>
      <c r="HZ192" s="52"/>
      <c r="IA192" s="52"/>
      <c r="IB192" s="52"/>
      <c r="IC192" s="52"/>
      <c r="ID192" s="52"/>
      <c r="IE192" s="52"/>
      <c r="IF192" s="52"/>
      <c r="IG192" s="52"/>
      <c r="IH192" s="52"/>
      <c r="II192" s="52"/>
      <c r="IJ192" s="52"/>
      <c r="IK192" s="52"/>
      <c r="IL192" s="52"/>
      <c r="IM192" s="52"/>
      <c r="IN192" s="52"/>
      <c r="IO192" s="52"/>
      <c r="IP192" s="52"/>
      <c r="IQ192" s="52"/>
      <c r="IR192" s="52"/>
      <c r="IS192" s="52"/>
      <c r="IT192" s="52"/>
      <c r="IU192" s="52"/>
      <c r="IV192" s="52"/>
    </row>
    <row r="193" spans="1:256" s="8" customFormat="1" ht="31.5">
      <c r="A193" s="47" t="s">
        <v>192</v>
      </c>
      <c r="B193" s="20" t="s">
        <v>224</v>
      </c>
      <c r="C193" s="72" t="s">
        <v>193</v>
      </c>
      <c r="D193" s="28" t="s">
        <v>193</v>
      </c>
      <c r="E193" s="24" t="s">
        <v>168</v>
      </c>
      <c r="F193" s="24" t="s">
        <v>168</v>
      </c>
      <c r="G193" s="24" t="s">
        <v>31</v>
      </c>
      <c r="H193" s="78">
        <f t="shared" si="102"/>
        <v>0</v>
      </c>
      <c r="I193" s="78">
        <f t="shared" si="103"/>
        <v>0</v>
      </c>
      <c r="J193" s="78">
        <v>0</v>
      </c>
      <c r="K193" s="78">
        <f t="shared" si="104"/>
        <v>0</v>
      </c>
      <c r="L193" s="78">
        <v>0</v>
      </c>
      <c r="M193" s="78">
        <f t="shared" si="105"/>
        <v>0</v>
      </c>
      <c r="N193" s="78">
        <v>0</v>
      </c>
      <c r="O193" s="78">
        <v>0</v>
      </c>
      <c r="P193" s="78">
        <f t="shared" si="106"/>
        <v>0</v>
      </c>
      <c r="Q193" s="78">
        <v>0</v>
      </c>
      <c r="R193" s="78">
        <f t="shared" si="107"/>
        <v>0</v>
      </c>
      <c r="S193" s="78">
        <v>0</v>
      </c>
      <c r="T193" s="78">
        <v>0</v>
      </c>
      <c r="U193" s="78">
        <v>0</v>
      </c>
      <c r="V193" s="78">
        <v>0</v>
      </c>
      <c r="W193" s="78">
        <f t="shared" si="108"/>
        <v>0</v>
      </c>
      <c r="X193" s="78">
        <f t="shared" si="109"/>
        <v>0</v>
      </c>
      <c r="Y193" s="78">
        <f t="shared" si="110"/>
        <v>0</v>
      </c>
      <c r="Z193" s="78">
        <f t="shared" si="111"/>
        <v>0</v>
      </c>
      <c r="AA193" s="99">
        <v>0</v>
      </c>
      <c r="AB193" s="99">
        <v>0</v>
      </c>
      <c r="AC193" s="99">
        <v>0</v>
      </c>
      <c r="AD193" s="78">
        <v>0</v>
      </c>
      <c r="AE193" s="99">
        <v>0</v>
      </c>
      <c r="AF193" s="78">
        <v>0</v>
      </c>
      <c r="AG193" s="99">
        <v>0</v>
      </c>
      <c r="AH193" s="99">
        <v>0</v>
      </c>
      <c r="AI193" s="99">
        <v>0</v>
      </c>
      <c r="AJ193" s="103">
        <v>0</v>
      </c>
      <c r="AK193" s="113">
        <v>0</v>
      </c>
      <c r="AL193" s="113">
        <v>0</v>
      </c>
      <c r="AM193" s="78">
        <f t="shared" si="123"/>
        <v>0</v>
      </c>
      <c r="AN193" s="78">
        <f t="shared" si="124"/>
        <v>0</v>
      </c>
      <c r="AO193" s="80">
        <v>0</v>
      </c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  <c r="BA193" s="52"/>
      <c r="BB193" s="52"/>
      <c r="BC193" s="52"/>
      <c r="BD193" s="52"/>
      <c r="BE193" s="52"/>
      <c r="BF193" s="52"/>
      <c r="BG193" s="52"/>
      <c r="BH193" s="52"/>
      <c r="BI193" s="52"/>
      <c r="BJ193" s="52"/>
      <c r="BK193" s="52"/>
      <c r="BL193" s="52"/>
      <c r="BM193" s="52"/>
      <c r="BN193" s="52"/>
      <c r="BO193" s="52"/>
      <c r="BP193" s="52"/>
      <c r="BQ193" s="52"/>
      <c r="BR193" s="52"/>
      <c r="BS193" s="52"/>
      <c r="BT193" s="52"/>
      <c r="BU193" s="52"/>
      <c r="BV193" s="52"/>
      <c r="BW193" s="52"/>
      <c r="BX193" s="52"/>
      <c r="BY193" s="52"/>
      <c r="BZ193" s="52"/>
      <c r="CA193" s="52"/>
      <c r="CB193" s="52"/>
      <c r="CC193" s="52"/>
      <c r="CD193" s="52"/>
      <c r="CE193" s="52"/>
      <c r="CF193" s="52"/>
      <c r="CG193" s="52"/>
      <c r="CH193" s="52"/>
      <c r="CI193" s="52"/>
      <c r="CJ193" s="52"/>
      <c r="CK193" s="52"/>
      <c r="CL193" s="52"/>
      <c r="CM193" s="52"/>
      <c r="CN193" s="52"/>
      <c r="CO193" s="52"/>
      <c r="CP193" s="52"/>
      <c r="CQ193" s="52"/>
      <c r="CR193" s="52"/>
      <c r="CS193" s="52"/>
      <c r="CT193" s="52"/>
      <c r="CU193" s="52"/>
      <c r="CV193" s="52"/>
      <c r="CW193" s="52"/>
      <c r="CX193" s="52"/>
      <c r="CY193" s="52"/>
      <c r="CZ193" s="52"/>
      <c r="DA193" s="52"/>
      <c r="DB193" s="52"/>
      <c r="DC193" s="52"/>
      <c r="DD193" s="52"/>
      <c r="DE193" s="52"/>
      <c r="DF193" s="52"/>
      <c r="DG193" s="52"/>
      <c r="DH193" s="52"/>
      <c r="DI193" s="52"/>
      <c r="DJ193" s="52"/>
      <c r="DK193" s="52"/>
      <c r="DL193" s="52"/>
      <c r="DM193" s="52"/>
      <c r="DN193" s="52"/>
      <c r="DO193" s="52"/>
      <c r="DP193" s="52"/>
      <c r="DQ193" s="52"/>
      <c r="DR193" s="52"/>
      <c r="DS193" s="52"/>
      <c r="DT193" s="52"/>
      <c r="DU193" s="52"/>
      <c r="DV193" s="52"/>
      <c r="DW193" s="52"/>
      <c r="DX193" s="52"/>
      <c r="DY193" s="52"/>
      <c r="DZ193" s="52"/>
      <c r="EA193" s="52"/>
      <c r="EB193" s="52"/>
      <c r="EC193" s="52"/>
      <c r="ED193" s="52"/>
      <c r="EE193" s="52"/>
      <c r="EF193" s="52"/>
      <c r="EG193" s="52"/>
      <c r="EH193" s="52"/>
      <c r="EI193" s="52"/>
      <c r="EJ193" s="52"/>
      <c r="EK193" s="52"/>
      <c r="EL193" s="52"/>
      <c r="EM193" s="52"/>
      <c r="EN193" s="52"/>
      <c r="EO193" s="52"/>
      <c r="EP193" s="52"/>
      <c r="EQ193" s="52"/>
      <c r="ER193" s="52"/>
      <c r="ES193" s="52"/>
      <c r="ET193" s="52"/>
      <c r="EU193" s="52"/>
      <c r="EV193" s="52"/>
      <c r="EW193" s="52"/>
      <c r="EX193" s="52"/>
      <c r="EY193" s="52"/>
      <c r="EZ193" s="52"/>
      <c r="FA193" s="52"/>
      <c r="FB193" s="52"/>
      <c r="FC193" s="52"/>
      <c r="FD193" s="52"/>
      <c r="FE193" s="52"/>
      <c r="FF193" s="52"/>
      <c r="FG193" s="52"/>
      <c r="FH193" s="52"/>
      <c r="FI193" s="52"/>
      <c r="FJ193" s="52"/>
      <c r="FK193" s="52"/>
      <c r="FL193" s="52"/>
      <c r="FM193" s="52"/>
      <c r="FN193" s="52"/>
      <c r="FO193" s="52"/>
      <c r="FP193" s="52"/>
      <c r="FQ193" s="52"/>
      <c r="FR193" s="52"/>
      <c r="FS193" s="52"/>
      <c r="FT193" s="52"/>
      <c r="FU193" s="52"/>
      <c r="FV193" s="52"/>
      <c r="FW193" s="52"/>
      <c r="FX193" s="52"/>
      <c r="FY193" s="52"/>
      <c r="FZ193" s="52"/>
      <c r="GA193" s="52"/>
      <c r="GB193" s="52"/>
      <c r="GC193" s="52"/>
      <c r="GD193" s="52"/>
      <c r="GE193" s="52"/>
      <c r="GF193" s="52"/>
      <c r="GG193" s="52"/>
      <c r="GH193" s="52"/>
      <c r="GI193" s="52"/>
      <c r="GJ193" s="52"/>
      <c r="GK193" s="52"/>
      <c r="GL193" s="52"/>
      <c r="GM193" s="52"/>
      <c r="GN193" s="52"/>
      <c r="GO193" s="52"/>
      <c r="GP193" s="52"/>
      <c r="GQ193" s="52"/>
      <c r="GR193" s="52"/>
      <c r="GS193" s="52"/>
      <c r="GT193" s="52"/>
      <c r="GU193" s="52"/>
      <c r="GV193" s="52"/>
      <c r="GW193" s="52"/>
      <c r="GX193" s="52"/>
      <c r="GY193" s="52"/>
      <c r="GZ193" s="52"/>
      <c r="HA193" s="52"/>
      <c r="HB193" s="52"/>
      <c r="HC193" s="52"/>
      <c r="HD193" s="52"/>
      <c r="HE193" s="52"/>
      <c r="HF193" s="52"/>
      <c r="HG193" s="52"/>
      <c r="HH193" s="52"/>
      <c r="HI193" s="52"/>
      <c r="HJ193" s="52"/>
      <c r="HK193" s="52"/>
      <c r="HL193" s="52"/>
      <c r="HM193" s="52"/>
      <c r="HN193" s="52"/>
      <c r="HO193" s="52"/>
      <c r="HP193" s="52"/>
      <c r="HQ193" s="52"/>
      <c r="HR193" s="52"/>
      <c r="HS193" s="52"/>
      <c r="HT193" s="52"/>
      <c r="HU193" s="52"/>
      <c r="HV193" s="52"/>
      <c r="HW193" s="52"/>
      <c r="HX193" s="52"/>
      <c r="HY193" s="52"/>
      <c r="HZ193" s="52"/>
      <c r="IA193" s="52"/>
      <c r="IB193" s="52"/>
      <c r="IC193" s="52"/>
      <c r="ID193" s="52"/>
      <c r="IE193" s="52"/>
      <c r="IF193" s="52"/>
      <c r="IG193" s="52"/>
      <c r="IH193" s="52"/>
      <c r="II193" s="52"/>
      <c r="IJ193" s="52"/>
      <c r="IK193" s="52"/>
      <c r="IL193" s="52"/>
      <c r="IM193" s="52"/>
      <c r="IN193" s="52"/>
      <c r="IO193" s="52"/>
      <c r="IP193" s="52"/>
      <c r="IQ193" s="52"/>
      <c r="IR193" s="52"/>
      <c r="IS193" s="52"/>
      <c r="IT193" s="52"/>
      <c r="IU193" s="52"/>
      <c r="IV193" s="52"/>
    </row>
    <row r="194" spans="1:256">
      <c r="I194" s="124"/>
      <c r="P194" s="109"/>
    </row>
  </sheetData>
  <autoFilter ref="A17:AO194"/>
  <mergeCells count="35">
    <mergeCell ref="AM1:AO1"/>
    <mergeCell ref="AM2:AO2"/>
    <mergeCell ref="AM3:AO3"/>
    <mergeCell ref="A4:AO4"/>
    <mergeCell ref="A6:AO6"/>
    <mergeCell ref="AO14:AO16"/>
    <mergeCell ref="A7:AO7"/>
    <mergeCell ref="U14:Z14"/>
    <mergeCell ref="J14:J16"/>
    <mergeCell ref="AG15:AH15"/>
    <mergeCell ref="AC14:AN14"/>
    <mergeCell ref="AC15:AD15"/>
    <mergeCell ref="Y15:Z15"/>
    <mergeCell ref="W15:X15"/>
    <mergeCell ref="AA14:AB15"/>
    <mergeCell ref="AK15:AL15"/>
    <mergeCell ref="A9:AO9"/>
    <mergeCell ref="A11:AO11"/>
    <mergeCell ref="A12:AO12"/>
    <mergeCell ref="A13:AN13"/>
    <mergeCell ref="A14:A16"/>
    <mergeCell ref="B14:B16"/>
    <mergeCell ref="H14:I15"/>
    <mergeCell ref="C14:C16"/>
    <mergeCell ref="F14:G15"/>
    <mergeCell ref="D14:D16"/>
    <mergeCell ref="E14:E16"/>
    <mergeCell ref="P15:T15"/>
    <mergeCell ref="K14:T14"/>
    <mergeCell ref="AN15:AN16"/>
    <mergeCell ref="U15:V15"/>
    <mergeCell ref="AM15:AM16"/>
    <mergeCell ref="AE15:AF15"/>
    <mergeCell ref="AI15:AJ15"/>
    <mergeCell ref="K15:O15"/>
  </mergeCells>
  <phoneticPr fontId="13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B171:B179 B134:B144 B52:B54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10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3.</vt:lpstr>
      <vt:lpstr>'Форма 3.'!Область_печати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Инженер_ПТО</cp:lastModifiedBy>
  <dcterms:created xsi:type="dcterms:W3CDTF">2016-10-31T05:06:04Z</dcterms:created>
  <dcterms:modified xsi:type="dcterms:W3CDTF">2022-04-12T04:48:19Z</dcterms:modified>
</cp:coreProperties>
</file>