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35.xml" ContentType="application/vnd.openxmlformats-officedocument.spreadsheetml.worksheet+xml"/>
  <Override PartName="/xl/worksheets/sheet4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worksheets/sheet33.xml" ContentType="application/vnd.openxmlformats-officedocument.spreadsheetml.worksheet+xml"/>
  <Override PartName="/xl/worksheets/sheet4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worksheets/sheet31.xml" ContentType="application/vnd.openxmlformats-officedocument.spreadsheetml.worksheet+xml"/>
  <Override PartName="/xl/worksheets/sheet40.xml" ContentType="application/vnd.openxmlformats-officedocument.spreadsheetml.worksheet+xml"/>
  <Override PartName="/xl/drawings/drawing4.xml" ContentType="application/vnd.openxmlformats-officedocument.drawing+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xl/drawings/drawing2.xml" ContentType="application/vnd.openxmlformats-officedocument.drawing+xml"/>
  <Override PartName="/xl/drawings/drawing3.xml" ContentType="application/vnd.openxmlformats-officedocument.drawing+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docProps/custom.xml" ContentType="application/vnd.openxmlformats-officedocument.custom-properties+xml"/>
  <Override PartName="/xl/worksheets/sheet1.xml" ContentType="application/vnd.openxmlformats-officedocument.spreadsheetml.worksheet+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sharedStrings.xml" ContentType="application/vnd.openxmlformats-officedocument.spreadsheetml.sharedStrings+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Override PartName="/xl/worksheets/sheet34.xml" ContentType="application/vnd.openxmlformats-officedocument.spreadsheetml.worksheet+xml"/>
  <Override PartName="/xl/worksheets/sheet43.xml" ContentType="application/vnd.openxmlformats-officedocument.spreadsheetml.worksheet+xml"/>
  <Default Extension="bin" ContentType="application/vnd.openxmlformats-officedocument.spreadsheetml.printerSettings"/>
  <Default Extension="png" ContentType="image/png"/>
  <Override PartName="/xl/worksheets/sheet14.xml" ContentType="application/vnd.openxmlformats-officedocument.spreadsheetml.worksheet+xml"/>
  <Override PartName="/xl/worksheets/sheet23.xml" ContentType="application/vnd.openxmlformats-officedocument.spreadsheetml.worksheet+xml"/>
  <Override PartName="/xl/worksheets/sheet32.xml" ContentType="application/vnd.openxmlformats-officedocument.spreadsheetml.worksheet+xml"/>
  <Override PartName="/xl/worksheets/sheet41.xml" ContentType="application/vnd.openxmlformats-officedocument.spreadsheetml.worksheet+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Override PartName="/xl/drawings/drawing5.xml" ContentType="application/vnd.openxmlformats-officedocument.drawing+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4" rupBuild="4507"/>
  <workbookPr updateLinks="never" codeName="xlsBook" defaultThemeVersion="124226"/>
  <bookViews>
    <workbookView xWindow="0" yWindow="0" windowWidth="20730" windowHeight="11760" tabRatio="947" firstSheet="2" activeTab="3"/>
  </bookViews>
  <sheets>
    <sheet name="modProv" sheetId="570" state="veryHidden" r:id="rId1"/>
    <sheet name="Лог обновления" sheetId="429" state="veryHidden" r:id="rId2"/>
    <sheet name="Титульный" sheetId="437" r:id="rId3"/>
    <sheet name="Форма 1.0.1" sheetId="569" r:id="rId4"/>
    <sheet name="Форма 1.7" sheetId="532" r:id="rId5"/>
    <sheet name="Сведения об изменении" sheetId="547" state="veryHidden" r:id="rId6"/>
    <sheet name="Форма 1.0.2" sheetId="564" state="veryHidden" r:id="rId7"/>
    <sheet name="modReestr" sheetId="562" state="veryHidden" r:id="rId8"/>
    <sheet name="AllSheetsInThisWorkbook" sheetId="389" state="veryHidden" r:id="rId9"/>
    <sheet name="TEHSHEET" sheetId="205" state="veryHidden" r:id="rId10"/>
    <sheet name="modCheckCyan" sheetId="553" state="veryHidden" r:id="rId11"/>
    <sheet name="modInfo" sheetId="513" state="veryHidden" r:id="rId12"/>
    <sheet name="et_union_hor" sheetId="471" state="veryHidden" r:id="rId13"/>
    <sheet name="et_union_vert" sheetId="521" state="veryHidden" r:id="rId14"/>
    <sheet name="modList00" sheetId="546" state="veryHidden" r:id="rId15"/>
    <sheet name="modList01" sheetId="500" state="veryHidden" r:id="rId16"/>
    <sheet name="modList02" sheetId="533" state="veryHidden" r:id="rId17"/>
    <sheet name="modList03" sheetId="565" state="veryHidden" r:id="rId18"/>
    <sheet name="modList04" sheetId="548" state="veryHidden" r:id="rId19"/>
    <sheet name="modList07" sheetId="557" state="veryHidden" r:id="rId20"/>
    <sheet name="modList09" sheetId="567" state="veryHidden" r:id="rId21"/>
    <sheet name="modHTTP" sheetId="554" state="veryHidden" r:id="rId22"/>
    <sheet name="modfrmRegion" sheetId="545" state="veryHidden" r:id="rId23"/>
    <sheet name="MR_LIST" sheetId="540" state="veryHidden" r:id="rId24"/>
    <sheet name="REESTR_VT" sheetId="543" state="veryHidden" r:id="rId25"/>
    <sheet name="REESTR_VED" sheetId="544" state="veryHidden" r:id="rId26"/>
    <sheet name="modfrmReestrObj" sheetId="539" state="veryHidden" r:id="rId27"/>
    <sheet name="DataOrg" sheetId="550" state="veryHidden" r:id="rId28"/>
    <sheet name="modfrmReestr" sheetId="434" state="veryHidden" r:id="rId29"/>
    <sheet name="modUpdTemplMain" sheetId="424" state="veryHidden" r:id="rId30"/>
    <sheet name="REESTR_ORG" sheetId="390" state="veryHidden" r:id="rId31"/>
    <sheet name="modClassifierValidate" sheetId="400" state="veryHidden" r:id="rId32"/>
    <sheet name="modHyp" sheetId="398" state="veryHidden" r:id="rId33"/>
    <sheet name="modfrmDateChoose" sheetId="517" state="veryHidden" r:id="rId34"/>
    <sheet name="modComm" sheetId="514" state="veryHidden" r:id="rId35"/>
    <sheet name="modThisWorkbook" sheetId="511" state="veryHidden" r:id="rId36"/>
    <sheet name="REESTR_MO" sheetId="518" state="veryHidden" r:id="rId37"/>
    <sheet name="REESTR_MO_FILTER" sheetId="568" state="veryHidden" r:id="rId38"/>
    <sheet name="modfrmReestrMR" sheetId="519" state="veryHidden" r:id="rId39"/>
    <sheet name="modServiceModule" sheetId="561" state="veryHidden" r:id="rId40"/>
    <sheet name="modfrmCheckUpdates" sheetId="512" state="veryHidden" r:id="rId41"/>
    <sheet name="REESTR_DS" sheetId="559" state="veryHidden" r:id="rId42"/>
    <sheet name="REESTR_CHS" sheetId="551" state="veryHidden" r:id="rId43"/>
    <sheet name="REESTR_LINK" sheetId="552" state="veryHidden" r:id="rId44"/>
  </sheets>
  <definedNames>
    <definedName name="_IDОтчета">178174</definedName>
    <definedName name="_IDШаблона">178176</definedName>
    <definedName name="_Параметр_1">"'02.2009'"</definedName>
    <definedName name="_Параметр_2">"'105'"</definedName>
    <definedName name="_Параметр_3">"'1.27'"</definedName>
    <definedName name="_Параметр_4">"'01.09.2008'"</definedName>
    <definedName name="_Параметр_5">"'22.09.2008'"</definedName>
    <definedName name="_Параметр_6">"'80169210'"</definedName>
    <definedName name="activity">#REF!</definedName>
    <definedName name="anscount" hidden="1">1</definedName>
    <definedName name="availability_price">TEHSHEET!$K$8</definedName>
    <definedName name="CHECK_LINK_RANGE_1">"Калькуляция!$I$11:$I$132"</definedName>
    <definedName name="checkCell_List09">#REF!</definedName>
    <definedName name="checkDEfCell_List09">#REF!</definedName>
    <definedName name="chkGetUpdatesValue">#REF!</definedName>
    <definedName name="chkNoUpdatesValue">#REF!</definedName>
    <definedName name="code">#REF!</definedName>
    <definedName name="copy_f_quart">Титульный!$C$21</definedName>
    <definedName name="copy_f_year">Титульный!$C$20</definedName>
    <definedName name="count_refusal">'Форма 1.7'!$G$13:$H$13</definedName>
    <definedName name="CURRENT_DATE">TEHSHEET!$G$17</definedName>
    <definedName name="data_type">TEHSHEET!$M$2:$M$3</definedName>
    <definedName name="DATA_URL">TEHSHEET!$K$11</definedName>
    <definedName name="DESCRIPTION_TERRITORY">REESTR_DS!$B$2:$B$3</definedName>
    <definedName name="diff_tariff">Титульный!$F$16</definedName>
    <definedName name="DocProp_TemplateCode">TEHSHEET!$L$2</definedName>
    <definedName name="DocProp_Version">TEHSHEET!$L$1</definedName>
    <definedName name="et_Comm">et_union_hor!$5:$5</definedName>
    <definedName name="et_hor_List01_2">modList01!$13:$14</definedName>
    <definedName name="et_List01_st">'Форма 1.7'!$2:$2</definedName>
    <definedName name="et_List02_mo">et_union_hor!$60:$60</definedName>
    <definedName name="et_List02_mr">et_union_hor!$59:$59</definedName>
    <definedName name="et_List02_st">et_union_hor!$49:$56</definedName>
    <definedName name="et_List02_ter">et_union_hor!$57:$58</definedName>
    <definedName name="et_List03">et_union_hor!$45:$45</definedName>
    <definedName name="et_List04">et_union_hor!$9:$9</definedName>
    <definedName name="et_List07_01">et_union_hor!$29:$31</definedName>
    <definedName name="et_List07_04">et_union_hor!$35:$36</definedName>
    <definedName name="et_List07_05">et_union_hor!$40:$40</definedName>
    <definedName name="et_List09_0">et_union_hor!$15:$16</definedName>
    <definedName name="et_List09_1">et_union_hor!$20:$21</definedName>
    <definedName name="et_List09_2">et_union_hor!$25:$25</definedName>
    <definedName name="et_ver_List01_1">'Форма 1.7'!$G:$G</definedName>
    <definedName name="f_quart">Титульный!$F$21</definedName>
    <definedName name="f_year">Титульный!$F$20</definedName>
    <definedName name="fil">Титульный!$F$27</definedName>
    <definedName name="fil_flag">Титульный!$F$23</definedName>
    <definedName name="FirstLine">#REF!</definedName>
    <definedName name="flag_publication">Титульный!$F$11:$F$11</definedName>
    <definedName name="flag_refusal">'Форма 1.7'!$G$9:$H$9</definedName>
    <definedName name="flagUsedTer_List09">#REF!</definedName>
    <definedName name="form_type">Титульный!$F$13</definedName>
    <definedName name="form_up_date">Титульный!$F$14</definedName>
    <definedName name="gblnRefreshPForms">TEHSHEET!$G$20</definedName>
    <definedName name="Info_ChngExcludeHelp_1">modInfo!$B$10</definedName>
    <definedName name="Info_DiffExcludeHelp_1">modInfo!$B$5</definedName>
    <definedName name="Info_DiffExcludeHelp_2">modInfo!$B$6</definedName>
    <definedName name="Info_DiffExcludeHelp_3">modInfo!$B$7</definedName>
    <definedName name="Info_DiffExcludeHelp_4">modInfo!$B$8</definedName>
    <definedName name="Info_NoUpdates">modInfo!$B$11</definedName>
    <definedName name="Info_TerExcludeHelp_1">modInfo!$B$2</definedName>
    <definedName name="Info_TerExcludeHelp_2">modInfo!$B$3</definedName>
    <definedName name="inn">Титульный!$F$28</definedName>
    <definedName name="Instr_1">#REF!</definedName>
    <definedName name="Instr_2">#REF!</definedName>
    <definedName name="Instr_3">#REF!</definedName>
    <definedName name="Instr_4">#REF!</definedName>
    <definedName name="Instr_5">#REF!</definedName>
    <definedName name="Instr_6">#REF!</definedName>
    <definedName name="Instr_7">#REF!</definedName>
    <definedName name="instr_hyp1">#REF!</definedName>
    <definedName name="kind_of_activity">REESTR_VED!$B$2:$B$4</definedName>
    <definedName name="kind_of_forms">TEHSHEET!$S$2:$S$3</definedName>
    <definedName name="kind_of_nameforms">TEHSHEET!$T$2:$T$3</definedName>
    <definedName name="kind_of_publication">TEHSHEET!$G$2:$G$3</definedName>
    <definedName name="kind_of_unit">TEHSHEET!$H$2:$H$4</definedName>
    <definedName name="kpp">Титульный!$F$29</definedName>
    <definedName name="LINK_RANGE">REESTR_LINK!$B$2:$B$3</definedName>
    <definedName name="LIST_MR_MO_OKTMO">REESTR_MO!$A$2:$D$96</definedName>
    <definedName name="list_of_tariff">TEHSHEET!$I$2:$I$3</definedName>
    <definedName name="List00_checkFill">Титульный!$F$7:$F$42</definedName>
    <definedName name="List00_Fill">Титульный!$F$41</definedName>
    <definedName name="List00_Print">Титульный!$G$4:$K$6</definedName>
    <definedName name="List01_CheckC">'Форма 1.7'!$E$11:$H$17</definedName>
    <definedName name="List01_Name">'Форма 1.7'!$G$8:$H$8</definedName>
    <definedName name="List01_Num">'Форма 1.7'!$G$1:$H$1</definedName>
    <definedName name="List01_p1">'Форма 1.7'!$G$11:$H$11</definedName>
    <definedName name="List01_p2">'Форма 1.7'!$G$12:$H$12</definedName>
    <definedName name="List01_p3">'Форма 1.7'!$G$13:$H$13</definedName>
    <definedName name="List01_p4">'Форма 1.7'!$G$3:$H$3</definedName>
    <definedName name="List03_Date_1">'Форма 1.0.2'!$I$12:$I$13</definedName>
    <definedName name="List03_GroundMaterials_1">'Форма 1.0.2'!$J$12:$J$13</definedName>
    <definedName name="List03_NameForms">'Форма 1.0.2'!$F$12:$F$13</definedName>
    <definedName name="List03_NameForms_Copy">'Форма 1.0.2'!$M$12:$M$13</definedName>
    <definedName name="List03_note">'Форма 1.0.2'!$K$12</definedName>
    <definedName name="List03_NumForms">'Форма 1.0.2'!$E$12:$E$13</definedName>
    <definedName name="List03_NumForms_Copy">'Форма 1.0.2'!$N$12:$N$13</definedName>
    <definedName name="List04_CheckC">'Сведения об изменении'!$E$13:$E$14</definedName>
    <definedName name="List07_ActivityID">#REF!</definedName>
    <definedName name="List07_CheckC">#REF!</definedName>
    <definedName name="List07_fieldMarker">#REF!</definedName>
    <definedName name="List07_Fill">#REF!</definedName>
    <definedName name="List09_CheckC">#REF!</definedName>
    <definedName name="List09_NameCol">#REF!</definedName>
    <definedName name="List09_REESTR_MO">#REF!</definedName>
    <definedName name="logical">TEHSHEET!$D$2:$D$3</definedName>
    <definedName name="mo_List09">#REF!</definedName>
    <definedName name="MONTH">TEHSHEET!$E$2:$E$13</definedName>
    <definedName name="mr_id">TEHSHEET!$J$2</definedName>
    <definedName name="mr_list">MR_LIST!$A$1</definedName>
    <definedName name="mr_List09">#REF!</definedName>
    <definedName name="mrCopy_List09">#REF!</definedName>
    <definedName name="mrmoCopy_List09">#REF!</definedName>
    <definedName name="note_sct">#REF!</definedName>
    <definedName name="note_ter">#REF!</definedName>
    <definedName name="num_of_cst">Титульный!$F$17</definedName>
    <definedName name="obj_List01_22">'Форма 1.7'!$G:$G</definedName>
    <definedName name="obj_List02_22">'Форма 1.0.1'!$8:$8</definedName>
    <definedName name="org">Титульный!$F$26</definedName>
    <definedName name="Org_Address">Титульный!$F$32:$F$32</definedName>
    <definedName name="ORG_END_DATE">TEHSHEET!$E$17</definedName>
    <definedName name="Org_main">Титульный!$F$33:$F$33</definedName>
    <definedName name="Org_otv_lico">Титульный!$F$36:$F$39</definedName>
    <definedName name="ORG_START_DATE">TEHSHEET!$D$17</definedName>
    <definedName name="pDel_Comm">#REF!</definedName>
    <definedName name="pDel_List03">'Форма 1.0.2'!$C$12:$C$13</definedName>
    <definedName name="pDel_List04">'Сведения об изменении'!$C$13:$C$14</definedName>
    <definedName name="pDel_List09_0">#REF!</definedName>
    <definedName name="pDel_List09_1">#REF!</definedName>
    <definedName name="pDel_List09_2">#REF!</definedName>
    <definedName name="pDelList07_01">#REF!</definedName>
    <definedName name="pDelList07_04">#REF!</definedName>
    <definedName name="pDelList07_05">#REF!</definedName>
    <definedName name="pIns_Comm">#REF!</definedName>
    <definedName name="pIns_List01_1">'Форма 1.7'!$H$8</definedName>
    <definedName name="pIns_List01_2">'Форма 1.7'!$E$18</definedName>
    <definedName name="pIns_List02">'Форма 1.0.1'!$19:$19</definedName>
    <definedName name="pIns_List03">'Форма 1.0.2'!$E$13</definedName>
    <definedName name="pIns_List04">'Сведения об изменении'!$E$14</definedName>
    <definedName name="pIns_List07_01">#REF!</definedName>
    <definedName name="pIns_List07_04">#REF!</definedName>
    <definedName name="pIns_List07_05">#REF!</definedName>
    <definedName name="pIns_List09_0">#REF!</definedName>
    <definedName name="QUARTER">TEHSHEET!$F$2:$F$5</definedName>
    <definedName name="REESTR_LINK_RANGE">REESTR_LINK!$A$2:$C$3</definedName>
    <definedName name="REESTR_ORG_RANGE">REESTR_ORG!$A$2:$J$224</definedName>
    <definedName name="REESTR_VED_RANGE">REESTR_VED!$A$2:$B$4</definedName>
    <definedName name="REGION">TEHSHEET!$A$2:$A$87</definedName>
    <definedName name="region_name">Титульный!$F$7</definedName>
    <definedName name="ruk_fio">Титульный!$F$33</definedName>
    <definedName name="SAPBEXrevision" hidden="1">1</definedName>
    <definedName name="SAPBEXsysID" hidden="1">"BW2"</definedName>
    <definedName name="SAPBEXwbID" hidden="1">"479GSPMTNK9HM4ZSIVE5K2SH6"</definedName>
    <definedName name="score_per_prt2">P5_SCOPE_PER_PRT,P6_SCOPE_PER_PRT,P7_SCOPE_PER_PRT,P8_SCOPE_PER_PRT</definedName>
    <definedName name="sel_s">"sel_s_1,sel_s_2"</definedName>
    <definedName name="strPublication">Титульный!$F$9</definedName>
    <definedName name="sys_id">TEHSHEET!$J$4</definedName>
    <definedName name="TECH_ORG_ID">Титульный!$F$1</definedName>
    <definedName name="ter_List09">#REF!</definedName>
    <definedName name="terCopy_List09">#REF!</definedName>
    <definedName name="TOTAL">P1_TOTAL,P2_TOTAL,P3_TOTAL,P4_TOTAL,P5_TOTAL</definedName>
    <definedName name="TSphere">TEHSHEET!$L$3</definedName>
    <definedName name="TSphere_full">TEHSHEET!$L$5</definedName>
    <definedName name="TSphere_trans">TEHSHEET!$L$4</definedName>
    <definedName name="UpdStatus">#REF!</definedName>
    <definedName name="VDET_END_DATE">TEHSHEET!$E$20</definedName>
    <definedName name="VDET_START_DATE">TEHSHEET!$D$20</definedName>
    <definedName name="version">#REF!</definedName>
    <definedName name="Y_N_List07_01">#REF!</definedName>
    <definedName name="Y_N_List07_02">#REF!</definedName>
    <definedName name="Y_N_List07_05">#REF!</definedName>
    <definedName name="year_list">TEHSHEET!$C$2:$C$9</definedName>
  </definedNames>
  <calcPr calcId="125725"/>
</workbook>
</file>

<file path=xl/calcChain.xml><?xml version="1.0" encoding="utf-8"?>
<calcChain xmlns="http://schemas.openxmlformats.org/spreadsheetml/2006/main">
  <c r="F16" i="569"/>
  <c r="D16"/>
  <c r="F12"/>
  <c r="A5" i="553"/>
  <c r="A6"/>
  <c r="A7"/>
  <c r="A8"/>
  <c r="A4"/>
  <c r="P15" i="471" l="1" a="1"/>
  <c r="P15" s="1"/>
  <c r="T3" i="205" l="1"/>
  <c r="D5" i="532" l="1"/>
  <c r="A3" i="553" l="1"/>
  <c r="A2" l="1"/>
  <c r="M12" i="564" l="1"/>
  <c r="F54" i="471" l="1"/>
  <c r="D58" l="1"/>
  <c r="F58"/>
  <c r="D6" i="569" l="1"/>
  <c r="G15" i="532" l="1"/>
  <c r="R25" i="471" l="1"/>
  <c r="R20"/>
  <c r="R15"/>
  <c r="M15"/>
  <c r="M20"/>
  <c r="M25"/>
  <c r="M45" l="1"/>
  <c r="D17" i="205" l="1"/>
  <c r="E17"/>
  <c r="D8" i="547"/>
  <c r="D6" i="532"/>
  <c r="G10"/>
  <c r="F4" i="437" l="1"/>
</calcChain>
</file>

<file path=xl/comments1.xml><?xml version="1.0" encoding="utf-8"?>
<comments xmlns="http://schemas.openxmlformats.org/spreadsheetml/2006/main">
  <authors>
    <author>User</author>
  </authors>
  <commentList>
    <comment ref="D8" authorId="0">
      <text>
        <r>
          <rPr>
            <sz val="9"/>
            <color indexed="81"/>
            <rFont val="Tahoma"/>
            <family val="2"/>
            <charset val="204"/>
          </rPr>
          <t>Для переходя к Форме 2.10 
дважды кликните по этой ячейке</t>
        </r>
      </text>
    </comment>
  </commentList>
</comments>
</file>

<file path=xl/comments2.xml><?xml version="1.0" encoding="utf-8"?>
<comments xmlns="http://schemas.openxmlformats.org/spreadsheetml/2006/main">
  <authors>
    <author>User</author>
  </authors>
  <commentList>
    <comment ref="G8" authorId="0">
      <text>
        <r>
          <rPr>
            <sz val="9"/>
            <color indexed="81"/>
            <rFont val="Tahoma"/>
            <family val="2"/>
            <charset val="204"/>
          </rPr>
          <t>Для переходя к Форме 1.0.1 
дважды кликните по этой ячейке</t>
        </r>
      </text>
    </comment>
  </commentList>
</comments>
</file>

<file path=xl/comments3.xml><?xml version="1.0" encoding="utf-8"?>
<comments xmlns="http://schemas.openxmlformats.org/spreadsheetml/2006/main">
  <authors>
    <author>User</author>
  </authors>
  <commentList>
    <comment ref="D50" authorId="0">
      <text>
        <r>
          <rPr>
            <sz val="9"/>
            <color indexed="81"/>
            <rFont val="Tahoma"/>
            <family val="2"/>
            <charset val="204"/>
          </rPr>
          <t>Для переходя к Форме 2.10 
дважды кликните по этой ячейке</t>
        </r>
      </text>
    </comment>
  </commentList>
</comments>
</file>

<file path=xl/sharedStrings.xml><?xml version="1.0" encoding="utf-8"?>
<sst xmlns="http://schemas.openxmlformats.org/spreadsheetml/2006/main" count="2394" uniqueCount="1341">
  <si>
    <t>2</t>
  </si>
  <si>
    <t>3</t>
  </si>
  <si>
    <t>4</t>
  </si>
  <si>
    <t>Субъект РФ</t>
  </si>
  <si>
    <t>ИНН</t>
  </si>
  <si>
    <t>КПП</t>
  </si>
  <si>
    <t>Комментарии</t>
  </si>
  <si>
    <t>Расчетные листы</t>
  </si>
  <si>
    <t>Скрытые листы</t>
  </si>
  <si>
    <t>Инструкция</t>
  </si>
  <si>
    <t>Титульный</t>
  </si>
  <si>
    <t>5</t>
  </si>
  <si>
    <t>6</t>
  </si>
  <si>
    <t>Дата/Время</t>
  </si>
  <si>
    <t>Сообщение</t>
  </si>
  <si>
    <t>Статус</t>
  </si>
  <si>
    <t>logical</t>
  </si>
  <si>
    <t>да</t>
  </si>
  <si>
    <t>нет</t>
  </si>
  <si>
    <t>year_list</t>
  </si>
  <si>
    <t>Фамилия, имя, отчество</t>
  </si>
  <si>
    <t>Должность</t>
  </si>
  <si>
    <t>e-mail</t>
  </si>
  <si>
    <t>№ п/п</t>
  </si>
  <si>
    <t>1</t>
  </si>
  <si>
    <t>Является ли данное юридическое лицо подразделением (филиалом) другой организации</t>
  </si>
  <si>
    <t>(код) номер телефона</t>
  </si>
  <si>
    <t>7</t>
  </si>
  <si>
    <t>8</t>
  </si>
  <si>
    <t>Месяц
(MONTH)</t>
  </si>
  <si>
    <t>январь</t>
  </si>
  <si>
    <t>февраль</t>
  </si>
  <si>
    <t>март</t>
  </si>
  <si>
    <t>апрель</t>
  </si>
  <si>
    <t>май</t>
  </si>
  <si>
    <t>июнь</t>
  </si>
  <si>
    <t>июль</t>
  </si>
  <si>
    <t>август</t>
  </si>
  <si>
    <t>сентябрь</t>
  </si>
  <si>
    <t>октябрь</t>
  </si>
  <si>
    <t>ноябрь</t>
  </si>
  <si>
    <t>декабрь</t>
  </si>
  <si>
    <t>На официальном сайте организации</t>
  </si>
  <si>
    <t>На сайте регулирующего органа</t>
  </si>
  <si>
    <t>Месяц
(kind_of_publication)</t>
  </si>
  <si>
    <t>Добавить МО</t>
  </si>
  <si>
    <t>Добавить МР</t>
  </si>
  <si>
    <t>версия шаблона
 (DocProp_Version)</t>
  </si>
  <si>
    <t>код шаблона
(DocProp_TemplateCode)</t>
  </si>
  <si>
    <t>сфера
(TSphere)</t>
  </si>
  <si>
    <t>сфера(латиница)
(TSphere_trans)</t>
  </si>
  <si>
    <t>сфера расширено
(TSphere_full)</t>
  </si>
  <si>
    <t>Квартал
(QUARTER)</t>
  </si>
  <si>
    <t>I квартал</t>
  </si>
  <si>
    <t>II квартал</t>
  </si>
  <si>
    <t>III квартал</t>
  </si>
  <si>
    <t>IV квартал</t>
  </si>
  <si>
    <t>Гкал/час</t>
  </si>
  <si>
    <t>куб.м/час</t>
  </si>
  <si>
    <t>Единица измерения объема оказываемых услуг ГВС
/kind_of_unit_GVS/</t>
  </si>
  <si>
    <t>тыс.куб.м/сутки</t>
  </si>
  <si>
    <t>Лог обновления</t>
  </si>
  <si>
    <t>Проверка</t>
  </si>
  <si>
    <t>AllSheetsInThisWorkbook</t>
  </si>
  <si>
    <t>TEHSHEET</t>
  </si>
  <si>
    <t>et_union_hor</t>
  </si>
  <si>
    <t>et_union_vert</t>
  </si>
  <si>
    <t>modInfo</t>
  </si>
  <si>
    <t>modReestr</t>
  </si>
  <si>
    <t>modfrmReestr</t>
  </si>
  <si>
    <t>modUpdTemplMain</t>
  </si>
  <si>
    <t>REESTR_ORG</t>
  </si>
  <si>
    <t>modClassifierValidate</t>
  </si>
  <si>
    <t>modProv</t>
  </si>
  <si>
    <t>modHyp</t>
  </si>
  <si>
    <t>modList00</t>
  </si>
  <si>
    <t>modList01</t>
  </si>
  <si>
    <t>modList02</t>
  </si>
  <si>
    <t>modfrmDateChoose</t>
  </si>
  <si>
    <t>modComm</t>
  </si>
  <si>
    <t>modThisWorkbook</t>
  </si>
  <si>
    <t>REESTR_MO</t>
  </si>
  <si>
    <t>modfrmReestrMR</t>
  </si>
  <si>
    <t>modfrmRegion</t>
  </si>
  <si>
    <t>modfrmCheckUpdates</t>
  </si>
  <si>
    <t>0.1</t>
  </si>
  <si>
    <r>
      <rPr>
        <b/>
        <sz val="9"/>
        <rFont val="Tahoma"/>
        <family val="2"/>
        <charset val="204"/>
      </rPr>
      <t>Тип отчета</t>
    </r>
    <r>
      <rPr>
        <sz val="9"/>
        <color indexed="8"/>
        <rFont val="Tahoma"/>
        <family val="2"/>
        <charset val="204"/>
      </rPr>
      <t xml:space="preserve">
data_type</t>
    </r>
  </si>
  <si>
    <t>Почтовый адрес регулируемой организации</t>
  </si>
  <si>
    <t>Без дифференциации</t>
  </si>
  <si>
    <t>Вид тарифа
/list_of_tariff/</t>
  </si>
  <si>
    <t>mr_id</t>
  </si>
  <si>
    <t>sys_id</t>
  </si>
  <si>
    <t>MR_LIST</t>
  </si>
  <si>
    <t>modfrmReestrObj</t>
  </si>
  <si>
    <t>Фамилия, имя, отчество руководителя</t>
  </si>
  <si>
    <t>ID_TARIFF_NAME</t>
  </si>
  <si>
    <t>VED_NAME</t>
  </si>
  <si>
    <t>REESTR_VT</t>
  </si>
  <si>
    <t>REESTR_VED</t>
  </si>
  <si>
    <t>Отчетный период</t>
  </si>
  <si>
    <t>Квартал</t>
  </si>
  <si>
    <t>Год</t>
  </si>
  <si>
    <t>Вид деятельности</t>
  </si>
  <si>
    <t>et_Comm</t>
  </si>
  <si>
    <t>Дата внесения изменений в информацию, подлежащую раскрытию</t>
  </si>
  <si>
    <t>Сведения</t>
  </si>
  <si>
    <t>Лист заполняется в случае, если на Титульном листе в поле "Тип отчета" выбрано значение «Изменения в раскрытой ранее информации».</t>
  </si>
  <si>
    <t>et_List03</t>
  </si>
  <si>
    <t>Сведения об изменении</t>
  </si>
  <si>
    <t>modList03</t>
  </si>
  <si>
    <t>DataOrg</t>
  </si>
  <si>
    <t>true</t>
  </si>
  <si>
    <t>REESTR_CHS</t>
  </si>
  <si>
    <t>Нет доступных обновлений, версия отчёта актуальна</t>
  </si>
  <si>
    <t>Организация</t>
  </si>
  <si>
    <t>Виды деятельности</t>
  </si>
  <si>
    <t>ID</t>
  </si>
  <si>
    <t>LINK_NAME</t>
  </si>
  <si>
    <t>REGION</t>
  </si>
  <si>
    <t>REESTR_LINK</t>
  </si>
  <si>
    <t>modHTTP</t>
  </si>
  <si>
    <t>modCheckCyan</t>
  </si>
  <si>
    <r>
      <t>Публикация</t>
    </r>
    <r>
      <rPr>
        <vertAlign val="superscript"/>
        <sz val="9"/>
        <color indexed="9"/>
        <rFont val="Tahoma"/>
        <family val="2"/>
        <charset val="204"/>
      </rPr>
      <t>2</t>
    </r>
  </si>
  <si>
    <t/>
  </si>
  <si>
    <t>a</t>
  </si>
  <si>
    <t>Наименование территории оказания услуг для целей идентификации</t>
  </si>
  <si>
    <t>Муниципальные районы и муниципальные образования, на территории которых осуществляется оказание услуг</t>
  </si>
  <si>
    <t>Наименование</t>
  </si>
  <si>
    <t>auto</t>
  </si>
  <si>
    <t>МР</t>
  </si>
  <si>
    <t>МО</t>
  </si>
  <si>
    <t>Поле заполняется выбором значений из списка. Если значений для выбора нет - убедитесь, что лист "Территории" заполнен.</t>
  </si>
  <si>
    <t>Территории</t>
  </si>
  <si>
    <t>Дифференциация</t>
  </si>
  <si>
    <t>et_List07_1</t>
  </si>
  <si>
    <t>Тип отчета</t>
  </si>
  <si>
    <t>Применяется дифференциация тарифа по централизованным системам теплоснабжения?</t>
  </si>
  <si>
    <t>Информация по скольким централизованным системам теплоснабжения будет заполнена в шаблоне?</t>
  </si>
  <si>
    <t>Единица измерения</t>
  </si>
  <si>
    <t>Количество поданных заявок</t>
  </si>
  <si>
    <t>Количество исполненных заявок</t>
  </si>
  <si>
    <t>Сведения об изменениях в первоначально опубликованной информации</t>
  </si>
  <si>
    <t>modList07</t>
  </si>
  <si>
    <t>modList09</t>
  </si>
  <si>
    <t>REESTR_DS</t>
  </si>
  <si>
    <t>Текущая дата</t>
  </si>
  <si>
    <t>et_List07_4</t>
  </si>
  <si>
    <t>et_List07_5</t>
  </si>
  <si>
    <t>Признак изменения данных на листе Доступ к товарам и услугам</t>
  </si>
  <si>
    <t>Количество заявок с решением об отказе в подключении</t>
  </si>
  <si>
    <t>Добавить строку</t>
  </si>
  <si>
    <t>et_List09_0</t>
  </si>
  <si>
    <t>et_List09_1</t>
  </si>
  <si>
    <t>et_List09_2</t>
  </si>
  <si>
    <t>Алтайский край</t>
  </si>
  <si>
    <t>Амурская область</t>
  </si>
  <si>
    <t>Волгоградская область</t>
  </si>
  <si>
    <t>Кабардино-Балкарская республика</t>
  </si>
  <si>
    <t>Калининградская область</t>
  </si>
  <si>
    <t>Калужская область</t>
  </si>
  <si>
    <t>Кемеровская область</t>
  </si>
  <si>
    <t>Костромская область</t>
  </si>
  <si>
    <t>Ленинградская область</t>
  </si>
  <si>
    <t>Новосибирская область</t>
  </si>
  <si>
    <t>Омская область</t>
  </si>
  <si>
    <t>Оренбургская область</t>
  </si>
  <si>
    <t>Республика Башкортостан</t>
  </si>
  <si>
    <t>Республика Бурятия</t>
  </si>
  <si>
    <t>Республика Карелия</t>
  </si>
  <si>
    <t>Республика Крым</t>
  </si>
  <si>
    <t>Самарская область</t>
  </si>
  <si>
    <t>Ставропольский край</t>
  </si>
  <si>
    <t>Тверская область</t>
  </si>
  <si>
    <t>Томская область</t>
  </si>
  <si>
    <t>Тульская область</t>
  </si>
  <si>
    <t>Тюменская область</t>
  </si>
  <si>
    <t>Хабаровский край</t>
  </si>
  <si>
    <t>Ханты-Мансийский автономный округ</t>
  </si>
  <si>
    <t>В случае, если регулируемая организация осуществляет несколько видов деятельности, информация о которых подлежит раскрытию, информация по каждому виду деятельности раскрывается отдельно.</t>
  </si>
  <si>
    <t>ALL</t>
  </si>
  <si>
    <t>Добавить описание территории оказания услуг</t>
  </si>
  <si>
    <t>modServiceModule</t>
  </si>
  <si>
    <t>Ответственный за составление формы</t>
  </si>
  <si>
    <t>Белгородская область</t>
  </si>
  <si>
    <t>Еврейская автономная область</t>
  </si>
  <si>
    <t>Красноярский край</t>
  </si>
  <si>
    <t>Нижегородская область</t>
  </si>
  <si>
    <t>Пермский край</t>
  </si>
  <si>
    <t>Республика Татарстан</t>
  </si>
  <si>
    <t>Рязанская область</t>
  </si>
  <si>
    <t>Удмуртская республика</t>
  </si>
  <si>
    <t>Чувашская республика</t>
  </si>
  <si>
    <t>г.Севастополь</t>
  </si>
  <si>
    <t>Краснодарский край</t>
  </si>
  <si>
    <t>Республика Дагестан</t>
  </si>
  <si>
    <t>Ульяновская область</t>
  </si>
  <si>
    <t>Астраханская область</t>
  </si>
  <si>
    <t>Республика Калмыкия</t>
  </si>
  <si>
    <t>Ростовская область</t>
  </si>
  <si>
    <t>Челябинская область</t>
  </si>
  <si>
    <t>Информация</t>
  </si>
  <si>
    <t>первичное раскрытие информации</t>
  </si>
  <si>
    <t>изменения в раскрытой ранее информации</t>
  </si>
  <si>
    <t>Отсутствует Интернет в границах территории МО, где организация осуществляет регулируемые виды деятельности</t>
  </si>
  <si>
    <r>
      <t xml:space="preserve">Форма 1.0.2 Информация о публикации в печатных изданиях </t>
    </r>
    <r>
      <rPr>
        <vertAlign val="superscript"/>
        <sz val="10"/>
        <rFont val="Tahoma"/>
        <family val="2"/>
        <charset val="204"/>
      </rPr>
      <t>2</t>
    </r>
  </si>
  <si>
    <t>Параметры формы</t>
  </si>
  <si>
    <t>Описание параметров формы</t>
  </si>
  <si>
    <t>Форма публикации</t>
  </si>
  <si>
    <t>Официальное печатное издание</t>
  </si>
  <si>
    <t>Номер</t>
  </si>
  <si>
    <t>Дата выпуска</t>
  </si>
  <si>
    <t>Ссылка на документ</t>
  </si>
  <si>
    <t>В колонке «Дата выпуска» дата выпуска печатного издания указывается в виде «ДД.ММ.ГГГГ».
В колонке «Ссылка на документ» указывается ссылка на отсканированную копию печатного издания, предварительно загруженную в хранилище федеральной государственной информационной системы «Единая информационно-аналитическая система «Федеральный орган регулирования - региональные органы регулирования - субъекты регулирования» (далее – ФГИС ЕИАС), с опубликованной информацией.
В случае публикации информации в нескольких печатных изданиях информация по каждому из них указывается в отдельной строке.</t>
  </si>
  <si>
    <r>
      <rPr>
        <vertAlign val="superscript"/>
        <sz val="9"/>
        <rFont val="Tahoma"/>
        <family val="2"/>
        <charset val="204"/>
      </rPr>
      <t>2</t>
    </r>
    <r>
      <rPr>
        <sz val="9"/>
        <rFont val="Tahoma"/>
        <family val="2"/>
        <charset val="204"/>
      </rPr>
      <t xml:space="preserve"> В данной форме публикуется информация по каждой из форм раскрытия, данные в которой относятся к муниципальному образованию, в котором отсутствует доступ в информационно-телекоммуникационную сеть «Интернет» (далее – сеть «Интернет»).</t>
    </r>
  </si>
  <si>
    <t>et_List04</t>
  </si>
  <si>
    <t>Перечень форм
(kind_of_forms)</t>
  </si>
  <si>
    <t>Форма 1.0.1</t>
  </si>
  <si>
    <t>Основные параметры раскрываемой информации</t>
  </si>
  <si>
    <t>0</t>
  </si>
  <si>
    <t>Причины отказа в подключении</t>
  </si>
  <si>
    <t>ед</t>
  </si>
  <si>
    <t>5.0</t>
  </si>
  <si>
    <t>Наименование параметра</t>
  </si>
  <si>
    <r>
      <t xml:space="preserve">Форма 1.0.1 Основные параметры раскрываемой информации </t>
    </r>
    <r>
      <rPr>
        <vertAlign val="superscript"/>
        <sz val="9"/>
        <rFont val="Tahoma"/>
        <family val="2"/>
        <charset val="204"/>
      </rPr>
      <t>1</t>
    </r>
  </si>
  <si>
    <t>Дата заполнения/внесения изменений</t>
  </si>
  <si>
    <t>Указывается календарная дата первичного заполнения или внесения изменений в форму в виде «ДД.ММ.ГГГГ».</t>
  </si>
  <si>
    <t>Наименование централизованной системы коммунальной инфраструктуры</t>
  </si>
  <si>
    <t>Наименование регулируемого вида деятельности</t>
  </si>
  <si>
    <t>Указывается наименование вида регулируемой деятельности.</t>
  </si>
  <si>
    <t>Территория оказания услуги по регулируемому виду деятельности</t>
  </si>
  <si>
    <t>x</t>
  </si>
  <si>
    <t>Указывается наименование субъекта Российской Федерации</t>
  </si>
  <si>
    <t>муниципальный район</t>
  </si>
  <si>
    <t>Указывается наименование муниципального района, на территории которого организация оказывает услуги по регулируемому виду деятельности.</t>
  </si>
  <si>
    <t>муниципальное образование</t>
  </si>
  <si>
    <r>
      <t xml:space="preserve">  </t>
    </r>
    <r>
      <rPr>
        <vertAlign val="superscript"/>
        <sz val="9"/>
        <rFont val="Tahoma"/>
        <family val="2"/>
        <charset val="204"/>
      </rPr>
      <t>1</t>
    </r>
    <r>
      <rPr>
        <sz val="9"/>
        <rFont val="Tahoma"/>
        <family val="2"/>
        <charset val="204"/>
      </rPr>
      <t xml:space="preserve"> Информация по данной форме публикуется при раскрытии информации по каждой из форм.</t>
    </r>
  </si>
  <si>
    <t>2.1</t>
  </si>
  <si>
    <t>3.1</t>
  </si>
  <si>
    <t>4.1</t>
  </si>
  <si>
    <t>4.1.1.1</t>
  </si>
  <si>
    <t>4.1.1.1.1</t>
  </si>
  <si>
    <t>et_List02_st</t>
  </si>
  <si>
    <t>et_List02_ter</t>
  </si>
  <si>
    <t>et_List02_mr</t>
  </si>
  <si>
    <t>et_List02_mo</t>
  </si>
  <si>
    <t>Форма 1.0.2</t>
  </si>
  <si>
    <t>modList04</t>
  </si>
  <si>
    <t>REESTR_MO_FILTER</t>
  </si>
  <si>
    <t>5.1</t>
  </si>
  <si>
    <t>Архангельская область</t>
  </si>
  <si>
    <t>Брянская область</t>
  </si>
  <si>
    <t>Владимирская область</t>
  </si>
  <si>
    <t>Вологодская область</t>
  </si>
  <si>
    <t>Воронежская область</t>
  </si>
  <si>
    <t>г.Байконур</t>
  </si>
  <si>
    <t>г. Москва</t>
  </si>
  <si>
    <t>г.Санкт-Петербург</t>
  </si>
  <si>
    <t>Забайкальский край</t>
  </si>
  <si>
    <t>Ивановская область</t>
  </si>
  <si>
    <t>Иркутская область</t>
  </si>
  <si>
    <t>Камчатский край</t>
  </si>
  <si>
    <t>Карачаево-Черкесская республика</t>
  </si>
  <si>
    <t>Кировская область</t>
  </si>
  <si>
    <t>Курганская область</t>
  </si>
  <si>
    <t>Курская область</t>
  </si>
  <si>
    <t>Липецкая область</t>
  </si>
  <si>
    <t>Магаданская область</t>
  </si>
  <si>
    <t>Московская область</t>
  </si>
  <si>
    <t>Мурманская область</t>
  </si>
  <si>
    <t>Ненецкий автономный округ</t>
  </si>
  <si>
    <t>Новгородская область</t>
  </si>
  <si>
    <t>Орловская область</t>
  </si>
  <si>
    <t>Пензенская область</t>
  </si>
  <si>
    <t>Приморский край</t>
  </si>
  <si>
    <t>Псковская область</t>
  </si>
  <si>
    <t>Республика Адыгея</t>
  </si>
  <si>
    <t>Республика Алтай</t>
  </si>
  <si>
    <t>Республика Ингушетия</t>
  </si>
  <si>
    <t>Республика Коми</t>
  </si>
  <si>
    <t>Республика Марий Эл</t>
  </si>
  <si>
    <t>Республика Мордовия</t>
  </si>
  <si>
    <t>Республика Саха (Якутия)</t>
  </si>
  <si>
    <t>Республика Северная Осетия-Алания</t>
  </si>
  <si>
    <t>Республика Тыва</t>
  </si>
  <si>
    <t>Республика Хакасия</t>
  </si>
  <si>
    <t>Саратовская область</t>
  </si>
  <si>
    <t>Сахалинская область</t>
  </si>
  <si>
    <t>Свердловская область</t>
  </si>
  <si>
    <t>Смоленская область</t>
  </si>
  <si>
    <t>Тамбовская область</t>
  </si>
  <si>
    <t>Чеченская республика</t>
  </si>
  <si>
    <t>Чукотский автономный округ</t>
  </si>
  <si>
    <t>Ямало-Ненецкий автономный округ</t>
  </si>
  <si>
    <t>Ярославская область</t>
  </si>
  <si>
    <t>FAS.JKH.OPEN.INFO.QUARTER.HVS</t>
  </si>
  <si>
    <t>ХВС</t>
  </si>
  <si>
    <t>VS</t>
  </si>
  <si>
    <t>Указывается наименование и код муниципального района, муниципального образования в соответствии с Общероссийским классификатором территорий муниципальных образований (далее - ОКТМО), входящего в муниципальный район, на территории которого организация оказывает услуги по регулируемому виду деятельности.
В случае оказания услуг по регулируемому виду деятельности на территории нескольких муниципальных районов (муниципальных образований) данные по каждому их них указываются в отдельной строке.</t>
  </si>
  <si>
    <t xml:space="preserve">Указывается наименование централизованной системы холодного водоснабжения/горячего водоснабжения/водоотведения/теплоснабжения, к которой относится размещаемая информация.
В случае наличия нескольких централизованных систем коммунальной инфраструктуры, информация по каждой из них указывается в отдельной строке. </t>
  </si>
  <si>
    <t>Добавить централизованную систему коммунальной инфраструктуры</t>
  </si>
  <si>
    <t>Наименование организации</t>
  </si>
  <si>
    <t>Наименование филиала</t>
  </si>
  <si>
    <t>Условное наименование централизованной системы коммунальной инфраструктуры для целей идентификации.</t>
  </si>
  <si>
    <t>В случае, если регулируемыми организациями оказываются услуги по нескольким технологически не связанным между собой  централизованным системам коммунальной инфраструктуры и если в отношении указанных централизованных систем устанавливаются различные тарифы, то информация раскрывается отдельно по каждой централизованной системе коммунальной инфраструктуры.</t>
  </si>
  <si>
    <t>Резерв мощности централизованной системы горячего водоснабжения в течение квартала, в том числе:</t>
  </si>
  <si>
    <t>Указывается количество поданных заявок на подключение (технологическое присоединение) к централизованной системе горячего водоснабжения в течение отчетного квартала.</t>
  </si>
  <si>
    <t>Указывается количество исполненных заявок на подключение (технологическое присоединение) к централизованной системе горячего водоснабжения в течение отчетного квартала.</t>
  </si>
  <si>
    <t>Указывается количество заявок с решением об отказе в подключении (технологическом присоединении) к централизованной системе горячего водоснабжения в течение отчетного квартала.</t>
  </si>
  <si>
    <t>Указывается текстовое описание причин принятия решений об отказе в подключении (технологическом присоединении) к централизованной системе горячего водоснабжения.
Не заполняется в случае, если решения об отказе в подключении (технологическом присоединении) в течение отчетного периода не принимались.</t>
  </si>
  <si>
    <t>Указывается резерв мощности централизованной системы горячего водоснабжения (совокупности централизованных систем горячего водоснабжения) в случае, если для них установлены одинаковые тарифы в сфере горячего водоснабжения.
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t>
  </si>
  <si>
    <t>Указывается резерв мощности для централизованной системы горячего водоснабжения, тариф для которой не является отличным от тарифов других централизованных систем горячего водоснабжения регулируемой организации.
При использовании регулируемой организацией нескольких централизованных систем горячего водоснабжения информация о резерве мощности таких систем указывается в отношении каждой централизованной системы горячего водоснабжения в отдельных строках.</t>
  </si>
  <si>
    <t>Добавить централизованную систему горячего водоснабжения</t>
  </si>
  <si>
    <t>Форма 1.7</t>
  </si>
  <si>
    <t>Информация о наличии (отсутствии) технической возможности подключения к централизованной системе горячего водоснабжения, а также о регистрации и ходе реализации заявок о подключении к централизованной системе горячего водоснабжения</t>
  </si>
  <si>
    <t>Проверка доступных обновлений...</t>
  </si>
  <si>
    <t>Нет доступных обновлений для отчёта с кодом FAS.JKH.OPEN.INFO.QUARTER.GVS!</t>
  </si>
  <si>
    <t>04.07.2022</t>
  </si>
  <si>
    <t>https://portal.eias.ru/Portal/DownloadPage.aspx?type=12&amp;guid=????????-????-????-????-????????????</t>
  </si>
  <si>
    <t>https://eias.fstrf.ru/disclo/get_file?p_guid=????????-????-????-????-????????????</t>
  </si>
  <si>
    <t>Горячее водоснабжение</t>
  </si>
  <si>
    <t>Транспортировка</t>
  </si>
  <si>
    <t>Подключение (технологическое присоединение) к централизованной системе горячего водоснабжения</t>
  </si>
  <si>
    <t>REGION_ID</t>
  </si>
  <si>
    <t>REGION_NAME</t>
  </si>
  <si>
    <t>RST_ORG_ID</t>
  </si>
  <si>
    <t>ORG_NAME</t>
  </si>
  <si>
    <t>INN_NAME</t>
  </si>
  <si>
    <t>KPP_NAME</t>
  </si>
  <si>
    <t>ORG_START_DATE</t>
  </si>
  <si>
    <t>ORG_END_DATE</t>
  </si>
  <si>
    <t>2644</t>
  </si>
  <si>
    <t>26560525</t>
  </si>
  <si>
    <t>АО "ГУ ЖКХ"</t>
  </si>
  <si>
    <t>5116000922</t>
  </si>
  <si>
    <t>511601001</t>
  </si>
  <si>
    <t>13-05-2009 00:00:00</t>
  </si>
  <si>
    <t>26479123</t>
  </si>
  <si>
    <t>АО "Концерн Росэнергоатом" филиал "Белоярская атомная станция", г.Заречный</t>
  </si>
  <si>
    <t>7721632827</t>
  </si>
  <si>
    <t>663943002</t>
  </si>
  <si>
    <t>30994766</t>
  </si>
  <si>
    <t>АО "ОТСК"</t>
  </si>
  <si>
    <t>6658447960</t>
  </si>
  <si>
    <t>665801001</t>
  </si>
  <si>
    <t>26838066</t>
  </si>
  <si>
    <t>АО "РЭУ"</t>
  </si>
  <si>
    <t>7714783092</t>
  </si>
  <si>
    <t>770401001</t>
  </si>
  <si>
    <t>31006321</t>
  </si>
  <si>
    <t>АО «Сосновское»</t>
  </si>
  <si>
    <t>6658344587</t>
  </si>
  <si>
    <t>26853991</t>
  </si>
  <si>
    <t>Акционерное общество "ЕВРАЗ Нижнетагильский металлургический комбинат", г.Нижний Тагил</t>
  </si>
  <si>
    <t>6623000680</t>
  </si>
  <si>
    <t>662301001</t>
  </si>
  <si>
    <t>30814352</t>
  </si>
  <si>
    <t>Акционерное общество "Екатеринбургская теплосетевая компания"</t>
  </si>
  <si>
    <t>6671019770</t>
  </si>
  <si>
    <t>667101001</t>
  </si>
  <si>
    <t>27967695</t>
  </si>
  <si>
    <t>Акционерное общество "Интер РАО-Электрогенерация" - филиал "Верхнетагильская ГРЭС"</t>
  </si>
  <si>
    <t>7704784450</t>
  </si>
  <si>
    <t>668243001</t>
  </si>
  <si>
    <t>15-06-2011 00:00:00</t>
  </si>
  <si>
    <t>26479562</t>
  </si>
  <si>
    <t>Акционерное общество "Кировградский завод твёрдых сплавов", г. Кировград</t>
  </si>
  <si>
    <t>6616000619</t>
  </si>
  <si>
    <t>668201001</t>
  </si>
  <si>
    <t>04-11-1992 00:00:00</t>
  </si>
  <si>
    <t>26479671</t>
  </si>
  <si>
    <t>Акционерное общество "НЛМК-Урал", г.Ревда</t>
  </si>
  <si>
    <t>6646009256</t>
  </si>
  <si>
    <t>997550001</t>
  </si>
  <si>
    <t>15-01-2001 00:00:00</t>
  </si>
  <si>
    <t>28436471</t>
  </si>
  <si>
    <t>Акционерное общество "Облкоммунэнерго", г. Екатеринбург</t>
  </si>
  <si>
    <t>6671028735</t>
  </si>
  <si>
    <t>04-12-2013 00:00:00</t>
  </si>
  <si>
    <t>26580011</t>
  </si>
  <si>
    <t>Акционерное общество "Облкоммунэнерго", г. Екатеринбург - Алапаевский РКЭС</t>
  </si>
  <si>
    <t>667745002</t>
  </si>
  <si>
    <t>26580007</t>
  </si>
  <si>
    <t>Акционерное общество "Облкоммунэнерго", г. Екатеринбург - Артемовский РКЭС</t>
  </si>
  <si>
    <t>667745001</t>
  </si>
  <si>
    <t>26580013</t>
  </si>
  <si>
    <t>Акционерное общество "Облкоммунэнерго", г. Екатеринбург - Баранчинский РКЭС</t>
  </si>
  <si>
    <t>668145001</t>
  </si>
  <si>
    <t>26578649</t>
  </si>
  <si>
    <t>Акционерное общество "Облкоммунэнерго", г. Екатеринбург - Кировградский РКЭС</t>
  </si>
  <si>
    <t>668245002</t>
  </si>
  <si>
    <t>27918072</t>
  </si>
  <si>
    <t>Акционерное общество "Облкоммунэнерго", г. Екатеринбург - Новоуральский РКЭС</t>
  </si>
  <si>
    <t>668245001</t>
  </si>
  <si>
    <t>26550269</t>
  </si>
  <si>
    <t>Акционерное общество "Облкоммунэнерго", г. Екатеринбург - Тугулымский РКЭС</t>
  </si>
  <si>
    <t>663345001</t>
  </si>
  <si>
    <t>26574327</t>
  </si>
  <si>
    <t>Акционерное общество "Производственное объединение "Уральский оптико-механический завод" имени Э.С. Яламова", г. Екатеринбург</t>
  </si>
  <si>
    <t>6672315362</t>
  </si>
  <si>
    <t>668501001</t>
  </si>
  <si>
    <t>26-05-2010 00:00:00</t>
  </si>
  <si>
    <t>26322585</t>
  </si>
  <si>
    <t>Акционерное общество "Птицефабрика "Свердловская", г.Екатеринбург</t>
  </si>
  <si>
    <t>6672350180</t>
  </si>
  <si>
    <t>26359624</t>
  </si>
  <si>
    <t>Акционерное общество "Ревдинский кирпичный завод", г.Ревда</t>
  </si>
  <si>
    <t>6627002142</t>
  </si>
  <si>
    <t>668401001</t>
  </si>
  <si>
    <t>23-12-1992 00:00:00</t>
  </si>
  <si>
    <t>26479474</t>
  </si>
  <si>
    <t>Акционерное общество "Регионгаз-инвест", г.Екатеринбург</t>
  </si>
  <si>
    <t>6659075136</t>
  </si>
  <si>
    <t>667801001</t>
  </si>
  <si>
    <t>26517116</t>
  </si>
  <si>
    <t>Акционерное общество "Регионгаз-инвест", г.Екатеринбург - филиал Байкаловский муниципальный район</t>
  </si>
  <si>
    <t>663803001</t>
  </si>
  <si>
    <t>26517132</t>
  </si>
  <si>
    <t>Акционерное общество "Регионгаз-инвест", г.Екатеринбург - филиал Горноуральский городской округ</t>
  </si>
  <si>
    <t>662303001</t>
  </si>
  <si>
    <t>26517138</t>
  </si>
  <si>
    <t>Акционерное общество "Регионгаз-инвест", г.Екатеринбург - филиал Кировградский городской округ</t>
  </si>
  <si>
    <t>662132002</t>
  </si>
  <si>
    <t>26517134</t>
  </si>
  <si>
    <t>Акционерное общество "Регионгаз-инвест", г.Екатеринбург - филиал Михайловское муниципальное образование</t>
  </si>
  <si>
    <t>664603001</t>
  </si>
  <si>
    <t>26517118</t>
  </si>
  <si>
    <t>Акционерное общество "Регионгаз-инвест", г.Екатеринбург - филиал Невьянский городской округ</t>
  </si>
  <si>
    <t>662132001</t>
  </si>
  <si>
    <t>26519527</t>
  </si>
  <si>
    <t>Акционерное общество "Регионгаз-инвест", г.Екатеринбург - филиал Пышминский городской округ</t>
  </si>
  <si>
    <t>664903001</t>
  </si>
  <si>
    <t>26517144</t>
  </si>
  <si>
    <t>Акционерное общество "Регионгаз-инвест", г.Екатеринбург - филиал Тавдинский городской округ</t>
  </si>
  <si>
    <t>663403001</t>
  </si>
  <si>
    <t>26517130</t>
  </si>
  <si>
    <t>Акционерное общество "Регионгаз-инвест", г.Екатеринбург - филиал Талицкий городской округ</t>
  </si>
  <si>
    <t>665432001</t>
  </si>
  <si>
    <t>26517128</t>
  </si>
  <si>
    <t>Акционерное общество "Регионгаз-инвест", г.Екатеринбург - филиал Туринский городской округ</t>
  </si>
  <si>
    <t>665603001</t>
  </si>
  <si>
    <t>26517140</t>
  </si>
  <si>
    <t>Акционерное общество "Регионгаз-инвест", г.Екатеринбург - филиал городской округ Красноуфимск</t>
  </si>
  <si>
    <t>661945001</t>
  </si>
  <si>
    <t>26481205</t>
  </si>
  <si>
    <t>Акционерное общество "Регионгаз-инвест", г.Екатеринбург - филиал муниципальное образование город Ирбит</t>
  </si>
  <si>
    <t>661103001</t>
  </si>
  <si>
    <t>27567057</t>
  </si>
  <si>
    <t>Акционерное общество "Ремонтно-эксплуатационное управление" филиал "Екатеринбургский", г. Екатеринбург</t>
  </si>
  <si>
    <t>667243001</t>
  </si>
  <si>
    <t>26813272</t>
  </si>
  <si>
    <t>Акционерное общество "Российские железные дороги" Свердловская дирекция по тепловодоснабжению - структурное подразделение Центральной дирекции по тепловодоснабжению - филиала ОАО "РЖД", г.Екатеринбург</t>
  </si>
  <si>
    <t>7708503727</t>
  </si>
  <si>
    <t>665945027</t>
  </si>
  <si>
    <t>30851307</t>
  </si>
  <si>
    <t>Акционерное общество "Русатом Инфраструктурные решения", Филиал в г. Новоуральск</t>
  </si>
  <si>
    <t>7706757331</t>
  </si>
  <si>
    <t>775050001</t>
  </si>
  <si>
    <t>26479454</t>
  </si>
  <si>
    <t>Акционерное общество "Свердловскавтодор", г.Екатеринбург</t>
  </si>
  <si>
    <t>6658374729</t>
  </si>
  <si>
    <t>26479634</t>
  </si>
  <si>
    <t>Акционерное общество "Свердловский инструментальный завод", г.Екатеринбург</t>
  </si>
  <si>
    <t>6661000071</t>
  </si>
  <si>
    <t>26479597</t>
  </si>
  <si>
    <t>Акционерное общество "Свердловский научно-исследовательский институт химического машиностроения", г.Екатеринбург</t>
  </si>
  <si>
    <t>6664003909</t>
  </si>
  <si>
    <t>667901001</t>
  </si>
  <si>
    <t>26322613</t>
  </si>
  <si>
    <t>Акционерное общество "Северский трубный завод", г. Полевской</t>
  </si>
  <si>
    <t>6626002291</t>
  </si>
  <si>
    <t>01-12-2018 00:00:00</t>
  </si>
  <si>
    <t>27665955</t>
  </si>
  <si>
    <t>Акционерное общество "Синарская ТЭЦ"</t>
  </si>
  <si>
    <t>6612034663</t>
  </si>
  <si>
    <t>661201001</t>
  </si>
  <si>
    <t>21-12-2010 00:00:00</t>
  </si>
  <si>
    <t>26479255</t>
  </si>
  <si>
    <t>Акционерное общество "Стройпластполимер", г.Екатеринбург</t>
  </si>
  <si>
    <t>6664007685</t>
  </si>
  <si>
    <t>03-09-1993 00:00:00</t>
  </si>
  <si>
    <t>26629979</t>
  </si>
  <si>
    <t>Акционерное общество "Теплопрогресс", г.Среднеуральск</t>
  </si>
  <si>
    <t>6606026311</t>
  </si>
  <si>
    <t>668601001</t>
  </si>
  <si>
    <t>10-12-2007 00:00:00</t>
  </si>
  <si>
    <t>26479520</t>
  </si>
  <si>
    <t>Акционерное общество "Управление тепловыми сетями", г.Верхняя Пышма</t>
  </si>
  <si>
    <t>6606017564</t>
  </si>
  <si>
    <t>26479160</t>
  </si>
  <si>
    <t>Акционерное общество "Уралкабель", г. Екатеринбург</t>
  </si>
  <si>
    <t>6658004598</t>
  </si>
  <si>
    <t>26479102</t>
  </si>
  <si>
    <t>Акционерное общество "Уральский завод металлоконструкций", г.Екатеринбург</t>
  </si>
  <si>
    <t>6660000590</t>
  </si>
  <si>
    <t>667001001</t>
  </si>
  <si>
    <t>31311200</t>
  </si>
  <si>
    <t>Акционерное общество "Уральский электромеханический завод", г. Екатеринбург</t>
  </si>
  <si>
    <t>6670480610</t>
  </si>
  <si>
    <t>26479172</t>
  </si>
  <si>
    <t>Акционерное общество "Уральский электрохимический комбинат", г. Новоуральск</t>
  </si>
  <si>
    <t>6629022962</t>
  </si>
  <si>
    <t>785150001</t>
  </si>
  <si>
    <t>15-08-2008 00:00:00</t>
  </si>
  <si>
    <t>26851308</t>
  </si>
  <si>
    <t>Акционерное общество "Уральское производственное предприятие "Вектор", г. Екатеринбург</t>
  </si>
  <si>
    <t>6670012517</t>
  </si>
  <si>
    <t>26322625</t>
  </si>
  <si>
    <t>Акционерное общество "Уралэлектромедь", г.Верхняя Пышма</t>
  </si>
  <si>
    <t>6606003385</t>
  </si>
  <si>
    <t>26359784</t>
  </si>
  <si>
    <t>Акционерное общество "Химический завод "Планта", г.Нижний Тагил</t>
  </si>
  <si>
    <t>6623083253</t>
  </si>
  <si>
    <t>30-12-2011 00:00:00</t>
  </si>
  <si>
    <t>26479568</t>
  </si>
  <si>
    <t>Акционерное общество "ЭнергоГенерирующая Компания", г.Екатеринбург</t>
  </si>
  <si>
    <t>7709740583</t>
  </si>
  <si>
    <t>28506103</t>
  </si>
  <si>
    <t>Березовское муниципальное унитарное предприятие "Березовские тепловые сети", г. Березовский</t>
  </si>
  <si>
    <t>6678040996</t>
  </si>
  <si>
    <t>12-05-2014 00:00:00</t>
  </si>
  <si>
    <t>26479504</t>
  </si>
  <si>
    <t>Богдановичский шпалопропиточный завод - филиал открытого акционерного общества "ТрансВудСервис", г.Богданович</t>
  </si>
  <si>
    <t>7708670340</t>
  </si>
  <si>
    <t>663302001</t>
  </si>
  <si>
    <t>11-06-2008 00:00:00</t>
  </si>
  <si>
    <t>28176645</t>
  </si>
  <si>
    <t>Государственное автономное профессиональное образовательное учреждение Свердловской области "Верхнепышминский механико-технологический техникум "Юность", г. Верхняя Пышма</t>
  </si>
  <si>
    <t>6606004237</t>
  </si>
  <si>
    <t>26850799</t>
  </si>
  <si>
    <t>Государственное автономное учреждение здравоохранения Свердловской области "Областная специализированная больница медицинской реабилитации "Липовка", п. Липовка</t>
  </si>
  <si>
    <t>6628000074</t>
  </si>
  <si>
    <t>667701001</t>
  </si>
  <si>
    <t>26479408</t>
  </si>
  <si>
    <t>Государственное автономное учреждение здравоохранения Свердловской области "Психиатрическая больница № 6", г.Екатеринбург</t>
  </si>
  <si>
    <t>6664029640</t>
  </si>
  <si>
    <t>26479065</t>
  </si>
  <si>
    <t>Государственное автономное учреждение здравоохранения Свердловской области "Свердловская областная клиническая психиатрическая больница", г.Екатеринбург</t>
  </si>
  <si>
    <t>6662022984</t>
  </si>
  <si>
    <t>26-02-1991 00:00:00</t>
  </si>
  <si>
    <t>31340976</t>
  </si>
  <si>
    <t>Государственное бюджетное профессиональное образовательное учреждение Свердловской области "Туринский многопрофильный техникум"</t>
  </si>
  <si>
    <t>6656002651</t>
  </si>
  <si>
    <t>667601001</t>
  </si>
  <si>
    <t>26322679</t>
  </si>
  <si>
    <t>ЕМУП "Многопрофильные энергетические системы", г.Екатеринбург</t>
  </si>
  <si>
    <t>6659073594</t>
  </si>
  <si>
    <t>27811649</t>
  </si>
  <si>
    <t>Закрытое акционерное общество "Управляющая Компания "Европейское", г.Екатеринбург</t>
  </si>
  <si>
    <t>6658374006</t>
  </si>
  <si>
    <t>13-08-2012 00:00:00</t>
  </si>
  <si>
    <t>26318611</t>
  </si>
  <si>
    <t>Закрытое акционерное общество Межотраслевой концерн "Уралметпром", г.Екатеринбург</t>
  </si>
  <si>
    <t>6658038117</t>
  </si>
  <si>
    <t>28-03-1995 00:00:00</t>
  </si>
  <si>
    <t>30847320</t>
  </si>
  <si>
    <t>Индивидуальный предприниматель Алферов Денис Евгеньевич</t>
  </si>
  <si>
    <t>667356763235</t>
  </si>
  <si>
    <t>отсутствует</t>
  </si>
  <si>
    <t>31184996</t>
  </si>
  <si>
    <t>МУП "Красноуральское теплоснабжающее предприятие", г. Красноуральск</t>
  </si>
  <si>
    <t>6681009883</t>
  </si>
  <si>
    <t>668101001</t>
  </si>
  <si>
    <t>30985367</t>
  </si>
  <si>
    <t>МУП "Пригородная компания выработки тепловой энергии", р.п. Горноуральский</t>
  </si>
  <si>
    <t>6623124189</t>
  </si>
  <si>
    <t>31359241</t>
  </si>
  <si>
    <t>МУП "Пригородная теплоснабжающая компания"</t>
  </si>
  <si>
    <t>6623132824</t>
  </si>
  <si>
    <t>31357001</t>
  </si>
  <si>
    <t>МУП "Теплоснабжающая организация городского округа Богданович"</t>
  </si>
  <si>
    <t>6633028188</t>
  </si>
  <si>
    <t>663301001</t>
  </si>
  <si>
    <t>31171996</t>
  </si>
  <si>
    <t>МУП "Теплоснабжение" Белоярского городского округа</t>
  </si>
  <si>
    <t>6683014430</t>
  </si>
  <si>
    <t>668301001</t>
  </si>
  <si>
    <t>31169621</t>
  </si>
  <si>
    <t>МУП "Тура Энерго", г. Верхняя Тура</t>
  </si>
  <si>
    <t>6681009971</t>
  </si>
  <si>
    <t>28820960</t>
  </si>
  <si>
    <t>МУП "Управляющая компания "Потенциал", г. Верхний Тагил</t>
  </si>
  <si>
    <t>6621015963</t>
  </si>
  <si>
    <t>662101001</t>
  </si>
  <si>
    <t>24-10-2014 00:00:00</t>
  </si>
  <si>
    <t>31470252</t>
  </si>
  <si>
    <t>МУП «Тепловодоснабжение КГО» (поселок городского типа Мартюш)</t>
  </si>
  <si>
    <t>6612054853</t>
  </si>
  <si>
    <t>30982441</t>
  </si>
  <si>
    <t>МУП Тавдинского городского округа "Тавдинские инженерные системы", г. Тавда</t>
  </si>
  <si>
    <t>6676005900</t>
  </si>
  <si>
    <t>26572613</t>
  </si>
  <si>
    <t>Муниципальное казенное предприятие "Энергокомплекс" Асбестовского городского округа, п.Белокаменный</t>
  </si>
  <si>
    <t>6603023506</t>
  </si>
  <si>
    <t>06-04-2010 00:00:00</t>
  </si>
  <si>
    <t>26359523</t>
  </si>
  <si>
    <t>Муниципальное унитарное объединенное предприятие "Рефтинское" городского округа Рефтинский, п.Рефтинский</t>
  </si>
  <si>
    <t>6603020368</t>
  </si>
  <si>
    <t>27786391</t>
  </si>
  <si>
    <t>Муниципальное унитарное предприятие "Арамиль-Тепло", г.Арамиль</t>
  </si>
  <si>
    <t>6685012118</t>
  </si>
  <si>
    <t>15-06-2012 00:00:00</t>
  </si>
  <si>
    <t>26631875</t>
  </si>
  <si>
    <t>Муниципальное унитарное предприятие "Богдановичские тепловые сети", г.Богданович</t>
  </si>
  <si>
    <t>6633016986</t>
  </si>
  <si>
    <t>28254710</t>
  </si>
  <si>
    <t>Муниципальное унитарное предприятие "Волчанский теплоэнергетический комплекс", г. Волчанск</t>
  </si>
  <si>
    <t>6617022735</t>
  </si>
  <si>
    <t>661701001</t>
  </si>
  <si>
    <t>08-08-2013 00:00:00</t>
  </si>
  <si>
    <t>26359547</t>
  </si>
  <si>
    <t>Муниципальное унитарное предприятие "Городское управление жилищно-коммунального хозяйства", г.Верхняя Салда</t>
  </si>
  <si>
    <t>6607001454</t>
  </si>
  <si>
    <t>22-01-1996 00:00:00</t>
  </si>
  <si>
    <t>26359522</t>
  </si>
  <si>
    <t>Муниципальное унитарное предприятие "Горэнерго" Муниципального образования г.Асбест</t>
  </si>
  <si>
    <t>6603002457</t>
  </si>
  <si>
    <t>10-01-1994 00:00:00</t>
  </si>
  <si>
    <t>26479450</t>
  </si>
  <si>
    <t>Муниципальное унитарное предприятие "Екатеринбургэнерго", г.Екатеринбург</t>
  </si>
  <si>
    <t>6608002884</t>
  </si>
  <si>
    <t>27-11-1991 00:00:00</t>
  </si>
  <si>
    <t>26382715</t>
  </si>
  <si>
    <t>Муниципальное унитарное предприятие "Жилищно-коммунальное хозяйство" МО "р.п.Верхнее Дуброво", р.п.Верхнее Дуброво</t>
  </si>
  <si>
    <t>6639009336</t>
  </si>
  <si>
    <t>663901001</t>
  </si>
  <si>
    <t>04-11-2002 00:00:00</t>
  </si>
  <si>
    <t>30418950</t>
  </si>
  <si>
    <t>Муниципальное унитарное предприятие "Жилищно-коммунальное хозяйство" муниципального образования рабочий поселок Атиг, п. Атиг</t>
  </si>
  <si>
    <t>6619017667</t>
  </si>
  <si>
    <t>661901001</t>
  </si>
  <si>
    <t>28983550</t>
  </si>
  <si>
    <t>Муниципальное унитарное предприятие "Жилкомсервис-СЛ", г. Сухой Лог</t>
  </si>
  <si>
    <t>6633023687</t>
  </si>
  <si>
    <t>30-07-2015 00:00:00</t>
  </si>
  <si>
    <t>27916318</t>
  </si>
  <si>
    <t>Муниципальное унитарное предприятие "Каменская сетевая компания", г. Каменск-Уральский</t>
  </si>
  <si>
    <t>6612038259</t>
  </si>
  <si>
    <t>27682588</t>
  </si>
  <si>
    <t>Муниципальное унитарное предприятие "Карпинские коммунальные системы"</t>
  </si>
  <si>
    <t>6617020760</t>
  </si>
  <si>
    <t>02-04-2012 00:00:00</t>
  </si>
  <si>
    <t>27752206</t>
  </si>
  <si>
    <t>Муниципальное унитарное предприятие "Комэнергоресурс", г.Североуральск</t>
  </si>
  <si>
    <t>6617020914</t>
  </si>
  <si>
    <t>12-05-2012 00:00:00</t>
  </si>
  <si>
    <t>27804759</t>
  </si>
  <si>
    <t>Муниципальное унитарное предприятие "Красноуральская ТеплоСетевая Компания", г.Красноуральск</t>
  </si>
  <si>
    <t>6681000979</t>
  </si>
  <si>
    <t>29645640</t>
  </si>
  <si>
    <t>Муниципальное унитарное предприятие "Пригородные тепловые сети", п. Новоасбест</t>
  </si>
  <si>
    <t>6623111077</t>
  </si>
  <si>
    <t>17-08-2015 00:00:00</t>
  </si>
  <si>
    <t>28982889</t>
  </si>
  <si>
    <t>Муниципальное унитарное предприятие "Ресурс", г. Карпинск</t>
  </si>
  <si>
    <t>6614001840</t>
  </si>
  <si>
    <t>27-07-2015 00:00:00</t>
  </si>
  <si>
    <t>28985538</t>
  </si>
  <si>
    <t>Муниципальное унитарное предприятие "Ресурсоснабжающая организация", г. Камышлов</t>
  </si>
  <si>
    <t>6633022852</t>
  </si>
  <si>
    <t>11-08-2015 00:00:00</t>
  </si>
  <si>
    <t>28814783</t>
  </si>
  <si>
    <t>Муниципальное унитарное предприятие "САЛДАЭНЕРГО", г. Нижняя Салда</t>
  </si>
  <si>
    <t>6623104190</t>
  </si>
  <si>
    <t>19-09-2014 00:00:00</t>
  </si>
  <si>
    <t>26480982</t>
  </si>
  <si>
    <t>Муниципальное унитарное предприятие "Тагилэнерго", г.Нижний Тагил</t>
  </si>
  <si>
    <t>6668016401</t>
  </si>
  <si>
    <t>28427212</t>
  </si>
  <si>
    <t>Муниципальное унитарное предприятие "Тепловодоснабжение", г. Ивдель</t>
  </si>
  <si>
    <t>6617022809</t>
  </si>
  <si>
    <t>21-11-2013 00:00:00</t>
  </si>
  <si>
    <t>26479180</t>
  </si>
  <si>
    <t>Муниципальное унитарное предприятие "Тепловые сети г.Михайловск", г.Михайловск</t>
  </si>
  <si>
    <t>6646009457</t>
  </si>
  <si>
    <t>18-10-2002 00:00:00</t>
  </si>
  <si>
    <t>26359585</t>
  </si>
  <si>
    <t>Муниципальное унитарное предприятие "Тепловые сети город Красноуфимск", г.Красноуфимск</t>
  </si>
  <si>
    <t>6619009539</t>
  </si>
  <si>
    <t>15-09-2008 00:00:00</t>
  </si>
  <si>
    <t>28821267</t>
  </si>
  <si>
    <t>Муниципальное унитарное предприятие "Теплоснабжающая компания городского округа Дегтярск", г. Дегтярск</t>
  </si>
  <si>
    <t>6684016487</t>
  </si>
  <si>
    <t>28-10-2014 00:00:00</t>
  </si>
  <si>
    <t>27568659</t>
  </si>
  <si>
    <t>Муниципальное унитарное предприятие "Территория" Невьянского городского округа, г. Невьянск</t>
  </si>
  <si>
    <t>6621018403</t>
  </si>
  <si>
    <t>13-07-2011 00:00:00</t>
  </si>
  <si>
    <t>26479402</t>
  </si>
  <si>
    <t>Муниципальное унитарное предприятие "Техническое обслуживание и домоуправление", г.Лесной</t>
  </si>
  <si>
    <t>6630010880</t>
  </si>
  <si>
    <t>663001001</t>
  </si>
  <si>
    <t>27-12-2005 00:00:00</t>
  </si>
  <si>
    <t>26850791</t>
  </si>
  <si>
    <t>Муниципальное унитарное предприятие "Управление коммунальным комплексом", г.Краснотурьинск</t>
  </si>
  <si>
    <t>6617009318</t>
  </si>
  <si>
    <t>14-07-2004 00:00:00</t>
  </si>
  <si>
    <t>28829233</t>
  </si>
  <si>
    <t>Муниципальное унитарное предприятие "Энергоресурс г. Нижние Серги", г. Нижние Серги</t>
  </si>
  <si>
    <t>6619016670</t>
  </si>
  <si>
    <t>25-11-2014 00:00:00</t>
  </si>
  <si>
    <t>26359584</t>
  </si>
  <si>
    <t>Муниципальное унитарное предприятие "Энергосервис" муниципального образования Красноуфимский район, п.Березовая роща</t>
  </si>
  <si>
    <t>6619009120</t>
  </si>
  <si>
    <t>06-01-2004 00:00:00</t>
  </si>
  <si>
    <t>26359514</t>
  </si>
  <si>
    <t>Муниципальное унитарное предприятие Артемовского городского округа "Мироновское жилищно-коммунальное хозяйство", с.Мироново</t>
  </si>
  <si>
    <t>6602011280</t>
  </si>
  <si>
    <t>26359513</t>
  </si>
  <si>
    <t>Муниципальное унитарное предприятие Артемовского городского округа "Мостовское жилищно-коммунальное хозяйство", с.Мостовское</t>
  </si>
  <si>
    <t>6602011272</t>
  </si>
  <si>
    <t>26359518</t>
  </si>
  <si>
    <t>Муниципальное унитарное предприятие Артемовского городского округа "Покровское жилищно-коммунальное хозяйство", с.Покровское</t>
  </si>
  <si>
    <t>6602011321</t>
  </si>
  <si>
    <t>02-08-2007 00:00:00</t>
  </si>
  <si>
    <t>28141262</t>
  </si>
  <si>
    <t>Муниципальное унитарное предприятие Артемовского городского округа "Прогресс", г. Артемовский</t>
  </si>
  <si>
    <t>6677002412</t>
  </si>
  <si>
    <t>12-04-2013 00:00:00</t>
  </si>
  <si>
    <t>28861495</t>
  </si>
  <si>
    <t>Муниципальное унитарное предприятие Кушвинского городского округа "Теплосервис", г. Кушва</t>
  </si>
  <si>
    <t>6681005568</t>
  </si>
  <si>
    <t>26-12-2014 00:00:00</t>
  </si>
  <si>
    <t>26593099</t>
  </si>
  <si>
    <t>Муниципальное унитарное предприятие Новолялинского городского округа "Газовое хозяйство", г.Новая Ляля</t>
  </si>
  <si>
    <t>6647004846</t>
  </si>
  <si>
    <t>664701001</t>
  </si>
  <si>
    <t>26359638</t>
  </si>
  <si>
    <t>Муниципальное унитарное предприятие Новоуральского городского округа "Водогрейная котельная", г.Новоуральск</t>
  </si>
  <si>
    <t>6629012989</t>
  </si>
  <si>
    <t>28547526</t>
  </si>
  <si>
    <t>Муниципальное унитарное предприятие Полевского городского округа "Жилищно-коммунальное хозяйство "Полевское", г. Полевской</t>
  </si>
  <si>
    <t>6679051140</t>
  </si>
  <si>
    <t>23-07-2014 00:00:00</t>
  </si>
  <si>
    <t>26359729</t>
  </si>
  <si>
    <t>Муниципальное унитарное предприятие Пышминского городского округа "Аварийно-восстановительная служба", р.п.Пышма</t>
  </si>
  <si>
    <t>6649003453</t>
  </si>
  <si>
    <t>30335417</t>
  </si>
  <si>
    <t>Муниципальное унитарное предприятие Режевского городского округа "РежПром", г. Реж</t>
  </si>
  <si>
    <t>6628015948</t>
  </si>
  <si>
    <t>01-09-2015 00:00:00</t>
  </si>
  <si>
    <t>31194594</t>
  </si>
  <si>
    <t>Муниципальное унитарное предприятие Талицкого городского округа "Теплоресурс", г. Талица</t>
  </si>
  <si>
    <t>6633027113</t>
  </si>
  <si>
    <t>28545529</t>
  </si>
  <si>
    <t>Муниципальное унитарное предприятие Талицкого городского округа "Теплосетевая компания", г. Талица</t>
  </si>
  <si>
    <t>6633021369</t>
  </si>
  <si>
    <t>10-07-2014 00:00:00</t>
  </si>
  <si>
    <t>28275696</t>
  </si>
  <si>
    <t>Муниципальное унитарное предприятие городского округа Заречный "Теплоцентраль", г. Заречный</t>
  </si>
  <si>
    <t>6683003870</t>
  </si>
  <si>
    <t>14-10-2013 00:00:00</t>
  </si>
  <si>
    <t>26479430</t>
  </si>
  <si>
    <t>Муниципальное унитарное предприятие жилищно-коммунального хозяйства "Горноуральское" Горноуральского городского округа, п.Горноуральский</t>
  </si>
  <si>
    <t>6623055633</t>
  </si>
  <si>
    <t>26359746</t>
  </si>
  <si>
    <t>Муниципальное унитарное предприятие жилищно-коммунального хозяйства "Западное" Сысертского городского округа</t>
  </si>
  <si>
    <t>6652015850</t>
  </si>
  <si>
    <t>09-01-2003 00:00:00</t>
  </si>
  <si>
    <t>26359548</t>
  </si>
  <si>
    <t>Муниципальное унитарное предприятие жилищно-коммунального хозяйства "Кедр", пгт.Свободный</t>
  </si>
  <si>
    <t>6607010561</t>
  </si>
  <si>
    <t>20-11-2002 00:00:00</t>
  </si>
  <si>
    <t>26359737</t>
  </si>
  <si>
    <t>Муниципальное унитарное предприятие жилищно-коммунального хозяйства "Сысертское", г.Сысерть</t>
  </si>
  <si>
    <t>6652001417</t>
  </si>
  <si>
    <t>18-11-1992 00:00:00</t>
  </si>
  <si>
    <t>27887387</t>
  </si>
  <si>
    <t>Муниципальное унитарное предприятие жилищно-коммунального хозяйства "Теплосеть", г. Туринск</t>
  </si>
  <si>
    <t>6676001127</t>
  </si>
  <si>
    <t>26359744</t>
  </si>
  <si>
    <t>Муниципальное унитарное предприятие жилищно-коммунального хозяйства "Южное", с.Щелкун</t>
  </si>
  <si>
    <t>6652014215</t>
  </si>
  <si>
    <t>04-06-2001 00:00:00</t>
  </si>
  <si>
    <t>26359675</t>
  </si>
  <si>
    <t>Муниципальное унитарное предприятие жилищно-коммунального хозяйства Ачитского городского округа, п.Ачит</t>
  </si>
  <si>
    <t>6637000320</t>
  </si>
  <si>
    <t>13-05-1999 00:00:00</t>
  </si>
  <si>
    <t>26359741</t>
  </si>
  <si>
    <t>Муниципальное унитарное предприятие жилищно-коммунального хозяйства п.Двуреченск Сысертского городского округа, п.Двуреченск</t>
  </si>
  <si>
    <t>6652007232</t>
  </si>
  <si>
    <t>665201001</t>
  </si>
  <si>
    <t>28-03-1994 00:00:00</t>
  </si>
  <si>
    <t>31305828</t>
  </si>
  <si>
    <t>НТ МУП "Горэнерго-НТ"</t>
  </si>
  <si>
    <t>6623090236</t>
  </si>
  <si>
    <t>31518646</t>
  </si>
  <si>
    <t>НТ МУП "Тагилэнерго"</t>
  </si>
  <si>
    <t>6623000144</t>
  </si>
  <si>
    <t>27803147</t>
  </si>
  <si>
    <t>Нижнетагильское МУП "Нижнетагильские тепловые сети", г.Нижний Тагил</t>
  </si>
  <si>
    <t>6623075742</t>
  </si>
  <si>
    <t>27758120</t>
  </si>
  <si>
    <t>ОАО "Тестовая организация"</t>
  </si>
  <si>
    <t>6665554433</t>
  </si>
  <si>
    <t>666100001</t>
  </si>
  <si>
    <t>30985686</t>
  </si>
  <si>
    <t>ООО "Гефест", г.Верхотурье</t>
  </si>
  <si>
    <t>6680007361</t>
  </si>
  <si>
    <t>668001001</t>
  </si>
  <si>
    <t>30956416</t>
  </si>
  <si>
    <t>ООО "Главное управляющее предприятие "Газовые сети", г. Екатеринбург</t>
  </si>
  <si>
    <t>6671064388</t>
  </si>
  <si>
    <t>31449842</t>
  </si>
  <si>
    <t>ООО "Горноуральская Компания Теплоресурс"</t>
  </si>
  <si>
    <t>6623135261</t>
  </si>
  <si>
    <t>31322632</t>
  </si>
  <si>
    <t>ООО "ИНЕКТЕПЛО"</t>
  </si>
  <si>
    <t>6685159304</t>
  </si>
  <si>
    <t>31213988</t>
  </si>
  <si>
    <t>ООО "Комфортный город"</t>
  </si>
  <si>
    <t>6685146231</t>
  </si>
  <si>
    <t>31370396</t>
  </si>
  <si>
    <t>ООО "Метод"</t>
  </si>
  <si>
    <t>6678058369</t>
  </si>
  <si>
    <t>31423255</t>
  </si>
  <si>
    <t>ООО "Новые Технологии"</t>
  </si>
  <si>
    <t>6672315059</t>
  </si>
  <si>
    <t>667201201</t>
  </si>
  <si>
    <t>30958717</t>
  </si>
  <si>
    <t>ООО "ПКП Синергия"</t>
  </si>
  <si>
    <t>7448163811</t>
  </si>
  <si>
    <t>744801001</t>
  </si>
  <si>
    <t>31342443</t>
  </si>
  <si>
    <t>ООО "Полевская коммунальная компания Энерго"</t>
  </si>
  <si>
    <t>6626020935</t>
  </si>
  <si>
    <t>31444128</t>
  </si>
  <si>
    <t>ООО "СТК"</t>
  </si>
  <si>
    <t>6685127528</t>
  </si>
  <si>
    <t>31445752</t>
  </si>
  <si>
    <t>ООО "Теплосеть"</t>
  </si>
  <si>
    <t>6612055568</t>
  </si>
  <si>
    <t>31171552</t>
  </si>
  <si>
    <t>ООО "Территориальная генерирующая компания "Стройком", г. Каменск-Уральский</t>
  </si>
  <si>
    <t>6612053377</t>
  </si>
  <si>
    <t>30959087</t>
  </si>
  <si>
    <t>ООО "УЖК "Территория-Запад", г.Екатеринбург</t>
  </si>
  <si>
    <t>6679041135</t>
  </si>
  <si>
    <t>31354394</t>
  </si>
  <si>
    <t>ООО "Универсал-строй", п.г.т. Горноуральский</t>
  </si>
  <si>
    <t>6623129444</t>
  </si>
  <si>
    <t>31513582</t>
  </si>
  <si>
    <t>ООО "Энергетический Холдинг"</t>
  </si>
  <si>
    <t>5047248091</t>
  </si>
  <si>
    <t>504701001</t>
  </si>
  <si>
    <t>31352937</t>
  </si>
  <si>
    <t>ООО "Энергосервисная компания "Инек", г. Екатеринбург</t>
  </si>
  <si>
    <t>6685148158</t>
  </si>
  <si>
    <t>31449915</t>
  </si>
  <si>
    <t>ООО «Борей Т Плюс»</t>
  </si>
  <si>
    <t>6685179572</t>
  </si>
  <si>
    <t>31431166</t>
  </si>
  <si>
    <t>ООО «ГЭСКО-сервис»</t>
  </si>
  <si>
    <t>6670368369</t>
  </si>
  <si>
    <t>31059220</t>
  </si>
  <si>
    <t>ООО «ЕТК»</t>
  </si>
  <si>
    <t>6670455068</t>
  </si>
  <si>
    <t>31043430</t>
  </si>
  <si>
    <t>ООО «Метод», г. Екатеринбург</t>
  </si>
  <si>
    <t>30795075</t>
  </si>
  <si>
    <t>ООО «Управляющая компания «Финский залив»</t>
  </si>
  <si>
    <t>6658375320</t>
  </si>
  <si>
    <t>31337809</t>
  </si>
  <si>
    <t>ООО ТК "СИСТЕМА", г. Екатеринбург</t>
  </si>
  <si>
    <t>6658527340</t>
  </si>
  <si>
    <t>30796919</t>
  </si>
  <si>
    <t>Обособленное подразделение "Екатеринбургское" Акционерного общества "Главное управление жилищно-коммунального хозяйства"</t>
  </si>
  <si>
    <t>668545001</t>
  </si>
  <si>
    <t>26818852</t>
  </si>
  <si>
    <t>Обособленное подразделение Акционерного общества "НЛМК-Урал", г. Березовский</t>
  </si>
  <si>
    <t>667845001</t>
  </si>
  <si>
    <t>28002819</t>
  </si>
  <si>
    <t>Общество с ограниченной ответственностью "Атрон", г. Екатеринбург</t>
  </si>
  <si>
    <t>6658120636</t>
  </si>
  <si>
    <t>26851316</t>
  </si>
  <si>
    <t>Общество с ограниченной ответственностью "Вертикаль", г.Екатеринбург</t>
  </si>
  <si>
    <t>6671246003</t>
  </si>
  <si>
    <t>26575426</t>
  </si>
  <si>
    <t>Общество с ограниченной ответственностью "Газпром трансгаз Екатеринбург", г.Екатеринбург</t>
  </si>
  <si>
    <t>6608007434</t>
  </si>
  <si>
    <t>546050001</t>
  </si>
  <si>
    <t>26575524</t>
  </si>
  <si>
    <t>Общество с ограниченной ответственностью "Газпром трансгаз Екатеринбург", г.Екатеринбург филиал Свердловское управление по эксплуатации зданий и сооружений, детский оздоровительный лагерь «Прометей»</t>
  </si>
  <si>
    <t>665232010</t>
  </si>
  <si>
    <t>26481052</t>
  </si>
  <si>
    <t>Общество с ограниченной ответственностью "Газпром трансгаз Югорск" Пелымское линейное производственное управление магистральных газопроводов, п.Пелым</t>
  </si>
  <si>
    <t>8622000931</t>
  </si>
  <si>
    <t>661002001</t>
  </si>
  <si>
    <t>30-06-1999 00:00:00</t>
  </si>
  <si>
    <t>28813978</t>
  </si>
  <si>
    <t>Общество с ограниченной ответственностью "Городская энергосервисная компания", г. Нижняя Тура</t>
  </si>
  <si>
    <t>6670007965</t>
  </si>
  <si>
    <t>16-09-2014 00:00:00</t>
  </si>
  <si>
    <t>31204622</t>
  </si>
  <si>
    <t>Общество с ограниченной ответственностью "Графен", г. Пермь</t>
  </si>
  <si>
    <t>5902011120</t>
  </si>
  <si>
    <t>590201001</t>
  </si>
  <si>
    <t>27584939</t>
  </si>
  <si>
    <t>Общество с ограниченной ответственностью "Качканарская Теплоснабжающая Компания", г.Качканар</t>
  </si>
  <si>
    <t>6615015348</t>
  </si>
  <si>
    <t>26479589</t>
  </si>
  <si>
    <t>Общество с ограниченной ответственностью "Коммунально-эксплуатационное предприятие", г.Екатеринбург</t>
  </si>
  <si>
    <t>6672158470</t>
  </si>
  <si>
    <t>28425591</t>
  </si>
  <si>
    <t>Общество с ограниченной ответственностью "Комплексные решения", г. Екатеринбург</t>
  </si>
  <si>
    <t>6671426937</t>
  </si>
  <si>
    <t>13-11-2013 00:00:00</t>
  </si>
  <si>
    <t>26479566</t>
  </si>
  <si>
    <t>Общество с ограниченной ответственностью "ЛСР. Строительство-Урал", г.Екатеринбург</t>
  </si>
  <si>
    <t>6670345033</t>
  </si>
  <si>
    <t>26322576</t>
  </si>
  <si>
    <t>Общество с ограниченной ответственностью "Машиностроительный завод им. В.В. Воровского", г. Екатеринбург</t>
  </si>
  <si>
    <t>6671461402</t>
  </si>
  <si>
    <t>30-12-1992 00:00:00</t>
  </si>
  <si>
    <t>26632505</t>
  </si>
  <si>
    <t>Общество с ограниченной ответственностью "Новая Энергетика", г.Екатеринбург</t>
  </si>
  <si>
    <t>6671311012</t>
  </si>
  <si>
    <t>28009019</t>
  </si>
  <si>
    <t>Общество с ограниченной ответственностью "РТИ-Энерго", г. Екатеринбург</t>
  </si>
  <si>
    <t>6679022968</t>
  </si>
  <si>
    <t>26479215</t>
  </si>
  <si>
    <t>Общество с ограниченной ответственностью "Райкомхоз-теплосети", г.Нижний Тагил</t>
  </si>
  <si>
    <t>6623019177</t>
  </si>
  <si>
    <t>28256780</t>
  </si>
  <si>
    <t>Общество с ограниченной ответственностью "Региональные коммунальные системы", г. Кушва</t>
  </si>
  <si>
    <t>6620011148</t>
  </si>
  <si>
    <t>662001001</t>
  </si>
  <si>
    <t>16-08-2013 00:00:00</t>
  </si>
  <si>
    <t>28978645</t>
  </si>
  <si>
    <t>Общество с ограниченной ответственностью "Региональные строительные системы", г. Нижний Тагил</t>
  </si>
  <si>
    <t>6623099221</t>
  </si>
  <si>
    <t>23-06-2015 00:00:00</t>
  </si>
  <si>
    <t>26849559</t>
  </si>
  <si>
    <t>Общество с ограниченной ответственностью "Север Мотор", г.Екатеринбург</t>
  </si>
  <si>
    <t>6606034288</t>
  </si>
  <si>
    <t>28254696</t>
  </si>
  <si>
    <t>Общество с ограниченной ответственностью "Север", г. Волчанск</t>
  </si>
  <si>
    <t>6617022686</t>
  </si>
  <si>
    <t>26359649</t>
  </si>
  <si>
    <t>Общество с ограниченной ответственностью "Серовэнерго", г. Серов</t>
  </si>
  <si>
    <t>6680004730</t>
  </si>
  <si>
    <t>20-06-2007 00:00:00</t>
  </si>
  <si>
    <t>28512528</t>
  </si>
  <si>
    <t>Общество с ограниченной ответственностью "Стройразвитие", г. Екатеринбург</t>
  </si>
  <si>
    <t>6670179266</t>
  </si>
  <si>
    <t>09-06-2014 00:00:00</t>
  </si>
  <si>
    <t>26632548</t>
  </si>
  <si>
    <t>Общество с ограниченной ответственностью "Стройсервис-Екатеринбург", г.Екатеринбург</t>
  </si>
  <si>
    <t>6663076654</t>
  </si>
  <si>
    <t>667301001</t>
  </si>
  <si>
    <t>28817098</t>
  </si>
  <si>
    <t>Общество с ограниченной ответственностью "ТагилТеплоСбыт", г. Нижний Тагил</t>
  </si>
  <si>
    <t>7731438233</t>
  </si>
  <si>
    <t>08-10-2014 00:00:00</t>
  </si>
  <si>
    <t>28868851</t>
  </si>
  <si>
    <t>Общество с ограниченной ответственностью "Талицкое молоко", п. Троицкий</t>
  </si>
  <si>
    <t>6633021880</t>
  </si>
  <si>
    <t>13-01-2015 00:00:00</t>
  </si>
  <si>
    <t>28056901</t>
  </si>
  <si>
    <t>Общество с ограниченной ответственностью "ТеплоГенерация", г. Екатеринбург</t>
  </si>
  <si>
    <t>6658411392</t>
  </si>
  <si>
    <t>30807431</t>
  </si>
  <si>
    <t>Общество с ограниченной ответственностью "ТеплоТранс", г. Каменск-Уральский</t>
  </si>
  <si>
    <t>6612049892</t>
  </si>
  <si>
    <t>28855866</t>
  </si>
  <si>
    <t>Общество с ограниченной ответственностью "Теплокомплекс", г. Екатеринбург</t>
  </si>
  <si>
    <t>6670368760</t>
  </si>
  <si>
    <t>10-12-2014 00:00:00</t>
  </si>
  <si>
    <t>30837503</t>
  </si>
  <si>
    <t>Общество с ограниченной ответственностью "Теплоснабжающая компания г. Реж", г. Реж</t>
  </si>
  <si>
    <t>6677006720</t>
  </si>
  <si>
    <t>28506147</t>
  </si>
  <si>
    <t>Общество с ограниченной ответственностью "Теплоэнергоснабжение", г. Екатеринбург</t>
  </si>
  <si>
    <t>6670416799</t>
  </si>
  <si>
    <t>27554299</t>
  </si>
  <si>
    <t>Общество с ограниченной ответственностью "Топливно-энергетический комплекс "Чкаловский", г.Екатеринбург</t>
  </si>
  <si>
    <t>6674352539</t>
  </si>
  <si>
    <t>28978338</t>
  </si>
  <si>
    <t>Общество с ограниченной ответственностью "Управляющая компания "Теплокомплекс", г. Каменск-Уральский</t>
  </si>
  <si>
    <t>6612047373</t>
  </si>
  <si>
    <t>22-06-2015 00:00:00</t>
  </si>
  <si>
    <t>30809025</t>
  </si>
  <si>
    <t>Общество с ограниченной ответственностью "Управляющая компания Мастер-ЖКХ"</t>
  </si>
  <si>
    <t>6685071547</t>
  </si>
  <si>
    <t>28256698</t>
  </si>
  <si>
    <t>Общество с ограниченной ответственностью "Уральская энерготранспортная компания", г. Екатеринбург</t>
  </si>
  <si>
    <t>6678006699</t>
  </si>
  <si>
    <t>26631858</t>
  </si>
  <si>
    <t>Общество с ограниченной ответственностью "Уральский строительный сервис", п.Сосьва</t>
  </si>
  <si>
    <t>6632030441</t>
  </si>
  <si>
    <t>28508365</t>
  </si>
  <si>
    <t>Общество с ограниченной ответственностью "Уралэнергосервис", г. Екатеринбург</t>
  </si>
  <si>
    <t>6671434198</t>
  </si>
  <si>
    <t>20-05-2014 00:00:00</t>
  </si>
  <si>
    <t>28881099</t>
  </si>
  <si>
    <t>Общество с ограниченной ответственностью "Химмаш Энерго", г. Екатеринбург</t>
  </si>
  <si>
    <t>6679059460</t>
  </si>
  <si>
    <t>04-02-2015 00:00:00</t>
  </si>
  <si>
    <t>26479607</t>
  </si>
  <si>
    <t>Общество с ограниченной ответственностью "Хладокомбинат № 3", г.Екатеринбург</t>
  </si>
  <si>
    <t>6659059688</t>
  </si>
  <si>
    <t>26322589</t>
  </si>
  <si>
    <t>Общество с ограниченной ответственностью "ЦКС-Ст", г. Екатеринбург</t>
  </si>
  <si>
    <t>6660121267</t>
  </si>
  <si>
    <t>30852355</t>
  </si>
  <si>
    <t>Общество с ограниченной ответственностью "Энергогаз-инвест", г. Екатеринбург</t>
  </si>
  <si>
    <t>6659159241</t>
  </si>
  <si>
    <t>28799546</t>
  </si>
  <si>
    <t>Общество с ограниченной ответственностью "Энергосфера", г. Асбест</t>
  </si>
  <si>
    <t>6683006239</t>
  </si>
  <si>
    <t>05-09-2014 00:00:00</t>
  </si>
  <si>
    <t>26322593</t>
  </si>
  <si>
    <t>Общество с ограниченной ответственностью "Юг-Энергосервис", г.Екатеринбург</t>
  </si>
  <si>
    <t>6674120383</t>
  </si>
  <si>
    <t>667401001</t>
  </si>
  <si>
    <t>17-07-2003 00:00:00</t>
  </si>
  <si>
    <t>26479385</t>
  </si>
  <si>
    <t>Общество с ограниченной ответственностью "Юшалинская теплоэнергетическая компания", п.Юшала</t>
  </si>
  <si>
    <t>6655005321</t>
  </si>
  <si>
    <t>665501001</t>
  </si>
  <si>
    <t>28812980</t>
  </si>
  <si>
    <t>Общество с ограниченной ответственностью Управляющая компания "Демидовский ключ", п. Калиново</t>
  </si>
  <si>
    <t>6621018273</t>
  </si>
  <si>
    <t>15-09-2014 00:00:00</t>
  </si>
  <si>
    <t>28489205</t>
  </si>
  <si>
    <t>Общество с ограниченной ответственностью Управляющая компания "Лесная", г. Екатеринбург</t>
  </si>
  <si>
    <t>6686037411</t>
  </si>
  <si>
    <t>03-03-2014 00:00:00</t>
  </si>
  <si>
    <t>26359524</t>
  </si>
  <si>
    <t>Открытое акционерное общество "Березовский механический завод", п.Первомайский</t>
  </si>
  <si>
    <t>6604000999</t>
  </si>
  <si>
    <t>660401001</t>
  </si>
  <si>
    <t>28276691</t>
  </si>
  <si>
    <t>Открытое акционерное общество "Богдановичская генерирующая компания", г. Богданович</t>
  </si>
  <si>
    <t>6633016739</t>
  </si>
  <si>
    <t>15-10-2013 00:00:00</t>
  </si>
  <si>
    <t>26854019</t>
  </si>
  <si>
    <t>Открытое акционерное общество "Высокогорский горно-обогатительный комбинат", г.Нижний Тагил</t>
  </si>
  <si>
    <t>6623000708</t>
  </si>
  <si>
    <t>26322598</t>
  </si>
  <si>
    <t>Открытое акционерное общество "Каменск-Уральский металлургический завод", г.Каменск-Уральский</t>
  </si>
  <si>
    <t>6665002150</t>
  </si>
  <si>
    <t>660850001</t>
  </si>
  <si>
    <t>26359622</t>
  </si>
  <si>
    <t>Открытое акционерное общество "Полевская коммунальная компания", г.Полевской</t>
  </si>
  <si>
    <t>6626013800</t>
  </si>
  <si>
    <t>25-07-2003 00:00:00</t>
  </si>
  <si>
    <t>26359652</t>
  </si>
  <si>
    <t>Открытое акционерное общество "Санаторий "Курьи", с.Курьи</t>
  </si>
  <si>
    <t>6633022147</t>
  </si>
  <si>
    <t>26-06-2001 00:00:00</t>
  </si>
  <si>
    <t>26359618</t>
  </si>
  <si>
    <t>Первоуральское муниципальное унитарное предприятие "Производственное жилищно-коммунальное управление поселка Динас", г.Первоуральск</t>
  </si>
  <si>
    <t>6625019239</t>
  </si>
  <si>
    <t>17-09-1997 00:00:00</t>
  </si>
  <si>
    <t>26479655</t>
  </si>
  <si>
    <t>Первоуральское муниципальное унитарное предприятие "Производственное объединение жилищно-коммунального хозяйства", г.Первоуральск</t>
  </si>
  <si>
    <t>6625002820</t>
  </si>
  <si>
    <t>26479548</t>
  </si>
  <si>
    <t>Публичное акционерное общество "Аэропорт Кольцово", г. Екатеринбург</t>
  </si>
  <si>
    <t>6608000446</t>
  </si>
  <si>
    <t>30-12-2002 00:00:00</t>
  </si>
  <si>
    <t>26479614</t>
  </si>
  <si>
    <t>Публичное акционерное общество "Завод керамических изделий", г.Екатеринбург</t>
  </si>
  <si>
    <t>6664006956</t>
  </si>
  <si>
    <t>26-01-1995 00:00:00</t>
  </si>
  <si>
    <t>26359739</t>
  </si>
  <si>
    <t>Публичное акционерное общество "Ключевский завод ферросплавов", п.Двуреченск</t>
  </si>
  <si>
    <t>6652002273</t>
  </si>
  <si>
    <t>26479325</t>
  </si>
  <si>
    <t>Публичное акционерное общество "Машиностроительный завод имени М.И.Калинина, г.Екатеринбург", г.Екатеринбург</t>
  </si>
  <si>
    <t>6663003800</t>
  </si>
  <si>
    <t>31-05-1994 00:00:00</t>
  </si>
  <si>
    <t>26479174</t>
  </si>
  <si>
    <t>Публичное акционерное общество "Среднеуральский медеплавильный завод", г.Ревда</t>
  </si>
  <si>
    <t>6627001318</t>
  </si>
  <si>
    <t>31-12-2017 00:00:00</t>
  </si>
  <si>
    <t>28980669</t>
  </si>
  <si>
    <t>Публичное акционерное общество "Т Плюс", Красногорский район Московской области</t>
  </si>
  <si>
    <t>6315376946</t>
  </si>
  <si>
    <t>502401001</t>
  </si>
  <si>
    <t>08-07-2015 00:00:00</t>
  </si>
  <si>
    <t>26479526</t>
  </si>
  <si>
    <t>Публичное акционерное общество "Уральский завод резиновых технических изделий", г.Екатеринбург</t>
  </si>
  <si>
    <t>6664002550</t>
  </si>
  <si>
    <t>26479518</t>
  </si>
  <si>
    <t>Публичное акционерное общество междугородной и международной электрической связи "Ростелеком" Екатеринбургский филиал, г. Екатеринбург</t>
  </si>
  <si>
    <t>7707049388</t>
  </si>
  <si>
    <t>26479130</t>
  </si>
  <si>
    <t>Товарищество собственников жилья "Аквамарин", г.Екатеринбург</t>
  </si>
  <si>
    <t>6673088955</t>
  </si>
  <si>
    <t>26479383</t>
  </si>
  <si>
    <t>Товарищество собственников жилья "Мамина-Сибиряка, 126", г.Екатеринбург</t>
  </si>
  <si>
    <t>6672201083</t>
  </si>
  <si>
    <t>667201001</t>
  </si>
  <si>
    <t>26359742</t>
  </si>
  <si>
    <t>Унитарное муниципальное предприятие жилищно-коммунального хозяйства п.Бобровский, п.Бобровский</t>
  </si>
  <si>
    <t>6652008677</t>
  </si>
  <si>
    <t>17-08-1995 00:00:00</t>
  </si>
  <si>
    <t>26479203</t>
  </si>
  <si>
    <t>Уральский технический институт связи и информатики (филиал) Государственного бюджетного образовательного учреждения высшего образования "Сибирский государственный университет телекоммуникаций и информатики", г.Екатеринбург</t>
  </si>
  <si>
    <t>5405101327</t>
  </si>
  <si>
    <t>665802001</t>
  </si>
  <si>
    <t>24-11-1999 00:00:00</t>
  </si>
  <si>
    <t>26322574</t>
  </si>
  <si>
    <t>ФГАОУ ВО "Уральский федеральный университет имени первого Президента России Б.Н. Ельцина", г.Екатеринбург</t>
  </si>
  <si>
    <t>6660003190</t>
  </si>
  <si>
    <t>666002001</t>
  </si>
  <si>
    <t>28543783</t>
  </si>
  <si>
    <t>ФГКОУ ВО "Институт Федеральной службы безопасности Российской Федерации (г. Екатеринбург)", г. Екатеринбург</t>
  </si>
  <si>
    <t>6672155091</t>
  </si>
  <si>
    <t>01-07-2014 00:00:00</t>
  </si>
  <si>
    <t>30919862</t>
  </si>
  <si>
    <t>ФКУ "Уральское окружное управление материально-технического снабжения Министерства внутренних дел Российской Федерации"</t>
  </si>
  <si>
    <t>6661014645</t>
  </si>
  <si>
    <t>31482664</t>
  </si>
  <si>
    <t>Федеральное государственное казенное образовательное учреждение высшего образования «Уральский юридический институт Министерства внутренних дел Российской Федерации»</t>
  </si>
  <si>
    <t>6663032216</t>
  </si>
  <si>
    <t>26479486</t>
  </si>
  <si>
    <t>Федеральное государственное унитарное предприятие "Комбинат "Электрохимприбор", г.Лесной</t>
  </si>
  <si>
    <t>6630002336</t>
  </si>
  <si>
    <t>18-02-2010 00:00:00</t>
  </si>
  <si>
    <t>26479554</t>
  </si>
  <si>
    <t>Федеральное государственное унитарное предприятие "Производственное объединение "Октябрь", г.Каменск-Уральский</t>
  </si>
  <si>
    <t>6612001971</t>
  </si>
  <si>
    <t>28969248</t>
  </si>
  <si>
    <t>Федеральное казенное учреждение "Уральское окружное управление материально-технического снабжения Министерства внутренних дел Российской Федерации", г. Екатеринбург</t>
  </si>
  <si>
    <t>666101001</t>
  </si>
  <si>
    <t>22-05-2015 00:00:00</t>
  </si>
  <si>
    <t>28951102</t>
  </si>
  <si>
    <t>Филиал "Свердловский" ПАО "Т Плюс"</t>
  </si>
  <si>
    <t>667143001</t>
  </si>
  <si>
    <t>01-04-2015 00:00:00</t>
  </si>
  <si>
    <t>26322674</t>
  </si>
  <si>
    <t>Филиал АО "РУСАЛ Урал" в Каменске-Уральском "Объединенная компания РУСАЛ Уральский алюминиевый завод", город Каменск-Уральский</t>
  </si>
  <si>
    <t>6612005052</t>
  </si>
  <si>
    <t>661202001</t>
  </si>
  <si>
    <t>30914574</t>
  </si>
  <si>
    <t>Филиал ФГБУ "ЦЖКУ" МИНОБОРОНЫ РОССИИ (по ЦВО)</t>
  </si>
  <si>
    <t>7729314745</t>
  </si>
  <si>
    <t>667043001</t>
  </si>
  <si>
    <t>№</t>
  </si>
  <si>
    <t>HOT_VS</t>
  </si>
  <si>
    <t>Арамильский городской округ</t>
  </si>
  <si>
    <t>65729000</t>
  </si>
  <si>
    <t>Артемовский городской округ</t>
  </si>
  <si>
    <t>65703000</t>
  </si>
  <si>
    <t>Артинский городской округ</t>
  </si>
  <si>
    <t>65704000</t>
  </si>
  <si>
    <t>Асбестовский городской округ</t>
  </si>
  <si>
    <t>65730000</t>
  </si>
  <si>
    <t>Ачитский городской округ</t>
  </si>
  <si>
    <t>65705000</t>
  </si>
  <si>
    <t>Байкаловский муниципальный район</t>
  </si>
  <si>
    <t>65608000</t>
  </si>
  <si>
    <t>Баженовское сельское поселение</t>
  </si>
  <si>
    <t>65608405</t>
  </si>
  <si>
    <t>Байкаловское сельское поселение</t>
  </si>
  <si>
    <t>65608406</t>
  </si>
  <si>
    <t>Краснополянское сельское поселение</t>
  </si>
  <si>
    <t>65608425</t>
  </si>
  <si>
    <t>Белоярский городской округ</t>
  </si>
  <si>
    <t>65706000</t>
  </si>
  <si>
    <t>Березовский городской округ</t>
  </si>
  <si>
    <t>65731000</t>
  </si>
  <si>
    <t>Бисертский городской округ</t>
  </si>
  <si>
    <t>65759000</t>
  </si>
  <si>
    <t>Верхнесалдинский городской округ</t>
  </si>
  <si>
    <t>65708000</t>
  </si>
  <si>
    <t>Волчанский городской округ</t>
  </si>
  <si>
    <t>65735000</t>
  </si>
  <si>
    <t>Гаринский городской округ</t>
  </si>
  <si>
    <t>65710000</t>
  </si>
  <si>
    <t>Горноуральский городской округ</t>
  </si>
  <si>
    <t>65717000</t>
  </si>
  <si>
    <t>Городской округ "Город Лесной"</t>
  </si>
  <si>
    <t>65749000</t>
  </si>
  <si>
    <t>Ивдельский городской округ</t>
  </si>
  <si>
    <t>65738000</t>
  </si>
  <si>
    <t>Ирбитское муниципальное образование</t>
  </si>
  <si>
    <t>65711000</t>
  </si>
  <si>
    <t>Каменский городской округ</t>
  </si>
  <si>
    <t>65712000</t>
  </si>
  <si>
    <t>Камышловский городской округ</t>
  </si>
  <si>
    <t>65741000</t>
  </si>
  <si>
    <t>Качканарский городской округ</t>
  </si>
  <si>
    <t>65743000</t>
  </si>
  <si>
    <t>Кировградский городской округ</t>
  </si>
  <si>
    <t>65744000</t>
  </si>
  <si>
    <t>Кушвинский городской округ</t>
  </si>
  <si>
    <t>65748000</t>
  </si>
  <si>
    <t>Малышевский городской округ</t>
  </si>
  <si>
    <t>65762000</t>
  </si>
  <si>
    <t>Махнёвское муниципальное образование</t>
  </si>
  <si>
    <t>65769000</t>
  </si>
  <si>
    <t>Невьянский городской округ</t>
  </si>
  <si>
    <t>65714000</t>
  </si>
  <si>
    <t>Нижнесергинский муниципальный район</t>
  </si>
  <si>
    <t>65628000</t>
  </si>
  <si>
    <t>Дружининское городское поселение</t>
  </si>
  <si>
    <t>65628174</t>
  </si>
  <si>
    <t>Кленовское сельское поселение</t>
  </si>
  <si>
    <t>65628420</t>
  </si>
  <si>
    <t>Михайловское муниципальное образование</t>
  </si>
  <si>
    <t>65628104</t>
  </si>
  <si>
    <t>Нижнесергинское городское поселение</t>
  </si>
  <si>
    <t>65628101</t>
  </si>
  <si>
    <t>городское поселение Верхние Серги</t>
  </si>
  <si>
    <t>65628163</t>
  </si>
  <si>
    <t>муниципальное образование рабочий поселок Атиг</t>
  </si>
  <si>
    <t>65628154</t>
  </si>
  <si>
    <t>Нижнетуринский городской округ</t>
  </si>
  <si>
    <t>65715000</t>
  </si>
  <si>
    <t>Новолялинский городской округ</t>
  </si>
  <si>
    <t>65716000</t>
  </si>
  <si>
    <t>Новоуральский городской округ</t>
  </si>
  <si>
    <t>65752000</t>
  </si>
  <si>
    <t>Полевской городской округ</t>
  </si>
  <si>
    <t>65754000</t>
  </si>
  <si>
    <t>Пышминский городской округ</t>
  </si>
  <si>
    <t>65718000</t>
  </si>
  <si>
    <t>Режевской городской округ</t>
  </si>
  <si>
    <t>65720000</t>
  </si>
  <si>
    <t>Североуральский городской округ</t>
  </si>
  <si>
    <t>65755000</t>
  </si>
  <si>
    <t>Серовский городской округ</t>
  </si>
  <si>
    <t>65756000</t>
  </si>
  <si>
    <t>Слободо-Туринский муниципальный район</t>
  </si>
  <si>
    <t>65639000</t>
  </si>
  <si>
    <t>Ницинское сельское поселение</t>
  </si>
  <si>
    <t>65639440</t>
  </si>
  <si>
    <t>Сладковское сельское поселение</t>
  </si>
  <si>
    <t>65639455</t>
  </si>
  <si>
    <t>Слободо-Туринское сельское поселение</t>
  </si>
  <si>
    <t>65639460</t>
  </si>
  <si>
    <t>Усть-Ницинское сельское поселение</t>
  </si>
  <si>
    <t>65639470</t>
  </si>
  <si>
    <t>Сосьвинский городской округ</t>
  </si>
  <si>
    <t>65721000</t>
  </si>
  <si>
    <t>Сысертский городской округ</t>
  </si>
  <si>
    <t>65722000</t>
  </si>
  <si>
    <t>Таборинский муниципальный район</t>
  </si>
  <si>
    <t>65645000</t>
  </si>
  <si>
    <t>Кузнецовское сельское поселение</t>
  </si>
  <si>
    <t>65645415</t>
  </si>
  <si>
    <t>Межселенные территории Таборинского муниципального района, находящиеся вне границ сельских поселений</t>
  </si>
  <si>
    <t>65645701</t>
  </si>
  <si>
    <t>Таборинское сельское поселение</t>
  </si>
  <si>
    <t>65645440</t>
  </si>
  <si>
    <t>Унже-Павинское сельское поселение</t>
  </si>
  <si>
    <t>65645450</t>
  </si>
  <si>
    <t>Тавдинский городской округ</t>
  </si>
  <si>
    <t>65723000</t>
  </si>
  <si>
    <t>Талицкий городской округ</t>
  </si>
  <si>
    <t>65724000</t>
  </si>
  <si>
    <t>Тугулымский городской округ</t>
  </si>
  <si>
    <t>65725000</t>
  </si>
  <si>
    <t>Туринский городской округ</t>
  </si>
  <si>
    <t>65726000</t>
  </si>
  <si>
    <t>Шалинский городской округ</t>
  </si>
  <si>
    <t>65727000</t>
  </si>
  <si>
    <t>город Каменск-Уральский</t>
  </si>
  <si>
    <t>65740000</t>
  </si>
  <si>
    <t>город Нижний Тагил</t>
  </si>
  <si>
    <t>65751000</t>
  </si>
  <si>
    <t>городской округ Богданович</t>
  </si>
  <si>
    <t>65707000</t>
  </si>
  <si>
    <t>городской округ Верх-Нейвинский</t>
  </si>
  <si>
    <t>65761000</t>
  </si>
  <si>
    <t>городской округ Верхнее Дуброво</t>
  </si>
  <si>
    <t>65760000</t>
  </si>
  <si>
    <t>городской округ Верхний Тагил</t>
  </si>
  <si>
    <t>65733000</t>
  </si>
  <si>
    <t>городской округ Верхняя Пышма</t>
  </si>
  <si>
    <t>65732000</t>
  </si>
  <si>
    <t>городской округ Верхняя Тура</t>
  </si>
  <si>
    <t>65734000</t>
  </si>
  <si>
    <t>городской округ Верхотурский</t>
  </si>
  <si>
    <t>65709000</t>
  </si>
  <si>
    <t>городской округ Дегтярск</t>
  </si>
  <si>
    <t>65736000</t>
  </si>
  <si>
    <t>городской округ ЗАТО Свободный</t>
  </si>
  <si>
    <t>65765000</t>
  </si>
  <si>
    <t>городской округ Заречный</t>
  </si>
  <si>
    <t>65737000</t>
  </si>
  <si>
    <t>городской округ Карпинск</t>
  </si>
  <si>
    <t>65742000</t>
  </si>
  <si>
    <t>городской округ Краснотурьинск</t>
  </si>
  <si>
    <t>65745000</t>
  </si>
  <si>
    <t>городской округ Красноуральск</t>
  </si>
  <si>
    <t>65746000</t>
  </si>
  <si>
    <t>городской округ Красноуфимск</t>
  </si>
  <si>
    <t>65747000</t>
  </si>
  <si>
    <t>городской округ Нижняя Салда</t>
  </si>
  <si>
    <t>65750000</t>
  </si>
  <si>
    <t>городской округ Пелым</t>
  </si>
  <si>
    <t>65764000</t>
  </si>
  <si>
    <t>городской округ Первоуральск</t>
  </si>
  <si>
    <t>65753000</t>
  </si>
  <si>
    <t>городской округ Ревда</t>
  </si>
  <si>
    <t>65719000</t>
  </si>
  <si>
    <t>городской округ Рефтинский</t>
  </si>
  <si>
    <t>65763000</t>
  </si>
  <si>
    <t>городской округ Среднеуральск</t>
  </si>
  <si>
    <t>65757000</t>
  </si>
  <si>
    <t>городской округ Староуткинск</t>
  </si>
  <si>
    <t>65766000</t>
  </si>
  <si>
    <t>городской округ Сухой Лог</t>
  </si>
  <si>
    <t>65758000</t>
  </si>
  <si>
    <t>муниципальное образование «поселок Уральский»</t>
  </si>
  <si>
    <t>65767000</t>
  </si>
  <si>
    <t>муниципальное образование Алапаевское</t>
  </si>
  <si>
    <t>65771000</t>
  </si>
  <si>
    <t>муниципальное образование Камышловский муниципальный район</t>
  </si>
  <si>
    <t>65623000</t>
  </si>
  <si>
    <t>Муниципальное образование "Восточное сельское поселение"</t>
  </si>
  <si>
    <t>65623405</t>
  </si>
  <si>
    <t>Муниципальное образование "Галкинское сельское поселение"</t>
  </si>
  <si>
    <t>65623415</t>
  </si>
  <si>
    <t>Муниципальное образование "Зареченское сельское поселение"</t>
  </si>
  <si>
    <t>65623420</t>
  </si>
  <si>
    <t>Муниципальное образование "Калиновское сельское поселение"</t>
  </si>
  <si>
    <t>65623430</t>
  </si>
  <si>
    <t>Муниципальное образование "Обуховское сельское поселение"</t>
  </si>
  <si>
    <t>65623455</t>
  </si>
  <si>
    <t>муниципальное образование Красноуфимский округ</t>
  </si>
  <si>
    <t>65713000</t>
  </si>
  <si>
    <t>муниципальное образование город Алапаевск</t>
  </si>
  <si>
    <t>65728000</t>
  </si>
  <si>
    <t>муниципальное образование город Екатеринбург</t>
  </si>
  <si>
    <t>65701000</t>
  </si>
  <si>
    <t>муниципальное образование город Ирбит</t>
  </si>
  <si>
    <t>65739000</t>
  </si>
  <si>
    <t>МО_ОКТМО</t>
  </si>
  <si>
    <t>623270;Свердловская область,г.Дегтярск,ул.Калинина,д.31А</t>
  </si>
  <si>
    <t>Листвин Сергей Николаевич</t>
  </si>
  <si>
    <t>04.07.2022 13:14:58</t>
  </si>
  <si>
    <t>городской округ Дегтярск, городской округ Дегтярск (65736000);</t>
  </si>
  <si>
    <t>Вид деятельности:_x000D_
  - Горячее водоснабжение_x000D_
_x000D_
Территория оказания услуг:_x000D_
  - без дифференциации_x000D_
_x000D_
Централизованная система горячего водоснабжения:_x000D_
  - наименование отсутствует</t>
  </si>
  <si>
    <t>наименование отсутствует</t>
  </si>
  <si>
    <t>городской округ Дегтярск (65736000)</t>
  </si>
  <si>
    <t>Резерв мощности централизованной системы горячего водоснабжения в течение квартала</t>
  </si>
</sst>
</file>

<file path=xl/styles.xml><?xml version="1.0" encoding="utf-8"?>
<styleSheet xmlns="http://schemas.openxmlformats.org/spreadsheetml/2006/main">
  <numFmts count="9">
    <numFmt numFmtId="42" formatCode="_-* #,##0\ &quot;₽&quot;_-;\-* #,##0\ &quot;₽&quot;_-;_-* &quot;-&quot;\ &quot;₽&quot;_-;_-@_-"/>
    <numFmt numFmtId="41" formatCode="_-* #,##0\ _₽_-;\-* #,##0\ _₽_-;_-* &quot;-&quot;\ _₽_-;_-@_-"/>
    <numFmt numFmtId="44" formatCode="_-* #,##0.00\ &quot;₽&quot;_-;\-* #,##0.00\ &quot;₽&quot;_-;_-* &quot;-&quot;??\ &quot;₽&quot;_-;_-@_-"/>
    <numFmt numFmtId="43" formatCode="_-* #,##0.00\ _₽_-;\-* #,##0.00\ _₽_-;_-* &quot;-&quot;??\ _₽_-;_-@_-"/>
    <numFmt numFmtId="164" formatCode="&quot;$&quot;#,##0_);[Red]\(&quot;$&quot;#,##0\)"/>
    <numFmt numFmtId="165" formatCode="_-* #,##0.00[$€-1]_-;\-* #,##0.00[$€-1]_-;_-* &quot;-&quot;??[$€-1]_-"/>
    <numFmt numFmtId="166" formatCode="#,##0.0"/>
    <numFmt numFmtId="167" formatCode="#,##0.000"/>
    <numFmt numFmtId="168" formatCode="#,##0.0000"/>
  </numFmts>
  <fonts count="68">
    <font>
      <sz val="9"/>
      <color indexed="8"/>
      <name val="Tahoma"/>
      <family val="2"/>
      <charset val="204"/>
    </font>
    <font>
      <sz val="10"/>
      <name val="Arial Cyr"/>
      <charset val="204"/>
    </font>
    <font>
      <sz val="10"/>
      <name val="Helv"/>
    </font>
    <font>
      <sz val="10"/>
      <name val="MS Sans Serif"/>
      <family val="2"/>
      <charset val="204"/>
    </font>
    <font>
      <sz val="8"/>
      <name val="Helv"/>
      <charset val="204"/>
    </font>
    <font>
      <sz val="9"/>
      <name val="Tahoma"/>
      <family val="2"/>
      <charset val="204"/>
    </font>
    <font>
      <sz val="12"/>
      <name val="Arial"/>
      <family val="2"/>
      <charset val="204"/>
    </font>
    <font>
      <b/>
      <sz val="9"/>
      <name val="Tahoma"/>
      <family val="2"/>
      <charset val="204"/>
    </font>
    <font>
      <sz val="8"/>
      <name val="Tahoma"/>
      <family val="2"/>
      <charset val="204"/>
    </font>
    <font>
      <sz val="8"/>
      <name val="Arial Cyr"/>
      <charset val="204"/>
    </font>
    <font>
      <sz val="9"/>
      <color indexed="9"/>
      <name val="Tahoma"/>
      <family val="2"/>
      <charset val="204"/>
    </font>
    <font>
      <sz val="9"/>
      <name val="Tahoma"/>
      <family val="2"/>
      <charset val="204"/>
    </font>
    <font>
      <sz val="11"/>
      <color indexed="62"/>
      <name val="Calibri"/>
      <family val="2"/>
      <charset val="204"/>
    </font>
    <font>
      <sz val="8"/>
      <name val="Palatino"/>
      <family val="1"/>
    </font>
    <font>
      <u/>
      <sz val="10"/>
      <color indexed="36"/>
      <name val="Arial Cyr"/>
      <charset val="204"/>
    </font>
    <font>
      <u/>
      <sz val="10"/>
      <color indexed="12"/>
      <name val="Arial Cyr"/>
      <charset val="204"/>
    </font>
    <font>
      <sz val="10"/>
      <name val="Tahoma"/>
      <family val="2"/>
      <charset val="204"/>
    </font>
    <font>
      <b/>
      <sz val="10"/>
      <name val="Tahoma"/>
      <family val="2"/>
      <charset val="204"/>
    </font>
    <font>
      <sz val="11"/>
      <color indexed="8"/>
      <name val="Calibri"/>
      <family val="2"/>
      <charset val="204"/>
    </font>
    <font>
      <sz val="9"/>
      <color indexed="10"/>
      <name val="Tahoma"/>
      <family val="2"/>
      <charset val="204"/>
    </font>
    <font>
      <sz val="9"/>
      <color indexed="60"/>
      <name val="Tahoma"/>
      <family val="2"/>
      <charset val="204"/>
    </font>
    <font>
      <b/>
      <u/>
      <sz val="9"/>
      <color indexed="62"/>
      <name val="Tahoma"/>
      <family val="2"/>
      <charset val="204"/>
    </font>
    <font>
      <b/>
      <sz val="14"/>
      <name val="Franklin Gothic Medium"/>
      <family val="2"/>
      <charset val="204"/>
    </font>
    <font>
      <sz val="9"/>
      <color indexed="55"/>
      <name val="Tahoma"/>
      <family val="2"/>
      <charset val="204"/>
    </font>
    <font>
      <sz val="8"/>
      <name val="Arial"/>
      <family val="2"/>
      <charset val="204"/>
    </font>
    <font>
      <b/>
      <u/>
      <sz val="11"/>
      <color indexed="12"/>
      <name val="Arial"/>
      <family val="2"/>
      <charset val="204"/>
    </font>
    <font>
      <sz val="11"/>
      <color indexed="55"/>
      <name val="Wingdings 2"/>
      <family val="1"/>
      <charset val="2"/>
    </font>
    <font>
      <sz val="9"/>
      <color indexed="8"/>
      <name val="Tahoma"/>
      <family val="2"/>
      <charset val="204"/>
    </font>
    <font>
      <u/>
      <sz val="9"/>
      <color indexed="12"/>
      <name val="Tahoma"/>
      <family val="2"/>
      <charset val="204"/>
    </font>
    <font>
      <sz val="9"/>
      <color indexed="11"/>
      <name val="Tahoma"/>
      <family val="2"/>
      <charset val="204"/>
    </font>
    <font>
      <sz val="11"/>
      <name val="Tahoma"/>
      <family val="2"/>
      <charset val="204"/>
    </font>
    <font>
      <sz val="10"/>
      <name val="Helv"/>
      <charset val="204"/>
    </font>
    <font>
      <vertAlign val="superscript"/>
      <sz val="10"/>
      <name val="Tahoma"/>
      <family val="2"/>
      <charset val="204"/>
    </font>
    <font>
      <sz val="9"/>
      <color indexed="62"/>
      <name val="Tahoma"/>
      <family val="2"/>
      <charset val="204"/>
    </font>
    <font>
      <sz val="8"/>
      <color indexed="8"/>
      <name val="Tahoma"/>
      <family val="2"/>
      <charset val="204"/>
    </font>
    <font>
      <b/>
      <sz val="11"/>
      <color indexed="8"/>
      <name val="Calibri"/>
      <family val="2"/>
      <charset val="204"/>
    </font>
    <font>
      <vertAlign val="superscript"/>
      <sz val="9"/>
      <color indexed="9"/>
      <name val="Tahoma"/>
      <family val="2"/>
      <charset val="204"/>
    </font>
    <font>
      <sz val="12"/>
      <name val="Marlett"/>
      <charset val="2"/>
    </font>
    <font>
      <sz val="12"/>
      <color indexed="9"/>
      <name val="Tahoma"/>
      <family val="2"/>
      <charset val="204"/>
    </font>
    <font>
      <sz val="12"/>
      <name val="Tahoma"/>
      <family val="2"/>
      <charset val="204"/>
    </font>
    <font>
      <sz val="12"/>
      <color indexed="8"/>
      <name val="Tahoma"/>
      <family val="2"/>
      <charset val="204"/>
    </font>
    <font>
      <u/>
      <sz val="9"/>
      <color rgb="FF333399"/>
      <name val="Tahoma"/>
      <family val="2"/>
      <charset val="204"/>
    </font>
    <font>
      <sz val="11"/>
      <color theme="1"/>
      <name val="Calibri"/>
      <family val="2"/>
      <scheme val="minor"/>
    </font>
    <font>
      <sz val="9"/>
      <color theme="0"/>
      <name val="Tahoma"/>
      <family val="2"/>
      <charset val="204"/>
    </font>
    <font>
      <sz val="9"/>
      <color theme="1"/>
      <name val="Tahoma"/>
      <family val="2"/>
      <charset val="204"/>
    </font>
    <font>
      <b/>
      <sz val="11"/>
      <color theme="0"/>
      <name val="Calibri"/>
      <family val="2"/>
      <charset val="204"/>
    </font>
    <font>
      <sz val="1"/>
      <color theme="0"/>
      <name val="Tahoma"/>
      <family val="2"/>
      <charset val="204"/>
    </font>
    <font>
      <sz val="12"/>
      <color theme="0"/>
      <name val="Tahoma"/>
      <family val="2"/>
      <charset val="204"/>
    </font>
    <font>
      <b/>
      <sz val="18"/>
      <color theme="3"/>
      <name val="Cambria"/>
      <family val="2"/>
      <charset val="204"/>
      <scheme val="major"/>
    </font>
    <font>
      <b/>
      <sz val="15"/>
      <color theme="3"/>
      <name val="Tahoma"/>
      <family val="2"/>
      <charset val="204"/>
    </font>
    <font>
      <b/>
      <sz val="13"/>
      <color theme="3"/>
      <name val="Tahoma"/>
      <family val="2"/>
      <charset val="204"/>
    </font>
    <font>
      <b/>
      <sz val="11"/>
      <color theme="3"/>
      <name val="Tahoma"/>
      <family val="2"/>
      <charset val="204"/>
    </font>
    <font>
      <sz val="9"/>
      <color rgb="FF006100"/>
      <name val="Tahoma"/>
      <family val="2"/>
      <charset val="204"/>
    </font>
    <font>
      <sz val="9"/>
      <color rgb="FF9C0006"/>
      <name val="Tahoma"/>
      <family val="2"/>
      <charset val="204"/>
    </font>
    <font>
      <sz val="9"/>
      <color rgb="FF9C6500"/>
      <name val="Tahoma"/>
      <family val="2"/>
      <charset val="204"/>
    </font>
    <font>
      <b/>
      <sz val="9"/>
      <color rgb="FF3F3F3F"/>
      <name val="Tahoma"/>
      <family val="2"/>
      <charset val="204"/>
    </font>
    <font>
      <b/>
      <sz val="9"/>
      <color rgb="FFFA7D00"/>
      <name val="Tahoma"/>
      <family val="2"/>
      <charset val="204"/>
    </font>
    <font>
      <sz val="9"/>
      <color rgb="FFFA7D00"/>
      <name val="Tahoma"/>
      <family val="2"/>
      <charset val="204"/>
    </font>
    <font>
      <b/>
      <sz val="9"/>
      <color theme="0"/>
      <name val="Tahoma"/>
      <family val="2"/>
      <charset val="204"/>
    </font>
    <font>
      <sz val="9"/>
      <color rgb="FFFF0000"/>
      <name val="Tahoma"/>
      <family val="2"/>
      <charset val="204"/>
    </font>
    <font>
      <i/>
      <sz val="9"/>
      <color rgb="FF7F7F7F"/>
      <name val="Tahoma"/>
      <family val="2"/>
      <charset val="204"/>
    </font>
    <font>
      <b/>
      <sz val="9"/>
      <color theme="1"/>
      <name val="Tahoma"/>
      <family val="2"/>
      <charset val="204"/>
    </font>
    <font>
      <sz val="18"/>
      <name val="Tahoma"/>
      <family val="2"/>
      <charset val="204"/>
    </font>
    <font>
      <b/>
      <sz val="9"/>
      <color indexed="9"/>
      <name val="Tahoma"/>
      <family val="2"/>
      <charset val="204"/>
    </font>
    <font>
      <vertAlign val="superscript"/>
      <sz val="9"/>
      <name val="Tahoma"/>
      <family val="2"/>
      <charset val="204"/>
    </font>
    <font>
      <sz val="9"/>
      <color rgb="FFBCBCBC"/>
      <name val="Tahoma"/>
      <family val="2"/>
      <charset val="204"/>
    </font>
    <font>
      <sz val="9"/>
      <color indexed="81"/>
      <name val="Tahoma"/>
      <family val="2"/>
      <charset val="204"/>
    </font>
    <font>
      <u/>
      <sz val="9"/>
      <color theme="11"/>
      <name val="Tahoma"/>
      <family val="2"/>
      <charset val="204"/>
    </font>
  </fonts>
  <fills count="44">
    <fill>
      <patternFill patternType="none"/>
    </fill>
    <fill>
      <patternFill patternType="gray125"/>
    </fill>
    <fill>
      <patternFill patternType="solid">
        <fgColor indexed="22"/>
      </patternFill>
    </fill>
    <fill>
      <patternFill patternType="solid">
        <fgColor indexed="55"/>
        <bgColor indexed="64"/>
      </patternFill>
    </fill>
    <fill>
      <patternFill patternType="solid">
        <fgColor indexed="47"/>
      </patternFill>
    </fill>
    <fill>
      <patternFill patternType="solid">
        <fgColor indexed="43"/>
        <bgColor indexed="64"/>
      </patternFill>
    </fill>
    <fill>
      <patternFill patternType="solid">
        <fgColor indexed="11"/>
        <bgColor indexed="64"/>
      </patternFill>
    </fill>
    <fill>
      <patternFill patternType="solid">
        <fgColor indexed="42"/>
        <bgColor indexed="64"/>
      </patternFill>
    </fill>
    <fill>
      <patternFill patternType="solid">
        <fgColor indexed="29"/>
        <bgColor indexed="64"/>
      </patternFill>
    </fill>
    <fill>
      <patternFill patternType="solid">
        <fgColor indexed="41"/>
        <bgColor indexed="64"/>
      </patternFill>
    </fill>
    <fill>
      <patternFill patternType="lightDown">
        <fgColor indexed="22"/>
      </patternFill>
    </fill>
    <fill>
      <patternFill patternType="solid">
        <fgColor indexed="44"/>
        <bgColor indexed="64"/>
      </patternFill>
    </fill>
    <fill>
      <patternFill patternType="solid">
        <fgColor indexed="22"/>
        <bgColor indexed="64"/>
      </patternFill>
    </fill>
    <fill>
      <patternFill patternType="solid">
        <fgColor theme="0"/>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35">
    <border>
      <left/>
      <right/>
      <top/>
      <bottom/>
      <diagonal/>
    </border>
    <border>
      <left style="thin">
        <color indexed="23"/>
      </left>
      <right style="thin">
        <color indexed="23"/>
      </right>
      <top style="thin">
        <color indexed="23"/>
      </top>
      <bottom style="thin">
        <color indexed="23"/>
      </bottom>
      <diagonal/>
    </border>
    <border>
      <left style="thick">
        <color indexed="23"/>
      </left>
      <right style="thick">
        <color indexed="23"/>
      </right>
      <top style="thick">
        <color indexed="23"/>
      </top>
      <bottom style="thick">
        <color indexed="23"/>
      </bottom>
      <diagonal/>
    </border>
    <border>
      <left style="medium">
        <color indexed="64"/>
      </left>
      <right style="thin">
        <color indexed="64"/>
      </right>
      <top style="medium">
        <color indexed="64"/>
      </top>
      <bottom/>
      <diagonal/>
    </border>
    <border>
      <left style="thin">
        <color indexed="64"/>
      </left>
      <right style="thin">
        <color indexed="64"/>
      </right>
      <top style="thin">
        <color indexed="64"/>
      </top>
      <bottom style="thin">
        <color indexed="64"/>
      </bottom>
      <diagonal/>
    </border>
    <border>
      <left style="thin">
        <color indexed="22"/>
      </left>
      <right style="thin">
        <color indexed="22"/>
      </right>
      <top style="thin">
        <color indexed="22"/>
      </top>
      <bottom style="thin">
        <color indexed="22"/>
      </bottom>
      <diagonal/>
    </border>
    <border>
      <left style="thin">
        <color indexed="55"/>
      </left>
      <right style="thin">
        <color indexed="55"/>
      </right>
      <top style="thin">
        <color indexed="55"/>
      </top>
      <bottom style="thin">
        <color indexed="55"/>
      </bottom>
      <diagonal/>
    </border>
    <border>
      <left style="thin">
        <color indexed="22"/>
      </left>
      <right/>
      <top style="thin">
        <color indexed="22"/>
      </top>
      <bottom style="thin">
        <color indexed="22"/>
      </bottom>
      <diagonal/>
    </border>
    <border>
      <left/>
      <right/>
      <top style="thin">
        <color indexed="22"/>
      </top>
      <bottom style="thin">
        <color indexed="22"/>
      </bottom>
      <diagonal/>
    </border>
    <border>
      <left/>
      <right style="thin">
        <color indexed="22"/>
      </right>
      <top style="thin">
        <color indexed="22"/>
      </top>
      <bottom style="thin">
        <color indexed="22"/>
      </bottom>
      <diagonal/>
    </border>
    <border>
      <left style="thin">
        <color indexed="22"/>
      </left>
      <right style="thin">
        <color indexed="22"/>
      </right>
      <top style="thin">
        <color indexed="22"/>
      </top>
      <bottom/>
      <diagonal/>
    </border>
    <border>
      <left/>
      <right style="thin">
        <color indexed="22"/>
      </right>
      <top/>
      <bottom/>
      <diagonal/>
    </border>
    <border>
      <left/>
      <right/>
      <top style="thin">
        <color indexed="22"/>
      </top>
      <bottom/>
      <diagonal/>
    </border>
    <border>
      <left style="thin">
        <color indexed="22"/>
      </left>
      <right style="thin">
        <color indexed="22"/>
      </right>
      <top/>
      <bottom/>
      <diagonal/>
    </border>
    <border>
      <left style="thin">
        <color indexed="22"/>
      </left>
      <right style="thin">
        <color indexed="22"/>
      </right>
      <top/>
      <bottom style="thin">
        <color indexed="22"/>
      </bottom>
      <diagonal/>
    </border>
    <border>
      <left style="thin">
        <color indexed="22"/>
      </left>
      <right/>
      <top/>
      <bottom/>
      <diagonal/>
    </border>
    <border>
      <left/>
      <right/>
      <top/>
      <bottom style="thin">
        <color indexed="22"/>
      </bottom>
      <diagonal/>
    </border>
    <border>
      <left style="thin">
        <color rgb="FFBCBCBC"/>
      </left>
      <right style="thin">
        <color rgb="FFBCBCBC"/>
      </right>
      <top style="thin">
        <color rgb="FFBCBCBC"/>
      </top>
      <bottom style="thin">
        <color rgb="FFBCBCBC"/>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rgb="FFBCBCBC"/>
      </left>
      <right/>
      <top style="thin">
        <color rgb="FFBCBCBC"/>
      </top>
      <bottom style="thin">
        <color rgb="FFBCBCBC"/>
      </bottom>
      <diagonal/>
    </border>
    <border>
      <left/>
      <right style="thin">
        <color rgb="FFBCBCBC"/>
      </right>
      <top style="thin">
        <color rgb="FFBCBCBC"/>
      </top>
      <bottom style="thin">
        <color rgb="FFBCBCBC"/>
      </bottom>
      <diagonal/>
    </border>
    <border>
      <left/>
      <right/>
      <top style="thin">
        <color rgb="FFBCBCBC"/>
      </top>
      <bottom style="thin">
        <color rgb="FFBCBCBC"/>
      </bottom>
      <diagonal/>
    </border>
    <border>
      <left/>
      <right/>
      <top style="thin">
        <color rgb="FFBCBCBC"/>
      </top>
      <bottom/>
      <diagonal/>
    </border>
    <border>
      <left/>
      <right/>
      <top/>
      <bottom style="thin">
        <color rgb="FFBCBCBC"/>
      </bottom>
      <diagonal/>
    </border>
    <border>
      <left style="thin">
        <color theme="0" tint="-0.249977111117893"/>
      </left>
      <right style="thin">
        <color theme="0" tint="-0.249977111117893"/>
      </right>
      <top style="thin">
        <color theme="0" tint="-0.249977111117893"/>
      </top>
      <bottom style="thin">
        <color theme="0" tint="-0.249977111117893"/>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3F3F3F"/>
      </left>
      <right style="thin">
        <color rgb="FF3F3F3F"/>
      </right>
      <top style="thin">
        <color rgb="FF3F3F3F"/>
      </top>
      <bottom style="thin">
        <color rgb="FF3F3F3F"/>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rgb="FFD3DBDB"/>
      </left>
      <right style="thin">
        <color rgb="FFD3DBDB"/>
      </right>
      <top style="thin">
        <color rgb="FFD3DBDB"/>
      </top>
      <bottom style="thin">
        <color rgb="FFD3DBDB"/>
      </bottom>
      <diagonal/>
    </border>
  </borders>
  <cellStyleXfs count="105">
    <xf numFmtId="49" fontId="0" fillId="0" borderId="0" applyBorder="0">
      <alignment vertical="top"/>
    </xf>
    <xf numFmtId="0" fontId="2" fillId="0" borderId="0"/>
    <xf numFmtId="165" fontId="2" fillId="0" borderId="0"/>
    <xf numFmtId="0" fontId="31" fillId="0" borderId="0"/>
    <xf numFmtId="38" fontId="24" fillId="0" borderId="0">
      <alignment vertical="top"/>
    </xf>
    <xf numFmtId="38" fontId="24" fillId="0" borderId="0">
      <alignment vertical="top"/>
    </xf>
    <xf numFmtId="38" fontId="24" fillId="0" borderId="0">
      <alignment vertical="top"/>
    </xf>
    <xf numFmtId="38" fontId="24" fillId="0" borderId="0">
      <alignment vertical="top"/>
    </xf>
    <xf numFmtId="38" fontId="24" fillId="0" borderId="0">
      <alignment vertical="top"/>
    </xf>
    <xf numFmtId="38" fontId="24" fillId="0" borderId="0">
      <alignment vertical="top"/>
    </xf>
    <xf numFmtId="38" fontId="24" fillId="0" borderId="0">
      <alignment vertical="top"/>
    </xf>
    <xf numFmtId="38" fontId="24" fillId="0" borderId="0">
      <alignment vertical="top"/>
    </xf>
    <xf numFmtId="38" fontId="24" fillId="0" borderId="0">
      <alignment vertical="top"/>
    </xf>
    <xf numFmtId="38" fontId="24" fillId="0" borderId="0">
      <alignment vertical="top"/>
    </xf>
    <xf numFmtId="38" fontId="24" fillId="0" borderId="0">
      <alignment vertical="top"/>
    </xf>
    <xf numFmtId="38" fontId="24" fillId="0" borderId="0">
      <alignment vertical="top"/>
    </xf>
    <xf numFmtId="164" fontId="3" fillId="0" borderId="0" applyFont="0" applyFill="0" applyBorder="0" applyAlignment="0" applyProtection="0"/>
    <xf numFmtId="0" fontId="13" fillId="0" borderId="0" applyFill="0" applyBorder="0" applyProtection="0">
      <alignment vertical="center"/>
    </xf>
    <xf numFmtId="0" fontId="14" fillId="0" borderId="0" applyNumberFormat="0" applyFill="0" applyBorder="0" applyAlignment="0" applyProtection="0">
      <alignment vertical="top"/>
      <protection locked="0"/>
    </xf>
    <xf numFmtId="0" fontId="16" fillId="2" borderId="1" applyNumberFormat="0" applyAlignment="0"/>
    <xf numFmtId="0" fontId="15" fillId="0" borderId="0" applyNumberFormat="0" applyFill="0" applyBorder="0" applyAlignment="0" applyProtection="0">
      <alignment vertical="top"/>
      <protection locked="0"/>
    </xf>
    <xf numFmtId="0" fontId="6" fillId="0" borderId="0" applyNumberFormat="0" applyFill="0" applyBorder="0" applyAlignment="0" applyProtection="0"/>
    <xf numFmtId="0" fontId="4" fillId="0" borderId="0"/>
    <xf numFmtId="0" fontId="13" fillId="0" borderId="0" applyFill="0" applyBorder="0" applyProtection="0">
      <alignment vertical="center"/>
    </xf>
    <xf numFmtId="0" fontId="13" fillId="0" borderId="0" applyFill="0" applyBorder="0" applyProtection="0">
      <alignment vertical="center"/>
    </xf>
    <xf numFmtId="49" fontId="30" fillId="3" borderId="2" applyNumberFormat="0">
      <alignment horizontal="center" vertical="center"/>
    </xf>
    <xf numFmtId="0" fontId="12" fillId="4" borderId="1" applyNumberFormat="0" applyAlignment="0" applyProtection="0"/>
    <xf numFmtId="0" fontId="41" fillId="0" borderId="0" applyNumberFormat="0" applyFill="0" applyBorder="0" applyAlignment="0" applyProtection="0">
      <alignment vertical="top"/>
      <protection locked="0"/>
    </xf>
    <xf numFmtId="0" fontId="25" fillId="0" borderId="0" applyNumberFormat="0" applyFill="0" applyBorder="0" applyAlignment="0" applyProtection="0">
      <alignment vertical="top"/>
      <protection locked="0"/>
    </xf>
    <xf numFmtId="0" fontId="28" fillId="0" borderId="0" applyNumberFormat="0" applyFill="0" applyBorder="0" applyAlignment="0" applyProtection="0">
      <alignment vertical="top"/>
      <protection locked="0"/>
    </xf>
    <xf numFmtId="0" fontId="41" fillId="0" borderId="0" applyNumberFormat="0" applyFill="0" applyBorder="0" applyAlignment="0" applyProtection="0">
      <alignment vertical="top"/>
      <protection locked="0"/>
    </xf>
    <xf numFmtId="0" fontId="22" fillId="0" borderId="0" applyBorder="0">
      <alignment horizontal="center" vertical="center" wrapText="1"/>
    </xf>
    <xf numFmtId="0" fontId="7" fillId="0" borderId="3" applyBorder="0">
      <alignment horizontal="center" vertical="center" wrapText="1"/>
    </xf>
    <xf numFmtId="4" fontId="5" fillId="5" borderId="4" applyBorder="0">
      <alignment horizontal="right"/>
    </xf>
    <xf numFmtId="0" fontId="18" fillId="0" borderId="0"/>
    <xf numFmtId="0" fontId="42" fillId="0" borderId="0"/>
    <xf numFmtId="0" fontId="1" fillId="0" borderId="0"/>
    <xf numFmtId="0" fontId="29" fillId="6" borderId="0" applyNumberFormat="0" applyBorder="0" applyAlignment="0">
      <alignment horizontal="left" vertical="center"/>
    </xf>
    <xf numFmtId="49" fontId="5" fillId="0" borderId="0" applyBorder="0">
      <alignment vertical="top"/>
    </xf>
    <xf numFmtId="49" fontId="29" fillId="0" borderId="0" applyBorder="0">
      <alignment vertical="top"/>
    </xf>
    <xf numFmtId="49" fontId="5" fillId="6" borderId="0" applyBorder="0">
      <alignment vertical="top"/>
    </xf>
    <xf numFmtId="49" fontId="29" fillId="0" borderId="0" applyBorder="0">
      <alignment vertical="top"/>
    </xf>
    <xf numFmtId="49" fontId="5" fillId="0" borderId="0" applyBorder="0">
      <alignment vertical="top"/>
    </xf>
    <xf numFmtId="0" fontId="18" fillId="0" borderId="0"/>
    <xf numFmtId="49" fontId="5" fillId="0" borderId="0" applyBorder="0">
      <alignment vertical="top"/>
    </xf>
    <xf numFmtId="0" fontId="18" fillId="0" borderId="0"/>
    <xf numFmtId="0" fontId="1" fillId="0" borderId="0"/>
    <xf numFmtId="49" fontId="5" fillId="0" borderId="0" applyBorder="0">
      <alignment vertical="top"/>
    </xf>
    <xf numFmtId="0" fontId="1" fillId="0" borderId="0"/>
    <xf numFmtId="0" fontId="5" fillId="0" borderId="0">
      <alignment horizontal="left" vertical="center"/>
    </xf>
    <xf numFmtId="0" fontId="1" fillId="0" borderId="0"/>
    <xf numFmtId="0" fontId="18" fillId="0" borderId="0"/>
    <xf numFmtId="0" fontId="1" fillId="0" borderId="0"/>
    <xf numFmtId="0" fontId="1" fillId="0" borderId="0"/>
    <xf numFmtId="0" fontId="48" fillId="0" borderId="0" applyNumberFormat="0" applyFill="0" applyBorder="0" applyAlignment="0" applyProtection="0"/>
    <xf numFmtId="0" fontId="49" fillId="0" borderId="25" applyNumberFormat="0" applyFill="0" applyAlignment="0" applyProtection="0"/>
    <xf numFmtId="0" fontId="50" fillId="0" borderId="26" applyNumberFormat="0" applyFill="0" applyAlignment="0" applyProtection="0"/>
    <xf numFmtId="0" fontId="51" fillId="0" borderId="27" applyNumberFormat="0" applyFill="0" applyAlignment="0" applyProtection="0"/>
    <xf numFmtId="0" fontId="51" fillId="0" borderId="0" applyNumberFormat="0" applyFill="0" applyBorder="0" applyAlignment="0" applyProtection="0"/>
    <xf numFmtId="0" fontId="52" fillId="14" borderId="0" applyNumberFormat="0" applyBorder="0" applyAlignment="0" applyProtection="0"/>
    <xf numFmtId="0" fontId="53" fillId="15" borderId="0" applyNumberFormat="0" applyBorder="0" applyAlignment="0" applyProtection="0"/>
    <xf numFmtId="0" fontId="54" fillId="16" borderId="0" applyNumberFormat="0" applyBorder="0" applyAlignment="0" applyProtection="0"/>
    <xf numFmtId="0" fontId="55" fillId="17" borderId="28" applyNumberFormat="0" applyAlignment="0" applyProtection="0"/>
    <xf numFmtId="0" fontId="56" fillId="17" borderId="29" applyNumberFormat="0" applyAlignment="0" applyProtection="0"/>
    <xf numFmtId="0" fontId="57" fillId="0" borderId="30" applyNumberFormat="0" applyFill="0" applyAlignment="0" applyProtection="0"/>
    <xf numFmtId="0" fontId="58" fillId="18" borderId="31" applyNumberFormat="0" applyAlignment="0" applyProtection="0"/>
    <xf numFmtId="0" fontId="59" fillId="0" borderId="0" applyNumberFormat="0" applyFill="0" applyBorder="0" applyAlignment="0" applyProtection="0"/>
    <xf numFmtId="0" fontId="27" fillId="19" borderId="32" applyNumberFormat="0" applyFont="0" applyAlignment="0" applyProtection="0"/>
    <xf numFmtId="0" fontId="60" fillId="0" borderId="0" applyNumberFormat="0" applyFill="0" applyBorder="0" applyAlignment="0" applyProtection="0"/>
    <xf numFmtId="0" fontId="61" fillId="0" borderId="33" applyNumberFormat="0" applyFill="0" applyAlignment="0" applyProtection="0"/>
    <xf numFmtId="0" fontId="43" fillId="20" borderId="0" applyNumberFormat="0" applyBorder="0" applyAlignment="0" applyProtection="0"/>
    <xf numFmtId="0" fontId="44" fillId="21" borderId="0" applyNumberFormat="0" applyBorder="0" applyAlignment="0" applyProtection="0"/>
    <xf numFmtId="0" fontId="44" fillId="22" borderId="0" applyNumberFormat="0" applyBorder="0" applyAlignment="0" applyProtection="0"/>
    <xf numFmtId="0" fontId="43" fillId="23" borderId="0" applyNumberFormat="0" applyBorder="0" applyAlignment="0" applyProtection="0"/>
    <xf numFmtId="0" fontId="43" fillId="24" borderId="0" applyNumberFormat="0" applyBorder="0" applyAlignment="0" applyProtection="0"/>
    <xf numFmtId="0" fontId="44" fillId="25" borderId="0" applyNumberFormat="0" applyBorder="0" applyAlignment="0" applyProtection="0"/>
    <xf numFmtId="0" fontId="44" fillId="26" borderId="0" applyNumberFormat="0" applyBorder="0" applyAlignment="0" applyProtection="0"/>
    <xf numFmtId="0" fontId="43" fillId="27" borderId="0" applyNumberFormat="0" applyBorder="0" applyAlignment="0" applyProtection="0"/>
    <xf numFmtId="0" fontId="43" fillId="28" borderId="0" applyNumberFormat="0" applyBorder="0" applyAlignment="0" applyProtection="0"/>
    <xf numFmtId="0" fontId="44" fillId="29" borderId="0" applyNumberFormat="0" applyBorder="0" applyAlignment="0" applyProtection="0"/>
    <xf numFmtId="0" fontId="44" fillId="30" borderId="0" applyNumberFormat="0" applyBorder="0" applyAlignment="0" applyProtection="0"/>
    <xf numFmtId="0" fontId="43" fillId="31" borderId="0" applyNumberFormat="0" applyBorder="0" applyAlignment="0" applyProtection="0"/>
    <xf numFmtId="0" fontId="43" fillId="32" borderId="0" applyNumberFormat="0" applyBorder="0" applyAlignment="0" applyProtection="0"/>
    <xf numFmtId="0" fontId="44" fillId="33" borderId="0" applyNumberFormat="0" applyBorder="0" applyAlignment="0" applyProtection="0"/>
    <xf numFmtId="0" fontId="44" fillId="34" borderId="0" applyNumberFormat="0" applyBorder="0" applyAlignment="0" applyProtection="0"/>
    <xf numFmtId="0" fontId="43" fillId="35" borderId="0" applyNumberFormat="0" applyBorder="0" applyAlignment="0" applyProtection="0"/>
    <xf numFmtId="0" fontId="43" fillId="36" borderId="0" applyNumberFormat="0" applyBorder="0" applyAlignment="0" applyProtection="0"/>
    <xf numFmtId="0" fontId="44" fillId="37" borderId="0" applyNumberFormat="0" applyBorder="0" applyAlignment="0" applyProtection="0"/>
    <xf numFmtId="0" fontId="44" fillId="38" borderId="0" applyNumberFormat="0" applyBorder="0" applyAlignment="0" applyProtection="0"/>
    <xf numFmtId="0" fontId="43" fillId="39" borderId="0" applyNumberFormat="0" applyBorder="0" applyAlignment="0" applyProtection="0"/>
    <xf numFmtId="0" fontId="43" fillId="40" borderId="0" applyNumberFormat="0" applyBorder="0" applyAlignment="0" applyProtection="0"/>
    <xf numFmtId="0" fontId="44" fillId="41" borderId="0" applyNumberFormat="0" applyBorder="0" applyAlignment="0" applyProtection="0"/>
    <xf numFmtId="0" fontId="44" fillId="42" borderId="0" applyNumberFormat="0" applyBorder="0" applyAlignment="0" applyProtection="0"/>
    <xf numFmtId="0" fontId="43" fillId="43" borderId="0" applyNumberFormat="0" applyBorder="0" applyAlignment="0" applyProtection="0"/>
    <xf numFmtId="166" fontId="5" fillId="5" borderId="0">
      <protection locked="0"/>
    </xf>
    <xf numFmtId="167" fontId="5" fillId="5" borderId="0">
      <protection locked="0"/>
    </xf>
    <xf numFmtId="168" fontId="5" fillId="5" borderId="0">
      <protection locked="0"/>
    </xf>
    <xf numFmtId="49" fontId="5" fillId="0" borderId="0" applyBorder="0">
      <alignment vertical="top"/>
    </xf>
    <xf numFmtId="49" fontId="29" fillId="0" borderId="0" applyBorder="0">
      <alignment vertical="top"/>
    </xf>
    <xf numFmtId="49" fontId="67" fillId="0" borderId="0" applyNumberFormat="0" applyFill="0" applyBorder="0" applyAlignment="0" applyProtection="0">
      <alignment vertical="top"/>
    </xf>
    <xf numFmtId="43" fontId="27" fillId="0" borderId="0" applyFont="0" applyFill="0" applyBorder="0" applyAlignment="0" applyProtection="0"/>
    <xf numFmtId="41" fontId="27" fillId="0" borderId="0" applyFont="0" applyFill="0" applyBorder="0" applyAlignment="0" applyProtection="0"/>
    <xf numFmtId="44" fontId="27" fillId="0" borderId="0" applyFont="0" applyFill="0" applyBorder="0" applyAlignment="0" applyProtection="0"/>
    <xf numFmtId="42" fontId="27" fillId="0" borderId="0" applyFont="0" applyFill="0" applyBorder="0" applyAlignment="0" applyProtection="0"/>
    <xf numFmtId="9" fontId="27" fillId="0" borderId="0" applyFont="0" applyFill="0" applyBorder="0" applyAlignment="0" applyProtection="0"/>
  </cellStyleXfs>
  <cellXfs count="328">
    <xf numFmtId="49" fontId="0" fillId="0" borderId="0" xfId="0">
      <alignment vertical="top"/>
    </xf>
    <xf numFmtId="49" fontId="5" fillId="7" borderId="4" xfId="0" applyFont="1" applyFill="1" applyBorder="1" applyAlignment="1" applyProtection="1">
      <alignment horizontal="center" vertical="top"/>
    </xf>
    <xf numFmtId="49" fontId="5" fillId="0" borderId="0" xfId="47" applyFont="1" applyAlignment="1" applyProtection="1">
      <alignment vertical="center" wrapText="1"/>
    </xf>
    <xf numFmtId="49" fontId="10" fillId="0" borderId="0" xfId="47" applyFont="1" applyAlignment="1" applyProtection="1">
      <alignment vertical="center"/>
    </xf>
    <xf numFmtId="0" fontId="10" fillId="0" borderId="0" xfId="46" applyFont="1" applyAlignment="1" applyProtection="1">
      <alignment horizontal="center" vertical="center" wrapText="1"/>
    </xf>
    <xf numFmtId="0" fontId="5" fillId="0" borderId="0" xfId="46" applyFont="1" applyAlignment="1" applyProtection="1">
      <alignment vertical="center" wrapText="1"/>
    </xf>
    <xf numFmtId="0" fontId="5" fillId="0" borderId="0" xfId="46" applyFont="1" applyAlignment="1" applyProtection="1">
      <alignment horizontal="left" vertical="center" wrapText="1"/>
    </xf>
    <xf numFmtId="0" fontId="5" fillId="0" borderId="0" xfId="46" applyFont="1" applyProtection="1"/>
    <xf numFmtId="49" fontId="5" fillId="0" borderId="0" xfId="42" applyFont="1" applyProtection="1">
      <alignment vertical="top"/>
    </xf>
    <xf numFmtId="49" fontId="5" fillId="0" borderId="0" xfId="42" applyProtection="1">
      <alignment vertical="top"/>
    </xf>
    <xf numFmtId="0" fontId="10" fillId="0" borderId="0" xfId="49" applyNumberFormat="1" applyFont="1" applyFill="1" applyAlignment="1" applyProtection="1">
      <alignment vertical="center" wrapText="1"/>
    </xf>
    <xf numFmtId="0" fontId="10" fillId="0" borderId="0" xfId="49" applyFont="1" applyFill="1" applyAlignment="1" applyProtection="1">
      <alignment horizontal="left" vertical="center" wrapText="1"/>
    </xf>
    <xf numFmtId="0" fontId="10" fillId="0" borderId="0" xfId="49" applyFont="1" applyFill="1" applyAlignment="1" applyProtection="1">
      <alignment vertical="center" wrapText="1"/>
    </xf>
    <xf numFmtId="0" fontId="5" fillId="0" borderId="0" xfId="49" applyFont="1" applyAlignment="1" applyProtection="1">
      <alignment vertical="center" wrapText="1"/>
    </xf>
    <xf numFmtId="0" fontId="5" fillId="0" borderId="0" xfId="49" applyFont="1" applyFill="1" applyAlignment="1" applyProtection="1">
      <alignment vertical="center"/>
    </xf>
    <xf numFmtId="0" fontId="10" fillId="0" borderId="0" xfId="49" applyFont="1" applyFill="1" applyBorder="1" applyAlignment="1" applyProtection="1">
      <alignment vertical="center" wrapText="1"/>
    </xf>
    <xf numFmtId="49" fontId="10" fillId="0" borderId="0" xfId="49" applyNumberFormat="1" applyFont="1" applyFill="1" applyBorder="1" applyAlignment="1" applyProtection="1">
      <alignment horizontal="left" vertical="center" wrapText="1"/>
    </xf>
    <xf numFmtId="49" fontId="0" fillId="8" borderId="0" xfId="0" applyFill="1" applyProtection="1">
      <alignment vertical="top"/>
    </xf>
    <xf numFmtId="0" fontId="5" fillId="0" borderId="0" xfId="52" applyFont="1" applyFill="1" applyAlignment="1" applyProtection="1">
      <alignment vertical="center" wrapText="1"/>
    </xf>
    <xf numFmtId="0" fontId="18" fillId="0" borderId="0" xfId="45" applyProtection="1"/>
    <xf numFmtId="0" fontId="17" fillId="8" borderId="0" xfId="52" applyFont="1" applyFill="1" applyAlignment="1" applyProtection="1">
      <alignment horizontal="center" vertical="center" wrapText="1"/>
    </xf>
    <xf numFmtId="0" fontId="5" fillId="0" borderId="5" xfId="48" applyFont="1" applyFill="1" applyBorder="1" applyAlignment="1" applyProtection="1">
      <alignment vertical="center" wrapText="1"/>
    </xf>
    <xf numFmtId="0" fontId="0" fillId="0" borderId="5" xfId="48" applyFont="1" applyFill="1" applyBorder="1" applyAlignment="1" applyProtection="1">
      <alignment vertical="center" wrapText="1"/>
    </xf>
    <xf numFmtId="0" fontId="43" fillId="0" borderId="0" xfId="49" applyFont="1" applyAlignment="1" applyProtection="1">
      <alignment horizontal="center" vertical="center" wrapText="1"/>
    </xf>
    <xf numFmtId="0" fontId="0" fillId="0" borderId="0" xfId="48" applyFont="1" applyFill="1" applyBorder="1" applyAlignment="1" applyProtection="1">
      <alignment vertical="center" wrapText="1"/>
    </xf>
    <xf numFmtId="49" fontId="0" fillId="8" borderId="0" xfId="0" applyNumberFormat="1" applyFont="1" applyFill="1" applyAlignment="1" applyProtection="1">
      <alignment horizontal="center" vertical="top" wrapText="1"/>
    </xf>
    <xf numFmtId="49" fontId="0" fillId="0" borderId="0" xfId="0" applyNumberFormat="1" applyFont="1" applyFill="1" applyAlignment="1" applyProtection="1">
      <alignment horizontal="center" vertical="top" wrapText="1"/>
    </xf>
    <xf numFmtId="0" fontId="10" fillId="0" borderId="0" xfId="52" applyFont="1" applyFill="1" applyAlignment="1" applyProtection="1">
      <alignment vertical="center" wrapText="1"/>
    </xf>
    <xf numFmtId="49" fontId="7" fillId="8" borderId="0" xfId="0" applyNumberFormat="1" applyFont="1" applyFill="1" applyAlignment="1" applyProtection="1">
      <alignment horizontal="center" vertical="center"/>
    </xf>
    <xf numFmtId="0" fontId="1" fillId="0" borderId="0" xfId="36"/>
    <xf numFmtId="0" fontId="5" fillId="0" borderId="0" xfId="41" applyNumberFormat="1" applyFont="1">
      <alignment vertical="top"/>
    </xf>
    <xf numFmtId="0" fontId="0" fillId="0" borderId="0" xfId="52" applyFont="1" applyFill="1" applyAlignment="1" applyProtection="1">
      <alignment vertical="center" wrapText="1"/>
    </xf>
    <xf numFmtId="0" fontId="23" fillId="0" borderId="0" xfId="52" applyFont="1" applyFill="1" applyAlignment="1" applyProtection="1">
      <alignment horizontal="center" vertical="center" wrapText="1"/>
    </xf>
    <xf numFmtId="0" fontId="26" fillId="0" borderId="0" xfId="52" applyFont="1" applyFill="1" applyBorder="1" applyAlignment="1" applyProtection="1">
      <alignment horizontal="center" vertical="center" wrapText="1"/>
    </xf>
    <xf numFmtId="49" fontId="5" fillId="0" borderId="0" xfId="49" applyNumberFormat="1" applyFont="1" applyFill="1" applyBorder="1" applyAlignment="1" applyProtection="1">
      <alignment horizontal="center" vertical="center" wrapText="1"/>
    </xf>
    <xf numFmtId="0" fontId="26" fillId="0" borderId="0" xfId="46" applyFont="1" applyAlignment="1" applyProtection="1">
      <alignment horizontal="center" vertical="center"/>
    </xf>
    <xf numFmtId="49" fontId="17" fillId="8" borderId="0" xfId="52" applyNumberFormat="1" applyFont="1" applyFill="1" applyAlignment="1" applyProtection="1">
      <alignment horizontal="center" vertical="center" wrapText="1"/>
    </xf>
    <xf numFmtId="0" fontId="5" fillId="0" borderId="17" xfId="46" applyFont="1" applyFill="1" applyBorder="1" applyAlignment="1" applyProtection="1">
      <alignment horizontal="center" vertical="center" wrapText="1"/>
    </xf>
    <xf numFmtId="0" fontId="5" fillId="7" borderId="17" xfId="49" applyFont="1" applyFill="1" applyBorder="1" applyAlignment="1" applyProtection="1">
      <alignment horizontal="center" vertical="center"/>
    </xf>
    <xf numFmtId="49" fontId="5" fillId="7" borderId="17" xfId="49" applyNumberFormat="1" applyFont="1" applyFill="1" applyBorder="1" applyAlignment="1" applyProtection="1">
      <alignment horizontal="center" vertical="center" wrapText="1"/>
    </xf>
    <xf numFmtId="49" fontId="5" fillId="0" borderId="17" xfId="49" applyNumberFormat="1" applyFont="1" applyFill="1" applyBorder="1" applyAlignment="1" applyProtection="1">
      <alignment horizontal="center" vertical="center" wrapText="1"/>
    </xf>
    <xf numFmtId="0" fontId="5" fillId="0" borderId="17" xfId="32" applyFont="1" applyFill="1" applyBorder="1" applyAlignment="1" applyProtection="1">
      <alignment horizontal="center" vertical="center" wrapText="1"/>
    </xf>
    <xf numFmtId="0" fontId="5" fillId="0" borderId="17" xfId="52" applyFont="1" applyFill="1" applyBorder="1" applyAlignment="1" applyProtection="1">
      <alignment horizontal="center" vertical="center" wrapText="1"/>
    </xf>
    <xf numFmtId="49" fontId="5" fillId="0" borderId="17" xfId="46" applyNumberFormat="1" applyFont="1" applyFill="1" applyBorder="1" applyAlignment="1" applyProtection="1">
      <alignment horizontal="left" vertical="center" wrapText="1"/>
    </xf>
    <xf numFmtId="49" fontId="5" fillId="9" borderId="17" xfId="46" applyNumberFormat="1" applyFont="1" applyFill="1" applyBorder="1" applyAlignment="1" applyProtection="1">
      <alignment horizontal="left" vertical="center" wrapText="1"/>
      <protection locked="0"/>
    </xf>
    <xf numFmtId="49" fontId="5" fillId="9" borderId="17" xfId="49" applyNumberFormat="1" applyFont="1" applyFill="1" applyBorder="1" applyAlignment="1" applyProtection="1">
      <alignment horizontal="center" vertical="center" wrapText="1"/>
      <protection locked="0"/>
    </xf>
    <xf numFmtId="49" fontId="5" fillId="0" borderId="0" xfId="0" applyFont="1" applyFill="1" applyProtection="1">
      <alignment vertical="top"/>
    </xf>
    <xf numFmtId="49" fontId="0" fillId="0" borderId="0" xfId="0" applyFill="1" applyProtection="1">
      <alignment vertical="top"/>
    </xf>
    <xf numFmtId="49" fontId="7" fillId="0" borderId="0" xfId="0" applyNumberFormat="1" applyFont="1" applyFill="1" applyAlignment="1" applyProtection="1">
      <alignment horizontal="center" vertical="center"/>
    </xf>
    <xf numFmtId="49" fontId="0" fillId="0" borderId="0" xfId="50" applyNumberFormat="1" applyFont="1" applyFill="1" applyAlignment="1" applyProtection="1">
      <alignment vertical="center" wrapText="1"/>
    </xf>
    <xf numFmtId="49" fontId="11" fillId="0" borderId="0" xfId="0" applyNumberFormat="1" applyFont="1" applyFill="1" applyAlignment="1" applyProtection="1">
      <alignment horizontal="center" vertical="top"/>
    </xf>
    <xf numFmtId="49" fontId="0" fillId="0" borderId="0" xfId="0" applyNumberFormat="1" applyFont="1" applyFill="1" applyAlignment="1" applyProtection="1">
      <alignment horizontal="center" vertical="center"/>
    </xf>
    <xf numFmtId="49" fontId="11" fillId="0" borderId="0" xfId="0" applyNumberFormat="1" applyFont="1" applyFill="1" applyProtection="1">
      <alignment vertical="top"/>
    </xf>
    <xf numFmtId="49" fontId="5" fillId="0" borderId="0" xfId="50" applyNumberFormat="1" applyFont="1" applyFill="1" applyAlignment="1" applyProtection="1">
      <alignment vertical="center" wrapText="1"/>
    </xf>
    <xf numFmtId="0" fontId="5" fillId="0" borderId="0" xfId="50" applyFont="1" applyFill="1" applyAlignment="1" applyProtection="1">
      <alignment vertical="center"/>
    </xf>
    <xf numFmtId="49" fontId="5" fillId="0" borderId="0" xfId="0" applyNumberFormat="1" applyFont="1" applyFill="1" applyAlignment="1" applyProtection="1">
      <alignment vertical="center" wrapText="1"/>
    </xf>
    <xf numFmtId="49" fontId="0" fillId="0" borderId="0" xfId="0" applyFill="1" applyAlignment="1" applyProtection="1">
      <alignment horizontal="center" vertical="top"/>
    </xf>
    <xf numFmtId="49" fontId="0" fillId="0" borderId="0" xfId="0" applyFont="1" applyFill="1" applyProtection="1">
      <alignment vertical="top"/>
    </xf>
    <xf numFmtId="49" fontId="0" fillId="0" borderId="0" xfId="0" applyFill="1" applyAlignment="1" applyProtection="1">
      <alignment vertical="top" wrapText="1"/>
    </xf>
    <xf numFmtId="0" fontId="17" fillId="0" borderId="18" xfId="52" applyFont="1" applyFill="1" applyBorder="1" applyAlignment="1" applyProtection="1">
      <alignment horizontal="center" vertical="center" wrapText="1"/>
    </xf>
    <xf numFmtId="49" fontId="0" fillId="0" borderId="18" xfId="0" applyFill="1" applyBorder="1" applyAlignment="1" applyProtection="1">
      <alignment horizontal="center" vertical="center" wrapText="1"/>
    </xf>
    <xf numFmtId="0" fontId="0" fillId="0" borderId="18" xfId="0" applyNumberFormat="1" applyFill="1" applyBorder="1" applyAlignment="1" applyProtection="1">
      <alignment horizontal="center" vertical="center" wrapText="1"/>
    </xf>
    <xf numFmtId="0" fontId="23" fillId="0" borderId="0" xfId="52" applyFont="1" applyFill="1" applyBorder="1" applyAlignment="1" applyProtection="1">
      <alignment horizontal="center" vertical="center" wrapText="1"/>
    </xf>
    <xf numFmtId="0" fontId="5" fillId="0" borderId="0" xfId="52" applyFont="1" applyFill="1" applyBorder="1" applyAlignment="1" applyProtection="1">
      <alignment vertical="center" wrapText="1"/>
    </xf>
    <xf numFmtId="49" fontId="23" fillId="0" borderId="0" xfId="32" applyNumberFormat="1" applyFont="1" applyFill="1" applyBorder="1" applyAlignment="1" applyProtection="1">
      <alignment horizontal="center" vertical="center" wrapText="1"/>
    </xf>
    <xf numFmtId="49" fontId="10" fillId="0" borderId="0" xfId="0" applyFont="1" applyFill="1" applyBorder="1" applyProtection="1">
      <alignment vertical="top"/>
    </xf>
    <xf numFmtId="49" fontId="0" fillId="0" borderId="0" xfId="0" applyFont="1" applyFill="1" applyBorder="1" applyProtection="1">
      <alignment vertical="top"/>
    </xf>
    <xf numFmtId="0" fontId="26" fillId="0" borderId="0" xfId="46" applyFont="1" applyFill="1" applyAlignment="1" applyProtection="1">
      <alignment horizontal="center" vertical="center"/>
    </xf>
    <xf numFmtId="0" fontId="5" fillId="0" borderId="0" xfId="46" applyFont="1" applyFill="1" applyProtection="1"/>
    <xf numFmtId="0" fontId="26" fillId="0" borderId="0" xfId="46" applyFont="1" applyFill="1" applyBorder="1" applyAlignment="1" applyProtection="1">
      <alignment horizontal="center" vertical="center"/>
    </xf>
    <xf numFmtId="0" fontId="5" fillId="0" borderId="0" xfId="46" applyFont="1" applyFill="1" applyBorder="1" applyProtection="1"/>
    <xf numFmtId="0" fontId="5" fillId="0" borderId="17" xfId="46" applyFont="1" applyFill="1" applyBorder="1" applyAlignment="1" applyProtection="1">
      <alignment horizontal="center" vertical="center"/>
    </xf>
    <xf numFmtId="0" fontId="26" fillId="0" borderId="0" xfId="46" applyFont="1" applyFill="1" applyBorder="1" applyAlignment="1" applyProtection="1">
      <alignment horizontal="center" vertical="center" wrapText="1"/>
    </xf>
    <xf numFmtId="49" fontId="8" fillId="0" borderId="0" xfId="0" applyFont="1" applyFill="1" applyAlignment="1" applyProtection="1">
      <alignment horizontal="left" vertical="top" wrapText="1"/>
    </xf>
    <xf numFmtId="49" fontId="8" fillId="0" borderId="0" xfId="0" applyFont="1" applyFill="1" applyAlignment="1" applyProtection="1">
      <alignment vertical="top"/>
    </xf>
    <xf numFmtId="49" fontId="7" fillId="10" borderId="19" xfId="0" applyFont="1" applyFill="1" applyBorder="1" applyAlignment="1" applyProtection="1">
      <alignment horizontal="center" vertical="center"/>
    </xf>
    <xf numFmtId="49" fontId="33" fillId="10" borderId="20" xfId="0" applyFont="1" applyFill="1" applyBorder="1" applyAlignment="1" applyProtection="1">
      <alignment horizontal="left" vertical="center"/>
    </xf>
    <xf numFmtId="0" fontId="19" fillId="0" borderId="0" xfId="49" applyFont="1" applyFill="1" applyAlignment="1" applyProtection="1">
      <alignment vertical="center" wrapText="1"/>
    </xf>
    <xf numFmtId="0" fontId="5" fillId="0" borderId="0" xfId="49" applyFont="1" applyFill="1" applyAlignment="1" applyProtection="1">
      <alignment vertical="center" wrapText="1"/>
    </xf>
    <xf numFmtId="0" fontId="5" fillId="0" borderId="0" xfId="49" applyFont="1" applyFill="1" applyBorder="1" applyAlignment="1" applyProtection="1">
      <alignment vertical="center" wrapText="1"/>
    </xf>
    <xf numFmtId="0" fontId="5" fillId="0" borderId="0" xfId="49" applyFont="1" applyFill="1" applyBorder="1" applyAlignment="1" applyProtection="1">
      <alignment horizontal="right" vertical="center" wrapText="1" indent="1"/>
    </xf>
    <xf numFmtId="14" fontId="10" fillId="0" borderId="0" xfId="49" applyNumberFormat="1" applyFont="1" applyFill="1" applyBorder="1" applyAlignment="1" applyProtection="1">
      <alignment horizontal="center" vertical="center" wrapText="1"/>
    </xf>
    <xf numFmtId="0" fontId="10" fillId="0" borderId="0" xfId="49" applyNumberFormat="1" applyFont="1" applyFill="1" applyBorder="1" applyAlignment="1" applyProtection="1">
      <alignment horizontal="center" vertical="center" wrapText="1"/>
    </xf>
    <xf numFmtId="0" fontId="0" fillId="0" borderId="0" xfId="49" applyFont="1" applyFill="1" applyBorder="1" applyAlignment="1" applyProtection="1">
      <alignment horizontal="right" vertical="center" wrapText="1" indent="1"/>
    </xf>
    <xf numFmtId="0" fontId="19" fillId="0" borderId="0" xfId="49" applyFont="1" applyFill="1" applyAlignment="1" applyProtection="1">
      <alignment horizontal="center" vertical="center" wrapText="1"/>
    </xf>
    <xf numFmtId="0" fontId="5" fillId="0" borderId="0" xfId="49" applyNumberFormat="1" applyFont="1" applyFill="1" applyBorder="1" applyAlignment="1" applyProtection="1">
      <alignment horizontal="right" vertical="center" wrapText="1" indent="1"/>
    </xf>
    <xf numFmtId="0" fontId="0" fillId="0" borderId="0" xfId="49" applyNumberFormat="1" applyFont="1" applyFill="1" applyBorder="1" applyAlignment="1" applyProtection="1">
      <alignment horizontal="right" vertical="center" wrapText="1" indent="1"/>
    </xf>
    <xf numFmtId="49" fontId="5" fillId="0" borderId="0" xfId="49" applyNumberFormat="1" applyFont="1" applyFill="1" applyBorder="1" applyAlignment="1" applyProtection="1">
      <alignment horizontal="right" vertical="center" wrapText="1" indent="1"/>
    </xf>
    <xf numFmtId="0" fontId="10" fillId="0" borderId="0" xfId="49" applyFont="1" applyFill="1" applyAlignment="1" applyProtection="1">
      <alignment horizontal="center" vertical="center" wrapText="1"/>
    </xf>
    <xf numFmtId="0" fontId="43" fillId="0" borderId="0" xfId="49" applyFont="1" applyFill="1" applyAlignment="1" applyProtection="1">
      <alignment horizontal="center" vertical="center" wrapText="1"/>
    </xf>
    <xf numFmtId="0" fontId="5" fillId="0" borderId="0" xfId="49" applyFont="1" applyFill="1" applyAlignment="1" applyProtection="1">
      <alignment horizontal="center" vertical="center" wrapText="1"/>
    </xf>
    <xf numFmtId="0" fontId="5" fillId="0" borderId="0" xfId="49" applyFont="1" applyFill="1" applyAlignment="1" applyProtection="1">
      <alignment horizontal="right" vertical="center"/>
    </xf>
    <xf numFmtId="0" fontId="7" fillId="0" borderId="0" xfId="49" applyFont="1" applyFill="1" applyBorder="1" applyAlignment="1" applyProtection="1">
      <alignment vertical="center" wrapText="1"/>
    </xf>
    <xf numFmtId="0" fontId="20" fillId="0" borderId="0" xfId="49" applyFont="1" applyFill="1" applyBorder="1" applyAlignment="1" applyProtection="1">
      <alignment horizontal="center" vertical="center" wrapText="1"/>
    </xf>
    <xf numFmtId="0" fontId="5" fillId="0" borderId="0" xfId="49" applyFont="1" applyFill="1" applyBorder="1" applyAlignment="1" applyProtection="1">
      <alignment horizontal="center" vertical="center" wrapText="1"/>
    </xf>
    <xf numFmtId="14" fontId="5" fillId="0" borderId="0" xfId="49" applyNumberFormat="1" applyFont="1" applyFill="1" applyBorder="1" applyAlignment="1" applyProtection="1">
      <alignment horizontal="center" vertical="center" wrapText="1"/>
    </xf>
    <xf numFmtId="0" fontId="5" fillId="0" borderId="0" xfId="49" applyNumberFormat="1" applyFont="1" applyFill="1" applyBorder="1" applyAlignment="1" applyProtection="1">
      <alignment horizontal="center" vertical="center" wrapText="1"/>
    </xf>
    <xf numFmtId="0" fontId="26" fillId="0" borderId="0" xfId="46" applyFont="1" applyFill="1" applyBorder="1" applyAlignment="1" applyProtection="1">
      <alignment horizontal="center"/>
    </xf>
    <xf numFmtId="49" fontId="0" fillId="0" borderId="0" xfId="0" applyFill="1" applyBorder="1" applyProtection="1">
      <alignment vertical="top"/>
    </xf>
    <xf numFmtId="49" fontId="0" fillId="0" borderId="0" xfId="0" applyNumberFormat="1" applyFill="1" applyProtection="1">
      <alignment vertical="top"/>
    </xf>
    <xf numFmtId="0" fontId="0" fillId="0" borderId="0" xfId="0" applyNumberFormat="1" applyFill="1" applyProtection="1">
      <alignment vertical="top"/>
    </xf>
    <xf numFmtId="49" fontId="43" fillId="0" borderId="0" xfId="0" applyFont="1" applyFill="1" applyProtection="1">
      <alignment vertical="top"/>
    </xf>
    <xf numFmtId="49" fontId="0" fillId="5" borderId="24" xfId="0" applyFill="1" applyBorder="1" applyAlignment="1" applyProtection="1">
      <alignment horizontal="left" vertical="center" wrapText="1"/>
      <protection locked="0"/>
    </xf>
    <xf numFmtId="49" fontId="0" fillId="0" borderId="24" xfId="0" applyFill="1" applyBorder="1" applyAlignment="1" applyProtection="1">
      <alignment horizontal="left" vertical="center" wrapText="1"/>
    </xf>
    <xf numFmtId="0" fontId="0" fillId="0" borderId="24" xfId="0" applyNumberFormat="1" applyFill="1" applyBorder="1" applyAlignment="1" applyProtection="1">
      <alignment horizontal="center" vertical="center" wrapText="1"/>
    </xf>
    <xf numFmtId="49" fontId="0" fillId="0" borderId="0" xfId="0" applyFill="1" applyBorder="1" applyAlignment="1" applyProtection="1">
      <alignment horizontal="left" vertical="center" wrapText="1"/>
    </xf>
    <xf numFmtId="0" fontId="0" fillId="0" borderId="0" xfId="0" applyNumberFormat="1" applyFill="1" applyBorder="1" applyAlignment="1" applyProtection="1">
      <alignment horizontal="center" vertical="center" wrapText="1"/>
    </xf>
    <xf numFmtId="49" fontId="0" fillId="0" borderId="5" xfId="0" applyFill="1" applyBorder="1" applyAlignment="1" applyProtection="1">
      <alignment horizontal="right" vertical="center" wrapText="1" indent="1"/>
    </xf>
    <xf numFmtId="0" fontId="0" fillId="0" borderId="5" xfId="0" applyNumberFormat="1" applyFill="1" applyBorder="1" applyAlignment="1" applyProtection="1">
      <alignment horizontal="right" vertical="center" wrapText="1"/>
    </xf>
    <xf numFmtId="49" fontId="5" fillId="0" borderId="0" xfId="0" applyNumberFormat="1" applyFont="1" applyFill="1" applyProtection="1">
      <alignment vertical="top"/>
    </xf>
    <xf numFmtId="0" fontId="0" fillId="0" borderId="0" xfId="0" applyNumberFormat="1">
      <alignment vertical="top"/>
    </xf>
    <xf numFmtId="0" fontId="1" fillId="0" borderId="0" xfId="53"/>
    <xf numFmtId="49" fontId="5" fillId="0" borderId="0" xfId="38">
      <alignment vertical="top"/>
    </xf>
    <xf numFmtId="0" fontId="32" fillId="0" borderId="0" xfId="49" applyFont="1" applyFill="1" applyAlignment="1" applyProtection="1">
      <alignment vertical="top" wrapText="1"/>
    </xf>
    <xf numFmtId="0" fontId="32" fillId="0" borderId="0" xfId="49" applyFont="1" applyFill="1" applyAlignment="1" applyProtection="1">
      <alignment horizontal="right" vertical="top" wrapText="1"/>
    </xf>
    <xf numFmtId="0" fontId="43" fillId="0" borderId="0" xfId="49" applyFont="1" applyFill="1" applyBorder="1" applyAlignment="1" applyProtection="1">
      <alignment horizontal="right" vertical="center" wrapText="1" indent="1"/>
    </xf>
    <xf numFmtId="49" fontId="43" fillId="0" borderId="0" xfId="49" applyNumberFormat="1" applyFont="1" applyFill="1" applyBorder="1" applyAlignment="1" applyProtection="1">
      <alignment horizontal="center" vertical="center" wrapText="1"/>
    </xf>
    <xf numFmtId="0" fontId="26" fillId="0" borderId="0" xfId="52" applyFont="1" applyFill="1" applyAlignment="1" applyProtection="1">
      <alignment horizontal="center" vertical="center" wrapText="1"/>
    </xf>
    <xf numFmtId="0" fontId="29" fillId="0" borderId="0" xfId="39" applyNumberFormat="1" applyAlignment="1">
      <alignment vertical="center"/>
    </xf>
    <xf numFmtId="0" fontId="43" fillId="0" borderId="0" xfId="39" applyNumberFormat="1" applyFont="1" applyAlignment="1">
      <alignment vertical="center"/>
    </xf>
    <xf numFmtId="0" fontId="5" fillId="0" borderId="0" xfId="43" applyFont="1" applyFill="1" applyBorder="1" applyAlignment="1" applyProtection="1">
      <alignment vertical="center" wrapText="1"/>
    </xf>
    <xf numFmtId="0" fontId="5" fillId="0" borderId="0" xfId="43" applyFont="1" applyFill="1" applyBorder="1" applyAlignment="1" applyProtection="1">
      <alignment horizontal="center" vertical="center" wrapText="1"/>
    </xf>
    <xf numFmtId="0" fontId="5" fillId="0" borderId="0" xfId="32" applyNumberFormat="1" applyFont="1" applyFill="1" applyBorder="1" applyAlignment="1" applyProtection="1">
      <alignment horizontal="center" vertical="center" wrapText="1"/>
    </xf>
    <xf numFmtId="0" fontId="29" fillId="0" borderId="0" xfId="39" applyNumberFormat="1" applyFill="1" applyAlignment="1" applyProtection="1">
      <alignment vertical="center"/>
    </xf>
    <xf numFmtId="0" fontId="7" fillId="0" borderId="6" xfId="34" applyFont="1" applyBorder="1" applyAlignment="1" applyProtection="1">
      <alignment horizontal="justify" vertical="center" wrapText="1"/>
    </xf>
    <xf numFmtId="0" fontId="5" fillId="0" borderId="6" xfId="34" applyFont="1" applyBorder="1" applyAlignment="1" applyProtection="1">
      <alignment horizontal="justify" vertical="center" wrapText="1"/>
    </xf>
    <xf numFmtId="0" fontId="5" fillId="0" borderId="5" xfId="52" applyFont="1" applyFill="1" applyBorder="1" applyAlignment="1" applyProtection="1">
      <alignment horizontal="center" vertical="center" wrapText="1"/>
    </xf>
    <xf numFmtId="49" fontId="7" fillId="10" borderId="7" xfId="38" applyFont="1" applyFill="1" applyBorder="1" applyAlignment="1" applyProtection="1">
      <alignment horizontal="right" vertical="center" wrapText="1"/>
    </xf>
    <xf numFmtId="0" fontId="43" fillId="0" borderId="0" xfId="52" applyFont="1" applyFill="1" applyAlignment="1" applyProtection="1">
      <alignment vertical="center" wrapText="1"/>
    </xf>
    <xf numFmtId="49" fontId="5" fillId="7" borderId="5" xfId="52" applyNumberFormat="1" applyFont="1" applyFill="1" applyBorder="1" applyAlignment="1" applyProtection="1">
      <alignment horizontal="center" vertical="center" wrapText="1"/>
    </xf>
    <xf numFmtId="49" fontId="33" fillId="10" borderId="8" xfId="38" applyFont="1" applyFill="1" applyBorder="1" applyAlignment="1" applyProtection="1">
      <alignment horizontal="left" vertical="center" indent="1"/>
    </xf>
    <xf numFmtId="0" fontId="43" fillId="0" borderId="0" xfId="39" applyNumberFormat="1" applyFont="1" applyFill="1" applyAlignment="1" applyProtection="1">
      <alignment vertical="center"/>
    </xf>
    <xf numFmtId="49" fontId="5" fillId="0" borderId="5" xfId="32" applyNumberFormat="1" applyFont="1" applyFill="1" applyBorder="1" applyAlignment="1" applyProtection="1">
      <alignment horizontal="center" vertical="center" wrapText="1"/>
    </xf>
    <xf numFmtId="49" fontId="7" fillId="10" borderId="8" xfId="38" applyFont="1" applyFill="1" applyBorder="1" applyAlignment="1" applyProtection="1">
      <alignment horizontal="right" vertical="center" wrapText="1"/>
    </xf>
    <xf numFmtId="49" fontId="7" fillId="10" borderId="9" xfId="38" applyFont="1" applyFill="1" applyBorder="1" applyAlignment="1" applyProtection="1">
      <alignment horizontal="right" vertical="center" wrapText="1"/>
    </xf>
    <xf numFmtId="49" fontId="5" fillId="0" borderId="0" xfId="50" applyNumberFormat="1" applyFont="1" applyFill="1" applyBorder="1" applyAlignment="1" applyProtection="1">
      <alignment vertical="center" wrapText="1"/>
    </xf>
    <xf numFmtId="49" fontId="5" fillId="0" borderId="11" xfId="32" applyNumberFormat="1" applyFont="1" applyFill="1" applyBorder="1" applyAlignment="1" applyProtection="1">
      <alignment horizontal="center" vertical="center" wrapText="1"/>
    </xf>
    <xf numFmtId="49" fontId="5" fillId="0" borderId="10" xfId="32" applyNumberFormat="1" applyFont="1" applyFill="1" applyBorder="1" applyAlignment="1" applyProtection="1">
      <alignment horizontal="center" vertical="center" wrapText="1"/>
    </xf>
    <xf numFmtId="49" fontId="33" fillId="10" borderId="8" xfId="0" applyFont="1" applyFill="1" applyBorder="1" applyAlignment="1" applyProtection="1">
      <alignment horizontal="left" vertical="center" indent="1"/>
    </xf>
    <xf numFmtId="49" fontId="43" fillId="0" borderId="0" xfId="50" applyNumberFormat="1" applyFont="1" applyFill="1" applyBorder="1" applyAlignment="1" applyProtection="1">
      <alignment horizontal="center" vertical="center" wrapText="1"/>
    </xf>
    <xf numFmtId="3" fontId="43" fillId="0" borderId="0" xfId="51" applyNumberFormat="1" applyFont="1" applyFill="1" applyBorder="1" applyAlignment="1" applyProtection="1">
      <alignment horizontal="center" vertical="center" wrapText="1"/>
    </xf>
    <xf numFmtId="49" fontId="33" fillId="10" borderId="9" xfId="38" applyFont="1" applyFill="1" applyBorder="1" applyAlignment="1" applyProtection="1">
      <alignment horizontal="left" vertical="center" indent="1"/>
    </xf>
    <xf numFmtId="49" fontId="44" fillId="0" borderId="5" xfId="35" applyNumberFormat="1" applyFont="1" applyFill="1" applyBorder="1" applyAlignment="1" applyProtection="1">
      <alignment horizontal="left" vertical="center" wrapText="1" indent="1"/>
    </xf>
    <xf numFmtId="49" fontId="44" fillId="9" borderId="5" xfId="35" applyNumberFormat="1" applyFont="1" applyFill="1" applyBorder="1" applyAlignment="1" applyProtection="1">
      <alignment horizontal="left" vertical="center" wrapText="1" indent="1"/>
      <protection locked="0"/>
    </xf>
    <xf numFmtId="0" fontId="29" fillId="0" borderId="0" xfId="39" applyNumberFormat="1" applyAlignment="1" applyProtection="1">
      <alignment vertical="center"/>
    </xf>
    <xf numFmtId="0" fontId="43" fillId="0" borderId="0" xfId="39" applyNumberFormat="1" applyFont="1" applyAlignment="1" applyProtection="1">
      <alignment vertical="center"/>
    </xf>
    <xf numFmtId="0" fontId="5" fillId="0" borderId="0" xfId="39" applyNumberFormat="1" applyFont="1" applyBorder="1" applyAlignment="1" applyProtection="1">
      <alignment vertical="center"/>
    </xf>
    <xf numFmtId="0" fontId="45" fillId="0" borderId="0" xfId="39" applyNumberFormat="1" applyFont="1" applyAlignment="1" applyProtection="1">
      <alignment vertical="center"/>
    </xf>
    <xf numFmtId="0" fontId="35" fillId="0" borderId="0" xfId="39" applyNumberFormat="1" applyFont="1" applyAlignment="1" applyProtection="1">
      <alignment vertical="center"/>
    </xf>
    <xf numFmtId="0" fontId="35" fillId="0" borderId="0" xfId="39" applyNumberFormat="1" applyFont="1" applyBorder="1" applyAlignment="1" applyProtection="1">
      <alignment vertical="center"/>
    </xf>
    <xf numFmtId="0" fontId="45" fillId="0" borderId="0" xfId="39" applyNumberFormat="1" applyFont="1" applyBorder="1" applyAlignment="1" applyProtection="1">
      <alignment vertical="center"/>
    </xf>
    <xf numFmtId="0" fontId="18" fillId="0" borderId="0" xfId="39" applyNumberFormat="1" applyFont="1" applyBorder="1" applyAlignment="1" applyProtection="1">
      <alignment vertical="center"/>
    </xf>
    <xf numFmtId="0" fontId="46" fillId="0" borderId="0" xfId="39" applyNumberFormat="1" applyFont="1" applyBorder="1" applyAlignment="1" applyProtection="1">
      <alignment horizontal="center" vertical="center"/>
    </xf>
    <xf numFmtId="0" fontId="44" fillId="13" borderId="0" xfId="35" applyFont="1" applyFill="1" applyBorder="1" applyAlignment="1" applyProtection="1">
      <alignment vertical="top"/>
    </xf>
    <xf numFmtId="49" fontId="0" fillId="0" borderId="5" xfId="0" applyFill="1" applyBorder="1" applyAlignment="1" applyProtection="1">
      <alignment horizontal="center" vertical="center" wrapText="1"/>
    </xf>
    <xf numFmtId="49" fontId="0" fillId="0" borderId="24" xfId="0" applyNumberFormat="1" applyFill="1" applyBorder="1" applyAlignment="1" applyProtection="1">
      <alignment horizontal="center" vertical="center" wrapText="1"/>
    </xf>
    <xf numFmtId="0" fontId="5" fillId="9" borderId="17" xfId="50" applyNumberFormat="1" applyFont="1" applyFill="1" applyBorder="1" applyAlignment="1" applyProtection="1">
      <alignment horizontal="center" vertical="center" wrapText="1"/>
      <protection locked="0"/>
    </xf>
    <xf numFmtId="49" fontId="0" fillId="10" borderId="8" xfId="0" applyFont="1" applyFill="1" applyBorder="1" applyAlignment="1" applyProtection="1">
      <alignment horizontal="right" vertical="center" wrapText="1"/>
    </xf>
    <xf numFmtId="49" fontId="0" fillId="10" borderId="9" xfId="0" applyFont="1" applyFill="1" applyBorder="1" applyAlignment="1" applyProtection="1">
      <alignment horizontal="right" vertical="center" wrapText="1"/>
    </xf>
    <xf numFmtId="0" fontId="5" fillId="0" borderId="0" xfId="52" applyFont="1" applyFill="1" applyBorder="1" applyAlignment="1" applyProtection="1">
      <alignment horizontal="left" vertical="center" wrapText="1"/>
    </xf>
    <xf numFmtId="0" fontId="5" fillId="0" borderId="5" xfId="32" applyFont="1" applyFill="1" applyBorder="1" applyAlignment="1" applyProtection="1">
      <alignment horizontal="left" vertical="center" wrapText="1"/>
    </xf>
    <xf numFmtId="0" fontId="5" fillId="0" borderId="5" xfId="52" applyFont="1" applyFill="1" applyBorder="1" applyAlignment="1" applyProtection="1">
      <alignment horizontal="left" vertical="center" wrapText="1"/>
    </xf>
    <xf numFmtId="0" fontId="43" fillId="0" borderId="0" xfId="52" applyFont="1" applyFill="1" applyAlignment="1" applyProtection="1">
      <alignment horizontal="center" vertical="center" wrapText="1"/>
    </xf>
    <xf numFmtId="0" fontId="23" fillId="0" borderId="0" xfId="32" applyNumberFormat="1" applyFont="1" applyFill="1" applyBorder="1" applyAlignment="1" applyProtection="1">
      <alignment horizontal="center" vertical="center" wrapText="1"/>
    </xf>
    <xf numFmtId="0" fontId="43" fillId="0" borderId="0" xfId="52" applyFont="1" applyFill="1" applyBorder="1" applyAlignment="1" applyProtection="1">
      <alignment vertical="center" wrapText="1"/>
    </xf>
    <xf numFmtId="0" fontId="43" fillId="0" borderId="15" xfId="39" applyNumberFormat="1" applyFont="1" applyBorder="1" applyAlignment="1">
      <alignment vertical="center"/>
    </xf>
    <xf numFmtId="0" fontId="5" fillId="0" borderId="5" xfId="46" applyFont="1" applyFill="1" applyBorder="1" applyAlignment="1" applyProtection="1">
      <alignment horizontal="center" vertical="center"/>
    </xf>
    <xf numFmtId="49" fontId="5" fillId="9" borderId="5" xfId="46" applyNumberFormat="1" applyFont="1" applyFill="1" applyBorder="1" applyAlignment="1" applyProtection="1">
      <alignment horizontal="left" vertical="center" wrapText="1"/>
      <protection locked="0"/>
    </xf>
    <xf numFmtId="49" fontId="5" fillId="5" borderId="5" xfId="46" applyNumberFormat="1" applyFont="1" applyFill="1" applyBorder="1" applyAlignment="1" applyProtection="1">
      <alignment horizontal="left" vertical="center" wrapText="1"/>
      <protection locked="0"/>
    </xf>
    <xf numFmtId="49" fontId="43" fillId="0" borderId="0" xfId="0" applyFont="1" applyFill="1" applyAlignment="1" applyProtection="1">
      <alignment vertical="top"/>
    </xf>
    <xf numFmtId="49" fontId="43" fillId="8" borderId="0" xfId="0" applyFont="1" applyFill="1" applyAlignment="1" applyProtection="1">
      <alignment vertical="top"/>
    </xf>
    <xf numFmtId="0" fontId="38" fillId="0" borderId="0" xfId="49" applyFont="1" applyFill="1" applyAlignment="1" applyProtection="1">
      <alignment vertical="center" wrapText="1"/>
    </xf>
    <xf numFmtId="0" fontId="39" fillId="0" borderId="0" xfId="49" applyFont="1" applyFill="1" applyAlignment="1" applyProtection="1">
      <alignment vertical="center" wrapText="1"/>
    </xf>
    <xf numFmtId="0" fontId="39" fillId="0" borderId="0" xfId="49" applyFont="1" applyAlignment="1" applyProtection="1">
      <alignment vertical="center" wrapText="1"/>
    </xf>
    <xf numFmtId="0" fontId="39" fillId="0" borderId="0" xfId="52" applyFont="1" applyFill="1" applyAlignment="1" applyProtection="1">
      <alignment vertical="center" wrapText="1"/>
    </xf>
    <xf numFmtId="0" fontId="47" fillId="0" borderId="0" xfId="52" applyFont="1" applyFill="1" applyAlignment="1" applyProtection="1">
      <alignment vertical="center" wrapText="1"/>
    </xf>
    <xf numFmtId="0" fontId="47" fillId="0" borderId="0" xfId="39" applyNumberFormat="1" applyFont="1" applyAlignment="1">
      <alignment vertical="center"/>
    </xf>
    <xf numFmtId="49" fontId="40" fillId="0" borderId="0" xfId="0" applyFont="1" applyFill="1" applyBorder="1" applyProtection="1">
      <alignment vertical="top"/>
    </xf>
    <xf numFmtId="0" fontId="40" fillId="0" borderId="0" xfId="52" applyFont="1" applyFill="1" applyAlignment="1" applyProtection="1">
      <alignment vertical="center" wrapText="1"/>
    </xf>
    <xf numFmtId="0" fontId="39" fillId="0" borderId="0" xfId="46" applyFont="1" applyFill="1" applyProtection="1"/>
    <xf numFmtId="0" fontId="39" fillId="0" borderId="0" xfId="46" applyFont="1" applyProtection="1"/>
    <xf numFmtId="49" fontId="40" fillId="8" borderId="0" xfId="0" applyFont="1" applyFill="1" applyProtection="1">
      <alignment vertical="top"/>
    </xf>
    <xf numFmtId="49" fontId="40" fillId="0" borderId="0" xfId="0" applyFont="1" applyFill="1" applyProtection="1">
      <alignment vertical="top"/>
    </xf>
    <xf numFmtId="49" fontId="46" fillId="0" borderId="0" xfId="0" applyFont="1" applyFill="1" applyProtection="1">
      <alignment vertical="top"/>
    </xf>
    <xf numFmtId="0" fontId="43" fillId="0" borderId="0" xfId="49" applyFont="1" applyFill="1" applyAlignment="1" applyProtection="1">
      <alignment vertical="center"/>
    </xf>
    <xf numFmtId="0" fontId="5" fillId="0" borderId="5" xfId="44" applyNumberFormat="1" applyFont="1" applyFill="1" applyBorder="1" applyAlignment="1" applyProtection="1">
      <alignment horizontal="center" vertical="center" wrapText="1"/>
    </xf>
    <xf numFmtId="0" fontId="0" fillId="0" borderId="0" xfId="0" applyNumberFormat="1" applyFill="1" applyProtection="1">
      <alignment vertical="top"/>
    </xf>
    <xf numFmtId="0" fontId="5" fillId="0" borderId="5" xfId="52" applyFont="1" applyFill="1" applyBorder="1" applyAlignment="1" applyProtection="1">
      <alignment horizontal="center" vertical="center" wrapText="1"/>
    </xf>
    <xf numFmtId="49" fontId="5" fillId="0" borderId="5" xfId="32" applyNumberFormat="1" applyFont="1" applyFill="1" applyBorder="1" applyAlignment="1" applyProtection="1">
      <alignment horizontal="center" vertical="center" wrapText="1"/>
    </xf>
    <xf numFmtId="0" fontId="5" fillId="0" borderId="5" xfId="52" applyFont="1" applyFill="1" applyBorder="1" applyAlignment="1" applyProtection="1">
      <alignment horizontal="left" vertical="center" wrapText="1"/>
    </xf>
    <xf numFmtId="0" fontId="5" fillId="9" borderId="17" xfId="49" applyNumberFormat="1" applyFont="1" applyFill="1" applyBorder="1" applyAlignment="1" applyProtection="1">
      <alignment horizontal="center" vertical="center" wrapText="1"/>
      <protection locked="0"/>
    </xf>
    <xf numFmtId="49" fontId="10" fillId="0" borderId="0" xfId="38" applyFont="1" applyBorder="1" applyProtection="1">
      <alignment vertical="top"/>
    </xf>
    <xf numFmtId="49" fontId="5" fillId="0" borderId="0" xfId="38" applyFont="1" applyBorder="1" applyProtection="1">
      <alignment vertical="top"/>
    </xf>
    <xf numFmtId="49" fontId="26" fillId="0" borderId="0" xfId="38" applyFont="1" applyBorder="1" applyAlignment="1" applyProtection="1">
      <alignment horizontal="center" vertical="center"/>
    </xf>
    <xf numFmtId="49" fontId="5" fillId="0" borderId="0" xfId="38" applyBorder="1" applyProtection="1">
      <alignment vertical="top"/>
    </xf>
    <xf numFmtId="0" fontId="62" fillId="0" borderId="0" xfId="31" applyFont="1" applyFill="1" applyBorder="1" applyAlignment="1" applyProtection="1">
      <alignment vertical="center" wrapText="1"/>
    </xf>
    <xf numFmtId="49" fontId="43" fillId="0" borderId="0" xfId="39" applyFont="1">
      <alignment vertical="top"/>
    </xf>
    <xf numFmtId="49" fontId="5" fillId="0" borderId="0" xfId="38" applyFont="1">
      <alignment vertical="top"/>
    </xf>
    <xf numFmtId="49" fontId="26" fillId="0" borderId="0" xfId="38" applyFont="1" applyAlignment="1">
      <alignment horizontal="center" vertical="center" wrapText="1"/>
    </xf>
    <xf numFmtId="49" fontId="5" fillId="0" borderId="5" xfId="44" applyNumberFormat="1" applyFont="1" applyFill="1" applyBorder="1" applyAlignment="1" applyProtection="1">
      <alignment horizontal="center" vertical="center" wrapText="1"/>
    </xf>
    <xf numFmtId="0" fontId="5" fillId="9" borderId="5" xfId="50" applyNumberFormat="1" applyFont="1" applyFill="1" applyBorder="1" applyAlignment="1" applyProtection="1">
      <alignment horizontal="left" vertical="center" wrapText="1"/>
      <protection locked="0"/>
    </xf>
    <xf numFmtId="49" fontId="5" fillId="9" borderId="5" xfId="50" applyNumberFormat="1" applyFont="1" applyFill="1" applyBorder="1" applyAlignment="1" applyProtection="1">
      <alignment horizontal="left" vertical="center" wrapText="1"/>
      <protection locked="0"/>
    </xf>
    <xf numFmtId="49" fontId="0" fillId="9" borderId="5" xfId="50" applyNumberFormat="1" applyFont="1" applyFill="1" applyBorder="1" applyAlignment="1" applyProtection="1">
      <alignment horizontal="center" vertical="center" wrapText="1"/>
      <protection locked="0"/>
    </xf>
    <xf numFmtId="49" fontId="41" fillId="9" borderId="5" xfId="27" applyNumberFormat="1" applyFill="1" applyBorder="1" applyAlignment="1" applyProtection="1">
      <alignment horizontal="left" vertical="center" wrapText="1"/>
      <protection locked="0"/>
    </xf>
    <xf numFmtId="0" fontId="46" fillId="0" borderId="0" xfId="38" applyNumberFormat="1" applyFont="1">
      <alignment vertical="top"/>
    </xf>
    <xf numFmtId="49" fontId="46" fillId="0" borderId="0" xfId="38" applyNumberFormat="1" applyFont="1">
      <alignment vertical="top"/>
    </xf>
    <xf numFmtId="0" fontId="5" fillId="10" borderId="7" xfId="52" applyFont="1" applyFill="1" applyBorder="1" applyAlignment="1" applyProtection="1">
      <alignment vertical="center" wrapText="1"/>
    </xf>
    <xf numFmtId="49" fontId="33" fillId="10" borderId="8" xfId="38" applyFont="1" applyFill="1" applyBorder="1" applyAlignment="1" applyProtection="1">
      <alignment horizontal="left" vertical="center"/>
    </xf>
    <xf numFmtId="49" fontId="21" fillId="10" borderId="8" xfId="38" applyFont="1" applyFill="1" applyBorder="1" applyAlignment="1" applyProtection="1">
      <alignment horizontal="center" vertical="top"/>
    </xf>
    <xf numFmtId="49" fontId="21" fillId="10" borderId="9" xfId="38" applyFont="1" applyFill="1" applyBorder="1" applyAlignment="1" applyProtection="1">
      <alignment horizontal="center" vertical="top"/>
    </xf>
    <xf numFmtId="49" fontId="5" fillId="0" borderId="0" xfId="38" applyProtection="1">
      <alignment vertical="top"/>
    </xf>
    <xf numFmtId="49" fontId="43" fillId="0" borderId="0" xfId="0" applyFont="1">
      <alignment vertical="top"/>
    </xf>
    <xf numFmtId="49" fontId="5" fillId="0" borderId="5" xfId="38" applyBorder="1">
      <alignment vertical="top"/>
    </xf>
    <xf numFmtId="49" fontId="10" fillId="0" borderId="0" xfId="38" applyFont="1" applyFill="1" applyBorder="1" applyProtection="1">
      <alignment vertical="top"/>
    </xf>
    <xf numFmtId="49" fontId="5" fillId="0" borderId="0" xfId="38" applyFont="1" applyFill="1" applyBorder="1" applyProtection="1">
      <alignment vertical="top"/>
    </xf>
    <xf numFmtId="49" fontId="26" fillId="0" borderId="0" xfId="38" applyFont="1" applyFill="1" applyBorder="1" applyAlignment="1" applyProtection="1">
      <alignment horizontal="center" vertical="center"/>
    </xf>
    <xf numFmtId="0" fontId="5" fillId="0" borderId="0" xfId="38" applyNumberFormat="1" applyFont="1" applyFill="1" applyBorder="1" applyAlignment="1" applyProtection="1"/>
    <xf numFmtId="49" fontId="5" fillId="0" borderId="0" xfId="38" applyFill="1" applyBorder="1" applyProtection="1">
      <alignment vertical="top"/>
    </xf>
    <xf numFmtId="0" fontId="63" fillId="0" borderId="0" xfId="38" applyNumberFormat="1" applyFont="1" applyFill="1" applyBorder="1" applyAlignment="1" applyProtection="1">
      <alignment horizontal="center" vertical="center" wrapText="1"/>
    </xf>
    <xf numFmtId="0" fontId="10" fillId="0" borderId="0" xfId="38" applyNumberFormat="1" applyFont="1" applyFill="1" applyBorder="1" applyAlignment="1" applyProtection="1"/>
    <xf numFmtId="49" fontId="5" fillId="0" borderId="14" xfId="0" applyNumberFormat="1" applyFont="1" applyBorder="1" applyProtection="1">
      <alignment vertical="top"/>
    </xf>
    <xf numFmtId="49" fontId="5" fillId="0" borderId="14" xfId="0" applyNumberFormat="1" applyFont="1" applyBorder="1" applyAlignment="1" applyProtection="1">
      <alignment vertical="top" wrapText="1"/>
    </xf>
    <xf numFmtId="49" fontId="5" fillId="0" borderId="5" xfId="0" applyNumberFormat="1" applyFont="1" applyBorder="1" applyProtection="1">
      <alignment vertical="top"/>
    </xf>
    <xf numFmtId="49" fontId="43" fillId="0" borderId="0" xfId="38" applyFont="1">
      <alignment vertical="top"/>
    </xf>
    <xf numFmtId="0" fontId="46" fillId="0" borderId="0" xfId="52" applyFont="1" applyFill="1" applyAlignment="1" applyProtection="1">
      <alignment vertical="center" wrapText="1"/>
    </xf>
    <xf numFmtId="0" fontId="46" fillId="0" borderId="0" xfId="52" applyFont="1" applyFill="1" applyAlignment="1" applyProtection="1">
      <alignment vertical="center"/>
    </xf>
    <xf numFmtId="49" fontId="29" fillId="0" borderId="0" xfId="98" applyProtection="1">
      <alignment vertical="top"/>
    </xf>
    <xf numFmtId="49" fontId="29" fillId="0" borderId="0" xfId="98">
      <alignment vertical="top"/>
    </xf>
    <xf numFmtId="49" fontId="0" fillId="0" borderId="16" xfId="0" applyFill="1" applyBorder="1" applyProtection="1">
      <alignment vertical="top"/>
    </xf>
    <xf numFmtId="14" fontId="37" fillId="0" borderId="5" xfId="50" applyNumberFormat="1" applyFont="1" applyFill="1" applyBorder="1" applyAlignment="1" applyProtection="1">
      <alignment horizontal="center" vertical="center" wrapText="1"/>
    </xf>
    <xf numFmtId="14" fontId="5" fillId="0" borderId="5" xfId="50" applyNumberFormat="1" applyFont="1" applyFill="1" applyBorder="1" applyAlignment="1" applyProtection="1">
      <alignment horizontal="left" vertical="center" wrapText="1" indent="1"/>
    </xf>
    <xf numFmtId="49" fontId="58" fillId="10" borderId="8" xfId="38" applyFont="1" applyFill="1" applyBorder="1" applyAlignment="1" applyProtection="1">
      <alignment horizontal="center" vertical="center" wrapText="1"/>
    </xf>
    <xf numFmtId="0" fontId="23" fillId="0" borderId="0" xfId="52" applyNumberFormat="1" applyFont="1" applyFill="1" applyBorder="1" applyAlignment="1" applyProtection="1">
      <alignment horizontal="center" vertical="center" wrapText="1"/>
    </xf>
    <xf numFmtId="0" fontId="23" fillId="0" borderId="0" xfId="52" applyFont="1" applyFill="1" applyBorder="1" applyAlignment="1" applyProtection="1">
      <alignment horizontal="center" vertical="top" wrapText="1"/>
    </xf>
    <xf numFmtId="14" fontId="5" fillId="7" borderId="5" xfId="50" applyNumberFormat="1" applyFont="1" applyFill="1" applyBorder="1" applyAlignment="1" applyProtection="1">
      <alignment horizontal="left" vertical="center" wrapText="1" indent="1"/>
    </xf>
    <xf numFmtId="0" fontId="5" fillId="0" borderId="5" xfId="52" applyFont="1" applyFill="1" applyBorder="1" applyAlignment="1" applyProtection="1">
      <alignment vertical="center" wrapText="1"/>
    </xf>
    <xf numFmtId="0" fontId="5" fillId="10" borderId="8" xfId="52" applyFont="1" applyFill="1" applyBorder="1" applyAlignment="1" applyProtection="1">
      <alignment vertical="center" wrapText="1"/>
    </xf>
    <xf numFmtId="0" fontId="5" fillId="0" borderId="7" xfId="32" applyFont="1" applyFill="1" applyBorder="1" applyAlignment="1" applyProtection="1">
      <alignment horizontal="left" vertical="top" wrapText="1"/>
    </xf>
    <xf numFmtId="0" fontId="5" fillId="0" borderId="7" xfId="32" applyFont="1" applyFill="1" applyBorder="1" applyAlignment="1" applyProtection="1">
      <alignment horizontal="center" vertical="center" wrapText="1"/>
    </xf>
    <xf numFmtId="3" fontId="5" fillId="9" borderId="7" xfId="52" applyNumberFormat="1" applyFont="1" applyFill="1" applyBorder="1" applyAlignment="1" applyProtection="1">
      <alignment vertical="center" wrapText="1"/>
      <protection locked="0"/>
    </xf>
    <xf numFmtId="4" fontId="5" fillId="7" borderId="7" xfId="52" applyNumberFormat="1" applyFont="1" applyFill="1" applyBorder="1" applyAlignment="1" applyProtection="1">
      <alignment horizontal="right" vertical="center" wrapText="1"/>
    </xf>
    <xf numFmtId="0" fontId="43" fillId="10" borderId="9" xfId="52" applyFont="1" applyFill="1" applyBorder="1" applyAlignment="1" applyProtection="1">
      <alignment vertical="center" wrapText="1"/>
    </xf>
    <xf numFmtId="49" fontId="5" fillId="0" borderId="5" xfId="52" applyNumberFormat="1" applyFont="1" applyFill="1" applyBorder="1" applyAlignment="1" applyProtection="1">
      <alignment horizontal="center" vertical="center" wrapText="1"/>
    </xf>
    <xf numFmtId="4" fontId="5" fillId="5" borderId="7" xfId="52" applyNumberFormat="1" applyFont="1" applyFill="1" applyBorder="1" applyAlignment="1" applyProtection="1">
      <alignment horizontal="right" vertical="center" wrapText="1"/>
      <protection locked="0"/>
    </xf>
    <xf numFmtId="0" fontId="5" fillId="0" borderId="5" xfId="52" applyFont="1" applyFill="1" applyBorder="1" applyAlignment="1" applyProtection="1">
      <alignment horizontal="center" vertical="center" wrapText="1"/>
    </xf>
    <xf numFmtId="0" fontId="0" fillId="0" borderId="5" xfId="0" applyNumberFormat="1" applyFill="1" applyBorder="1" applyAlignment="1">
      <alignment horizontal="center" vertical="center"/>
    </xf>
    <xf numFmtId="0" fontId="5" fillId="0" borderId="5" xfId="43" applyNumberFormat="1" applyFont="1" applyFill="1" applyBorder="1" applyAlignment="1" applyProtection="1">
      <alignment horizontal="center" vertical="center" wrapText="1"/>
    </xf>
    <xf numFmtId="0" fontId="5" fillId="0" borderId="5" xfId="50" applyNumberFormat="1" applyFont="1" applyFill="1" applyBorder="1" applyAlignment="1" applyProtection="1">
      <alignment horizontal="center" vertical="center" wrapText="1"/>
    </xf>
    <xf numFmtId="0" fontId="65" fillId="0" borderId="0" xfId="43" applyNumberFormat="1" applyFont="1" applyFill="1" applyBorder="1" applyAlignment="1" applyProtection="1">
      <alignment horizontal="center" vertical="center" wrapText="1"/>
    </xf>
    <xf numFmtId="0" fontId="65" fillId="0" borderId="0" xfId="50" applyNumberFormat="1" applyFont="1" applyFill="1" applyBorder="1" applyAlignment="1" applyProtection="1">
      <alignment horizontal="center" vertical="center" wrapText="1"/>
    </xf>
    <xf numFmtId="0" fontId="65" fillId="0" borderId="0" xfId="0" applyNumberFormat="1" applyFont="1" applyFill="1" applyBorder="1" applyAlignment="1">
      <alignment horizontal="center" vertical="center"/>
    </xf>
    <xf numFmtId="0" fontId="5" fillId="0" borderId="5" xfId="52" applyNumberFormat="1" applyFont="1" applyFill="1" applyBorder="1" applyAlignment="1" applyProtection="1">
      <alignment horizontal="center" vertical="center" wrapText="1"/>
    </xf>
    <xf numFmtId="0" fontId="5" fillId="0" borderId="5" xfId="43" applyFont="1" applyFill="1" applyBorder="1" applyAlignment="1" applyProtection="1">
      <alignment horizontal="left" vertical="center" wrapText="1" indent="1"/>
    </xf>
    <xf numFmtId="0" fontId="5" fillId="0" borderId="5" xfId="52" applyNumberFormat="1" applyFont="1" applyFill="1" applyBorder="1" applyAlignment="1" applyProtection="1">
      <alignment vertical="center" wrapText="1"/>
    </xf>
    <xf numFmtId="0" fontId="5" fillId="0" borderId="5" xfId="43" applyFont="1" applyFill="1" applyBorder="1" applyAlignment="1" applyProtection="1">
      <alignment horizontal="left" vertical="center" wrapText="1" indent="2"/>
    </xf>
    <xf numFmtId="0" fontId="5" fillId="0" borderId="5" xfId="43" applyFont="1" applyFill="1" applyBorder="1" applyAlignment="1" applyProtection="1">
      <alignment horizontal="left" vertical="center" wrapText="1" indent="3"/>
    </xf>
    <xf numFmtId="0" fontId="5" fillId="0" borderId="5" xfId="43" applyFont="1" applyFill="1" applyBorder="1" applyAlignment="1" applyProtection="1">
      <alignment horizontal="left" vertical="center" wrapText="1" indent="4"/>
    </xf>
    <xf numFmtId="49" fontId="5" fillId="0" borderId="12" xfId="52" applyNumberFormat="1" applyFont="1" applyFill="1" applyBorder="1" applyAlignment="1" applyProtection="1">
      <alignment horizontal="center" vertical="center" wrapText="1"/>
    </xf>
    <xf numFmtId="0" fontId="5" fillId="0" borderId="12" xfId="43" applyFont="1" applyFill="1" applyBorder="1" applyAlignment="1" applyProtection="1">
      <alignment horizontal="left" vertical="center" wrapText="1" indent="2"/>
    </xf>
    <xf numFmtId="0" fontId="5" fillId="0" borderId="12" xfId="50" applyNumberFormat="1" applyFont="1" applyFill="1" applyBorder="1" applyAlignment="1" applyProtection="1">
      <alignment horizontal="left" vertical="center" wrapText="1"/>
    </xf>
    <xf numFmtId="49" fontId="5" fillId="0" borderId="12" xfId="52" applyNumberFormat="1" applyFont="1" applyFill="1" applyBorder="1" applyAlignment="1" applyProtection="1">
      <alignment vertical="center" wrapText="1"/>
    </xf>
    <xf numFmtId="49" fontId="5" fillId="0" borderId="0" xfId="52" applyNumberFormat="1" applyFont="1" applyFill="1" applyBorder="1" applyAlignment="1" applyProtection="1">
      <alignment horizontal="center" vertical="center" wrapText="1"/>
    </xf>
    <xf numFmtId="49" fontId="5" fillId="0" borderId="0" xfId="52" applyNumberFormat="1" applyFont="1" applyFill="1" applyBorder="1" applyAlignment="1" applyProtection="1">
      <alignment vertical="center" wrapText="1"/>
    </xf>
    <xf numFmtId="0" fontId="5" fillId="0" borderId="5" xfId="52" applyNumberFormat="1" applyFont="1" applyFill="1" applyBorder="1" applyAlignment="1" applyProtection="1">
      <alignment horizontal="left" vertical="top" wrapText="1"/>
    </xf>
    <xf numFmtId="49" fontId="65" fillId="0" borderId="0" xfId="32" applyNumberFormat="1" applyFont="1" applyFill="1" applyBorder="1" applyAlignment="1" applyProtection="1">
      <alignment horizontal="center" vertical="center" wrapText="1"/>
    </xf>
    <xf numFmtId="49" fontId="0" fillId="0" borderId="0" xfId="0" applyFill="1" applyBorder="1" applyProtection="1">
      <alignment vertical="top"/>
    </xf>
    <xf numFmtId="49" fontId="0" fillId="0" borderId="16" xfId="0" applyFill="1" applyBorder="1" applyAlignment="1" applyProtection="1">
      <alignment horizontal="left" vertical="center" indent="1"/>
    </xf>
    <xf numFmtId="0" fontId="5" fillId="0" borderId="0" xfId="43" applyFont="1" applyFill="1" applyBorder="1" applyAlignment="1" applyProtection="1">
      <alignment horizontal="right" vertical="center" wrapText="1"/>
    </xf>
    <xf numFmtId="0" fontId="29" fillId="0" borderId="0" xfId="39" applyNumberFormat="1" applyFill="1" applyBorder="1" applyAlignment="1" applyProtection="1">
      <alignment horizontal="right" vertical="center"/>
    </xf>
    <xf numFmtId="49" fontId="27" fillId="0" borderId="17" xfId="50" applyNumberFormat="1" applyFont="1" applyFill="1" applyBorder="1" applyAlignment="1" applyProtection="1">
      <alignment horizontal="center" vertical="center" wrapText="1"/>
    </xf>
    <xf numFmtId="49" fontId="5" fillId="5" borderId="7" xfId="52" applyNumberFormat="1" applyFont="1" applyFill="1" applyBorder="1" applyAlignment="1" applyProtection="1">
      <alignment horizontal="left" vertical="center" wrapText="1"/>
      <protection locked="0"/>
    </xf>
    <xf numFmtId="0" fontId="5" fillId="0" borderId="5" xfId="52" applyFont="1" applyFill="1" applyBorder="1" applyAlignment="1" applyProtection="1">
      <alignment horizontal="center" vertical="center" wrapText="1"/>
    </xf>
    <xf numFmtId="49" fontId="5" fillId="0" borderId="0" xfId="0" applyNumberFormat="1" applyFont="1" applyAlignment="1" applyProtection="1">
      <alignment vertical="top" wrapText="1"/>
    </xf>
    <xf numFmtId="49" fontId="5" fillId="9" borderId="5" xfId="52" applyNumberFormat="1" applyFont="1" applyFill="1" applyBorder="1" applyAlignment="1" applyProtection="1">
      <alignment horizontal="left" vertical="center" wrapText="1" indent="1"/>
      <protection locked="0"/>
    </xf>
    <xf numFmtId="49" fontId="5" fillId="9" borderId="5" xfId="52" applyNumberFormat="1" applyFont="1" applyFill="1" applyBorder="1" applyAlignment="1" applyProtection="1">
      <alignment horizontal="left" vertical="center" wrapText="1"/>
      <protection locked="0"/>
    </xf>
    <xf numFmtId="0" fontId="1" fillId="0" borderId="0" xfId="53" applyNumberFormat="1"/>
    <xf numFmtId="0" fontId="5" fillId="7" borderId="7" xfId="50" applyNumberFormat="1" applyFont="1" applyFill="1" applyBorder="1" applyAlignment="1" applyProtection="1">
      <alignment horizontal="left" vertical="center" wrapText="1"/>
    </xf>
    <xf numFmtId="0" fontId="5" fillId="0" borderId="7" xfId="50" applyNumberFormat="1" applyFont="1" applyFill="1" applyBorder="1" applyAlignment="1" applyProtection="1">
      <alignment horizontal="center" vertical="center" wrapText="1"/>
    </xf>
    <xf numFmtId="49" fontId="0" fillId="0" borderId="5" xfId="0" applyFont="1" applyBorder="1" applyAlignment="1">
      <alignment horizontal="justify" vertical="center" wrapText="1"/>
    </xf>
    <xf numFmtId="0" fontId="5" fillId="0" borderId="34" xfId="0" applyNumberFormat="1" applyFont="1" applyBorder="1" applyAlignment="1" applyProtection="1">
      <alignment vertical="top" wrapText="1"/>
    </xf>
    <xf numFmtId="49" fontId="0" fillId="0" borderId="5" xfId="0" applyFont="1" applyBorder="1" applyAlignment="1">
      <alignment vertical="top" wrapText="1"/>
    </xf>
    <xf numFmtId="49" fontId="5" fillId="0" borderId="0" xfId="97">
      <alignment vertical="top"/>
    </xf>
    <xf numFmtId="49" fontId="0" fillId="0" borderId="0" xfId="0" applyFill="1" applyBorder="1" applyProtection="1">
      <alignment vertical="top"/>
    </xf>
    <xf numFmtId="0" fontId="0" fillId="0" borderId="5" xfId="0" applyNumberFormat="1" applyFill="1" applyBorder="1" applyAlignment="1">
      <alignment horizontal="center" vertical="center"/>
    </xf>
    <xf numFmtId="22" fontId="5" fillId="0" borderId="0" xfId="46" applyNumberFormat="1" applyFont="1" applyAlignment="1" applyProtection="1">
      <alignment horizontal="left" vertical="center" wrapText="1"/>
    </xf>
    <xf numFmtId="49" fontId="5" fillId="7" borderId="5" xfId="50" applyNumberFormat="1" applyFont="1" applyFill="1" applyBorder="1" applyAlignment="1" applyProtection="1">
      <alignment horizontal="center" vertical="center" wrapText="1"/>
    </xf>
    <xf numFmtId="0" fontId="5" fillId="0" borderId="21" xfId="49" applyFont="1" applyFill="1" applyBorder="1" applyAlignment="1" applyProtection="1">
      <alignment horizontal="left" vertical="center" wrapText="1" indent="1"/>
    </xf>
    <xf numFmtId="0" fontId="5" fillId="0" borderId="0" xfId="52" applyFont="1" applyFill="1" applyAlignment="1" applyProtection="1">
      <alignment horizontal="left" vertical="top" wrapText="1"/>
    </xf>
    <xf numFmtId="0" fontId="5" fillId="0" borderId="12" xfId="31" applyFont="1" applyFill="1" applyBorder="1" applyAlignment="1" applyProtection="1">
      <alignment horizontal="left" vertical="center" wrapText="1"/>
    </xf>
    <xf numFmtId="0" fontId="5" fillId="0" borderId="16" xfId="31" applyFont="1" applyFill="1" applyBorder="1" applyAlignment="1" applyProtection="1">
      <alignment horizontal="left" vertical="center" wrapText="1"/>
    </xf>
    <xf numFmtId="49" fontId="0" fillId="12" borderId="7" xfId="0" applyFill="1" applyBorder="1" applyAlignment="1" applyProtection="1">
      <alignment horizontal="left" vertical="center" indent="1"/>
    </xf>
    <xf numFmtId="49" fontId="0" fillId="12" borderId="8" xfId="0" applyFill="1" applyBorder="1" applyAlignment="1" applyProtection="1">
      <alignment horizontal="left" vertical="center" indent="1"/>
    </xf>
    <xf numFmtId="49" fontId="0" fillId="12" borderId="9" xfId="0" applyFill="1" applyBorder="1" applyAlignment="1" applyProtection="1">
      <alignment horizontal="left" vertical="center" indent="1"/>
    </xf>
    <xf numFmtId="0" fontId="5" fillId="0" borderId="14" xfId="52" applyFont="1" applyFill="1" applyBorder="1" applyAlignment="1" applyProtection="1">
      <alignment horizontal="center" vertical="center" wrapText="1"/>
    </xf>
    <xf numFmtId="0" fontId="0" fillId="0" borderId="14" xfId="0" applyNumberFormat="1" applyFill="1" applyBorder="1" applyAlignment="1">
      <alignment horizontal="center" vertical="center"/>
    </xf>
    <xf numFmtId="0" fontId="0" fillId="0" borderId="5" xfId="0" applyNumberFormat="1" applyFill="1" applyBorder="1" applyAlignment="1">
      <alignment horizontal="center" vertical="center"/>
    </xf>
    <xf numFmtId="0" fontId="5" fillId="0" borderId="10" xfId="52" applyFont="1" applyFill="1" applyBorder="1" applyAlignment="1" applyProtection="1">
      <alignment horizontal="center" vertical="center" wrapText="1"/>
    </xf>
    <xf numFmtId="0" fontId="5" fillId="0" borderId="5" xfId="52" applyFont="1" applyFill="1" applyBorder="1" applyAlignment="1" applyProtection="1">
      <alignment horizontal="center" vertical="center" wrapText="1"/>
    </xf>
    <xf numFmtId="0" fontId="5" fillId="0" borderId="5" xfId="32" applyFont="1" applyFill="1" applyBorder="1" applyAlignment="1" applyProtection="1">
      <alignment horizontal="center" vertical="center" wrapText="1"/>
    </xf>
    <xf numFmtId="0" fontId="16" fillId="0" borderId="22" xfId="31" applyFont="1" applyFill="1" applyBorder="1" applyAlignment="1" applyProtection="1">
      <alignment horizontal="left" vertical="center" wrapText="1" indent="1"/>
    </xf>
    <xf numFmtId="0" fontId="5" fillId="0" borderId="23" xfId="31" applyFont="1" applyFill="1" applyBorder="1" applyAlignment="1" applyProtection="1">
      <alignment horizontal="left" vertical="center" wrapText="1" indent="1"/>
    </xf>
    <xf numFmtId="0" fontId="5" fillId="0" borderId="10" xfId="52" applyNumberFormat="1" applyFont="1" applyFill="1" applyBorder="1" applyAlignment="1" applyProtection="1">
      <alignment horizontal="left" vertical="top" wrapText="1"/>
    </xf>
    <xf numFmtId="0" fontId="5" fillId="0" borderId="14" xfId="52" applyNumberFormat="1" applyFont="1" applyFill="1" applyBorder="1" applyAlignment="1" applyProtection="1">
      <alignment horizontal="left" vertical="top" wrapText="1"/>
    </xf>
    <xf numFmtId="49" fontId="5" fillId="0" borderId="0" xfId="38" applyBorder="1" applyAlignment="1" applyProtection="1">
      <alignment horizontal="left" vertical="top" wrapText="1"/>
    </xf>
    <xf numFmtId="0" fontId="16" fillId="0" borderId="8" xfId="31" applyFont="1" applyFill="1" applyBorder="1" applyAlignment="1" applyProtection="1">
      <alignment horizontal="left" vertical="center" wrapText="1" indent="1"/>
    </xf>
    <xf numFmtId="0" fontId="5" fillId="0" borderId="5" xfId="44" applyNumberFormat="1" applyFont="1" applyFill="1" applyBorder="1" applyAlignment="1" applyProtection="1">
      <alignment horizontal="center" vertical="center" wrapText="1"/>
    </xf>
    <xf numFmtId="0" fontId="7" fillId="8" borderId="5" xfId="0" applyNumberFormat="1" applyFont="1" applyFill="1" applyBorder="1" applyAlignment="1" applyProtection="1">
      <alignment horizontal="center" vertical="center" wrapText="1"/>
    </xf>
    <xf numFmtId="0" fontId="8" fillId="0" borderId="0" xfId="49" applyFont="1" applyAlignment="1" applyProtection="1">
      <alignment horizontal="left" vertical="center" wrapText="1"/>
    </xf>
    <xf numFmtId="0" fontId="34" fillId="0" borderId="0" xfId="49" applyFont="1" applyAlignment="1" applyProtection="1">
      <alignment horizontal="left" vertical="top" wrapText="1"/>
    </xf>
    <xf numFmtId="0" fontId="8" fillId="0" borderId="0" xfId="49" applyFont="1" applyAlignment="1" applyProtection="1">
      <alignment horizontal="justify" vertical="top" wrapText="1"/>
    </xf>
    <xf numFmtId="0" fontId="34" fillId="0" borderId="0" xfId="49" applyFont="1" applyAlignment="1" applyProtection="1">
      <alignment horizontal="justify" vertical="top" wrapText="1"/>
    </xf>
    <xf numFmtId="0" fontId="23" fillId="0" borderId="11" xfId="52" applyFont="1" applyFill="1" applyBorder="1" applyAlignment="1" applyProtection="1">
      <alignment horizontal="center" vertical="top" wrapText="1"/>
    </xf>
    <xf numFmtId="0" fontId="5" fillId="9" borderId="5" xfId="52" applyNumberFormat="1" applyFont="1" applyFill="1" applyBorder="1" applyAlignment="1" applyProtection="1">
      <alignment horizontal="left" vertical="center" wrapText="1"/>
      <protection locked="0"/>
    </xf>
    <xf numFmtId="0" fontId="23" fillId="0" borderId="0" xfId="52" applyFont="1" applyFill="1" applyBorder="1" applyAlignment="1" applyProtection="1">
      <alignment horizontal="center" vertical="top" wrapText="1"/>
    </xf>
    <xf numFmtId="14" fontId="37" fillId="0" borderId="5" xfId="50" applyNumberFormat="1" applyFont="1" applyFill="1" applyBorder="1" applyAlignment="1" applyProtection="1">
      <alignment horizontal="center" vertical="center" wrapText="1"/>
    </xf>
    <xf numFmtId="14" fontId="37" fillId="0" borderId="16" xfId="50" applyNumberFormat="1" applyFont="1" applyFill="1" applyBorder="1" applyAlignment="1" applyProtection="1">
      <alignment horizontal="center" vertical="center" wrapText="1"/>
    </xf>
    <xf numFmtId="14" fontId="37" fillId="0" borderId="12" xfId="50" applyNumberFormat="1" applyFont="1" applyFill="1" applyBorder="1" applyAlignment="1" applyProtection="1">
      <alignment horizontal="center" vertical="center" wrapText="1"/>
    </xf>
    <xf numFmtId="0" fontId="44" fillId="9" borderId="5" xfId="35" applyNumberFormat="1" applyFont="1" applyFill="1" applyBorder="1" applyAlignment="1" applyProtection="1">
      <alignment horizontal="left" vertical="center" wrapText="1" indent="1"/>
      <protection locked="0"/>
    </xf>
    <xf numFmtId="0" fontId="44" fillId="9" borderId="5" xfId="35" applyNumberFormat="1" applyFont="1" applyFill="1" applyBorder="1" applyAlignment="1" applyProtection="1">
      <alignment horizontal="left" vertical="top" indent="1"/>
      <protection locked="0"/>
    </xf>
    <xf numFmtId="49" fontId="5" fillId="11" borderId="5" xfId="50" applyNumberFormat="1" applyFont="1" applyFill="1" applyBorder="1" applyAlignment="1" applyProtection="1">
      <alignment horizontal="center" vertical="center" wrapText="1"/>
    </xf>
    <xf numFmtId="0" fontId="44" fillId="0" borderId="5" xfId="35" applyNumberFormat="1" applyFont="1" applyFill="1" applyBorder="1" applyAlignment="1" applyProtection="1">
      <alignment horizontal="left" vertical="center" wrapText="1" indent="1"/>
    </xf>
    <xf numFmtId="0" fontId="44" fillId="0" borderId="5" xfId="35" applyNumberFormat="1" applyFont="1" applyFill="1" applyBorder="1" applyAlignment="1" applyProtection="1">
      <alignment horizontal="left" vertical="top" indent="1"/>
    </xf>
    <xf numFmtId="14" fontId="5" fillId="7" borderId="5" xfId="50" applyNumberFormat="1" applyFont="1" applyFill="1" applyBorder="1" applyAlignment="1" applyProtection="1">
      <alignment horizontal="left" vertical="center" wrapText="1" indent="1"/>
    </xf>
    <xf numFmtId="49" fontId="5" fillId="0" borderId="5" xfId="32" applyNumberFormat="1" applyFont="1" applyFill="1" applyBorder="1" applyAlignment="1" applyProtection="1">
      <alignment horizontal="center" vertical="center" wrapText="1"/>
    </xf>
    <xf numFmtId="14" fontId="37" fillId="0" borderId="10" xfId="50" applyNumberFormat="1" applyFont="1" applyFill="1" applyBorder="1" applyAlignment="1" applyProtection="1">
      <alignment horizontal="center" vertical="center" wrapText="1"/>
    </xf>
    <xf numFmtId="14" fontId="37" fillId="0" borderId="13" xfId="50" applyNumberFormat="1" applyFont="1" applyFill="1" applyBorder="1" applyAlignment="1" applyProtection="1">
      <alignment horizontal="center" vertical="center" wrapText="1"/>
    </xf>
    <xf numFmtId="0" fontId="5" fillId="0" borderId="0" xfId="31" applyFont="1" applyFill="1" applyBorder="1" applyAlignment="1" applyProtection="1">
      <alignment horizontal="center" vertical="center" wrapText="1"/>
    </xf>
    <xf numFmtId="0" fontId="5" fillId="13" borderId="0" xfId="43" applyFont="1" applyFill="1" applyBorder="1" applyAlignment="1" applyProtection="1">
      <alignment horizontal="center" vertical="center" wrapText="1"/>
    </xf>
  </cellXfs>
  <cellStyles count="105">
    <cellStyle name=" 1" xfId="1"/>
    <cellStyle name=" 1 2" xfId="2"/>
    <cellStyle name=" 1_Stage1" xfId="3"/>
    <cellStyle name="_Model_RAB Мой_PR.PROG.WARM.NOTCOMBI.2012.2.16_v1.4(04.04.11) " xfId="4"/>
    <cellStyle name="_Model_RAB Мой_Книга2_PR.PROG.WARM.NOTCOMBI.2012.2.16_v1.4(04.04.11) " xfId="5"/>
    <cellStyle name="_Model_RAB_MRSK_svod_PR.PROG.WARM.NOTCOMBI.2012.2.16_v1.4(04.04.11) " xfId="6"/>
    <cellStyle name="_Model_RAB_MRSK_svod_Книга2_PR.PROG.WARM.NOTCOMBI.2012.2.16_v1.4(04.04.11) " xfId="7"/>
    <cellStyle name="_МОДЕЛЬ_1 (2)_PR.PROG.WARM.NOTCOMBI.2012.2.16_v1.4(04.04.11) " xfId="8"/>
    <cellStyle name="_МОДЕЛЬ_1 (2)_Книга2_PR.PROG.WARM.NOTCOMBI.2012.2.16_v1.4(04.04.11) " xfId="9"/>
    <cellStyle name="_пр 5 тариф RAB_PR.PROG.WARM.NOTCOMBI.2012.2.16_v1.4(04.04.11) " xfId="10"/>
    <cellStyle name="_пр 5 тариф RAB_Книга2_PR.PROG.WARM.NOTCOMBI.2012.2.16_v1.4(04.04.11) " xfId="11"/>
    <cellStyle name="_Расчет RAB_22072008_PR.PROG.WARM.NOTCOMBI.2012.2.16_v1.4(04.04.11) " xfId="12"/>
    <cellStyle name="_Расчет RAB_22072008_Книга2_PR.PROG.WARM.NOTCOMBI.2012.2.16_v1.4(04.04.11) " xfId="13"/>
    <cellStyle name="_Расчет RAB_Лен и МОЭСК_с 2010 года_14.04.2009_со сглаж_version 3.0_без ФСК_PR.PROG.WARM.NOTCOMBI.2012.2.16_v1.4(04.04.11) " xfId="14"/>
    <cellStyle name="_Расчет RAB_Лен и МОЭСК_с 2010 года_14.04.2009_со сглаж_version 3.0_без ФСК_Книга2_PR.PROG.WARM.NOTCOMBI.2012.2.16_v1.4(04.04.11) " xfId="15"/>
    <cellStyle name="20% - Акцент1" xfId="71" builtinId="30" hidden="1"/>
    <cellStyle name="20% - Акцент2" xfId="75" builtinId="34" hidden="1"/>
    <cellStyle name="20% - Акцент3" xfId="79" builtinId="38" hidden="1"/>
    <cellStyle name="20% - Акцент4" xfId="83" builtinId="42" hidden="1"/>
    <cellStyle name="20% - Акцент5" xfId="87" builtinId="46" hidden="1"/>
    <cellStyle name="20% - Акцент6" xfId="91" builtinId="50" hidden="1"/>
    <cellStyle name="40% - Акцент1" xfId="72" builtinId="31" hidden="1"/>
    <cellStyle name="40% - Акцент2" xfId="76" builtinId="35" hidden="1"/>
    <cellStyle name="40% - Акцент3" xfId="80" builtinId="39" hidden="1"/>
    <cellStyle name="40% - Акцент4" xfId="84" builtinId="43" hidden="1"/>
    <cellStyle name="40% - Акцент5" xfId="88" builtinId="47" hidden="1"/>
    <cellStyle name="40% - Акцент6" xfId="92" builtinId="51" hidden="1"/>
    <cellStyle name="60% - Акцент1" xfId="73" builtinId="32" hidden="1"/>
    <cellStyle name="60% - Акцент2" xfId="77" builtinId="36" hidden="1"/>
    <cellStyle name="60% - Акцент3" xfId="81" builtinId="40" hidden="1"/>
    <cellStyle name="60% - Акцент4" xfId="85" builtinId="44" hidden="1"/>
    <cellStyle name="60% - Акцент5" xfId="89" builtinId="48" hidden="1"/>
    <cellStyle name="60% - Акцент6" xfId="93" builtinId="52" hidden="1"/>
    <cellStyle name="Currency [0]" xfId="16"/>
    <cellStyle name="currency1" xfId="94"/>
    <cellStyle name="Currency2" xfId="17"/>
    <cellStyle name="currency3" xfId="95"/>
    <cellStyle name="currency4" xfId="96"/>
    <cellStyle name="Followed Hyperlink" xfId="18"/>
    <cellStyle name="Header 3" xfId="19"/>
    <cellStyle name="Hyperlink" xfId="20"/>
    <cellStyle name="normal" xfId="21"/>
    <cellStyle name="Normal1" xfId="22"/>
    <cellStyle name="Normal2" xfId="23"/>
    <cellStyle name="Percent1" xfId="24"/>
    <cellStyle name="Title 4" xfId="25"/>
    <cellStyle name="Акцент1" xfId="70" builtinId="29" hidden="1"/>
    <cellStyle name="Акцент2" xfId="74" builtinId="33" hidden="1"/>
    <cellStyle name="Акцент3" xfId="78" builtinId="37" hidden="1"/>
    <cellStyle name="Акцент4" xfId="82" builtinId="41" hidden="1"/>
    <cellStyle name="Акцент5" xfId="86" builtinId="45" hidden="1"/>
    <cellStyle name="Акцент6" xfId="90" builtinId="49" hidden="1"/>
    <cellStyle name="Ввод " xfId="26" builtinId="20" customBuiltin="1"/>
    <cellStyle name="Вывод" xfId="62" builtinId="21" hidden="1"/>
    <cellStyle name="Вычисление" xfId="63" builtinId="22" hidden="1"/>
    <cellStyle name="Гиперссылка" xfId="27" builtinId="8" customBuiltin="1"/>
    <cellStyle name="Гиперссылка 2" xfId="28"/>
    <cellStyle name="Гиперссылка 2 2" xfId="29"/>
    <cellStyle name="Гиперссылка 4" xfId="30"/>
    <cellStyle name="Денежный" xfId="102" builtinId="4" hidden="1"/>
    <cellStyle name="Денежный [0]" xfId="103" builtinId="7" hidden="1"/>
    <cellStyle name="Заголовок" xfId="31"/>
    <cellStyle name="Заголовок 1" xfId="55" builtinId="16" hidden="1"/>
    <cellStyle name="Заголовок 2" xfId="56" builtinId="17" hidden="1"/>
    <cellStyle name="Заголовок 3" xfId="57" builtinId="18" hidden="1"/>
    <cellStyle name="Заголовок 4" xfId="58" builtinId="19" hidden="1"/>
    <cellStyle name="ЗаголовокСтолбца" xfId="32"/>
    <cellStyle name="Значение" xfId="33"/>
    <cellStyle name="Итог" xfId="69" builtinId="25" hidden="1"/>
    <cellStyle name="Контрольная ячейка" xfId="65" builtinId="23" hidden="1"/>
    <cellStyle name="Название" xfId="54" builtinId="15" hidden="1"/>
    <cellStyle name="Нейтральный" xfId="61" builtinId="28" hidden="1"/>
    <cellStyle name="Обычный" xfId="0" builtinId="0" customBuiltin="1"/>
    <cellStyle name="Обычный 10" xfId="97"/>
    <cellStyle name="Обычный 12 2" xfId="34"/>
    <cellStyle name="Обычный 15" xfId="35"/>
    <cellStyle name="Обычный 2" xfId="36"/>
    <cellStyle name="Обычный 2 2" xfId="37"/>
    <cellStyle name="Обычный 2 4" xfId="98"/>
    <cellStyle name="Обычный 3" xfId="38"/>
    <cellStyle name="Обычный 3 2" xfId="39"/>
    <cellStyle name="Обычный 3 3" xfId="40"/>
    <cellStyle name="Обычный 5" xfId="41"/>
    <cellStyle name="Обычный_INVEST.WARM.PLAN.4.78(v0.1)" xfId="42"/>
    <cellStyle name="Обычный_JKH.OPEN.INFO.HVS(v3.5)_цены161210" xfId="43"/>
    <cellStyle name="Обычный_JKH.OPEN.INFO.PRICE.VO_v4.0(10.02.11)" xfId="44"/>
    <cellStyle name="Обычный_KRU.TARIFF.FACT-0.3" xfId="45"/>
    <cellStyle name="Обычный_MINENERGO.340.PRIL79(v0.1)" xfId="46"/>
    <cellStyle name="Обычный_PREDEL.JKH.2010(v1.3)" xfId="47"/>
    <cellStyle name="Обычный_razrabotka_sablonov_po_WKU" xfId="48"/>
    <cellStyle name="Обычный_SIMPLE_1_massive2" xfId="49"/>
    <cellStyle name="Обычный_ЖКУ_проект3" xfId="50"/>
    <cellStyle name="Обычный_Макет_налог на прибыль v 0.6" xfId="51"/>
    <cellStyle name="Обычный_Мониторинг инвестиций" xfId="52"/>
    <cellStyle name="Обычный_Новая проверка голубых" xfId="53"/>
    <cellStyle name="Открывавшаяся гиперссылка" xfId="99" builtinId="9" hidden="1"/>
    <cellStyle name="Плохой" xfId="60" builtinId="27" hidden="1"/>
    <cellStyle name="Пояснение" xfId="68" builtinId="53" hidden="1"/>
    <cellStyle name="Примечание" xfId="67" builtinId="10" hidden="1"/>
    <cellStyle name="Процентный" xfId="104" builtinId="5" hidden="1"/>
    <cellStyle name="Связанная ячейка" xfId="64" builtinId="24" hidden="1"/>
    <cellStyle name="Текст предупреждения" xfId="66" builtinId="11" hidden="1"/>
    <cellStyle name="Финансовый" xfId="100" builtinId="3" hidden="1"/>
    <cellStyle name="Финансовый [0]" xfId="101" builtinId="6" hidden="1"/>
    <cellStyle name="Хороший" xfId="59" builtinId="26" hidden="1"/>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EAEAEA"/>
      <rgbColor rgb="00CC0000"/>
      <rgbColor rgb="0000FF00"/>
      <rgbColor rgb="00333399"/>
      <rgbColor rgb="00FFFF00"/>
      <rgbColor rgb="00FF00FF"/>
      <rgbColor rgb="0000FFFF"/>
      <rgbColor rgb="00800000"/>
      <rgbColor rgb="00008000"/>
      <rgbColor rgb="00000080"/>
      <rgbColor rgb="00808000"/>
      <rgbColor rgb="00800080"/>
      <rgbColor rgb="00008080"/>
      <rgbColor rgb="00C0C0C0"/>
      <rgbColor rgb="00A6A6A6"/>
      <rgbColor rgb="009999FF"/>
      <rgbColor rgb="00993366"/>
      <rgbColor rgb="00FFFFCC"/>
      <rgbColor rgb="00CCFFFF"/>
      <rgbColor rgb="00660066"/>
      <rgbColor rgb="00FFB7B7"/>
      <rgbColor rgb="000066CC"/>
      <rgbColor rgb="00CCCCFF"/>
      <rgbColor rgb="00000080"/>
      <rgbColor rgb="00FF00FF"/>
      <rgbColor rgb="00FFFF00"/>
      <rgbColor rgb="0000FFFF"/>
      <rgbColor rgb="00800080"/>
      <rgbColor rgb="00800000"/>
      <rgbColor rgb="00008080"/>
      <rgbColor rgb="000000FF"/>
      <rgbColor rgb="0000CCFF"/>
      <rgbColor rgb="00E3FAFD"/>
      <rgbColor rgb="00D7EAD3"/>
      <rgbColor rgb="00FFFFC0"/>
      <rgbColor rgb="00B7E4FF"/>
      <rgbColor rgb="00FFCCFF"/>
      <rgbColor rgb="00CC99FF"/>
      <rgbColor rgb="00FFCC99"/>
      <rgbColor rgb="003366FF"/>
      <rgbColor rgb="0033CCCC"/>
      <rgbColor rgb="0099CC00"/>
      <rgbColor rgb="00FFCC00"/>
      <rgbColor rgb="00FF9900"/>
      <rgbColor rgb="00FF6600"/>
      <rgbColor rgb="00666699"/>
      <rgbColor rgb="00BCBCBC"/>
      <rgbColor rgb="00003366"/>
      <rgbColor rgb="00339966"/>
      <rgbColor rgb="00003300"/>
      <rgbColor rgb="00333300"/>
      <rgbColor rgb="00993300"/>
      <rgbColor rgb="00993366"/>
      <rgbColor rgb="00333399"/>
      <rgbColor rgb="00333333"/>
    </indexedColors>
    <mruColors>
      <color rgb="FFFFCC99"/>
    </mruColors>
  </colors>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worksheet" Target="worksheets/sheet4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calcChain" Target="calcChain.xml"/></Relationships>
</file>

<file path=xl/drawings/_rels/drawing2.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2" Type="http://schemas.openxmlformats.org/officeDocument/2006/relationships/image" Target="../media/image5.png"/><Relationship Id="rId1" Type="http://schemas.openxmlformats.org/officeDocument/2006/relationships/image" Target="../media/image4.png"/></Relationships>
</file>

<file path=xl/drawings/_rels/drawing4.xml.rels><?xml version="1.0" encoding="UTF-8" standalone="yes"?>
<Relationships xmlns="http://schemas.openxmlformats.org/package/2006/relationships"><Relationship Id="rId2" Type="http://schemas.openxmlformats.org/officeDocument/2006/relationships/image" Target="../media/image6.png"/><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3</xdr:col>
      <xdr:colOff>66675</xdr:colOff>
      <xdr:row>0</xdr:row>
      <xdr:rowOff>47625</xdr:rowOff>
    </xdr:from>
    <xdr:to>
      <xdr:col>6</xdr:col>
      <xdr:colOff>78601</xdr:colOff>
      <xdr:row>0</xdr:row>
      <xdr:rowOff>301503</xdr:rowOff>
    </xdr:to>
    <xdr:sp macro="[0]!modUpdTemplLogger.Clear" textlink="">
      <xdr:nvSpPr>
        <xdr:cNvPr id="194761" name="cmdStart">
          <a:extLst>
            <a:ext uri="{FF2B5EF4-FFF2-40B4-BE49-F238E27FC236}">
              <a16:creationId xmlns:a16="http://schemas.microsoft.com/office/drawing/2014/main" xmlns="" id="{00000000-0008-0000-0200-0000C9F80200}"/>
            </a:ext>
          </a:extLst>
        </xdr:cNvPr>
        <xdr:cNvSpPr>
          <a:spLocks noChangeArrowheads="1"/>
        </xdr:cNvSpPr>
      </xdr:nvSpPr>
      <xdr:spPr bwMode="auto">
        <a:xfrm>
          <a:off x="9544050" y="47625"/>
          <a:ext cx="1840726" cy="253878"/>
        </a:xfrm>
        <a:prstGeom prst="roundRect">
          <a:avLst>
            <a:gd name="adj" fmla="val 0"/>
          </a:avLst>
        </a:prstGeom>
        <a:solidFill>
          <a:srgbClr val="DDDDDD"/>
        </a:solidFill>
        <a:ln w="3175" algn="ctr">
          <a:solidFill>
            <a:srgbClr val="C0C0C0"/>
          </a:solidFill>
          <a:round/>
          <a:headEnd/>
          <a:tailEnd/>
        </a:ln>
        <a:effectLst/>
      </xdr:spPr>
      <xdr:txBody>
        <a:bodyPr vertOverflow="clip" wrap="square" lIns="27432" tIns="18288" rIns="27432" bIns="18288" anchor="ctr" upright="1"/>
        <a:lstStyle/>
        <a:p>
          <a:pPr algn="ctr" rtl="0">
            <a:defRPr sz="1000"/>
          </a:pPr>
          <a:r>
            <a:rPr lang="ru-RU" sz="900" b="0" i="0" u="none" strike="noStrike" baseline="0">
              <a:solidFill>
                <a:srgbClr val="000000"/>
              </a:solidFill>
              <a:latin typeface="Tahoma"/>
              <a:ea typeface="Tahoma"/>
              <a:cs typeface="Tahoma"/>
            </a:rPr>
            <a:t>Очистить лог</a:t>
          </a:r>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38100</xdr:colOff>
      <xdr:row>13</xdr:row>
      <xdr:rowOff>0</xdr:rowOff>
    </xdr:from>
    <xdr:to>
      <xdr:col>6</xdr:col>
      <xdr:colOff>228600</xdr:colOff>
      <xdr:row>18</xdr:row>
      <xdr:rowOff>152400</xdr:rowOff>
    </xdr:to>
    <xdr:grpSp>
      <xdr:nvGrpSpPr>
        <xdr:cNvPr id="463905" name="shCalendar" hidden="1">
          <a:extLst>
            <a:ext uri="{FF2B5EF4-FFF2-40B4-BE49-F238E27FC236}">
              <a16:creationId xmlns:a16="http://schemas.microsoft.com/office/drawing/2014/main" xmlns="" id="{00000000-0008-0000-0300-000021140700}"/>
            </a:ext>
          </a:extLst>
        </xdr:cNvPr>
        <xdr:cNvGrpSpPr>
          <a:grpSpLocks/>
        </xdr:cNvGrpSpPr>
      </xdr:nvGrpSpPr>
      <xdr:grpSpPr bwMode="auto">
        <a:xfrm>
          <a:off x="6515100" y="1962150"/>
          <a:ext cx="190500" cy="190500"/>
          <a:chOff x="13896191" y="1813753"/>
          <a:chExt cx="211023" cy="178845"/>
        </a:xfrm>
      </xdr:grpSpPr>
      <xdr:sp macro="[0]!modfrmDateChoose.CalendarShow" textlink="">
        <xdr:nvSpPr>
          <xdr:cNvPr id="463924" name="shCalendar_bck" hidden="1">
            <a:extLst>
              <a:ext uri="{FF2B5EF4-FFF2-40B4-BE49-F238E27FC236}">
                <a16:creationId xmlns:a16="http://schemas.microsoft.com/office/drawing/2014/main" xmlns="" id="{00000000-0008-0000-0300-000034140700}"/>
              </a:ext>
            </a:extLst>
          </xdr:cNvPr>
          <xdr:cNvSpPr>
            <a:spLocks noChangeArrowheads="1"/>
          </xdr:cNvSpPr>
        </xdr:nvSpPr>
        <xdr:spPr bwMode="auto">
          <a:xfrm>
            <a:off x="13896191" y="1813753"/>
            <a:ext cx="211023" cy="178845"/>
          </a:xfrm>
          <a:prstGeom prst="rect">
            <a:avLst/>
          </a:prstGeom>
          <a:solidFill>
            <a:srgbClr val="7F7F7F"/>
          </a:solidFill>
          <a:ln w="3175" algn="ctr">
            <a:solidFill>
              <a:srgbClr val="595959"/>
            </a:solidFill>
            <a:miter lim="800000"/>
            <a:headEnd/>
            <a:tailEnd/>
          </a:ln>
        </xdr:spPr>
      </xdr:sp>
      <xdr:pic macro="[0]!modfrmDateChoose.CalendarShow">
        <xdr:nvPicPr>
          <xdr:cNvPr id="463925" name="shCalendar_1" descr="CalendarSmall.bmp" hidden="1">
            <a:extLst>
              <a:ext uri="{FF2B5EF4-FFF2-40B4-BE49-F238E27FC236}">
                <a16:creationId xmlns:a16="http://schemas.microsoft.com/office/drawing/2014/main" xmlns="" id="{00000000-0008-0000-0300-000035140700}"/>
              </a:ext>
            </a:extLst>
          </xdr:cNvPr>
          <xdr:cNvPicPr preferRelativeResize="0">
            <a:picLocks/>
          </xdr:cNvPicPr>
        </xdr:nvPicPr>
        <xdr:blipFill>
          <a:blip xmlns:r="http://schemas.openxmlformats.org/officeDocument/2006/relationships" r:embed="rId1" cstate="print">
            <a:grayscl/>
            <a:extLst>
              <a:ext uri="{28A0092B-C50C-407E-A947-70E740481C1C}">
                <a14:useLocalDpi xmlns:a14="http://schemas.microsoft.com/office/drawing/2010/main" xmlns="" val="0"/>
              </a:ext>
            </a:extLst>
          </a:blip>
          <a:srcRect/>
          <a:stretch>
            <a:fillRect/>
          </a:stretch>
        </xdr:blipFill>
        <xdr:spPr bwMode="auto">
          <a:xfrm>
            <a:off x="13952685" y="1863942"/>
            <a:ext cx="98171" cy="91476"/>
          </a:xfrm>
          <a:prstGeom prst="rect">
            <a:avLst/>
          </a:prstGeom>
          <a:noFill/>
          <a:ln w="3175">
            <a:solidFill>
              <a:srgbClr val="D9D9D9"/>
            </a:solidFill>
            <a:miter lim="800000"/>
            <a:headEnd/>
            <a:tailEnd/>
          </a:ln>
          <a:extLst>
            <a:ext uri="{909E8E84-426E-40DD-AFC4-6F175D3DCCD1}">
              <a14:hiddenFill xmlns:a14="http://schemas.microsoft.com/office/drawing/2010/main" xmlns="">
                <a:solidFill>
                  <a:srgbClr val="FFFFFF"/>
                </a:solidFill>
              </a14:hiddenFill>
            </a:ext>
          </a:extLst>
        </xdr:spPr>
      </xdr:pic>
    </xdr:grpSp>
    <xdr:clientData/>
  </xdr:twoCellAnchor>
  <xdr:twoCellAnchor>
    <xdr:from>
      <xdr:col>5</xdr:col>
      <xdr:colOff>1</xdr:colOff>
      <xdr:row>40</xdr:row>
      <xdr:rowOff>47625</xdr:rowOff>
    </xdr:from>
    <xdr:to>
      <xdr:col>6</xdr:col>
      <xdr:colOff>1</xdr:colOff>
      <xdr:row>40</xdr:row>
      <xdr:rowOff>333375</xdr:rowOff>
    </xdr:to>
    <xdr:sp macro="[0]!modList00.FillTemplate" textlink="">
      <xdr:nvSpPr>
        <xdr:cNvPr id="9" name="cmdFillTemp" hidden="1">
          <a:extLst>
            <a:ext uri="{FF2B5EF4-FFF2-40B4-BE49-F238E27FC236}">
              <a16:creationId xmlns:a16="http://schemas.microsoft.com/office/drawing/2014/main" xmlns="" id="{00000000-0008-0000-0300-000009000000}"/>
            </a:ext>
          </a:extLst>
        </xdr:cNvPr>
        <xdr:cNvSpPr>
          <a:spLocks noChangeArrowheads="1"/>
        </xdr:cNvSpPr>
      </xdr:nvSpPr>
      <xdr:spPr bwMode="auto">
        <a:xfrm>
          <a:off x="3095626" y="7810500"/>
          <a:ext cx="3381375" cy="285750"/>
        </a:xfrm>
        <a:prstGeom prst="roundRect">
          <a:avLst>
            <a:gd name="adj" fmla="val 0"/>
          </a:avLst>
        </a:prstGeom>
        <a:solidFill>
          <a:srgbClr val="DDDDDD"/>
        </a:solidFill>
        <a:ln w="6350" cap="sq" algn="ctr">
          <a:solidFill>
            <a:srgbClr val="BCBCBC"/>
          </a:solidFill>
          <a:miter lim="800000"/>
          <a:headEnd/>
          <a:tailEnd/>
        </a:ln>
        <a:effectLst/>
      </xdr:spPr>
      <xdr:txBody>
        <a:bodyPr vertOverflow="clip" wrap="square" lIns="27432" tIns="18288" rIns="27432" bIns="18288" anchor="ctr" upright="1"/>
        <a:lstStyle/>
        <a:p>
          <a:pPr algn="ctr" rtl="0">
            <a:defRPr sz="1000"/>
          </a:pPr>
          <a:r>
            <a:rPr lang="ru-RU" sz="1000" b="0" i="0" u="none" strike="noStrike" baseline="0">
              <a:solidFill>
                <a:srgbClr val="000000"/>
              </a:solidFill>
              <a:latin typeface="Tahoma"/>
              <a:ea typeface="Tahoma"/>
              <a:cs typeface="Tahoma"/>
            </a:rPr>
            <a:t>Продолжить заполнение</a:t>
          </a:r>
        </a:p>
      </xdr:txBody>
    </xdr:sp>
    <xdr:clientData/>
  </xdr:twoCellAnchor>
  <xdr:twoCellAnchor>
    <xdr:from>
      <xdr:col>5</xdr:col>
      <xdr:colOff>1</xdr:colOff>
      <xdr:row>24</xdr:row>
      <xdr:rowOff>47625</xdr:rowOff>
    </xdr:from>
    <xdr:to>
      <xdr:col>6</xdr:col>
      <xdr:colOff>1</xdr:colOff>
      <xdr:row>24</xdr:row>
      <xdr:rowOff>333375</xdr:rowOff>
    </xdr:to>
    <xdr:sp macro="[0]!modList00.cmdOrganizationChoice_Click_Handler" textlink="">
      <xdr:nvSpPr>
        <xdr:cNvPr id="10" name="cmdOrgChoice" hidden="1">
          <a:extLst>
            <a:ext uri="{FF2B5EF4-FFF2-40B4-BE49-F238E27FC236}">
              <a16:creationId xmlns:a16="http://schemas.microsoft.com/office/drawing/2014/main" xmlns="" id="{00000000-0008-0000-0300-00000A000000}"/>
            </a:ext>
          </a:extLst>
        </xdr:cNvPr>
        <xdr:cNvSpPr>
          <a:spLocks noChangeArrowheads="1"/>
        </xdr:cNvSpPr>
      </xdr:nvSpPr>
      <xdr:spPr bwMode="auto">
        <a:xfrm>
          <a:off x="3095626" y="5162550"/>
          <a:ext cx="3381375" cy="285750"/>
        </a:xfrm>
        <a:prstGeom prst="roundRect">
          <a:avLst>
            <a:gd name="adj" fmla="val 0"/>
          </a:avLst>
        </a:prstGeom>
        <a:solidFill>
          <a:srgbClr val="DDDDDD"/>
        </a:solidFill>
        <a:ln w="6350" cap="sq" algn="ctr">
          <a:solidFill>
            <a:srgbClr val="BCBCBC"/>
          </a:solidFill>
          <a:miter lim="800000"/>
          <a:headEnd/>
          <a:tailEnd/>
        </a:ln>
        <a:effectLst/>
      </xdr:spPr>
      <xdr:txBody>
        <a:bodyPr vertOverflow="clip" wrap="square" lIns="27432" tIns="18288" rIns="27432" bIns="18288" anchor="ctr" upright="1"/>
        <a:lstStyle/>
        <a:p>
          <a:pPr algn="ctr" rtl="0">
            <a:defRPr sz="1000"/>
          </a:pPr>
          <a:r>
            <a:rPr lang="ru-RU" sz="1000" b="0" i="0" u="none" strike="noStrike" baseline="0">
              <a:solidFill>
                <a:srgbClr val="000000"/>
              </a:solidFill>
              <a:latin typeface="Tahoma"/>
              <a:ea typeface="Tahoma"/>
              <a:cs typeface="Tahoma"/>
            </a:rPr>
            <a:t>Выбор организации</a:t>
          </a:r>
        </a:p>
      </xdr:txBody>
    </xdr:sp>
    <xdr:clientData/>
  </xdr:twoCellAnchor>
  <xdr:twoCellAnchor editAs="oneCell">
    <xdr:from>
      <xdr:col>7</xdr:col>
      <xdr:colOff>0</xdr:colOff>
      <xdr:row>6</xdr:row>
      <xdr:rowOff>0</xdr:rowOff>
    </xdr:from>
    <xdr:to>
      <xdr:col>7</xdr:col>
      <xdr:colOff>247650</xdr:colOff>
      <xdr:row>7</xdr:row>
      <xdr:rowOff>0</xdr:rowOff>
    </xdr:to>
    <xdr:pic macro="[0]!modInfo.MainSheetHelp">
      <xdr:nvPicPr>
        <xdr:cNvPr id="463909" name="ExcludeHelp_7" descr="Справка по листу" hidden="1">
          <a:extLst>
            <a:ext uri="{FF2B5EF4-FFF2-40B4-BE49-F238E27FC236}">
              <a16:creationId xmlns:a16="http://schemas.microsoft.com/office/drawing/2014/main" xmlns="" id="{00000000-0008-0000-0300-000025140700}"/>
            </a:ext>
          </a:extLst>
        </xdr:cNvPr>
        <xdr:cNvPicPr>
          <a:picLocks/>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6724650" y="790575"/>
          <a:ext cx="247650" cy="24765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clientData fPrintsWithSheet="0"/>
  </xdr:twoCellAnchor>
  <xdr:twoCellAnchor editAs="oneCell">
    <xdr:from>
      <xdr:col>7</xdr:col>
      <xdr:colOff>0</xdr:colOff>
      <xdr:row>4</xdr:row>
      <xdr:rowOff>0</xdr:rowOff>
    </xdr:from>
    <xdr:to>
      <xdr:col>7</xdr:col>
      <xdr:colOff>247650</xdr:colOff>
      <xdr:row>4</xdr:row>
      <xdr:rowOff>247650</xdr:rowOff>
    </xdr:to>
    <xdr:pic macro="[0]!modInfo.MainSheetHelp">
      <xdr:nvPicPr>
        <xdr:cNvPr id="463910" name="ExcludeHelp_1" descr="Справка по листу" hidden="1">
          <a:extLst>
            <a:ext uri="{FF2B5EF4-FFF2-40B4-BE49-F238E27FC236}">
              <a16:creationId xmlns:a16="http://schemas.microsoft.com/office/drawing/2014/main" xmlns="" id="{00000000-0008-0000-0300-000026140700}"/>
            </a:ext>
          </a:extLst>
        </xdr:cNvPr>
        <xdr:cNvPicPr>
          <a:picLocks/>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6724650" y="142875"/>
          <a:ext cx="247650" cy="24765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clientData fPrintsWithSheet="0"/>
  </xdr:twoCellAnchor>
  <xdr:twoCellAnchor editAs="oneCell">
    <xdr:from>
      <xdr:col>7</xdr:col>
      <xdr:colOff>0</xdr:colOff>
      <xdr:row>10</xdr:row>
      <xdr:rowOff>0</xdr:rowOff>
    </xdr:from>
    <xdr:to>
      <xdr:col>7</xdr:col>
      <xdr:colOff>247650</xdr:colOff>
      <xdr:row>10</xdr:row>
      <xdr:rowOff>247650</xdr:rowOff>
    </xdr:to>
    <xdr:pic macro="[0]!modInfo.MainSheetHelp">
      <xdr:nvPicPr>
        <xdr:cNvPr id="463911" name="ExcludeHelp_3" descr="Справка по листу" hidden="1">
          <a:extLst>
            <a:ext uri="{FF2B5EF4-FFF2-40B4-BE49-F238E27FC236}">
              <a16:creationId xmlns:a16="http://schemas.microsoft.com/office/drawing/2014/main" xmlns="" id="{00000000-0008-0000-0300-000027140700}"/>
            </a:ext>
          </a:extLst>
        </xdr:cNvPr>
        <xdr:cNvPicPr>
          <a:picLocks/>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6724650" y="1038225"/>
          <a:ext cx="247650" cy="24765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clientData fPrintsWithSheet="0"/>
  </xdr:twoCellAnchor>
  <xdr:twoCellAnchor editAs="oneCell">
    <xdr:from>
      <xdr:col>7</xdr:col>
      <xdr:colOff>0</xdr:colOff>
      <xdr:row>12</xdr:row>
      <xdr:rowOff>0</xdr:rowOff>
    </xdr:from>
    <xdr:to>
      <xdr:col>7</xdr:col>
      <xdr:colOff>247650</xdr:colOff>
      <xdr:row>13</xdr:row>
      <xdr:rowOff>0</xdr:rowOff>
    </xdr:to>
    <xdr:pic macro="[0]!modInfo.MainSheetHelp">
      <xdr:nvPicPr>
        <xdr:cNvPr id="463912" name="ExcludeHelp_4" descr="Справка по листу" hidden="1">
          <a:extLst>
            <a:ext uri="{FF2B5EF4-FFF2-40B4-BE49-F238E27FC236}">
              <a16:creationId xmlns:a16="http://schemas.microsoft.com/office/drawing/2014/main" xmlns="" id="{00000000-0008-0000-0300-000028140700}"/>
            </a:ext>
          </a:extLst>
        </xdr:cNvPr>
        <xdr:cNvPicPr>
          <a:picLocks/>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6724650" y="1162050"/>
          <a:ext cx="247650" cy="24765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clientData fPrintsWithSheet="0"/>
  </xdr:twoCellAnchor>
  <xdr:twoCellAnchor editAs="oneCell">
    <xdr:from>
      <xdr:col>7</xdr:col>
      <xdr:colOff>0</xdr:colOff>
      <xdr:row>15</xdr:row>
      <xdr:rowOff>0</xdr:rowOff>
    </xdr:from>
    <xdr:to>
      <xdr:col>7</xdr:col>
      <xdr:colOff>247650</xdr:colOff>
      <xdr:row>18</xdr:row>
      <xdr:rowOff>214032</xdr:rowOff>
    </xdr:to>
    <xdr:pic macro="[0]!modInfo.MainSheetHelp">
      <xdr:nvPicPr>
        <xdr:cNvPr id="463913" name="ExcludeHelp_5" descr="Справка по листу" hidden="1">
          <a:extLst>
            <a:ext uri="{FF2B5EF4-FFF2-40B4-BE49-F238E27FC236}">
              <a16:creationId xmlns:a16="http://schemas.microsoft.com/office/drawing/2014/main" xmlns="" id="{00000000-0008-0000-0300-000029140700}"/>
            </a:ext>
          </a:extLst>
        </xdr:cNvPr>
        <xdr:cNvPicPr>
          <a:picLocks/>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6724650" y="1162050"/>
          <a:ext cx="247650" cy="24765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clientData fPrintsWithSheet="0"/>
  </xdr:twoCellAnchor>
  <xdr:twoCellAnchor editAs="oneCell">
    <xdr:from>
      <xdr:col>7</xdr:col>
      <xdr:colOff>0</xdr:colOff>
      <xdr:row>16</xdr:row>
      <xdr:rowOff>0</xdr:rowOff>
    </xdr:from>
    <xdr:to>
      <xdr:col>7</xdr:col>
      <xdr:colOff>247650</xdr:colOff>
      <xdr:row>18</xdr:row>
      <xdr:rowOff>214032</xdr:rowOff>
    </xdr:to>
    <xdr:pic macro="[0]!modInfo.MainSheetHelp">
      <xdr:nvPicPr>
        <xdr:cNvPr id="463914" name="ExcludeHelp_6" descr="Справка по листу" hidden="1">
          <a:extLst>
            <a:ext uri="{FF2B5EF4-FFF2-40B4-BE49-F238E27FC236}">
              <a16:creationId xmlns:a16="http://schemas.microsoft.com/office/drawing/2014/main" xmlns="" id="{00000000-0008-0000-0300-00002A140700}"/>
            </a:ext>
          </a:extLst>
        </xdr:cNvPr>
        <xdr:cNvPicPr>
          <a:picLocks/>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6724650" y="1162050"/>
          <a:ext cx="247650" cy="24765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clientData fPrintsWithSheet="0"/>
  </xdr:twoCellAnchor>
  <xdr:twoCellAnchor editAs="oneCell">
    <xdr:from>
      <xdr:col>7</xdr:col>
      <xdr:colOff>0</xdr:colOff>
      <xdr:row>8</xdr:row>
      <xdr:rowOff>0</xdr:rowOff>
    </xdr:from>
    <xdr:to>
      <xdr:col>7</xdr:col>
      <xdr:colOff>247650</xdr:colOff>
      <xdr:row>10</xdr:row>
      <xdr:rowOff>123264</xdr:rowOff>
    </xdr:to>
    <xdr:pic macro="[0]!modInfo.MainSheetHelp">
      <xdr:nvPicPr>
        <xdr:cNvPr id="463915" name="ExcludeHelp_2" descr="Справка по листу" hidden="1">
          <a:extLst>
            <a:ext uri="{FF2B5EF4-FFF2-40B4-BE49-F238E27FC236}">
              <a16:creationId xmlns:a16="http://schemas.microsoft.com/office/drawing/2014/main" xmlns="" id="{00000000-0008-0000-0300-00002B140700}"/>
            </a:ext>
          </a:extLst>
        </xdr:cNvPr>
        <xdr:cNvPicPr>
          <a:picLocks/>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6724650" y="1038225"/>
          <a:ext cx="247650" cy="24765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clientData fPrintsWithSheet="0"/>
  </xdr:twoCellAnchor>
  <xdr:twoCellAnchor editAs="oneCell">
    <xdr:from>
      <xdr:col>6</xdr:col>
      <xdr:colOff>114300</xdr:colOff>
      <xdr:row>4</xdr:row>
      <xdr:rowOff>114300</xdr:rowOff>
    </xdr:from>
    <xdr:to>
      <xdr:col>7</xdr:col>
      <xdr:colOff>85725</xdr:colOff>
      <xdr:row>4</xdr:row>
      <xdr:rowOff>333375</xdr:rowOff>
    </xdr:to>
    <xdr:pic macro="[0]!modList00.CreatePrintedForm">
      <xdr:nvPicPr>
        <xdr:cNvPr id="23" name="cmdCreatePrintedForm" descr="Создание печатной формы">
          <a:extLst>
            <a:ext uri="{FF2B5EF4-FFF2-40B4-BE49-F238E27FC236}">
              <a16:creationId xmlns:a16="http://schemas.microsoft.com/office/drawing/2014/main" xmlns="" id="{00000000-0008-0000-0300-00001700000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xmlns="" val="0"/>
            </a:ext>
          </a:extLst>
        </a:blip>
        <a:srcRect/>
        <a:stretch>
          <a:fillRect/>
        </a:stretch>
      </xdr:blipFill>
      <xdr:spPr bwMode="auto">
        <a:xfrm>
          <a:off x="6591300" y="257175"/>
          <a:ext cx="219075" cy="2190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xdr:from>
      <xdr:col>2</xdr:col>
      <xdr:colOff>38100</xdr:colOff>
      <xdr:row>3</xdr:row>
      <xdr:rowOff>38100</xdr:rowOff>
    </xdr:from>
    <xdr:to>
      <xdr:col>2</xdr:col>
      <xdr:colOff>285750</xdr:colOff>
      <xdr:row>4</xdr:row>
      <xdr:rowOff>142875</xdr:rowOff>
    </xdr:to>
    <xdr:pic macro="[0]!modInfo.FREEZE_PANES_STATIC">
      <xdr:nvPicPr>
        <xdr:cNvPr id="454934" name="FREEZE_PANES_G11" descr="update_org.png">
          <a:extLst>
            <a:ext uri="{FF2B5EF4-FFF2-40B4-BE49-F238E27FC236}">
              <a16:creationId xmlns:a16="http://schemas.microsoft.com/office/drawing/2014/main" xmlns="" id="{00000000-0008-0000-0700-000016F106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38100" y="38100"/>
          <a:ext cx="247650" cy="24765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clientData/>
  </xdr:twoCellAnchor>
  <xdr:twoCellAnchor>
    <xdr:from>
      <xdr:col>2</xdr:col>
      <xdr:colOff>38100</xdr:colOff>
      <xdr:row>3</xdr:row>
      <xdr:rowOff>38100</xdr:rowOff>
    </xdr:from>
    <xdr:to>
      <xdr:col>2</xdr:col>
      <xdr:colOff>285750</xdr:colOff>
      <xdr:row>4</xdr:row>
      <xdr:rowOff>142875</xdr:rowOff>
    </xdr:to>
    <xdr:pic macro="[0]!modInfo.FREEZE_PANES_STATIC">
      <xdr:nvPicPr>
        <xdr:cNvPr id="454935" name="UNFREEZE_PANES_G11" descr="update_org.png" hidden="1">
          <a:extLst>
            <a:ext uri="{FF2B5EF4-FFF2-40B4-BE49-F238E27FC236}">
              <a16:creationId xmlns:a16="http://schemas.microsoft.com/office/drawing/2014/main" xmlns="" id="{00000000-0008-0000-0700-000017F106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38100" y="38100"/>
          <a:ext cx="247650" cy="24765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7</xdr:col>
      <xdr:colOff>38100</xdr:colOff>
      <xdr:row>10</xdr:row>
      <xdr:rowOff>0</xdr:rowOff>
    </xdr:from>
    <xdr:to>
      <xdr:col>7</xdr:col>
      <xdr:colOff>228600</xdr:colOff>
      <xdr:row>12</xdr:row>
      <xdr:rowOff>47625</xdr:rowOff>
    </xdr:to>
    <xdr:grpSp>
      <xdr:nvGrpSpPr>
        <xdr:cNvPr id="449206" name="shCalendar" hidden="1">
          <a:extLst>
            <a:ext uri="{FF2B5EF4-FFF2-40B4-BE49-F238E27FC236}">
              <a16:creationId xmlns:a16="http://schemas.microsoft.com/office/drawing/2014/main" xmlns="" id="{00000000-0008-0000-0800-0000B6DA0600}"/>
            </a:ext>
          </a:extLst>
        </xdr:cNvPr>
        <xdr:cNvGrpSpPr>
          <a:grpSpLocks/>
        </xdr:cNvGrpSpPr>
      </xdr:nvGrpSpPr>
      <xdr:grpSpPr bwMode="auto">
        <a:xfrm>
          <a:off x="6838950" y="942975"/>
          <a:ext cx="190500" cy="190500"/>
          <a:chOff x="13896191" y="1813753"/>
          <a:chExt cx="211023" cy="178845"/>
        </a:xfrm>
      </xdr:grpSpPr>
      <xdr:sp macro="[0]!modfrmDateChoose.CalendarShow" textlink="">
        <xdr:nvSpPr>
          <xdr:cNvPr id="449208" name="shCalendar_bck" hidden="1">
            <a:extLst>
              <a:ext uri="{FF2B5EF4-FFF2-40B4-BE49-F238E27FC236}">
                <a16:creationId xmlns:a16="http://schemas.microsoft.com/office/drawing/2014/main" xmlns="" id="{00000000-0008-0000-0800-0000B8DA0600}"/>
              </a:ext>
            </a:extLst>
          </xdr:cNvPr>
          <xdr:cNvSpPr>
            <a:spLocks noChangeArrowheads="1"/>
          </xdr:cNvSpPr>
        </xdr:nvSpPr>
        <xdr:spPr bwMode="auto">
          <a:xfrm>
            <a:off x="13896191" y="1813753"/>
            <a:ext cx="211023" cy="178845"/>
          </a:xfrm>
          <a:prstGeom prst="rect">
            <a:avLst/>
          </a:prstGeom>
          <a:solidFill>
            <a:srgbClr val="7F7F7F"/>
          </a:solidFill>
          <a:ln w="3175" algn="ctr">
            <a:solidFill>
              <a:srgbClr val="595959"/>
            </a:solidFill>
            <a:miter lim="800000"/>
            <a:headEnd/>
            <a:tailEnd/>
          </a:ln>
        </xdr:spPr>
      </xdr:sp>
      <xdr:pic macro="[0]!modfrmDateChoose.CalendarShow">
        <xdr:nvPicPr>
          <xdr:cNvPr id="449209" name="shCalendar_1" descr="CalendarSmall.bmp" hidden="1">
            <a:extLst>
              <a:ext uri="{FF2B5EF4-FFF2-40B4-BE49-F238E27FC236}">
                <a16:creationId xmlns:a16="http://schemas.microsoft.com/office/drawing/2014/main" xmlns="" id="{00000000-0008-0000-0800-0000B9DA0600}"/>
              </a:ext>
            </a:extLst>
          </xdr:cNvPr>
          <xdr:cNvPicPr preferRelativeResize="0">
            <a:picLocks/>
          </xdr:cNvPicPr>
        </xdr:nvPicPr>
        <xdr:blipFill>
          <a:blip xmlns:r="http://schemas.openxmlformats.org/officeDocument/2006/relationships" r:embed="rId1" cstate="print">
            <a:grayscl/>
            <a:extLst>
              <a:ext uri="{28A0092B-C50C-407E-A947-70E740481C1C}">
                <a14:useLocalDpi xmlns:a14="http://schemas.microsoft.com/office/drawing/2010/main" xmlns="" val="0"/>
              </a:ext>
            </a:extLst>
          </a:blip>
          <a:srcRect/>
          <a:stretch>
            <a:fillRect/>
          </a:stretch>
        </xdr:blipFill>
        <xdr:spPr bwMode="auto">
          <a:xfrm>
            <a:off x="13952685" y="1863942"/>
            <a:ext cx="98171" cy="91476"/>
          </a:xfrm>
          <a:prstGeom prst="rect">
            <a:avLst/>
          </a:prstGeom>
          <a:noFill/>
          <a:ln w="3175">
            <a:solidFill>
              <a:srgbClr val="D9D9D9"/>
            </a:solidFill>
            <a:miter lim="800000"/>
            <a:headEnd/>
            <a:tailEnd/>
          </a:ln>
          <a:extLst>
            <a:ext uri="{909E8E84-426E-40DD-AFC4-6F175D3DCCD1}">
              <a14:hiddenFill xmlns:a14="http://schemas.microsoft.com/office/drawing/2010/main" xmlns="">
                <a:solidFill>
                  <a:srgbClr val="FFFFFF"/>
                </a:solidFill>
              </a14:hiddenFill>
            </a:ext>
          </a:extLst>
        </xdr:spPr>
      </xdr:pic>
    </xdr:grpSp>
    <xdr:clientData/>
  </xdr:twoCellAnchor>
  <xdr:twoCellAnchor editAs="oneCell">
    <xdr:from>
      <xdr:col>4</xdr:col>
      <xdr:colOff>4657725</xdr:colOff>
      <xdr:row>6</xdr:row>
      <xdr:rowOff>85725</xdr:rowOff>
    </xdr:from>
    <xdr:to>
      <xdr:col>4</xdr:col>
      <xdr:colOff>4876800</xdr:colOff>
      <xdr:row>7</xdr:row>
      <xdr:rowOff>57150</xdr:rowOff>
    </xdr:to>
    <xdr:pic macro="[0]!modInfo.MainSheetHelp">
      <xdr:nvPicPr>
        <xdr:cNvPr id="6" name="ExcludeHelp_1" descr="Справка по листу">
          <a:extLst>
            <a:ext uri="{FF2B5EF4-FFF2-40B4-BE49-F238E27FC236}">
              <a16:creationId xmlns:a16="http://schemas.microsoft.com/office/drawing/2014/main" xmlns="" id="{00000000-0008-0000-0800-000006000000}"/>
            </a:ext>
          </a:extLst>
        </xdr:cNvPr>
        <xdr:cNvPicPr>
          <a:picLocks/>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5324475" y="219075"/>
          <a:ext cx="219075" cy="2190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clientData fPrintsWithSheet="0"/>
  </xdr:twoCellAnchor>
</xdr:wsDr>
</file>

<file path=xl/drawings/drawing5.xml><?xml version="1.0" encoding="utf-8"?>
<xdr:wsDr xmlns:xdr="http://schemas.openxmlformats.org/drawingml/2006/spreadsheetDrawing" xmlns:a="http://schemas.openxmlformats.org/drawingml/2006/main">
  <xdr:twoCellAnchor editAs="oneCell">
    <xdr:from>
      <xdr:col>9</xdr:col>
      <xdr:colOff>38100</xdr:colOff>
      <xdr:row>11</xdr:row>
      <xdr:rowOff>0</xdr:rowOff>
    </xdr:from>
    <xdr:to>
      <xdr:col>9</xdr:col>
      <xdr:colOff>228600</xdr:colOff>
      <xdr:row>11</xdr:row>
      <xdr:rowOff>190500</xdr:rowOff>
    </xdr:to>
    <xdr:grpSp>
      <xdr:nvGrpSpPr>
        <xdr:cNvPr id="2" name="shCalendar" hidden="1">
          <a:extLst>
            <a:ext uri="{FF2B5EF4-FFF2-40B4-BE49-F238E27FC236}">
              <a16:creationId xmlns:a16="http://schemas.microsoft.com/office/drawing/2014/main" xmlns="" id="{00000000-0008-0000-0900-000002000000}"/>
            </a:ext>
          </a:extLst>
        </xdr:cNvPr>
        <xdr:cNvGrpSpPr>
          <a:grpSpLocks/>
        </xdr:cNvGrpSpPr>
      </xdr:nvGrpSpPr>
      <xdr:grpSpPr bwMode="auto">
        <a:xfrm>
          <a:off x="7077075" y="1162050"/>
          <a:ext cx="190500" cy="190500"/>
          <a:chOff x="13896191" y="1813753"/>
          <a:chExt cx="211023" cy="178845"/>
        </a:xfrm>
      </xdr:grpSpPr>
      <xdr:sp macro="[0]!modfrmDateChoose.CalendarShow" textlink="">
        <xdr:nvSpPr>
          <xdr:cNvPr id="3" name="shCalendar_bck" hidden="1">
            <a:extLst>
              <a:ext uri="{FF2B5EF4-FFF2-40B4-BE49-F238E27FC236}">
                <a16:creationId xmlns:a16="http://schemas.microsoft.com/office/drawing/2014/main" xmlns="" id="{00000000-0008-0000-0900-000003000000}"/>
              </a:ext>
            </a:extLst>
          </xdr:cNvPr>
          <xdr:cNvSpPr>
            <a:spLocks noChangeArrowheads="1"/>
          </xdr:cNvSpPr>
        </xdr:nvSpPr>
        <xdr:spPr bwMode="auto">
          <a:xfrm>
            <a:off x="13896191" y="1813753"/>
            <a:ext cx="211023" cy="178845"/>
          </a:xfrm>
          <a:prstGeom prst="rect">
            <a:avLst/>
          </a:prstGeom>
          <a:solidFill>
            <a:srgbClr val="7F7F7F"/>
          </a:solidFill>
          <a:ln w="3175" algn="ctr">
            <a:solidFill>
              <a:srgbClr val="595959"/>
            </a:solidFill>
            <a:miter lim="800000"/>
            <a:headEnd/>
            <a:tailEnd/>
          </a:ln>
        </xdr:spPr>
      </xdr:sp>
      <xdr:pic macro="[0]!modfrmDateChoose.CalendarShow">
        <xdr:nvPicPr>
          <xdr:cNvPr id="4" name="shCalendar_1" descr="CalendarSmall.bmp" hidden="1">
            <a:extLst>
              <a:ext uri="{FF2B5EF4-FFF2-40B4-BE49-F238E27FC236}">
                <a16:creationId xmlns:a16="http://schemas.microsoft.com/office/drawing/2014/main" xmlns="" id="{00000000-0008-0000-0900-000004000000}"/>
              </a:ext>
            </a:extLst>
          </xdr:cNvPr>
          <xdr:cNvPicPr preferRelativeResize="0">
            <a:picLocks/>
          </xdr:cNvPicPr>
        </xdr:nvPicPr>
        <xdr:blipFill>
          <a:blip xmlns:r="http://schemas.openxmlformats.org/officeDocument/2006/relationships" r:embed="rId1" cstate="print">
            <a:grayscl/>
            <a:extLst>
              <a:ext uri="{28A0092B-C50C-407E-A947-70E740481C1C}">
                <a14:useLocalDpi xmlns:a14="http://schemas.microsoft.com/office/drawing/2010/main" xmlns="" val="0"/>
              </a:ext>
            </a:extLst>
          </a:blip>
          <a:srcRect/>
          <a:stretch>
            <a:fillRect/>
          </a:stretch>
        </xdr:blipFill>
        <xdr:spPr bwMode="auto">
          <a:xfrm>
            <a:off x="13952685" y="1863942"/>
            <a:ext cx="98171" cy="91476"/>
          </a:xfrm>
          <a:prstGeom prst="rect">
            <a:avLst/>
          </a:prstGeom>
          <a:noFill/>
          <a:ln w="3175">
            <a:solidFill>
              <a:srgbClr val="D9D9D9"/>
            </a:solidFill>
            <a:miter lim="800000"/>
            <a:headEnd/>
            <a:tailEnd/>
          </a:ln>
          <a:extLst>
            <a:ext uri="{909E8E84-426E-40DD-AFC4-6F175D3DCCD1}">
              <a14:hiddenFill xmlns:a14="http://schemas.microsoft.com/office/drawing/2010/main" xmlns="">
                <a:solidFill>
                  <a:srgbClr val="FFFFFF"/>
                </a:solidFill>
              </a14:hiddenFill>
            </a:ext>
          </a:extLst>
        </xdr:spPr>
      </xdr:pic>
    </xdr:grpSp>
    <xdr:clientData/>
  </xdr:twoCellAnchor>
</xdr:wsDr>
</file>

<file path=xl/drawings/drawing6.xml><?xml version="1.0" encoding="utf-8"?>
<xdr:wsDr xmlns:xdr="http://schemas.openxmlformats.org/drawingml/2006/spreadsheetDrawing" xmlns:a="http://schemas.openxmlformats.org/drawingml/2006/main">
  <xdr:twoCellAnchor editAs="oneCell">
    <xdr:from>
      <xdr:col>3</xdr:col>
      <xdr:colOff>38100</xdr:colOff>
      <xdr:row>10</xdr:row>
      <xdr:rowOff>0</xdr:rowOff>
    </xdr:from>
    <xdr:to>
      <xdr:col>3</xdr:col>
      <xdr:colOff>228600</xdr:colOff>
      <xdr:row>11</xdr:row>
      <xdr:rowOff>0</xdr:rowOff>
    </xdr:to>
    <xdr:grpSp>
      <xdr:nvGrpSpPr>
        <xdr:cNvPr id="456914" name="shCalendar" hidden="1">
          <a:extLst>
            <a:ext uri="{FF2B5EF4-FFF2-40B4-BE49-F238E27FC236}">
              <a16:creationId xmlns:a16="http://schemas.microsoft.com/office/drawing/2014/main" xmlns="" id="{00000000-0008-0000-1700-0000D2F80600}"/>
            </a:ext>
          </a:extLst>
        </xdr:cNvPr>
        <xdr:cNvGrpSpPr>
          <a:grpSpLocks/>
        </xdr:cNvGrpSpPr>
      </xdr:nvGrpSpPr>
      <xdr:grpSpPr bwMode="auto">
        <a:xfrm>
          <a:off x="285750" y="942975"/>
          <a:ext cx="190500" cy="142875"/>
          <a:chOff x="13896191" y="1813753"/>
          <a:chExt cx="211023" cy="178845"/>
        </a:xfrm>
      </xdr:grpSpPr>
      <xdr:sp macro="[0]!modfrmDateChoose.CalendarShow" textlink="">
        <xdr:nvSpPr>
          <xdr:cNvPr id="456915" name="shCalendar_bck" hidden="1">
            <a:extLst>
              <a:ext uri="{FF2B5EF4-FFF2-40B4-BE49-F238E27FC236}">
                <a16:creationId xmlns:a16="http://schemas.microsoft.com/office/drawing/2014/main" xmlns="" id="{00000000-0008-0000-1700-0000D3F80600}"/>
              </a:ext>
            </a:extLst>
          </xdr:cNvPr>
          <xdr:cNvSpPr>
            <a:spLocks noChangeArrowheads="1"/>
          </xdr:cNvSpPr>
        </xdr:nvSpPr>
        <xdr:spPr bwMode="auto">
          <a:xfrm>
            <a:off x="13896191" y="1813753"/>
            <a:ext cx="211023" cy="178845"/>
          </a:xfrm>
          <a:prstGeom prst="rect">
            <a:avLst/>
          </a:prstGeom>
          <a:solidFill>
            <a:srgbClr val="7F7F7F"/>
          </a:solidFill>
          <a:ln w="3175" algn="ctr">
            <a:solidFill>
              <a:srgbClr val="595959"/>
            </a:solidFill>
            <a:miter lim="800000"/>
            <a:headEnd/>
            <a:tailEnd/>
          </a:ln>
        </xdr:spPr>
      </xdr:sp>
      <xdr:pic macro="[0]!modfrmDateChoose.CalendarShow">
        <xdr:nvPicPr>
          <xdr:cNvPr id="456916" name="shCalendar_1" descr="CalendarSmall.bmp" hidden="1">
            <a:extLst>
              <a:ext uri="{FF2B5EF4-FFF2-40B4-BE49-F238E27FC236}">
                <a16:creationId xmlns:a16="http://schemas.microsoft.com/office/drawing/2014/main" xmlns="" id="{00000000-0008-0000-1700-0000D4F80600}"/>
              </a:ext>
            </a:extLst>
          </xdr:cNvPr>
          <xdr:cNvPicPr preferRelativeResize="0">
            <a:picLocks/>
          </xdr:cNvPicPr>
        </xdr:nvPicPr>
        <xdr:blipFill>
          <a:blip xmlns:r="http://schemas.openxmlformats.org/officeDocument/2006/relationships" r:embed="rId1" cstate="print">
            <a:grayscl/>
            <a:extLst>
              <a:ext uri="{28A0092B-C50C-407E-A947-70E740481C1C}">
                <a14:useLocalDpi xmlns:a14="http://schemas.microsoft.com/office/drawing/2010/main" xmlns="" val="0"/>
              </a:ext>
            </a:extLst>
          </a:blip>
          <a:srcRect/>
          <a:stretch>
            <a:fillRect/>
          </a:stretch>
        </xdr:blipFill>
        <xdr:spPr bwMode="auto">
          <a:xfrm>
            <a:off x="13952685" y="1863942"/>
            <a:ext cx="98171" cy="91476"/>
          </a:xfrm>
          <a:prstGeom prst="rect">
            <a:avLst/>
          </a:prstGeom>
          <a:noFill/>
          <a:ln w="3175">
            <a:solidFill>
              <a:srgbClr val="D9D9D9"/>
            </a:solidFill>
            <a:miter lim="800000"/>
            <a:headEnd/>
            <a:tailEnd/>
          </a:ln>
          <a:extLst>
            <a:ext uri="{909E8E84-426E-40DD-AFC4-6F175D3DCCD1}">
              <a14:hiddenFill xmlns:a14="http://schemas.microsoft.com/office/drawing/2010/main" xmlns="">
                <a:solidFill>
                  <a:srgbClr val="FFFFFF"/>
                </a:solidFill>
              </a14:hiddenFill>
            </a:ext>
          </a:extLst>
        </xdr:spPr>
      </xdr:pic>
    </xdr:grpSp>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3.xml"/><Relationship Id="rId1" Type="http://schemas.openxmlformats.org/officeDocument/2006/relationships/printerSettings" Target="../printerSettings/printerSettings4.bin"/><Relationship Id="rId4" Type="http://schemas.openxmlformats.org/officeDocument/2006/relationships/comments" Target="../comments2.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0.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15.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sheet1.xml><?xml version="1.0" encoding="utf-8"?>
<worksheet xmlns="http://schemas.openxmlformats.org/spreadsheetml/2006/main" xmlns:r="http://schemas.openxmlformats.org/officeDocument/2006/relationships">
  <sheetPr codeName="modProv">
    <tabColor rgb="FFFFCC99"/>
  </sheetPr>
  <dimension ref="A1"/>
  <sheetViews>
    <sheetView showGridLines="0" workbookViewId="0"/>
  </sheetViews>
  <sheetFormatPr defaultRowHeight="11.25"/>
  <cols>
    <col min="1" max="16384" width="9.140625" style="281"/>
  </cols>
  <sheetData/>
  <pageMargins left="0.7" right="0.7" top="0.75" bottom="0.75" header="0.3" footer="0.3"/>
</worksheet>
</file>

<file path=xl/worksheets/sheet2.xml><?xml version="1.0" encoding="utf-8"?>
<worksheet xmlns="http://schemas.openxmlformats.org/spreadsheetml/2006/main" xmlns:r="http://schemas.openxmlformats.org/officeDocument/2006/relationships">
  <sheetPr codeName="modUpdTemplLogger">
    <tabColor indexed="24"/>
  </sheetPr>
  <dimension ref="A1:D15"/>
  <sheetViews>
    <sheetView showGridLines="0" zoomScaleNormal="100" workbookViewId="0"/>
  </sheetViews>
  <sheetFormatPr defaultRowHeight="11.25"/>
  <cols>
    <col min="1" max="1" width="30.7109375" style="6" customWidth="1"/>
    <col min="2" max="2" width="80.7109375" style="6" customWidth="1"/>
    <col min="3" max="3" width="30.7109375" style="6" customWidth="1"/>
    <col min="4" max="16384" width="9.140625" style="5"/>
  </cols>
  <sheetData>
    <row r="1" spans="1:4" ht="24" customHeight="1">
      <c r="A1" s="37" t="s">
        <v>13</v>
      </c>
      <c r="B1" s="37" t="s">
        <v>14</v>
      </c>
      <c r="C1" s="37" t="s">
        <v>15</v>
      </c>
      <c r="D1" s="4"/>
    </row>
    <row r="2" spans="1:4">
      <c r="A2" s="284">
        <v>44746.425000000003</v>
      </c>
      <c r="B2" s="6" t="s">
        <v>314</v>
      </c>
      <c r="C2" s="6" t="s">
        <v>200</v>
      </c>
    </row>
    <row r="3" spans="1:4">
      <c r="A3" s="284">
        <v>44746.425034722219</v>
      </c>
      <c r="B3" s="6" t="s">
        <v>315</v>
      </c>
      <c r="C3" s="6" t="s">
        <v>200</v>
      </c>
    </row>
    <row r="4" spans="1:4">
      <c r="A4" s="284">
        <v>44746.425104166665</v>
      </c>
      <c r="B4" s="6" t="s">
        <v>314</v>
      </c>
      <c r="C4" s="6" t="s">
        <v>200</v>
      </c>
    </row>
    <row r="5" spans="1:4">
      <c r="A5" s="284">
        <v>44746.425115740742</v>
      </c>
      <c r="B5" s="6" t="s">
        <v>315</v>
      </c>
      <c r="C5" s="6" t="s">
        <v>200</v>
      </c>
    </row>
    <row r="6" spans="1:4">
      <c r="A6" s="284">
        <v>44746.426203703704</v>
      </c>
      <c r="B6" s="6" t="s">
        <v>314</v>
      </c>
      <c r="C6" s="6" t="s">
        <v>200</v>
      </c>
    </row>
    <row r="7" spans="1:4">
      <c r="A7" s="284">
        <v>44746.426215277781</v>
      </c>
      <c r="B7" s="6" t="s">
        <v>315</v>
      </c>
      <c r="C7" s="6" t="s">
        <v>200</v>
      </c>
    </row>
    <row r="8" spans="1:4">
      <c r="A8" s="284">
        <v>44746.427141203705</v>
      </c>
      <c r="B8" s="6" t="s">
        <v>314</v>
      </c>
      <c r="C8" s="6" t="s">
        <v>200</v>
      </c>
    </row>
    <row r="9" spans="1:4">
      <c r="A9" s="284">
        <v>44746.427152777775</v>
      </c>
      <c r="B9" s="6" t="s">
        <v>315</v>
      </c>
      <c r="C9" s="6" t="s">
        <v>200</v>
      </c>
    </row>
    <row r="10" spans="1:4">
      <c r="A10" s="284">
        <v>44746.440775462965</v>
      </c>
      <c r="B10" s="6" t="s">
        <v>314</v>
      </c>
      <c r="C10" s="6" t="s">
        <v>200</v>
      </c>
    </row>
    <row r="11" spans="1:4">
      <c r="A11" s="284">
        <v>44746.440787037034</v>
      </c>
      <c r="B11" s="6" t="s">
        <v>315</v>
      </c>
      <c r="C11" s="6" t="s">
        <v>200</v>
      </c>
    </row>
    <row r="12" spans="1:4">
      <c r="A12" s="284">
        <v>44746.445763888885</v>
      </c>
      <c r="B12" s="6" t="s">
        <v>314</v>
      </c>
      <c r="C12" s="6" t="s">
        <v>200</v>
      </c>
    </row>
    <row r="13" spans="1:4">
      <c r="A13" s="284">
        <v>44746.445775462962</v>
      </c>
      <c r="B13" s="6" t="s">
        <v>315</v>
      </c>
      <c r="C13" s="6" t="s">
        <v>200</v>
      </c>
    </row>
    <row r="14" spans="1:4">
      <c r="A14" s="284">
        <v>44796.354641203703</v>
      </c>
      <c r="B14" s="6" t="s">
        <v>314</v>
      </c>
      <c r="C14" s="6" t="s">
        <v>200</v>
      </c>
    </row>
    <row r="15" spans="1:4">
      <c r="A15" s="284">
        <v>44796.35465277778</v>
      </c>
      <c r="B15" s="6" t="s">
        <v>315</v>
      </c>
      <c r="C15" s="6" t="s">
        <v>200</v>
      </c>
    </row>
  </sheetData>
  <sheetProtection password="FA9C" sheet="1" objects="1" scenarios="1" formatColumns="0" formatRows="0" autoFilter="0"/>
  <phoneticPr fontId="5" type="noConversion"/>
  <pageMargins left="0.75" right="0.75" top="1" bottom="1" header="0.5" footer="0.5"/>
  <pageSetup paperSize="9" orientation="portrait" r:id="rId1"/>
  <headerFooter alignWithMargins="0"/>
  <drawing r:id="rId2"/>
</worksheet>
</file>

<file path=xl/worksheets/sheet3.xml><?xml version="1.0" encoding="utf-8"?>
<worksheet xmlns="http://schemas.openxmlformats.org/spreadsheetml/2006/main" xmlns:r="http://schemas.openxmlformats.org/officeDocument/2006/relationships">
  <sheetPr codeName="List00"/>
  <dimension ref="A1:Q42"/>
  <sheetViews>
    <sheetView showGridLines="0" topLeftCell="D7" zoomScaleNormal="100" workbookViewId="0">
      <selection activeCell="F36" sqref="F36:F39"/>
    </sheetView>
  </sheetViews>
  <sheetFormatPr defaultRowHeight="15"/>
  <cols>
    <col min="1" max="1" width="10.7109375" style="12" hidden="1" customWidth="1"/>
    <col min="2" max="2" width="10.7109375" style="11" hidden="1" customWidth="1"/>
    <col min="3" max="3" width="3.7109375" style="77" hidden="1" customWidth="1"/>
    <col min="4" max="4" width="3.7109375" style="78" customWidth="1"/>
    <col min="5" max="5" width="42.7109375" style="78" customWidth="1"/>
    <col min="6" max="6" width="50.7109375" style="13" customWidth="1"/>
    <col min="7" max="7" width="3.7109375" style="90" customWidth="1"/>
    <col min="8" max="8" width="9.140625" style="78"/>
    <col min="9" max="9" width="9.140625" style="23" customWidth="1"/>
    <col min="10" max="10" width="9.140625" style="13"/>
    <col min="11" max="11" width="3.140625" style="13" customWidth="1"/>
    <col min="12" max="16" width="9.140625" style="13"/>
    <col min="17" max="17" width="9.140625" style="173"/>
    <col min="18" max="16384" width="9.140625" style="13"/>
  </cols>
  <sheetData>
    <row r="1" spans="1:17" s="12" customFormat="1" ht="13.5" hidden="1" customHeight="1">
      <c r="A1" s="10"/>
      <c r="B1" s="11"/>
      <c r="F1" s="12">
        <v>28821267</v>
      </c>
      <c r="G1" s="88"/>
      <c r="I1" s="89"/>
      <c r="Q1" s="171"/>
    </row>
    <row r="2" spans="1:17" s="12" customFormat="1" ht="12" hidden="1" customHeight="1">
      <c r="A2" s="10"/>
      <c r="B2" s="11"/>
      <c r="G2" s="88"/>
      <c r="I2" s="89"/>
      <c r="Q2" s="171"/>
    </row>
    <row r="3" spans="1:17" s="78" customFormat="1" hidden="1">
      <c r="A3" s="12"/>
      <c r="B3" s="11"/>
      <c r="C3" s="77"/>
      <c r="G3" s="90"/>
      <c r="I3" s="89"/>
      <c r="Q3" s="172"/>
    </row>
    <row r="4" spans="1:17" s="78" customFormat="1" ht="11.25" customHeight="1">
      <c r="A4" s="12"/>
      <c r="B4" s="11"/>
      <c r="C4" s="77"/>
      <c r="D4" s="79"/>
      <c r="E4" s="79"/>
      <c r="F4" s="91" t="e">
        <f>version</f>
        <v>#REF!</v>
      </c>
      <c r="G4" s="90"/>
      <c r="I4" s="89"/>
      <c r="Q4" s="172"/>
    </row>
    <row r="5" spans="1:17" s="78" customFormat="1" ht="39.950000000000003" customHeight="1">
      <c r="A5" s="12"/>
      <c r="B5" s="11"/>
      <c r="C5" s="77"/>
      <c r="D5" s="79"/>
      <c r="E5" s="286" t="s">
        <v>313</v>
      </c>
      <c r="F5" s="286"/>
      <c r="G5" s="92"/>
      <c r="I5" s="89"/>
      <c r="Q5" s="172"/>
    </row>
    <row r="6" spans="1:17" ht="11.25" customHeight="1">
      <c r="D6" s="79"/>
      <c r="E6" s="80"/>
      <c r="F6" s="93"/>
      <c r="G6" s="92"/>
    </row>
    <row r="7" spans="1:17" ht="19.5" customHeight="1">
      <c r="D7" s="79"/>
      <c r="E7" s="80" t="s">
        <v>3</v>
      </c>
      <c r="F7" s="38" t="s">
        <v>287</v>
      </c>
      <c r="G7" s="92"/>
    </row>
    <row r="8" spans="1:17" s="78" customFormat="1" ht="9.9499999999999993" hidden="1" customHeight="1">
      <c r="A8" s="81"/>
      <c r="B8" s="11"/>
      <c r="C8" s="77"/>
      <c r="D8" s="82"/>
      <c r="E8" s="80"/>
      <c r="F8" s="96"/>
      <c r="G8" s="94"/>
      <c r="I8" s="89"/>
      <c r="Q8" s="172"/>
    </row>
    <row r="9" spans="1:17" ht="19.5" hidden="1" customHeight="1">
      <c r="D9" s="79"/>
      <c r="E9" s="115" t="s">
        <v>122</v>
      </c>
      <c r="F9" s="116" t="s">
        <v>43</v>
      </c>
      <c r="G9" s="79"/>
    </row>
    <row r="10" spans="1:17" s="78" customFormat="1" ht="9.9499999999999993" customHeight="1">
      <c r="A10" s="81"/>
      <c r="B10" s="11"/>
      <c r="C10" s="77"/>
      <c r="D10" s="82"/>
      <c r="E10" s="80"/>
      <c r="F10" s="96"/>
      <c r="G10" s="94"/>
      <c r="I10" s="89"/>
      <c r="Q10" s="172"/>
    </row>
    <row r="11" spans="1:17" ht="33.75">
      <c r="D11" s="79"/>
      <c r="E11" s="80" t="s">
        <v>203</v>
      </c>
      <c r="F11" s="285" t="s">
        <v>18</v>
      </c>
      <c r="G11" s="79"/>
    </row>
    <row r="12" spans="1:17" s="78" customFormat="1" ht="9.9499999999999993" customHeight="1">
      <c r="A12" s="81"/>
      <c r="B12" s="11"/>
      <c r="C12" s="77"/>
      <c r="D12" s="82"/>
      <c r="E12" s="80"/>
      <c r="F12" s="96"/>
      <c r="G12" s="94"/>
      <c r="I12" s="89"/>
      <c r="Q12" s="172"/>
    </row>
    <row r="13" spans="1:17" ht="19.5" customHeight="1">
      <c r="A13" s="81"/>
      <c r="D13" s="82"/>
      <c r="E13" s="83" t="s">
        <v>135</v>
      </c>
      <c r="F13" s="190" t="s">
        <v>201</v>
      </c>
      <c r="G13" s="94"/>
    </row>
    <row r="14" spans="1:17" ht="22.5" hidden="1">
      <c r="A14" s="81"/>
      <c r="D14" s="82"/>
      <c r="E14" s="83" t="s">
        <v>104</v>
      </c>
      <c r="F14" s="269" t="s">
        <v>316</v>
      </c>
      <c r="G14" s="94"/>
    </row>
    <row r="15" spans="1:17" s="78" customFormat="1" ht="9.9499999999999993" hidden="1" customHeight="1">
      <c r="A15" s="81"/>
      <c r="B15" s="11"/>
      <c r="C15" s="77"/>
      <c r="D15" s="82"/>
      <c r="E15" s="80"/>
      <c r="F15" s="96"/>
      <c r="G15" s="94"/>
      <c r="I15" s="89"/>
      <c r="Q15" s="172"/>
    </row>
    <row r="16" spans="1:17" ht="33.75" hidden="1" customHeight="1">
      <c r="A16" s="81"/>
      <c r="D16" s="82"/>
      <c r="E16" s="115" t="s">
        <v>136</v>
      </c>
      <c r="F16" s="139"/>
      <c r="G16" s="94"/>
    </row>
    <row r="17" spans="1:17" ht="33.75" hidden="1" customHeight="1">
      <c r="A17" s="81"/>
      <c r="D17" s="82"/>
      <c r="E17" s="115" t="s">
        <v>137</v>
      </c>
      <c r="F17" s="140"/>
      <c r="G17" s="94"/>
    </row>
    <row r="18" spans="1:17" s="78" customFormat="1" ht="3" customHeight="1">
      <c r="A18" s="81"/>
      <c r="B18" s="11"/>
      <c r="C18" s="77"/>
      <c r="D18" s="82"/>
      <c r="E18" s="80"/>
      <c r="F18" s="96"/>
      <c r="G18" s="94"/>
      <c r="I18" s="89"/>
      <c r="Q18" s="172"/>
    </row>
    <row r="19" spans="1:17" s="78" customFormat="1" ht="19.5" customHeight="1">
      <c r="A19" s="81"/>
      <c r="B19" s="11"/>
      <c r="C19" s="77"/>
      <c r="D19" s="82"/>
      <c r="E19" s="80"/>
      <c r="F19" s="96" t="s">
        <v>99</v>
      </c>
      <c r="G19" s="94"/>
      <c r="I19" s="89"/>
      <c r="Q19" s="172"/>
    </row>
    <row r="20" spans="1:17" ht="19.5" customHeight="1">
      <c r="A20" s="81"/>
      <c r="C20" s="184">
        <v>2022</v>
      </c>
      <c r="D20" s="82"/>
      <c r="E20" s="80" t="s">
        <v>101</v>
      </c>
      <c r="F20" s="156">
        <v>2022</v>
      </c>
      <c r="G20" s="94"/>
    </row>
    <row r="21" spans="1:17" ht="19.5" customHeight="1">
      <c r="A21" s="81"/>
      <c r="C21" s="184" t="s">
        <v>54</v>
      </c>
      <c r="D21" s="82"/>
      <c r="E21" s="80" t="s">
        <v>100</v>
      </c>
      <c r="F21" s="156" t="s">
        <v>54</v>
      </c>
      <c r="G21" s="94"/>
    </row>
    <row r="22" spans="1:17" s="78" customFormat="1" ht="9.9499999999999993" customHeight="1">
      <c r="A22" s="81"/>
      <c r="B22" s="11"/>
      <c r="C22" s="77"/>
      <c r="D22" s="82"/>
      <c r="E22" s="80"/>
      <c r="F22" s="96"/>
      <c r="G22" s="94"/>
      <c r="I22" s="89"/>
      <c r="Q22" s="172"/>
    </row>
    <row r="23" spans="1:17" ht="33.75" customHeight="1">
      <c r="D23" s="79"/>
      <c r="E23" s="83" t="s">
        <v>25</v>
      </c>
      <c r="F23" s="285" t="s">
        <v>18</v>
      </c>
      <c r="G23" s="79"/>
    </row>
    <row r="24" spans="1:17" s="78" customFormat="1" ht="3.6" customHeight="1">
      <c r="A24" s="12"/>
      <c r="B24" s="11"/>
      <c r="C24" s="77"/>
      <c r="D24" s="79"/>
      <c r="E24" s="80"/>
      <c r="F24" s="80"/>
      <c r="G24" s="80"/>
      <c r="H24" s="80"/>
      <c r="I24" s="89"/>
      <c r="Q24" s="172"/>
    </row>
    <row r="25" spans="1:17" s="78" customFormat="1" ht="30" customHeight="1">
      <c r="A25" s="12"/>
      <c r="B25" s="11"/>
      <c r="C25" s="84"/>
      <c r="D25" s="82"/>
      <c r="E25" s="85"/>
      <c r="F25" s="96"/>
      <c r="G25" s="95"/>
      <c r="I25" s="89"/>
      <c r="Q25" s="172"/>
    </row>
    <row r="26" spans="1:17" ht="33.75">
      <c r="C26" s="84"/>
      <c r="D26" s="82"/>
      <c r="E26" s="86" t="s">
        <v>300</v>
      </c>
      <c r="F26" s="39" t="s">
        <v>680</v>
      </c>
      <c r="G26" s="95"/>
    </row>
    <row r="27" spans="1:17" ht="19.5" hidden="1" customHeight="1">
      <c r="C27" s="84"/>
      <c r="D27" s="82"/>
      <c r="E27" s="86" t="s">
        <v>301</v>
      </c>
      <c r="F27" s="40"/>
      <c r="G27" s="95"/>
    </row>
    <row r="28" spans="1:17">
      <c r="C28" s="84"/>
      <c r="D28" s="82"/>
      <c r="E28" s="85" t="s">
        <v>4</v>
      </c>
      <c r="F28" s="39" t="s">
        <v>681</v>
      </c>
      <c r="G28" s="95"/>
    </row>
    <row r="29" spans="1:17">
      <c r="C29" s="84"/>
      <c r="D29" s="82"/>
      <c r="E29" s="85" t="s">
        <v>5</v>
      </c>
      <c r="F29" s="39" t="s">
        <v>407</v>
      </c>
      <c r="G29" s="95"/>
      <c r="H29" s="14"/>
    </row>
    <row r="30" spans="1:17" ht="19.5" hidden="1" customHeight="1">
      <c r="C30" s="84"/>
      <c r="D30" s="82"/>
      <c r="E30" s="85" t="s">
        <v>102</v>
      </c>
      <c r="F30" s="40"/>
      <c r="G30" s="95"/>
      <c r="H30" s="14"/>
    </row>
    <row r="31" spans="1:17" s="78" customFormat="1" ht="9.75" customHeight="1">
      <c r="A31" s="81"/>
      <c r="B31" s="11"/>
      <c r="C31" s="77"/>
      <c r="D31" s="82"/>
      <c r="E31" s="80"/>
      <c r="F31" s="96"/>
      <c r="G31" s="94"/>
      <c r="I31" s="89"/>
      <c r="Q31" s="172"/>
    </row>
    <row r="32" spans="1:17" ht="19.5" customHeight="1">
      <c r="A32" s="15"/>
      <c r="B32" s="16"/>
      <c r="D32" s="34"/>
      <c r="E32" s="87" t="s">
        <v>87</v>
      </c>
      <c r="F32" s="45" t="s">
        <v>1333</v>
      </c>
      <c r="G32" s="94"/>
    </row>
    <row r="33" spans="1:17" ht="19.5" customHeight="1">
      <c r="A33" s="15"/>
      <c r="B33" s="16"/>
      <c r="D33" s="34"/>
      <c r="E33" s="87" t="s">
        <v>94</v>
      </c>
      <c r="F33" s="45" t="s">
        <v>1334</v>
      </c>
      <c r="G33" s="94"/>
    </row>
    <row r="34" spans="1:17" s="78" customFormat="1" ht="3" customHeight="1">
      <c r="A34" s="15"/>
      <c r="B34" s="16"/>
      <c r="C34" s="77"/>
      <c r="D34" s="34"/>
      <c r="E34" s="87"/>
      <c r="F34" s="87"/>
      <c r="G34" s="94"/>
      <c r="I34" s="89"/>
      <c r="Q34" s="172"/>
    </row>
    <row r="35" spans="1:17" s="78" customFormat="1" ht="19.5" customHeight="1">
      <c r="A35" s="12"/>
      <c r="B35" s="11"/>
      <c r="C35" s="77"/>
      <c r="E35" s="46"/>
      <c r="F35" s="94" t="s">
        <v>182</v>
      </c>
      <c r="G35" s="90"/>
      <c r="I35" s="89"/>
      <c r="Q35" s="172"/>
    </row>
    <row r="36" spans="1:17" ht="19.5" customHeight="1">
      <c r="E36" s="87" t="s">
        <v>20</v>
      </c>
      <c r="F36" s="45"/>
    </row>
    <row r="37" spans="1:17" ht="19.5" customHeight="1">
      <c r="E37" s="87" t="s">
        <v>21</v>
      </c>
      <c r="F37" s="45"/>
    </row>
    <row r="38" spans="1:17" ht="19.5" customHeight="1">
      <c r="E38" s="87" t="s">
        <v>26</v>
      </c>
      <c r="F38" s="45"/>
    </row>
    <row r="39" spans="1:17" ht="19.5" customHeight="1">
      <c r="E39" s="87" t="s">
        <v>22</v>
      </c>
      <c r="F39" s="45"/>
    </row>
    <row r="40" spans="1:17" ht="3" customHeight="1">
      <c r="E40" s="87"/>
      <c r="F40" s="34"/>
    </row>
    <row r="41" spans="1:17" ht="30" customHeight="1">
      <c r="E41" s="87"/>
      <c r="F41" s="34"/>
    </row>
    <row r="42" spans="1:17" ht="9.9499999999999993" customHeight="1"/>
  </sheetData>
  <sheetProtection password="FA9C" sheet="1" objects="1" scenarios="1" formatColumns="0" formatRows="0"/>
  <dataConsolidate leftLabels="1"/>
  <mergeCells count="1">
    <mergeCell ref="E5:F5"/>
  </mergeCells>
  <phoneticPr fontId="8" type="noConversion"/>
  <dataValidations xWindow="529" yWindow="632" count="7">
    <dataValidation type="textLength" operator="lessThanOrEqual" allowBlank="1" showInputMessage="1" showErrorMessage="1" errorTitle="Ошибка" error="Допускается ввод не более 900 символов!" sqref="F27 F36:F39">
      <formula1>900</formula1>
    </dataValidation>
    <dataValidation type="list" allowBlank="1" showInputMessage="1" showErrorMessage="1" errorTitle="Ошибка" error="Выберите значение из списка" prompt="Выберите значение из списка" sqref="F13">
      <formula1>data_type</formula1>
    </dataValidation>
    <dataValidation allowBlank="1" showInputMessage="1" showErrorMessage="1" errorTitle="Ошибка" error="Выберите значение из списка" prompt="Для выбора выполните двойной щелчок левой клавиши мыши по соответствующей ячейке" sqref="F16"/>
    <dataValidation type="whole" allowBlank="1" showInputMessage="1" showErrorMessage="1" errorTitle="Ошибка" error="Допускается ввод чисел от 2 до 99!" prompt="Введите число от 2 до 99" sqref="F17">
      <formula1>2</formula1>
      <formula2>99</formula2>
    </dataValidation>
    <dataValidation allowBlank="1" showInputMessage="1" showErrorMessage="1" prompt="Выберите значение из календаря (иконка справа от выбранной ячейки), либо введите дату непосредственно в ячейку в формате - 'ДД.ММ.ГГГГ'" sqref="F14"/>
    <dataValidation type="list" allowBlank="1" showInputMessage="1" showErrorMessage="1" errorTitle="Ошибка" error="Выберите значение из списка" prompt="Выберите значение из списка" sqref="F21">
      <formula1>QUARTER</formula1>
    </dataValidation>
    <dataValidation type="list" allowBlank="1" showInputMessage="1" showErrorMessage="1" sqref="F20">
      <formula1>year_list</formula1>
    </dataValidation>
  </dataValidations>
  <pageMargins left="0.75" right="0.75" top="1" bottom="1" header="0.5" footer="0.5"/>
  <pageSetup paperSize="8" orientation="portrait" r:id="rId1"/>
  <headerFooter alignWithMargins="0"/>
  <drawing r:id="rId2"/>
</worksheet>
</file>

<file path=xl/worksheets/sheet4.xml><?xml version="1.0" encoding="utf-8"?>
<worksheet xmlns="http://schemas.openxmlformats.org/spreadsheetml/2006/main" xmlns:r="http://schemas.openxmlformats.org/officeDocument/2006/relationships">
  <sheetPr codeName="List02"/>
  <dimension ref="A1:U20"/>
  <sheetViews>
    <sheetView showGridLines="0" tabSelected="1" topLeftCell="C4" zoomScaleNormal="100" workbookViewId="0"/>
  </sheetViews>
  <sheetFormatPr defaultColWidth="10.5703125" defaultRowHeight="15"/>
  <cols>
    <col min="1" max="1" width="9.140625" style="27" hidden="1" customWidth="1"/>
    <col min="2" max="2" width="9.140625" style="18" hidden="1" customWidth="1"/>
    <col min="3" max="3" width="3.7109375" style="32" customWidth="1"/>
    <col min="4" max="4" width="9.7109375" style="18" customWidth="1"/>
    <col min="5" max="5" width="37.7109375" style="18" customWidth="1"/>
    <col min="6" max="6" width="66.85546875" style="18" customWidth="1"/>
    <col min="7" max="7" width="116" style="18" customWidth="1"/>
    <col min="8" max="8" width="93.42578125" style="128" customWidth="1"/>
    <col min="9" max="17" width="10.5703125" style="18"/>
    <col min="18" max="18" width="10.5703125" style="174"/>
    <col min="19" max="16384" width="10.5703125" style="18"/>
  </cols>
  <sheetData>
    <row r="1" spans="3:21" s="128" customFormat="1" ht="15" hidden="1" customHeight="1">
      <c r="C1" s="162"/>
      <c r="G1" s="128">
        <v>4</v>
      </c>
      <c r="R1" s="175"/>
    </row>
    <row r="2" spans="3:21" s="128" customFormat="1" ht="15" hidden="1" customHeight="1">
      <c r="C2" s="162"/>
      <c r="R2" s="175"/>
    </row>
    <row r="3" spans="3:21" s="128" customFormat="1" ht="15" hidden="1" customHeight="1">
      <c r="C3" s="162"/>
      <c r="R3" s="175"/>
    </row>
    <row r="4" spans="3:21" ht="11.25" customHeight="1">
      <c r="C4" s="62"/>
      <c r="D4" s="63"/>
      <c r="E4" s="63"/>
      <c r="F4" s="63"/>
      <c r="G4" s="63"/>
    </row>
    <row r="5" spans="3:21">
      <c r="C5" s="62"/>
      <c r="D5" s="288" t="s">
        <v>223</v>
      </c>
      <c r="E5" s="288"/>
      <c r="F5" s="288"/>
      <c r="G5" s="288"/>
      <c r="H5" s="164"/>
    </row>
    <row r="6" spans="3:21" ht="15" customHeight="1">
      <c r="C6" s="62"/>
      <c r="D6" s="289" t="str">
        <f>IF(org=0,"Не определено",org)</f>
        <v>Муниципальное унитарное предприятие "Теплоснабжающая компания городского округа Дегтярск", г. Дегтярск</v>
      </c>
      <c r="E6" s="289"/>
      <c r="F6" s="289"/>
      <c r="G6" s="289"/>
      <c r="H6" s="164"/>
    </row>
    <row r="7" spans="3:21" s="282" customFormat="1">
      <c r="D7" s="266"/>
      <c r="E7" s="228"/>
      <c r="F7" s="228"/>
      <c r="G7" s="228"/>
      <c r="U7" s="177"/>
    </row>
    <row r="8" spans="3:21" s="47" customFormat="1">
      <c r="C8" s="101">
        <v>22</v>
      </c>
      <c r="D8" s="290" t="s">
        <v>216</v>
      </c>
      <c r="E8" s="291"/>
      <c r="F8" s="291"/>
      <c r="G8" s="292"/>
      <c r="U8" s="182"/>
    </row>
    <row r="9" spans="3:21" ht="11.25" customHeight="1">
      <c r="D9" s="293" t="s">
        <v>205</v>
      </c>
      <c r="E9" s="293"/>
      <c r="F9" s="293"/>
      <c r="G9" s="294" t="s">
        <v>206</v>
      </c>
    </row>
    <row r="10" spans="3:21" ht="11.25" customHeight="1">
      <c r="D10" s="283" t="s">
        <v>23</v>
      </c>
      <c r="E10" s="246" t="s">
        <v>222</v>
      </c>
      <c r="F10" s="247" t="s">
        <v>200</v>
      </c>
      <c r="G10" s="295"/>
    </row>
    <row r="11" spans="3:21" ht="12" customHeight="1">
      <c r="D11" s="264" t="s">
        <v>24</v>
      </c>
      <c r="E11" s="248">
        <v>2</v>
      </c>
      <c r="F11" s="249">
        <v>3</v>
      </c>
      <c r="G11" s="250">
        <v>4</v>
      </c>
    </row>
    <row r="12" spans="3:21">
      <c r="D12" s="242">
        <v>1</v>
      </c>
      <c r="E12" s="252" t="s">
        <v>224</v>
      </c>
      <c r="F12" s="276" t="str">
        <f>IF(form_up_date="","",form_up_date)</f>
        <v>04.07.2022</v>
      </c>
      <c r="G12" s="278" t="s">
        <v>225</v>
      </c>
    </row>
    <row r="13" spans="3:21" ht="45">
      <c r="D13" s="242" t="s">
        <v>236</v>
      </c>
      <c r="E13" s="252" t="s">
        <v>226</v>
      </c>
      <c r="F13" s="276" t="s">
        <v>1338</v>
      </c>
      <c r="G13" s="253" t="s">
        <v>298</v>
      </c>
    </row>
    <row r="14" spans="3:21" ht="22.5">
      <c r="D14" s="242" t="s">
        <v>237</v>
      </c>
      <c r="E14" s="252" t="s">
        <v>227</v>
      </c>
      <c r="F14" s="276" t="s">
        <v>319</v>
      </c>
      <c r="G14" s="278" t="s">
        <v>228</v>
      </c>
    </row>
    <row r="15" spans="3:21" ht="22.5">
      <c r="D15" s="242" t="s">
        <v>238</v>
      </c>
      <c r="E15" s="252" t="s">
        <v>229</v>
      </c>
      <c r="F15" s="277" t="s">
        <v>230</v>
      </c>
      <c r="G15" s="253"/>
    </row>
    <row r="16" spans="3:21">
      <c r="D16" s="251" t="str">
        <f>D15&amp;".1"</f>
        <v>4.1.1</v>
      </c>
      <c r="E16" s="254" t="s">
        <v>3</v>
      </c>
      <c r="F16" s="276" t="str">
        <f>IF(region_name="","",region_name)</f>
        <v>Свердловская область</v>
      </c>
      <c r="G16" s="278" t="s">
        <v>231</v>
      </c>
    </row>
    <row r="17" spans="4:7" ht="22.5">
      <c r="D17" s="242" t="s">
        <v>239</v>
      </c>
      <c r="E17" s="255" t="s">
        <v>232</v>
      </c>
      <c r="F17" s="276" t="s">
        <v>1278</v>
      </c>
      <c r="G17" s="280" t="s">
        <v>233</v>
      </c>
    </row>
    <row r="18" spans="4:7" ht="56.25">
      <c r="D18" s="242" t="s">
        <v>240</v>
      </c>
      <c r="E18" s="256" t="s">
        <v>234</v>
      </c>
      <c r="F18" s="276" t="s">
        <v>1339</v>
      </c>
      <c r="G18" s="263" t="s">
        <v>297</v>
      </c>
    </row>
    <row r="19" spans="4:7">
      <c r="D19" s="257"/>
      <c r="E19" s="258"/>
      <c r="F19" s="259"/>
      <c r="G19" s="260"/>
    </row>
    <row r="20" spans="4:7">
      <c r="D20" s="261"/>
      <c r="E20" s="287" t="s">
        <v>235</v>
      </c>
      <c r="F20" s="287"/>
      <c r="G20" s="262"/>
    </row>
  </sheetData>
  <sheetProtection password="FA9C" sheet="1" objects="1" scenarios="1" formatColumns="0" formatRows="0"/>
  <mergeCells count="6">
    <mergeCell ref="E20:F20"/>
    <mergeCell ref="D5:G5"/>
    <mergeCell ref="D6:G6"/>
    <mergeCell ref="D8:G8"/>
    <mergeCell ref="D9:F9"/>
    <mergeCell ref="G9:G10"/>
  </mergeCells>
  <dataValidations count="1">
    <dataValidation type="textLength" operator="lessThanOrEqual" allowBlank="1" showInputMessage="1" showErrorMessage="1" errorTitle="Ошибка" error="Допускается ввод не более 900 символов!" sqref="G19:G20">
      <formula1>900</formula1>
    </dataValidation>
  </dataValidations>
  <pageMargins left="0.7" right="0.7" top="0.75" bottom="0.75" header="0.3" footer="0.3"/>
  <pageSetup paperSize="9" orientation="portrait" horizontalDpi="4294967293" verticalDpi="0" r:id="rId1"/>
  <legacyDrawing r:id="rId2"/>
</worksheet>
</file>

<file path=xl/worksheets/sheet5.xml><?xml version="1.0" encoding="utf-8"?>
<worksheet xmlns="http://schemas.openxmlformats.org/spreadsheetml/2006/main" xmlns:r="http://schemas.openxmlformats.org/officeDocument/2006/relationships">
  <sheetPr codeName="List01">
    <pageSetUpPr fitToPage="1"/>
  </sheetPr>
  <dimension ref="A1:R18"/>
  <sheetViews>
    <sheetView showGridLines="0" topLeftCell="C4" zoomScaleNormal="100" workbookViewId="0">
      <selection activeCell="C18" sqref="C18"/>
    </sheetView>
  </sheetViews>
  <sheetFormatPr defaultColWidth="10.5703125" defaultRowHeight="15"/>
  <cols>
    <col min="1" max="1" width="9.140625" style="27" hidden="1" customWidth="1"/>
    <col min="2" max="2" width="9.140625" style="18" hidden="1" customWidth="1"/>
    <col min="3" max="3" width="4.7109375" style="32" customWidth="1"/>
    <col min="4" max="4" width="6.28515625" style="18" customWidth="1"/>
    <col min="5" max="5" width="36.7109375" style="18" customWidth="1"/>
    <col min="6" max="6" width="9.5703125" style="18" customWidth="1"/>
    <col min="7" max="7" width="40.7109375" style="18" customWidth="1"/>
    <col min="8" max="8" width="93.42578125" style="128" customWidth="1"/>
    <col min="9" max="17" width="10.5703125" style="18"/>
    <col min="18" max="18" width="10.5703125" style="174"/>
    <col min="19" max="16384" width="10.5703125" style="18"/>
  </cols>
  <sheetData>
    <row r="1" spans="1:18" s="128" customFormat="1" ht="15" hidden="1" customHeight="1">
      <c r="C1" s="162"/>
      <c r="G1" s="128">
        <v>4</v>
      </c>
      <c r="R1" s="175"/>
    </row>
    <row r="2" spans="1:18" ht="67.5" hidden="1">
      <c r="D2" s="242"/>
      <c r="E2" s="274"/>
      <c r="F2" s="244" t="s">
        <v>60</v>
      </c>
      <c r="G2" s="243"/>
      <c r="H2" s="235" t="s">
        <v>310</v>
      </c>
    </row>
    <row r="3" spans="1:18" s="128" customFormat="1" ht="15" hidden="1" customHeight="1">
      <c r="C3" s="162"/>
      <c r="R3" s="175"/>
    </row>
    <row r="4" spans="1:18" ht="11.25" customHeight="1">
      <c r="C4" s="62"/>
      <c r="D4" s="63"/>
      <c r="E4" s="63"/>
      <c r="F4" s="63"/>
      <c r="G4" s="63"/>
    </row>
    <row r="5" spans="1:18" ht="36.75" customHeight="1">
      <c r="C5" s="62"/>
      <c r="D5" s="288" t="str">
        <f>Титульный!E5</f>
        <v>Информация о наличии (отсутствии) технической возможности подключения к централизованной системе горячего водоснабжения, а также о регистрации и ходе реализации заявок о подключении к централизованной системе горячего водоснабжения</v>
      </c>
      <c r="E5" s="288"/>
      <c r="F5" s="288"/>
      <c r="G5" s="288"/>
      <c r="H5" s="164"/>
    </row>
    <row r="6" spans="1:18" ht="15" customHeight="1">
      <c r="C6" s="62"/>
      <c r="D6" s="289" t="str">
        <f>IF(org=0,"Не определено",org)</f>
        <v>Муниципальное унитарное предприятие "Теплоснабжающая компания городского округа Дегтярск", г. Дегтярск</v>
      </c>
      <c r="E6" s="289"/>
      <c r="F6" s="289"/>
      <c r="G6" s="289"/>
      <c r="H6" s="164"/>
    </row>
    <row r="7" spans="1:18" ht="11.25" customHeight="1">
      <c r="C7" s="62"/>
      <c r="D7" s="63"/>
      <c r="E7" s="63"/>
      <c r="F7" s="63"/>
      <c r="G7" s="164">
        <v>22</v>
      </c>
    </row>
    <row r="8" spans="1:18" ht="101.25">
      <c r="C8" s="62"/>
      <c r="D8" s="297" t="s">
        <v>23</v>
      </c>
      <c r="E8" s="298" t="s">
        <v>222</v>
      </c>
      <c r="F8" s="298" t="s">
        <v>138</v>
      </c>
      <c r="G8" s="237" t="s">
        <v>1337</v>
      </c>
      <c r="H8" s="296" t="s">
        <v>206</v>
      </c>
    </row>
    <row r="9" spans="1:18" ht="21" customHeight="1">
      <c r="C9" s="62"/>
      <c r="D9" s="297"/>
      <c r="E9" s="298"/>
      <c r="F9" s="298"/>
      <c r="G9" s="238" t="s">
        <v>200</v>
      </c>
      <c r="H9" s="293"/>
    </row>
    <row r="10" spans="1:18" ht="11.25" hidden="1" customHeight="1">
      <c r="C10" s="62"/>
      <c r="D10" s="64" t="s">
        <v>24</v>
      </c>
      <c r="E10" s="64" t="s">
        <v>0</v>
      </c>
      <c r="F10" s="64" t="s">
        <v>1</v>
      </c>
      <c r="G10" s="163" t="str">
        <f>G1&amp;".1"</f>
        <v>4.1</v>
      </c>
      <c r="H10" s="235"/>
    </row>
    <row r="11" spans="1:18" ht="22.5">
      <c r="A11" s="18"/>
      <c r="C11" s="33"/>
      <c r="D11" s="126">
        <v>1</v>
      </c>
      <c r="E11" s="160" t="s">
        <v>139</v>
      </c>
      <c r="F11" s="126" t="s">
        <v>220</v>
      </c>
      <c r="G11" s="239">
        <v>0</v>
      </c>
      <c r="H11" s="235" t="s">
        <v>305</v>
      </c>
    </row>
    <row r="12" spans="1:18" ht="22.5">
      <c r="A12" s="18"/>
      <c r="C12" s="33"/>
      <c r="D12" s="126">
        <v>2</v>
      </c>
      <c r="E12" s="161" t="s">
        <v>140</v>
      </c>
      <c r="F12" s="187" t="s">
        <v>220</v>
      </c>
      <c r="G12" s="239">
        <v>0</v>
      </c>
      <c r="H12" s="235" t="s">
        <v>306</v>
      </c>
    </row>
    <row r="13" spans="1:18" ht="22.5">
      <c r="A13" s="18"/>
      <c r="C13" s="33"/>
      <c r="D13" s="126">
        <v>3</v>
      </c>
      <c r="E13" s="161" t="s">
        <v>149</v>
      </c>
      <c r="F13" s="187" t="s">
        <v>220</v>
      </c>
      <c r="G13" s="239">
        <v>0</v>
      </c>
      <c r="H13" s="235" t="s">
        <v>307</v>
      </c>
    </row>
    <row r="14" spans="1:18" ht="45">
      <c r="A14" s="18"/>
      <c r="C14" s="33"/>
      <c r="D14" s="187">
        <v>4</v>
      </c>
      <c r="E14" s="189" t="s">
        <v>219</v>
      </c>
      <c r="F14" s="187" t="s">
        <v>230</v>
      </c>
      <c r="G14" s="270"/>
      <c r="H14" s="235" t="s">
        <v>308</v>
      </c>
    </row>
    <row r="15" spans="1:18" ht="90">
      <c r="A15" s="18"/>
      <c r="C15" s="33"/>
      <c r="D15" s="187">
        <v>5</v>
      </c>
      <c r="E15" s="189" t="s">
        <v>304</v>
      </c>
      <c r="F15" s="187" t="s">
        <v>60</v>
      </c>
      <c r="G15" s="240">
        <f>SUM(G16:G18)</f>
        <v>0</v>
      </c>
      <c r="H15" s="235" t="s">
        <v>309</v>
      </c>
    </row>
    <row r="16" spans="1:18" ht="15" hidden="1" customHeight="1">
      <c r="D16" s="63" t="s">
        <v>221</v>
      </c>
      <c r="E16" s="159"/>
      <c r="F16" s="63"/>
      <c r="G16" s="63"/>
    </row>
    <row r="17" spans="1:18" ht="67.5">
      <c r="C17" s="117"/>
      <c r="D17" s="242" t="s">
        <v>248</v>
      </c>
      <c r="E17" s="273" t="s">
        <v>1340</v>
      </c>
      <c r="F17" s="271" t="s">
        <v>60</v>
      </c>
      <c r="G17" s="243">
        <v>0</v>
      </c>
      <c r="H17" s="235" t="s">
        <v>310</v>
      </c>
    </row>
    <row r="18" spans="1:18" ht="11.25">
      <c r="A18" s="18"/>
      <c r="C18" s="18"/>
      <c r="D18" s="206"/>
      <c r="E18" s="130" t="s">
        <v>311</v>
      </c>
      <c r="F18" s="236"/>
      <c r="G18" s="236"/>
      <c r="H18" s="241"/>
      <c r="R18" s="18"/>
    </row>
  </sheetData>
  <sheetProtection password="FA9C" sheet="1" objects="1" scenarios="1" formatColumns="0" formatRows="0"/>
  <mergeCells count="6">
    <mergeCell ref="H8:H9"/>
    <mergeCell ref="D5:G5"/>
    <mergeCell ref="D6:G6"/>
    <mergeCell ref="D8:D9"/>
    <mergeCell ref="E8:E9"/>
    <mergeCell ref="F8:F9"/>
  </mergeCells>
  <dataValidations count="4">
    <dataValidation type="textLength" operator="lessThanOrEqual" allowBlank="1" showInputMessage="1" showErrorMessage="1" errorTitle="Ошибка" error="Допускается ввод не более 900 символов!" sqref="G14 E17 E2">
      <formula1>900</formula1>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1 E8"/>
    <dataValidation type="whole" allowBlank="1" showErrorMessage="1" errorTitle="Ошибка" error="Допускается ввод только неотрицательных целых чисел!" sqref="G11:G13">
      <formula1>0</formula1>
      <formula2>9.99999999999999E+23</formula2>
    </dataValidation>
    <dataValidation type="decimal" allowBlank="1" showErrorMessage="1" errorTitle="Ошибка" error="Допускается ввод только неотрицательных чисел!" sqref="G2 G17">
      <formula1>0</formula1>
      <formula2>9.99999999999999E+23</formula2>
    </dataValidation>
  </dataValidations>
  <printOptions horizontalCentered="1" verticalCentered="1"/>
  <pageMargins left="0" right="0" top="0" bottom="0" header="0" footer="0.78740157480314965"/>
  <pageSetup paperSize="9" scale="93" fitToHeight="0" orientation="portrait" blackAndWhite="1" r:id="rId1"/>
  <headerFooter alignWithMargins="0"/>
  <drawing r:id="rId2"/>
  <legacyDrawing r:id="rId3"/>
</worksheet>
</file>

<file path=xl/worksheets/sheet6.xml><?xml version="1.0" encoding="utf-8"?>
<worksheet xmlns="http://schemas.openxmlformats.org/spreadsheetml/2006/main" xmlns:r="http://schemas.openxmlformats.org/officeDocument/2006/relationships">
  <sheetPr codeName="List04">
    <pageSetUpPr fitToPage="1"/>
  </sheetPr>
  <dimension ref="A1:U16"/>
  <sheetViews>
    <sheetView showGridLines="0" topLeftCell="C6" zoomScaleNormal="100" workbookViewId="0"/>
  </sheetViews>
  <sheetFormatPr defaultRowHeight="15"/>
  <cols>
    <col min="1" max="2" width="9.140625" style="7" hidden="1" customWidth="1"/>
    <col min="3" max="3" width="3.7109375" style="35" customWidth="1"/>
    <col min="4" max="4" width="6.28515625" style="7" customWidth="1"/>
    <col min="5" max="5" width="73.7109375" style="7" customWidth="1"/>
    <col min="6" max="20" width="9.140625" style="7"/>
    <col min="21" max="21" width="9.140625" style="180"/>
    <col min="22" max="16384" width="9.140625" style="7"/>
  </cols>
  <sheetData>
    <row r="1" spans="3:21" s="68" customFormat="1" hidden="1">
      <c r="C1" s="67"/>
      <c r="U1" s="179"/>
    </row>
    <row r="2" spans="3:21" s="68" customFormat="1" hidden="1">
      <c r="C2" s="67"/>
      <c r="U2" s="179"/>
    </row>
    <row r="3" spans="3:21" s="68" customFormat="1" hidden="1">
      <c r="C3" s="67"/>
      <c r="U3" s="179"/>
    </row>
    <row r="4" spans="3:21" s="68" customFormat="1" hidden="1">
      <c r="C4" s="67"/>
      <c r="U4" s="179"/>
    </row>
    <row r="5" spans="3:21" s="68" customFormat="1" hidden="1">
      <c r="C5" s="67"/>
      <c r="U5" s="179"/>
    </row>
    <row r="6" spans="3:21" s="68" customFormat="1" ht="10.5" customHeight="1">
      <c r="C6" s="69"/>
      <c r="D6" s="70"/>
      <c r="E6" s="70"/>
      <c r="U6" s="179"/>
    </row>
    <row r="7" spans="3:21" s="68" customFormat="1" ht="20.100000000000001" customHeight="1">
      <c r="C7" s="69"/>
      <c r="D7" s="299" t="s">
        <v>141</v>
      </c>
      <c r="E7" s="299"/>
      <c r="U7" s="179"/>
    </row>
    <row r="8" spans="3:21" s="68" customFormat="1" ht="15" customHeight="1">
      <c r="C8" s="69"/>
      <c r="D8" s="300" t="str">
        <f>IF(org=0,"Не определено",org)</f>
        <v>Муниципальное унитарное предприятие "Теплоснабжающая компания городского округа Дегтярск", г. Дегтярск</v>
      </c>
      <c r="E8" s="300"/>
      <c r="U8" s="179"/>
    </row>
    <row r="9" spans="3:21" s="68" customFormat="1" ht="6.95" customHeight="1">
      <c r="C9" s="69"/>
      <c r="D9" s="70"/>
      <c r="E9" s="70"/>
      <c r="U9" s="179"/>
    </row>
    <row r="10" spans="3:21" s="68" customFormat="1" ht="22.5" customHeight="1">
      <c r="C10" s="69"/>
      <c r="D10" s="42" t="s">
        <v>23</v>
      </c>
      <c r="E10" s="41" t="s">
        <v>105</v>
      </c>
      <c r="U10" s="179"/>
    </row>
    <row r="11" spans="3:21" s="68" customFormat="1" ht="11.25" customHeight="1">
      <c r="C11" s="69"/>
      <c r="D11" s="64" t="s">
        <v>24</v>
      </c>
      <c r="E11" s="64" t="s">
        <v>0</v>
      </c>
      <c r="U11" s="179"/>
    </row>
    <row r="12" spans="3:21" s="68" customFormat="1" ht="15" hidden="1" customHeight="1">
      <c r="C12" s="69"/>
      <c r="D12" s="71">
        <v>0</v>
      </c>
      <c r="E12" s="43"/>
      <c r="U12" s="179"/>
    </row>
    <row r="13" spans="3:21" s="68" customFormat="1" ht="14.1" customHeight="1">
      <c r="C13" s="72"/>
      <c r="D13" s="71">
        <v>1</v>
      </c>
      <c r="E13" s="44"/>
      <c r="U13" s="179"/>
    </row>
    <row r="14" spans="3:21" s="68" customFormat="1" ht="15" customHeight="1">
      <c r="C14" s="69"/>
      <c r="D14" s="75"/>
      <c r="E14" s="76" t="s">
        <v>150</v>
      </c>
      <c r="U14" s="179"/>
    </row>
    <row r="15" spans="3:21" s="68" customFormat="1" ht="11.25" customHeight="1">
      <c r="C15" s="67"/>
      <c r="U15" s="179"/>
    </row>
    <row r="16" spans="3:21" s="68" customFormat="1">
      <c r="C16" s="67"/>
      <c r="D16" s="114"/>
      <c r="E16" s="73"/>
      <c r="F16" s="73"/>
      <c r="G16" s="74"/>
      <c r="H16" s="74"/>
      <c r="I16" s="74"/>
      <c r="U16" s="179"/>
    </row>
  </sheetData>
  <sheetProtection algorithmName="SHA-512" hashValue="KbU89TL8AYUu3U5rV9O20YSWfAMNfSTbn6te8t4hFS+2AbH0bJsfrbmPGbewpEKg4tGxoz8a9EsmsLk4V4OWRQ==" saltValue="yXaMEO4iCCphrX/hQVt0Gg==" spinCount="100000" sheet="1" objects="1" scenarios="1" formatColumns="0" formatRows="0"/>
  <mergeCells count="2">
    <mergeCell ref="D7:E7"/>
    <mergeCell ref="D8:E8"/>
  </mergeCells>
  <dataValidations count="1">
    <dataValidation type="textLength" operator="lessThanOrEqual" allowBlank="1" showInputMessage="1" showErrorMessage="1" errorTitle="Ошибка" error="Допускается ввод не более 900 символов!" sqref="E12:E13">
      <formula1>900</formula1>
    </dataValidation>
  </dataValidations>
  <hyperlinks>
    <hyperlink ref="H11" location="'Ссылки на публикации'!$H$11" tooltip="Кликните по гиперссылке, чтобы перейти на сайт организации или отредактировать её" display="апренрнер"/>
    <hyperlink ref="I11" location="'Ссылки на публикации'!$I$11" tooltip="Кликните по гиперссылке, чтобы перейти на сайт организации или отредактировать её" display="екркерекрер"/>
    <hyperlink ref="H13" location="'Ссылки на публикации'!$H$13" tooltip="Кликните по гиперссылке, чтобы перейти на сайт организации или отредактировать её" display="керкеркерр"/>
    <hyperlink ref="I13" location="'Ссылки на публикации'!$I$13" tooltip="Кликните по гиперссылке, чтобы перейти на сайт организации или отредактировать её" display="керкеркркеркер"/>
  </hyperlinks>
  <printOptions horizontalCentered="1"/>
  <pageMargins left="0.24000000000000002" right="0.24000000000000002" top="0.24000000000000002" bottom="0.24000000000000002" header="0.24000000000000002" footer="0.24000000000000002"/>
  <pageSetup paperSize="9" fitToHeight="0" orientation="landscape" r:id="rId1"/>
  <drawing r:id="rId2"/>
</worksheet>
</file>

<file path=xl/worksheets/sheet7.xml><?xml version="1.0" encoding="utf-8"?>
<worksheet xmlns="http://schemas.openxmlformats.org/spreadsheetml/2006/main" xmlns:r="http://schemas.openxmlformats.org/officeDocument/2006/relationships">
  <sheetPr codeName="List03">
    <pageSetUpPr fitToPage="1"/>
  </sheetPr>
  <dimension ref="A1:N15"/>
  <sheetViews>
    <sheetView showGridLines="0" topLeftCell="C4" zoomScaleNormal="100" workbookViewId="0"/>
  </sheetViews>
  <sheetFormatPr defaultRowHeight="14.25"/>
  <cols>
    <col min="1" max="1" width="9.140625" style="191" hidden="1" customWidth="1"/>
    <col min="2" max="2" width="9.140625" style="192" hidden="1" customWidth="1"/>
    <col min="3" max="3" width="3.7109375" style="193" customWidth="1"/>
    <col min="4" max="4" width="7" style="194" bestFit="1" customWidth="1"/>
    <col min="5" max="5" width="11.28515625" style="194" customWidth="1"/>
    <col min="6" max="6" width="41" style="194" customWidth="1"/>
    <col min="7" max="7" width="18" style="194" customWidth="1"/>
    <col min="8" max="8" width="13.140625" style="194" customWidth="1"/>
    <col min="9" max="9" width="11.42578125" style="194" customWidth="1"/>
    <col min="10" max="10" width="42.140625" style="194" customWidth="1"/>
    <col min="11" max="11" width="115.7109375" style="194" customWidth="1"/>
    <col min="12" max="12" width="3.7109375" style="194" customWidth="1"/>
    <col min="13" max="16384" width="9.140625" style="194"/>
  </cols>
  <sheetData>
    <row r="1" spans="1:14" hidden="1"/>
    <row r="2" spans="1:14" hidden="1"/>
    <row r="3" spans="1:14" hidden="1"/>
    <row r="4" spans="1:14" ht="3" customHeight="1"/>
    <row r="5" spans="1:14" s="18" customFormat="1" ht="22.5">
      <c r="A5" s="27"/>
      <c r="C5" s="33"/>
      <c r="D5" s="304" t="s">
        <v>204</v>
      </c>
      <c r="E5" s="304"/>
      <c r="F5" s="304"/>
      <c r="G5" s="304"/>
      <c r="H5" s="304"/>
      <c r="I5" s="304"/>
      <c r="J5" s="304"/>
      <c r="K5" s="195"/>
    </row>
    <row r="6" spans="1:14" s="217" customFormat="1" ht="3" hidden="1" customHeight="1">
      <c r="A6" s="213"/>
      <c r="B6" s="214"/>
      <c r="C6" s="215"/>
      <c r="D6" s="216"/>
      <c r="E6" s="216"/>
      <c r="G6" s="216"/>
      <c r="H6" s="216"/>
      <c r="I6" s="216"/>
      <c r="J6" s="216"/>
      <c r="K6" s="216"/>
    </row>
    <row r="7" spans="1:14" s="213" customFormat="1" ht="3" customHeight="1">
      <c r="B7" s="214"/>
      <c r="C7" s="215"/>
      <c r="D7" s="218"/>
      <c r="E7" s="218"/>
      <c r="G7" s="218"/>
      <c r="H7" s="218"/>
      <c r="I7" s="218"/>
      <c r="J7" s="218"/>
      <c r="K7" s="218"/>
      <c r="L7" s="219"/>
    </row>
    <row r="8" spans="1:14" s="217" customFormat="1">
      <c r="A8" s="213"/>
      <c r="B8" s="214"/>
      <c r="C8" s="215"/>
      <c r="D8" s="305" t="s">
        <v>205</v>
      </c>
      <c r="E8" s="305"/>
      <c r="F8" s="305"/>
      <c r="G8" s="305"/>
      <c r="H8" s="305"/>
      <c r="I8" s="305"/>
      <c r="J8" s="305"/>
      <c r="K8" s="305" t="s">
        <v>206</v>
      </c>
    </row>
    <row r="9" spans="1:14" s="217" customFormat="1">
      <c r="A9" s="213"/>
      <c r="B9" s="214"/>
      <c r="C9" s="215"/>
      <c r="D9" s="305" t="s">
        <v>23</v>
      </c>
      <c r="E9" s="305" t="s">
        <v>207</v>
      </c>
      <c r="F9" s="305"/>
      <c r="G9" s="305" t="s">
        <v>208</v>
      </c>
      <c r="H9" s="305"/>
      <c r="I9" s="305"/>
      <c r="J9" s="305"/>
      <c r="K9" s="305"/>
    </row>
    <row r="10" spans="1:14" s="217" customFormat="1" ht="22.5">
      <c r="A10" s="213"/>
      <c r="B10" s="214"/>
      <c r="C10" s="215"/>
      <c r="D10" s="305"/>
      <c r="E10" s="185" t="s">
        <v>209</v>
      </c>
      <c r="F10" s="185" t="s">
        <v>127</v>
      </c>
      <c r="G10" s="185" t="s">
        <v>127</v>
      </c>
      <c r="H10" s="185" t="s">
        <v>209</v>
      </c>
      <c r="I10" s="185" t="s">
        <v>210</v>
      </c>
      <c r="J10" s="185" t="s">
        <v>211</v>
      </c>
      <c r="K10" s="305"/>
    </row>
    <row r="11" spans="1:14" s="217" customFormat="1" ht="12" customHeight="1">
      <c r="A11" s="213"/>
      <c r="B11" s="214"/>
      <c r="C11" s="215"/>
      <c r="D11" s="64" t="s">
        <v>24</v>
      </c>
      <c r="E11" s="64" t="s">
        <v>0</v>
      </c>
      <c r="F11" s="64" t="s">
        <v>1</v>
      </c>
      <c r="G11" s="64" t="s">
        <v>2</v>
      </c>
      <c r="H11" s="64" t="s">
        <v>11</v>
      </c>
      <c r="I11" s="64" t="s">
        <v>12</v>
      </c>
      <c r="J11" s="64" t="s">
        <v>27</v>
      </c>
      <c r="K11" s="64" t="s">
        <v>28</v>
      </c>
    </row>
    <row r="12" spans="1:14" s="112" customFormat="1" ht="58.5" customHeight="1">
      <c r="A12" s="196" t="s">
        <v>1</v>
      </c>
      <c r="B12" s="197" t="s">
        <v>123</v>
      </c>
      <c r="C12" s="198"/>
      <c r="D12" s="199" t="s">
        <v>24</v>
      </c>
      <c r="E12" s="200"/>
      <c r="F12" s="201"/>
      <c r="G12" s="201"/>
      <c r="H12" s="201"/>
      <c r="I12" s="202"/>
      <c r="J12" s="203"/>
      <c r="K12" s="301" t="s">
        <v>212</v>
      </c>
      <c r="M12" s="204" t="str">
        <f>IF(ISERROR(INDEX(kind_of_nameforms,MATCH(E12,kind_of_forms,0),1)),"",INDEX(kind_of_nameforms,MATCH(E12,kind_of_forms,0),1))</f>
        <v/>
      </c>
      <c r="N12" s="205"/>
    </row>
    <row r="13" spans="1:14" ht="15" customHeight="1">
      <c r="A13" s="194"/>
      <c r="B13" s="194"/>
      <c r="C13" s="194"/>
      <c r="D13" s="206"/>
      <c r="E13" s="207" t="s">
        <v>150</v>
      </c>
      <c r="F13" s="208"/>
      <c r="G13" s="208"/>
      <c r="H13" s="208"/>
      <c r="I13" s="208"/>
      <c r="J13" s="209"/>
      <c r="K13" s="302"/>
    </row>
    <row r="14" spans="1:14" ht="3" customHeight="1">
      <c r="A14" s="194"/>
      <c r="B14" s="194"/>
      <c r="C14" s="194"/>
    </row>
    <row r="15" spans="1:14" ht="27.75" customHeight="1">
      <c r="E15" s="303" t="s">
        <v>213</v>
      </c>
      <c r="F15" s="303"/>
      <c r="G15" s="303"/>
      <c r="H15" s="303"/>
      <c r="I15" s="303"/>
      <c r="J15" s="303"/>
    </row>
  </sheetData>
  <sheetProtection algorithmName="SHA-512" hashValue="yczBXGq4ZSm04msKz5hzobzJVavawoMx9gsjLBuoAlO77cQCKQsjQQTqzh9zSDLP3QbZ7gmPnVG414JJKVf70g==" saltValue="N7xxhZfEXduGTt/6w5yA1g==" spinCount="100000" sheet="1" objects="1" scenarios="1" formatColumns="0" formatRows="0"/>
  <mergeCells count="8">
    <mergeCell ref="K12:K13"/>
    <mergeCell ref="E15:J15"/>
    <mergeCell ref="D5:J5"/>
    <mergeCell ref="D8:J8"/>
    <mergeCell ref="K8:K10"/>
    <mergeCell ref="D9:D10"/>
    <mergeCell ref="E9:F9"/>
    <mergeCell ref="G9:J9"/>
  </mergeCells>
  <dataValidations count="4">
    <dataValidation type="list" allowBlank="1" showInputMessage="1" showErrorMessage="1" errorTitle="Ошибка" error="Выберите значение из списка" prompt="Выберите значение из списка" sqref="E12">
      <formula1>kind_of_forms</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J12">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2"/>
    <dataValidation type="textLength" operator="lessThanOrEqual" allowBlank="1" showInputMessage="1" showErrorMessage="1" errorTitle="Ошибка" error="Допускается ввод не более 900 символов!" sqref="F12:H12">
      <formula1>900</formula1>
    </dataValidation>
  </dataValidations>
  <printOptions horizontalCentered="1"/>
  <pageMargins left="0.23622047244094491" right="0.23622047244094491" top="0.23622047244094491" bottom="0.23622047244094491" header="0.23622047244094491" footer="0.23622047244094491"/>
  <pageSetup paperSize="9" fitToHeight="0" orientation="landscape" r:id="rId1"/>
  <drawing r:id="rId2"/>
</worksheet>
</file>

<file path=xl/worksheets/sheet8.xml><?xml version="1.0" encoding="utf-8"?>
<worksheet xmlns="http://schemas.openxmlformats.org/spreadsheetml/2006/main" xmlns:r="http://schemas.openxmlformats.org/officeDocument/2006/relationships">
  <sheetPr codeName="modReestr">
    <tabColor indexed="47"/>
  </sheetPr>
  <dimension ref="A1"/>
  <sheetViews>
    <sheetView showGridLines="0" zoomScaleNormal="100" workbookViewId="0"/>
  </sheetViews>
  <sheetFormatPr defaultRowHeight="11.25"/>
  <cols>
    <col min="1" max="16384" width="9.140625" style="112"/>
  </cols>
  <sheetData/>
  <pageMargins left="0.7" right="0.7" top="0.75" bottom="0.75" header="0.3" footer="0.3"/>
</worksheet>
</file>

<file path=xl/worksheets/sheet9.xml><?xml version="1.0" encoding="utf-8"?>
<worksheet xmlns="http://schemas.openxmlformats.org/spreadsheetml/2006/main" xmlns:r="http://schemas.openxmlformats.org/officeDocument/2006/relationships">
  <sheetPr codeName="AllSheetsInThisWorkbook">
    <tabColor indexed="47"/>
  </sheetPr>
  <dimension ref="A1:B273"/>
  <sheetViews>
    <sheetView showGridLines="0" zoomScaleNormal="100" workbookViewId="0"/>
  </sheetViews>
  <sheetFormatPr defaultRowHeight="11.25"/>
  <cols>
    <col min="1" max="1" width="36.28515625" style="47" customWidth="1"/>
    <col min="2" max="2" width="21.140625" style="47" customWidth="1"/>
    <col min="3" max="16384" width="9.140625" style="46"/>
  </cols>
  <sheetData>
    <row r="1" spans="1:2">
      <c r="A1" s="1" t="s">
        <v>7</v>
      </c>
      <c r="B1" s="1" t="s">
        <v>8</v>
      </c>
    </row>
    <row r="2" spans="1:2">
      <c r="A2" t="s">
        <v>9</v>
      </c>
      <c r="B2" t="s">
        <v>73</v>
      </c>
    </row>
    <row r="3" spans="1:2">
      <c r="A3" t="s">
        <v>61</v>
      </c>
      <c r="B3" t="s">
        <v>68</v>
      </c>
    </row>
    <row r="4" spans="1:2">
      <c r="A4" t="s">
        <v>10</v>
      </c>
      <c r="B4" t="s">
        <v>63</v>
      </c>
    </row>
    <row r="5" spans="1:2">
      <c r="A5" t="s">
        <v>132</v>
      </c>
      <c r="B5" t="s">
        <v>64</v>
      </c>
    </row>
    <row r="6" spans="1:2">
      <c r="A6" t="s">
        <v>133</v>
      </c>
      <c r="B6" t="s">
        <v>121</v>
      </c>
    </row>
    <row r="7" spans="1:2">
      <c r="A7" t="s">
        <v>216</v>
      </c>
      <c r="B7" t="s">
        <v>67</v>
      </c>
    </row>
    <row r="8" spans="1:2">
      <c r="A8" t="s">
        <v>312</v>
      </c>
      <c r="B8" t="s">
        <v>65</v>
      </c>
    </row>
    <row r="9" spans="1:2">
      <c r="A9" t="s">
        <v>108</v>
      </c>
      <c r="B9" t="s">
        <v>66</v>
      </c>
    </row>
    <row r="10" spans="1:2">
      <c r="A10" t="s">
        <v>245</v>
      </c>
      <c r="B10" t="s">
        <v>75</v>
      </c>
    </row>
    <row r="11" spans="1:2">
      <c r="A11" t="s">
        <v>6</v>
      </c>
      <c r="B11" t="s">
        <v>76</v>
      </c>
    </row>
    <row r="12" spans="1:2">
      <c r="A12" t="s">
        <v>62</v>
      </c>
      <c r="B12" t="s">
        <v>77</v>
      </c>
    </row>
    <row r="13" spans="1:2">
      <c r="A13"/>
      <c r="B13" t="s">
        <v>109</v>
      </c>
    </row>
    <row r="14" spans="1:2">
      <c r="A14"/>
      <c r="B14" t="s">
        <v>246</v>
      </c>
    </row>
    <row r="15" spans="1:2">
      <c r="A15"/>
      <c r="B15" t="s">
        <v>142</v>
      </c>
    </row>
    <row r="16" spans="1:2">
      <c r="A16"/>
      <c r="B16" t="s">
        <v>143</v>
      </c>
    </row>
    <row r="17" spans="1:2">
      <c r="A17"/>
      <c r="B17" t="s">
        <v>120</v>
      </c>
    </row>
    <row r="18" spans="1:2">
      <c r="A18"/>
      <c r="B18" t="s">
        <v>83</v>
      </c>
    </row>
    <row r="19" spans="1:2">
      <c r="A19"/>
      <c r="B19" t="s">
        <v>92</v>
      </c>
    </row>
    <row r="20" spans="1:2">
      <c r="A20"/>
      <c r="B20" t="s">
        <v>97</v>
      </c>
    </row>
    <row r="21" spans="1:2">
      <c r="A21"/>
      <c r="B21" t="s">
        <v>98</v>
      </c>
    </row>
    <row r="22" spans="1:2">
      <c r="A22"/>
      <c r="B22" t="s">
        <v>93</v>
      </c>
    </row>
    <row r="23" spans="1:2">
      <c r="A23"/>
      <c r="B23" t="s">
        <v>110</v>
      </c>
    </row>
    <row r="24" spans="1:2">
      <c r="A24"/>
      <c r="B24" t="s">
        <v>69</v>
      </c>
    </row>
    <row r="25" spans="1:2">
      <c r="A25"/>
      <c r="B25" t="s">
        <v>70</v>
      </c>
    </row>
    <row r="26" spans="1:2">
      <c r="A26"/>
      <c r="B26" t="s">
        <v>71</v>
      </c>
    </row>
    <row r="27" spans="1:2">
      <c r="A27"/>
      <c r="B27" t="s">
        <v>72</v>
      </c>
    </row>
    <row r="28" spans="1:2">
      <c r="A28"/>
      <c r="B28" t="s">
        <v>74</v>
      </c>
    </row>
    <row r="29" spans="1:2">
      <c r="A29"/>
      <c r="B29" t="s">
        <v>78</v>
      </c>
    </row>
    <row r="30" spans="1:2">
      <c r="A30"/>
      <c r="B30" t="s">
        <v>79</v>
      </c>
    </row>
    <row r="31" spans="1:2">
      <c r="A31"/>
      <c r="B31" t="s">
        <v>80</v>
      </c>
    </row>
    <row r="32" spans="1:2">
      <c r="A32"/>
      <c r="B32" t="s">
        <v>81</v>
      </c>
    </row>
    <row r="33" spans="1:2">
      <c r="A33"/>
      <c r="B33" t="s">
        <v>247</v>
      </c>
    </row>
    <row r="34" spans="1:2">
      <c r="A34"/>
      <c r="B34" t="s">
        <v>82</v>
      </c>
    </row>
    <row r="35" spans="1:2">
      <c r="A35"/>
      <c r="B35" t="s">
        <v>181</v>
      </c>
    </row>
    <row r="36" spans="1:2">
      <c r="A36"/>
      <c r="B36" t="s">
        <v>84</v>
      </c>
    </row>
    <row r="37" spans="1:2">
      <c r="A37"/>
      <c r="B37" t="s">
        <v>144</v>
      </c>
    </row>
    <row r="38" spans="1:2">
      <c r="A38"/>
      <c r="B38" t="s">
        <v>112</v>
      </c>
    </row>
    <row r="39" spans="1:2">
      <c r="A39"/>
      <c r="B39" t="s">
        <v>119</v>
      </c>
    </row>
    <row r="40" spans="1:2">
      <c r="A40"/>
      <c r="B40"/>
    </row>
    <row r="41" spans="1:2">
      <c r="A41"/>
      <c r="B41"/>
    </row>
    <row r="42" spans="1:2">
      <c r="A42"/>
      <c r="B42"/>
    </row>
    <row r="43" spans="1:2">
      <c r="A43"/>
      <c r="B43"/>
    </row>
    <row r="44" spans="1:2">
      <c r="A44"/>
      <c r="B44"/>
    </row>
    <row r="45" spans="1:2">
      <c r="A45"/>
      <c r="B45"/>
    </row>
    <row r="46" spans="1:2">
      <c r="A46"/>
      <c r="B46"/>
    </row>
    <row r="47" spans="1:2">
      <c r="A47"/>
      <c r="B47"/>
    </row>
    <row r="48" spans="1:2">
      <c r="A48"/>
      <c r="B48"/>
    </row>
    <row r="49" spans="1:2">
      <c r="A49"/>
      <c r="B49"/>
    </row>
    <row r="50" spans="1:2">
      <c r="A50"/>
      <c r="B50"/>
    </row>
    <row r="51" spans="1:2">
      <c r="A51"/>
      <c r="B51"/>
    </row>
    <row r="52" spans="1:2">
      <c r="A52"/>
      <c r="B52"/>
    </row>
    <row r="53" spans="1:2">
      <c r="A53"/>
      <c r="B53"/>
    </row>
    <row r="54" spans="1:2">
      <c r="A54"/>
      <c r="B54"/>
    </row>
    <row r="55" spans="1:2">
      <c r="A55"/>
      <c r="B55"/>
    </row>
    <row r="56" spans="1:2">
      <c r="A56"/>
      <c r="B56"/>
    </row>
    <row r="57" spans="1:2">
      <c r="A57"/>
      <c r="B57"/>
    </row>
    <row r="58" spans="1:2">
      <c r="A58"/>
      <c r="B58"/>
    </row>
    <row r="59" spans="1:2">
      <c r="A59"/>
      <c r="B59"/>
    </row>
    <row r="60" spans="1:2">
      <c r="A60"/>
      <c r="B60"/>
    </row>
    <row r="61" spans="1:2">
      <c r="A61"/>
      <c r="B61"/>
    </row>
    <row r="62" spans="1:2">
      <c r="A62"/>
      <c r="B62"/>
    </row>
    <row r="63" spans="1:2">
      <c r="A63"/>
      <c r="B63"/>
    </row>
    <row r="64" spans="1:2">
      <c r="A64"/>
      <c r="B64"/>
    </row>
    <row r="65" spans="1:2">
      <c r="A65"/>
      <c r="B65"/>
    </row>
    <row r="66" spans="1:2">
      <c r="A66"/>
      <c r="B66"/>
    </row>
    <row r="67" spans="1:2">
      <c r="A67"/>
      <c r="B67"/>
    </row>
    <row r="68" spans="1:2">
      <c r="A68"/>
      <c r="B68"/>
    </row>
    <row r="69" spans="1:2">
      <c r="A69"/>
      <c r="B69"/>
    </row>
    <row r="70" spans="1:2">
      <c r="A70"/>
      <c r="B70"/>
    </row>
    <row r="71" spans="1:2">
      <c r="A71"/>
      <c r="B71"/>
    </row>
    <row r="72" spans="1:2">
      <c r="A72"/>
      <c r="B72"/>
    </row>
    <row r="73" spans="1:2">
      <c r="A73"/>
      <c r="B73"/>
    </row>
    <row r="74" spans="1:2">
      <c r="A74"/>
      <c r="B74"/>
    </row>
    <row r="75" spans="1:2">
      <c r="A75"/>
      <c r="B75"/>
    </row>
    <row r="76" spans="1:2">
      <c r="A76"/>
      <c r="B76"/>
    </row>
    <row r="77" spans="1:2">
      <c r="A77"/>
      <c r="B77"/>
    </row>
    <row r="78" spans="1:2">
      <c r="A78"/>
      <c r="B78"/>
    </row>
    <row r="79" spans="1:2">
      <c r="A79"/>
      <c r="B79"/>
    </row>
    <row r="80" spans="1:2">
      <c r="A80"/>
      <c r="B80"/>
    </row>
    <row r="81" spans="1:2">
      <c r="A81"/>
      <c r="B81"/>
    </row>
    <row r="82" spans="1:2">
      <c r="A82"/>
      <c r="B82"/>
    </row>
    <row r="83" spans="1:2">
      <c r="A83"/>
      <c r="B83"/>
    </row>
    <row r="84" spans="1:2">
      <c r="A84"/>
      <c r="B84"/>
    </row>
    <row r="85" spans="1:2">
      <c r="A85"/>
      <c r="B85"/>
    </row>
    <row r="86" spans="1:2">
      <c r="A86"/>
      <c r="B86"/>
    </row>
    <row r="87" spans="1:2">
      <c r="A87"/>
      <c r="B87"/>
    </row>
    <row r="88" spans="1:2">
      <c r="A88"/>
      <c r="B88"/>
    </row>
    <row r="89" spans="1:2">
      <c r="A89"/>
      <c r="B89"/>
    </row>
    <row r="90" spans="1:2">
      <c r="A90"/>
      <c r="B90"/>
    </row>
    <row r="91" spans="1:2">
      <c r="A91"/>
      <c r="B91"/>
    </row>
    <row r="92" spans="1:2">
      <c r="A92"/>
      <c r="B92"/>
    </row>
    <row r="93" spans="1:2">
      <c r="A93"/>
      <c r="B93"/>
    </row>
    <row r="94" spans="1:2">
      <c r="A94"/>
      <c r="B94"/>
    </row>
    <row r="95" spans="1:2">
      <c r="A95"/>
      <c r="B95"/>
    </row>
    <row r="96" spans="1:2">
      <c r="A96"/>
      <c r="B96"/>
    </row>
    <row r="97" spans="1:2">
      <c r="A97"/>
      <c r="B97"/>
    </row>
    <row r="98" spans="1:2">
      <c r="A98"/>
      <c r="B98"/>
    </row>
    <row r="99" spans="1:2">
      <c r="A99"/>
      <c r="B99"/>
    </row>
    <row r="100" spans="1:2">
      <c r="A100"/>
      <c r="B100"/>
    </row>
    <row r="101" spans="1:2">
      <c r="A101"/>
      <c r="B101"/>
    </row>
    <row r="102" spans="1:2">
      <c r="A102"/>
      <c r="B102"/>
    </row>
    <row r="103" spans="1:2">
      <c r="A103"/>
      <c r="B103"/>
    </row>
    <row r="104" spans="1:2">
      <c r="A104"/>
      <c r="B104"/>
    </row>
    <row r="105" spans="1:2">
      <c r="A105"/>
      <c r="B105"/>
    </row>
    <row r="106" spans="1:2">
      <c r="A106"/>
      <c r="B106"/>
    </row>
    <row r="107" spans="1:2">
      <c r="A107"/>
      <c r="B107"/>
    </row>
    <row r="108" spans="1:2">
      <c r="A108"/>
      <c r="B108"/>
    </row>
    <row r="109" spans="1:2">
      <c r="A109"/>
      <c r="B109"/>
    </row>
    <row r="110" spans="1:2">
      <c r="A110"/>
      <c r="B110"/>
    </row>
    <row r="111" spans="1:2">
      <c r="A111"/>
      <c r="B111"/>
    </row>
    <row r="112" spans="1:2">
      <c r="A112"/>
      <c r="B112"/>
    </row>
    <row r="113" spans="1:2">
      <c r="A113"/>
      <c r="B113"/>
    </row>
    <row r="114" spans="1:2">
      <c r="A114"/>
      <c r="B114"/>
    </row>
    <row r="115" spans="1:2">
      <c r="A115"/>
      <c r="B115"/>
    </row>
    <row r="116" spans="1:2">
      <c r="A116"/>
      <c r="B116"/>
    </row>
    <row r="117" spans="1:2">
      <c r="A117"/>
      <c r="B117"/>
    </row>
    <row r="118" spans="1:2">
      <c r="A118"/>
      <c r="B118"/>
    </row>
    <row r="119" spans="1:2">
      <c r="A119"/>
      <c r="B119"/>
    </row>
    <row r="120" spans="1:2">
      <c r="A120"/>
      <c r="B120"/>
    </row>
    <row r="121" spans="1:2">
      <c r="A121"/>
      <c r="B121"/>
    </row>
    <row r="122" spans="1:2">
      <c r="A122"/>
      <c r="B122"/>
    </row>
    <row r="123" spans="1:2">
      <c r="A123"/>
      <c r="B123"/>
    </row>
    <row r="124" spans="1:2">
      <c r="A124"/>
      <c r="B124"/>
    </row>
    <row r="125" spans="1:2">
      <c r="A125"/>
      <c r="B125"/>
    </row>
    <row r="126" spans="1:2">
      <c r="A126"/>
      <c r="B126"/>
    </row>
    <row r="127" spans="1:2">
      <c r="A127"/>
      <c r="B127"/>
    </row>
    <row r="128" spans="1:2">
      <c r="A128"/>
      <c r="B128"/>
    </row>
    <row r="129" spans="1:2">
      <c r="A129"/>
      <c r="B129"/>
    </row>
    <row r="130" spans="1:2">
      <c r="A130"/>
      <c r="B130"/>
    </row>
    <row r="131" spans="1:2">
      <c r="A131"/>
      <c r="B131"/>
    </row>
    <row r="132" spans="1:2">
      <c r="A132"/>
      <c r="B132"/>
    </row>
    <row r="133" spans="1:2">
      <c r="A133"/>
      <c r="B133"/>
    </row>
    <row r="134" spans="1:2">
      <c r="A134"/>
      <c r="B134"/>
    </row>
    <row r="135" spans="1:2">
      <c r="A135"/>
      <c r="B135"/>
    </row>
    <row r="136" spans="1:2">
      <c r="A136"/>
      <c r="B136"/>
    </row>
    <row r="137" spans="1:2">
      <c r="A137"/>
      <c r="B137"/>
    </row>
    <row r="138" spans="1:2">
      <c r="A138"/>
      <c r="B138"/>
    </row>
    <row r="139" spans="1:2">
      <c r="A139"/>
      <c r="B139"/>
    </row>
    <row r="140" spans="1:2">
      <c r="A140"/>
      <c r="B140"/>
    </row>
    <row r="141" spans="1:2">
      <c r="A141"/>
      <c r="B141"/>
    </row>
    <row r="142" spans="1:2">
      <c r="A142"/>
      <c r="B142"/>
    </row>
    <row r="143" spans="1:2">
      <c r="A143"/>
      <c r="B143"/>
    </row>
    <row r="144" spans="1:2">
      <c r="A144"/>
      <c r="B144"/>
    </row>
    <row r="145" spans="1:2">
      <c r="A145"/>
      <c r="B145"/>
    </row>
    <row r="146" spans="1:2">
      <c r="A146"/>
      <c r="B146"/>
    </row>
    <row r="147" spans="1:2">
      <c r="A147"/>
      <c r="B147"/>
    </row>
    <row r="148" spans="1:2">
      <c r="A148"/>
      <c r="B148"/>
    </row>
    <row r="149" spans="1:2">
      <c r="A149"/>
      <c r="B149"/>
    </row>
    <row r="150" spans="1:2">
      <c r="A150"/>
      <c r="B150"/>
    </row>
    <row r="151" spans="1:2">
      <c r="A151"/>
      <c r="B151"/>
    </row>
    <row r="152" spans="1:2">
      <c r="A152"/>
      <c r="B152"/>
    </row>
    <row r="153" spans="1:2">
      <c r="A153"/>
      <c r="B153"/>
    </row>
    <row r="154" spans="1:2">
      <c r="A154"/>
      <c r="B154"/>
    </row>
    <row r="155" spans="1:2">
      <c r="A155"/>
      <c r="B155"/>
    </row>
    <row r="156" spans="1:2">
      <c r="A156"/>
      <c r="B156"/>
    </row>
    <row r="157" spans="1:2">
      <c r="A157"/>
      <c r="B157"/>
    </row>
    <row r="158" spans="1:2">
      <c r="A158"/>
      <c r="B158"/>
    </row>
    <row r="159" spans="1:2">
      <c r="A159"/>
      <c r="B159"/>
    </row>
    <row r="160" spans="1:2">
      <c r="A160"/>
      <c r="B160"/>
    </row>
    <row r="161" spans="1:2">
      <c r="A161"/>
      <c r="B161"/>
    </row>
    <row r="162" spans="1:2">
      <c r="A162"/>
      <c r="B162"/>
    </row>
    <row r="163" spans="1:2">
      <c r="A163"/>
      <c r="B163"/>
    </row>
    <row r="164" spans="1:2">
      <c r="A164"/>
      <c r="B164"/>
    </row>
    <row r="165" spans="1:2">
      <c r="A165"/>
      <c r="B165"/>
    </row>
    <row r="166" spans="1:2">
      <c r="A166"/>
      <c r="B166"/>
    </row>
    <row r="167" spans="1:2">
      <c r="A167"/>
      <c r="B167"/>
    </row>
    <row r="168" spans="1:2">
      <c r="A168"/>
      <c r="B168"/>
    </row>
    <row r="169" spans="1:2">
      <c r="A169"/>
      <c r="B169"/>
    </row>
    <row r="170" spans="1:2">
      <c r="A170"/>
      <c r="B170"/>
    </row>
    <row r="171" spans="1:2">
      <c r="A171"/>
      <c r="B171"/>
    </row>
    <row r="172" spans="1:2">
      <c r="A172"/>
      <c r="B172"/>
    </row>
    <row r="173" spans="1:2">
      <c r="A173"/>
      <c r="B173"/>
    </row>
    <row r="174" spans="1:2">
      <c r="A174"/>
      <c r="B174"/>
    </row>
    <row r="175" spans="1:2">
      <c r="A175"/>
      <c r="B175"/>
    </row>
    <row r="176" spans="1:2">
      <c r="A176"/>
      <c r="B176"/>
    </row>
    <row r="177" spans="1:2">
      <c r="A177"/>
      <c r="B177"/>
    </row>
    <row r="178" spans="1:2">
      <c r="A178"/>
      <c r="B178"/>
    </row>
    <row r="179" spans="1:2">
      <c r="A179"/>
      <c r="B179"/>
    </row>
    <row r="180" spans="1:2">
      <c r="A180"/>
      <c r="B180"/>
    </row>
    <row r="181" spans="1:2">
      <c r="A181"/>
      <c r="B181"/>
    </row>
    <row r="182" spans="1:2">
      <c r="A182"/>
      <c r="B182"/>
    </row>
    <row r="183" spans="1:2">
      <c r="A183"/>
      <c r="B183"/>
    </row>
    <row r="184" spans="1:2">
      <c r="A184"/>
      <c r="B184"/>
    </row>
    <row r="185" spans="1:2">
      <c r="A185"/>
      <c r="B185"/>
    </row>
    <row r="186" spans="1:2">
      <c r="A186"/>
      <c r="B186"/>
    </row>
    <row r="187" spans="1:2">
      <c r="A187"/>
      <c r="B187"/>
    </row>
    <row r="188" spans="1:2">
      <c r="A188"/>
      <c r="B188"/>
    </row>
    <row r="189" spans="1:2">
      <c r="A189"/>
      <c r="B189"/>
    </row>
    <row r="190" spans="1:2">
      <c r="A190"/>
      <c r="B190"/>
    </row>
    <row r="191" spans="1:2">
      <c r="A191"/>
      <c r="B191"/>
    </row>
    <row r="192" spans="1:2">
      <c r="A192"/>
      <c r="B192"/>
    </row>
    <row r="193" spans="1:2">
      <c r="A193"/>
      <c r="B193"/>
    </row>
    <row r="194" spans="1:2">
      <c r="A194"/>
      <c r="B194"/>
    </row>
    <row r="195" spans="1:2">
      <c r="A195"/>
      <c r="B195"/>
    </row>
    <row r="196" spans="1:2">
      <c r="A196"/>
      <c r="B196"/>
    </row>
    <row r="197" spans="1:2">
      <c r="A197"/>
      <c r="B197"/>
    </row>
    <row r="198" spans="1:2">
      <c r="A198"/>
      <c r="B198"/>
    </row>
    <row r="199" spans="1:2">
      <c r="A199"/>
      <c r="B199"/>
    </row>
    <row r="200" spans="1:2">
      <c r="A200"/>
      <c r="B200"/>
    </row>
    <row r="201" spans="1:2">
      <c r="A201"/>
      <c r="B201"/>
    </row>
    <row r="202" spans="1:2">
      <c r="A202"/>
      <c r="B202"/>
    </row>
    <row r="203" spans="1:2">
      <c r="A203"/>
      <c r="B203"/>
    </row>
    <row r="204" spans="1:2">
      <c r="A204"/>
      <c r="B204"/>
    </row>
    <row r="205" spans="1:2">
      <c r="A205"/>
      <c r="B205"/>
    </row>
    <row r="206" spans="1:2">
      <c r="A206"/>
      <c r="B206"/>
    </row>
    <row r="207" spans="1:2">
      <c r="A207"/>
      <c r="B207"/>
    </row>
    <row r="208" spans="1:2">
      <c r="A208"/>
      <c r="B208"/>
    </row>
    <row r="209" spans="1:2">
      <c r="A209"/>
      <c r="B209"/>
    </row>
    <row r="210" spans="1:2">
      <c r="A210"/>
      <c r="B210"/>
    </row>
    <row r="211" spans="1:2">
      <c r="A211"/>
      <c r="B211"/>
    </row>
    <row r="212" spans="1:2">
      <c r="A212"/>
      <c r="B212"/>
    </row>
    <row r="213" spans="1:2">
      <c r="A213"/>
      <c r="B213"/>
    </row>
    <row r="214" spans="1:2">
      <c r="A214"/>
      <c r="B214"/>
    </row>
    <row r="215" spans="1:2">
      <c r="A215"/>
      <c r="B215"/>
    </row>
    <row r="216" spans="1:2">
      <c r="A216"/>
      <c r="B216"/>
    </row>
    <row r="217" spans="1:2">
      <c r="A217"/>
      <c r="B217"/>
    </row>
    <row r="218" spans="1:2">
      <c r="A218"/>
      <c r="B218"/>
    </row>
    <row r="219" spans="1:2">
      <c r="A219"/>
      <c r="B219"/>
    </row>
    <row r="220" spans="1:2">
      <c r="A220"/>
      <c r="B220"/>
    </row>
    <row r="221" spans="1:2">
      <c r="A221"/>
      <c r="B221"/>
    </row>
    <row r="222" spans="1:2">
      <c r="A222"/>
      <c r="B222"/>
    </row>
    <row r="223" spans="1:2">
      <c r="A223"/>
      <c r="B223"/>
    </row>
    <row r="224" spans="1:2">
      <c r="A224"/>
      <c r="B224"/>
    </row>
    <row r="225" spans="1:2">
      <c r="A225"/>
      <c r="B225"/>
    </row>
    <row r="226" spans="1:2">
      <c r="A226"/>
      <c r="B226"/>
    </row>
    <row r="227" spans="1:2">
      <c r="A227"/>
      <c r="B227"/>
    </row>
    <row r="228" spans="1:2">
      <c r="A228"/>
      <c r="B228"/>
    </row>
    <row r="229" spans="1:2">
      <c r="A229"/>
      <c r="B229"/>
    </row>
    <row r="230" spans="1:2">
      <c r="A230"/>
      <c r="B230"/>
    </row>
    <row r="231" spans="1:2">
      <c r="A231"/>
      <c r="B231"/>
    </row>
    <row r="232" spans="1:2">
      <c r="A232"/>
      <c r="B232"/>
    </row>
    <row r="233" spans="1:2">
      <c r="A233"/>
      <c r="B233"/>
    </row>
    <row r="234" spans="1:2">
      <c r="A234"/>
      <c r="B234"/>
    </row>
    <row r="235" spans="1:2">
      <c r="A235"/>
      <c r="B235"/>
    </row>
    <row r="236" spans="1:2">
      <c r="A236"/>
      <c r="B236"/>
    </row>
    <row r="237" spans="1:2">
      <c r="A237"/>
      <c r="B237"/>
    </row>
    <row r="238" spans="1:2">
      <c r="A238"/>
      <c r="B238"/>
    </row>
    <row r="239" spans="1:2">
      <c r="A239"/>
      <c r="B239"/>
    </row>
    <row r="240" spans="1:2">
      <c r="A240"/>
      <c r="B240"/>
    </row>
    <row r="241" spans="1:2">
      <c r="A241"/>
      <c r="B241"/>
    </row>
    <row r="242" spans="1:2">
      <c r="A242"/>
      <c r="B242"/>
    </row>
    <row r="243" spans="1:2">
      <c r="A243"/>
      <c r="B243"/>
    </row>
    <row r="244" spans="1:2">
      <c r="A244"/>
      <c r="B244"/>
    </row>
    <row r="245" spans="1:2">
      <c r="A245"/>
      <c r="B245"/>
    </row>
    <row r="246" spans="1:2">
      <c r="A246"/>
      <c r="B246"/>
    </row>
    <row r="247" spans="1:2">
      <c r="A247"/>
      <c r="B247"/>
    </row>
    <row r="248" spans="1:2">
      <c r="A248"/>
      <c r="B248"/>
    </row>
    <row r="249" spans="1:2">
      <c r="A249"/>
      <c r="B249"/>
    </row>
    <row r="250" spans="1:2">
      <c r="A250"/>
      <c r="B250"/>
    </row>
    <row r="251" spans="1:2">
      <c r="A251"/>
      <c r="B251"/>
    </row>
    <row r="252" spans="1:2">
      <c r="A252"/>
      <c r="B252"/>
    </row>
    <row r="253" spans="1:2">
      <c r="A253"/>
      <c r="B253"/>
    </row>
    <row r="254" spans="1:2">
      <c r="A254"/>
      <c r="B254"/>
    </row>
    <row r="255" spans="1:2">
      <c r="A255"/>
      <c r="B255"/>
    </row>
    <row r="256" spans="1:2">
      <c r="A256"/>
      <c r="B256"/>
    </row>
    <row r="257" spans="1:2">
      <c r="A257"/>
      <c r="B257"/>
    </row>
    <row r="258" spans="1:2">
      <c r="A258"/>
      <c r="B258"/>
    </row>
    <row r="259" spans="1:2">
      <c r="A259"/>
      <c r="B259"/>
    </row>
    <row r="260" spans="1:2">
      <c r="A260"/>
      <c r="B260"/>
    </row>
    <row r="261" spans="1:2">
      <c r="A261"/>
      <c r="B261"/>
    </row>
    <row r="262" spans="1:2">
      <c r="A262"/>
      <c r="B262"/>
    </row>
    <row r="263" spans="1:2">
      <c r="A263"/>
      <c r="B263"/>
    </row>
    <row r="264" spans="1:2">
      <c r="A264"/>
      <c r="B264"/>
    </row>
    <row r="265" spans="1:2">
      <c r="A265"/>
      <c r="B265"/>
    </row>
    <row r="266" spans="1:2">
      <c r="A266"/>
      <c r="B266"/>
    </row>
    <row r="267" spans="1:2">
      <c r="A267"/>
      <c r="B267"/>
    </row>
    <row r="268" spans="1:2">
      <c r="A268"/>
      <c r="B268"/>
    </row>
    <row r="269" spans="1:2">
      <c r="A269"/>
      <c r="B269"/>
    </row>
    <row r="270" spans="1:2">
      <c r="A270"/>
      <c r="B270"/>
    </row>
    <row r="271" spans="1:2">
      <c r="A271"/>
      <c r="B271"/>
    </row>
    <row r="272" spans="1:2">
      <c r="A272"/>
      <c r="B272"/>
    </row>
    <row r="273" spans="1:2">
      <c r="A273"/>
      <c r="B273"/>
    </row>
  </sheetData>
  <sheetProtection formatColumns="0" formatRows="0"/>
  <phoneticPr fontId="8" type="noConversion"/>
  <pageMargins left="0.75" right="0.75" top="1" bottom="1" header="0.5" footer="0.5"/>
  <pageSetup paperSize="9" orientation="portrait" r:id="rId1"/>
  <headerFooter alignWithMargins="0"/>
</worksheet>
</file>

<file path=xl/worksheets/sheet10.xml><?xml version="1.0" encoding="utf-8"?>
<worksheet xmlns="http://schemas.openxmlformats.org/spreadsheetml/2006/main" xmlns:r="http://schemas.openxmlformats.org/officeDocument/2006/relationships">
  <sheetPr codeName="TEHSHEET">
    <tabColor indexed="47"/>
  </sheetPr>
  <dimension ref="A1:T87"/>
  <sheetViews>
    <sheetView showGridLines="0" zoomScaleNormal="100" workbookViewId="0"/>
  </sheetViews>
  <sheetFormatPr defaultRowHeight="11.25"/>
  <cols>
    <col min="1" max="1" width="32.5703125" style="55" customWidth="1"/>
    <col min="2" max="2" width="9.140625" style="47"/>
    <col min="3" max="3" width="15.7109375" style="58" customWidth="1"/>
    <col min="4" max="4" width="17" style="58" customWidth="1"/>
    <col min="5" max="5" width="15.7109375" style="52" customWidth="1"/>
    <col min="6" max="6" width="11.140625" style="52" customWidth="1"/>
    <col min="7" max="7" width="31.42578125" style="52" customWidth="1"/>
    <col min="8" max="9" width="26.85546875" style="52" customWidth="1"/>
    <col min="10" max="10" width="9.140625" style="52"/>
    <col min="11" max="11" width="26.28515625" style="54" customWidth="1"/>
    <col min="12" max="12" width="29.140625" style="53" customWidth="1"/>
    <col min="13" max="13" width="39.85546875" style="52" bestFit="1" customWidth="1"/>
    <col min="14" max="18" width="9.140625" style="52"/>
    <col min="19" max="19" width="21" style="52" customWidth="1"/>
    <col min="20" max="20" width="24.85546875" style="52" customWidth="1"/>
    <col min="21" max="16384" width="9.140625" style="52"/>
  </cols>
  <sheetData>
    <row r="1" spans="1:20" s="50" customFormat="1" ht="51">
      <c r="A1" s="36" t="s">
        <v>118</v>
      </c>
      <c r="B1" s="56"/>
      <c r="C1" s="20" t="s">
        <v>19</v>
      </c>
      <c r="D1" s="20" t="s">
        <v>16</v>
      </c>
      <c r="E1" s="20" t="s">
        <v>29</v>
      </c>
      <c r="F1" s="20" t="s">
        <v>52</v>
      </c>
      <c r="G1" s="20" t="s">
        <v>44</v>
      </c>
      <c r="H1" s="20" t="s">
        <v>59</v>
      </c>
      <c r="I1" s="20" t="s">
        <v>89</v>
      </c>
      <c r="J1" s="28" t="s">
        <v>90</v>
      </c>
      <c r="K1" s="20" t="s">
        <v>47</v>
      </c>
      <c r="L1" s="49" t="s">
        <v>85</v>
      </c>
      <c r="M1" s="25" t="s">
        <v>86</v>
      </c>
      <c r="S1" s="306" t="s">
        <v>215</v>
      </c>
      <c r="T1" s="306"/>
    </row>
    <row r="2" spans="1:20" ht="25.5">
      <c r="A2" s="272" t="s">
        <v>154</v>
      </c>
      <c r="C2" s="21">
        <v>2015</v>
      </c>
      <c r="D2" s="21" t="s">
        <v>17</v>
      </c>
      <c r="E2" s="22" t="s">
        <v>30</v>
      </c>
      <c r="F2" s="22" t="s">
        <v>53</v>
      </c>
      <c r="G2" s="22" t="s">
        <v>42</v>
      </c>
      <c r="H2" s="22" t="s">
        <v>60</v>
      </c>
      <c r="I2" s="24"/>
      <c r="J2" s="51">
        <v>52</v>
      </c>
      <c r="K2" s="20" t="s">
        <v>48</v>
      </c>
      <c r="L2" s="49" t="s">
        <v>294</v>
      </c>
      <c r="M2" s="26" t="s">
        <v>201</v>
      </c>
      <c r="S2" s="220" t="s">
        <v>216</v>
      </c>
      <c r="T2" s="221" t="s">
        <v>217</v>
      </c>
    </row>
    <row r="3" spans="1:20" ht="123.75">
      <c r="A3" s="272" t="s">
        <v>155</v>
      </c>
      <c r="C3" s="21">
        <v>2016</v>
      </c>
      <c r="D3" s="21" t="s">
        <v>18</v>
      </c>
      <c r="E3" s="22" t="s">
        <v>31</v>
      </c>
      <c r="F3" s="22" t="s">
        <v>54</v>
      </c>
      <c r="G3" s="22" t="s">
        <v>43</v>
      </c>
      <c r="H3" s="22" t="s">
        <v>57</v>
      </c>
      <c r="I3" s="24" t="s">
        <v>88</v>
      </c>
      <c r="J3" s="48" t="s">
        <v>91</v>
      </c>
      <c r="K3" s="20" t="s">
        <v>49</v>
      </c>
      <c r="L3" s="49" t="s">
        <v>295</v>
      </c>
      <c r="M3" s="26" t="s">
        <v>202</v>
      </c>
      <c r="S3" s="222" t="s">
        <v>312</v>
      </c>
      <c r="T3" s="279" t="str">
        <f>Титульный!E5</f>
        <v>Информация о наличии (отсутствии) технической возможности подключения к централизованной системе горячего водоснабжения, а также о регистрации и ходе реализации заявок о подключении к централизованной системе горячего водоснабжения</v>
      </c>
    </row>
    <row r="4" spans="1:20" ht="25.5">
      <c r="A4" s="272" t="s">
        <v>249</v>
      </c>
      <c r="C4" s="21">
        <v>2017</v>
      </c>
      <c r="E4" s="22" t="s">
        <v>32</v>
      </c>
      <c r="F4" s="22" t="s">
        <v>55</v>
      </c>
      <c r="H4" s="22" t="s">
        <v>58</v>
      </c>
      <c r="I4" s="24"/>
      <c r="J4" s="51">
        <v>104</v>
      </c>
      <c r="K4" s="20" t="s">
        <v>50</v>
      </c>
      <c r="L4" s="49" t="s">
        <v>296</v>
      </c>
      <c r="M4" s="26"/>
    </row>
    <row r="5" spans="1:20" ht="25.5">
      <c r="A5" s="272" t="s">
        <v>196</v>
      </c>
      <c r="C5" s="21">
        <v>2018</v>
      </c>
      <c r="E5" s="22" t="s">
        <v>33</v>
      </c>
      <c r="F5" s="22" t="s">
        <v>56</v>
      </c>
      <c r="K5" s="20" t="s">
        <v>51</v>
      </c>
      <c r="L5" s="49"/>
      <c r="M5" s="26"/>
    </row>
    <row r="6" spans="1:20">
      <c r="A6" s="272" t="s">
        <v>183</v>
      </c>
      <c r="C6" s="21">
        <v>2019</v>
      </c>
      <c r="E6" s="22" t="s">
        <v>34</v>
      </c>
      <c r="F6" s="24"/>
      <c r="K6" s="52"/>
      <c r="L6" s="52"/>
    </row>
    <row r="7" spans="1:20" ht="12.75">
      <c r="A7" s="272" t="s">
        <v>250</v>
      </c>
      <c r="C7" s="21">
        <v>2020</v>
      </c>
      <c r="E7" s="22" t="s">
        <v>35</v>
      </c>
      <c r="F7" s="24"/>
      <c r="K7" s="59"/>
      <c r="L7" s="52"/>
    </row>
    <row r="8" spans="1:20">
      <c r="A8" s="272" t="s">
        <v>251</v>
      </c>
      <c r="C8" s="21">
        <v>2021</v>
      </c>
      <c r="E8" s="22" t="s">
        <v>36</v>
      </c>
      <c r="F8" s="24"/>
      <c r="K8" s="60" t="s">
        <v>111</v>
      </c>
    </row>
    <row r="9" spans="1:20">
      <c r="A9" s="272" t="s">
        <v>156</v>
      </c>
      <c r="C9" s="21">
        <v>2022</v>
      </c>
      <c r="E9" s="22" t="s">
        <v>37</v>
      </c>
      <c r="F9" s="24"/>
      <c r="K9" s="58"/>
    </row>
    <row r="10" spans="1:20" ht="12.75">
      <c r="A10" s="272" t="s">
        <v>252</v>
      </c>
      <c r="E10" s="22" t="s">
        <v>38</v>
      </c>
      <c r="F10" s="24"/>
      <c r="K10" s="59"/>
    </row>
    <row r="11" spans="1:20">
      <c r="A11" s="272" t="s">
        <v>253</v>
      </c>
      <c r="E11" s="22" t="s">
        <v>39</v>
      </c>
      <c r="F11" s="24"/>
      <c r="K11" s="61"/>
    </row>
    <row r="12" spans="1:20">
      <c r="A12" s="272" t="s">
        <v>254</v>
      </c>
      <c r="E12" s="22" t="s">
        <v>40</v>
      </c>
      <c r="F12" s="24"/>
    </row>
    <row r="13" spans="1:20">
      <c r="A13" s="272" t="s">
        <v>255</v>
      </c>
      <c r="E13" s="22" t="s">
        <v>41</v>
      </c>
      <c r="F13" s="24"/>
    </row>
    <row r="14" spans="1:20">
      <c r="A14" s="272" t="s">
        <v>256</v>
      </c>
    </row>
    <row r="15" spans="1:20">
      <c r="A15" s="272" t="s">
        <v>192</v>
      </c>
    </row>
    <row r="16" spans="1:20">
      <c r="A16" s="272" t="s">
        <v>184</v>
      </c>
      <c r="C16" s="109"/>
      <c r="D16" s="102"/>
      <c r="E16" s="102"/>
      <c r="G16" s="154" t="s">
        <v>145</v>
      </c>
    </row>
    <row r="17" spans="1:7">
      <c r="A17" s="272" t="s">
        <v>257</v>
      </c>
      <c r="C17" s="103" t="s">
        <v>114</v>
      </c>
      <c r="D17" s="104" t="str">
        <f>IF(f_year = "","", IF(LEN(f_quart)=0,"",IF(f_quart="I квартал", "01.01."&amp;f_year,IF(f_quart="II квартал","01.04."&amp;f_year,(IF(f_quart="III квартал", "01.07."&amp;f_year,"01.10."&amp;f_year)))) ))</f>
        <v>01.04.2022</v>
      </c>
      <c r="E17" s="104" t="str">
        <f>IF(f_year = "","", IF(LEN(f_quart)=0,"",IF(f_quart="I квартал", "31.03."&amp; f_year,IF(f_quart="II квартал","30.06."&amp; f_year,(IF(f_quart="III квартал", "30.09."&amp; f_year,"31.12."&amp; f_year)))) ))</f>
        <v>30.06.2022</v>
      </c>
      <c r="G17" s="155" t="s">
        <v>1335</v>
      </c>
    </row>
    <row r="18" spans="1:7">
      <c r="A18" s="272" t="s">
        <v>258</v>
      </c>
      <c r="C18" s="105"/>
      <c r="D18" s="106"/>
      <c r="E18" s="106"/>
      <c r="G18" s="109"/>
    </row>
    <row r="19" spans="1:7" ht="22.5">
      <c r="A19" s="272" t="s">
        <v>259</v>
      </c>
      <c r="C19" s="109"/>
      <c r="D19" s="102"/>
      <c r="E19" s="102"/>
      <c r="G19" s="154" t="s">
        <v>148</v>
      </c>
    </row>
    <row r="20" spans="1:7" ht="22.5">
      <c r="A20" s="272" t="s">
        <v>157</v>
      </c>
      <c r="C20" s="107" t="s">
        <v>115</v>
      </c>
      <c r="D20" s="108"/>
      <c r="E20" s="108"/>
      <c r="G20" s="60" t="b">
        <v>1</v>
      </c>
    </row>
    <row r="21" spans="1:7">
      <c r="A21" s="272" t="s">
        <v>158</v>
      </c>
    </row>
    <row r="22" spans="1:7">
      <c r="A22" s="272" t="s">
        <v>159</v>
      </c>
    </row>
    <row r="23" spans="1:7">
      <c r="A23" s="272" t="s">
        <v>260</v>
      </c>
    </row>
    <row r="24" spans="1:7">
      <c r="A24" s="272" t="s">
        <v>261</v>
      </c>
    </row>
    <row r="25" spans="1:7">
      <c r="A25" s="272" t="s">
        <v>160</v>
      </c>
    </row>
    <row r="26" spans="1:7">
      <c r="A26" s="272" t="s">
        <v>262</v>
      </c>
    </row>
    <row r="27" spans="1:7">
      <c r="A27" s="272" t="s">
        <v>161</v>
      </c>
    </row>
    <row r="28" spans="1:7">
      <c r="A28" s="272" t="s">
        <v>193</v>
      </c>
    </row>
    <row r="29" spans="1:7">
      <c r="A29" s="272" t="s">
        <v>185</v>
      </c>
    </row>
    <row r="30" spans="1:7">
      <c r="A30" s="272" t="s">
        <v>263</v>
      </c>
    </row>
    <row r="31" spans="1:7">
      <c r="A31" s="272" t="s">
        <v>264</v>
      </c>
    </row>
    <row r="32" spans="1:7">
      <c r="A32" s="272" t="s">
        <v>162</v>
      </c>
    </row>
    <row r="33" spans="1:1">
      <c r="A33" s="272" t="s">
        <v>265</v>
      </c>
    </row>
    <row r="34" spans="1:1">
      <c r="A34" s="272" t="s">
        <v>266</v>
      </c>
    </row>
    <row r="35" spans="1:1">
      <c r="A35" s="272" t="s">
        <v>267</v>
      </c>
    </row>
    <row r="36" spans="1:1">
      <c r="A36" s="272" t="s">
        <v>268</v>
      </c>
    </row>
    <row r="37" spans="1:1">
      <c r="A37" s="272" t="s">
        <v>269</v>
      </c>
    </row>
    <row r="38" spans="1:1">
      <c r="A38" s="272" t="s">
        <v>186</v>
      </c>
    </row>
    <row r="39" spans="1:1">
      <c r="A39" s="272" t="s">
        <v>270</v>
      </c>
    </row>
    <row r="40" spans="1:1">
      <c r="A40" s="272" t="s">
        <v>163</v>
      </c>
    </row>
    <row r="41" spans="1:1">
      <c r="A41" s="272" t="s">
        <v>164</v>
      </c>
    </row>
    <row r="42" spans="1:1">
      <c r="A42" s="272" t="s">
        <v>165</v>
      </c>
    </row>
    <row r="43" spans="1:1">
      <c r="A43" s="272" t="s">
        <v>271</v>
      </c>
    </row>
    <row r="44" spans="1:1">
      <c r="A44" s="272" t="s">
        <v>272</v>
      </c>
    </row>
    <row r="45" spans="1:1">
      <c r="A45" s="272" t="s">
        <v>187</v>
      </c>
    </row>
    <row r="46" spans="1:1">
      <c r="A46" s="272" t="s">
        <v>273</v>
      </c>
    </row>
    <row r="47" spans="1:1">
      <c r="A47" s="272" t="s">
        <v>274</v>
      </c>
    </row>
    <row r="48" spans="1:1">
      <c r="A48" s="272" t="s">
        <v>275</v>
      </c>
    </row>
    <row r="49" spans="1:1">
      <c r="A49" s="272" t="s">
        <v>276</v>
      </c>
    </row>
    <row r="50" spans="1:1">
      <c r="A50" s="272" t="s">
        <v>166</v>
      </c>
    </row>
    <row r="51" spans="1:1">
      <c r="A51" s="272" t="s">
        <v>167</v>
      </c>
    </row>
    <row r="52" spans="1:1">
      <c r="A52" s="272" t="s">
        <v>194</v>
      </c>
    </row>
    <row r="53" spans="1:1">
      <c r="A53" s="272" t="s">
        <v>277</v>
      </c>
    </row>
    <row r="54" spans="1:1">
      <c r="A54" s="272" t="s">
        <v>197</v>
      </c>
    </row>
    <row r="55" spans="1:1">
      <c r="A55" s="272" t="s">
        <v>168</v>
      </c>
    </row>
    <row r="56" spans="1:1">
      <c r="A56" s="272" t="s">
        <v>278</v>
      </c>
    </row>
    <row r="57" spans="1:1">
      <c r="A57" s="272" t="s">
        <v>169</v>
      </c>
    </row>
    <row r="58" spans="1:1">
      <c r="A58" s="272" t="s">
        <v>279</v>
      </c>
    </row>
    <row r="59" spans="1:1">
      <c r="A59" s="272" t="s">
        <v>280</v>
      </c>
    </row>
    <row r="60" spans="1:1">
      <c r="A60" s="272" t="s">
        <v>281</v>
      </c>
    </row>
    <row r="61" spans="1:1">
      <c r="A61" s="272" t="s">
        <v>282</v>
      </c>
    </row>
    <row r="62" spans="1:1">
      <c r="A62" s="272" t="s">
        <v>188</v>
      </c>
    </row>
    <row r="63" spans="1:1">
      <c r="A63" s="272" t="s">
        <v>283</v>
      </c>
    </row>
    <row r="64" spans="1:1">
      <c r="A64" s="272" t="s">
        <v>284</v>
      </c>
    </row>
    <row r="65" spans="1:1">
      <c r="A65" s="272" t="s">
        <v>198</v>
      </c>
    </row>
    <row r="66" spans="1:1">
      <c r="A66" s="272" t="s">
        <v>189</v>
      </c>
    </row>
    <row r="67" spans="1:1">
      <c r="A67" s="272" t="s">
        <v>170</v>
      </c>
    </row>
    <row r="68" spans="1:1">
      <c r="A68" s="272" t="s">
        <v>285</v>
      </c>
    </row>
    <row r="69" spans="1:1">
      <c r="A69" s="272" t="s">
        <v>286</v>
      </c>
    </row>
    <row r="70" spans="1:1">
      <c r="A70" s="272" t="s">
        <v>287</v>
      </c>
    </row>
    <row r="71" spans="1:1">
      <c r="A71" s="272" t="s">
        <v>288</v>
      </c>
    </row>
    <row r="72" spans="1:1">
      <c r="A72" s="272" t="s">
        <v>171</v>
      </c>
    </row>
    <row r="73" spans="1:1">
      <c r="A73" s="272" t="s">
        <v>289</v>
      </c>
    </row>
    <row r="74" spans="1:1">
      <c r="A74" s="272" t="s">
        <v>172</v>
      </c>
    </row>
    <row r="75" spans="1:1">
      <c r="A75" s="272" t="s">
        <v>173</v>
      </c>
    </row>
    <row r="76" spans="1:1">
      <c r="A76" s="272" t="s">
        <v>174</v>
      </c>
    </row>
    <row r="77" spans="1:1">
      <c r="A77" s="272" t="s">
        <v>175</v>
      </c>
    </row>
    <row r="78" spans="1:1">
      <c r="A78" s="272" t="s">
        <v>190</v>
      </c>
    </row>
    <row r="79" spans="1:1">
      <c r="A79" s="272" t="s">
        <v>195</v>
      </c>
    </row>
    <row r="80" spans="1:1">
      <c r="A80" s="272" t="s">
        <v>176</v>
      </c>
    </row>
    <row r="81" spans="1:1">
      <c r="A81" s="272" t="s">
        <v>177</v>
      </c>
    </row>
    <row r="82" spans="1:1">
      <c r="A82" s="272" t="s">
        <v>199</v>
      </c>
    </row>
    <row r="83" spans="1:1">
      <c r="A83" s="272" t="s">
        <v>290</v>
      </c>
    </row>
    <row r="84" spans="1:1">
      <c r="A84" s="272" t="s">
        <v>191</v>
      </c>
    </row>
    <row r="85" spans="1:1">
      <c r="A85" s="272" t="s">
        <v>291</v>
      </c>
    </row>
    <row r="86" spans="1:1">
      <c r="A86" s="272" t="s">
        <v>292</v>
      </c>
    </row>
    <row r="87" spans="1:1">
      <c r="A87" s="272" t="s">
        <v>293</v>
      </c>
    </row>
  </sheetData>
  <sheetProtection formatColumns="0" formatRows="0"/>
  <mergeCells count="1">
    <mergeCell ref="S1:T1"/>
  </mergeCells>
  <phoneticPr fontId="9" type="noConversion"/>
  <pageMargins left="0.75" right="0.75" top="1" bottom="1" header="0.5" footer="0.5"/>
  <pageSetup paperSize="9" orientation="portrait" r:id="rId1"/>
  <headerFooter alignWithMargins="0"/>
</worksheet>
</file>

<file path=xl/worksheets/sheet11.xml><?xml version="1.0" encoding="utf-8"?>
<worksheet xmlns="http://schemas.openxmlformats.org/spreadsheetml/2006/main" xmlns:r="http://schemas.openxmlformats.org/officeDocument/2006/relationships">
  <sheetPr codeName="modCheckCyan">
    <tabColor indexed="47"/>
  </sheetPr>
  <dimension ref="A2:A8"/>
  <sheetViews>
    <sheetView showGridLines="0" zoomScaleNormal="100" workbookViewId="0"/>
  </sheetViews>
  <sheetFormatPr defaultRowHeight="12.75"/>
  <cols>
    <col min="1" max="16384" width="9.140625" style="111"/>
  </cols>
  <sheetData>
    <row r="2" spans="1:1">
      <c r="A2" s="275">
        <f>IF('Сведения об изменении'!$E$13="",1,0)</f>
        <v>1</v>
      </c>
    </row>
    <row r="3" spans="1:1">
      <c r="A3" s="275" t="e">
        <f>IF(#REF!="",1,0)</f>
        <v>#REF!</v>
      </c>
    </row>
    <row r="4" spans="1:1">
      <c r="A4" s="275" t="e">
        <f>IF(#REF!="",1,0)</f>
        <v>#REF!</v>
      </c>
    </row>
    <row r="5" spans="1:1">
      <c r="A5" s="275">
        <f>IF('Форма 1.7'!$G$11="",1,0)</f>
        <v>0</v>
      </c>
    </row>
    <row r="6" spans="1:1">
      <c r="A6" s="275">
        <f>IF('Форма 1.7'!$G$12="",1,0)</f>
        <v>0</v>
      </c>
    </row>
    <row r="7" spans="1:1">
      <c r="A7" s="275">
        <f>IF('Форма 1.7'!$G$13="",1,0)</f>
        <v>0</v>
      </c>
    </row>
    <row r="8" spans="1:1">
      <c r="A8" s="275">
        <f>IF('Форма 1.7'!$E$17="",1,0)</f>
        <v>0</v>
      </c>
    </row>
  </sheetData>
  <sheetProtection formatColumns="0" formatRows="0"/>
  <pageMargins left="0.75" right="0.75" top="1" bottom="1" header="0.5" footer="0.5"/>
  <headerFooter alignWithMargins="0"/>
</worksheet>
</file>

<file path=xl/worksheets/sheet12.xml><?xml version="1.0" encoding="utf-8"?>
<worksheet xmlns="http://schemas.openxmlformats.org/spreadsheetml/2006/main" xmlns:r="http://schemas.openxmlformats.org/officeDocument/2006/relationships">
  <sheetPr codeName="modInfo">
    <tabColor indexed="47"/>
  </sheetPr>
  <dimension ref="A1:K11"/>
  <sheetViews>
    <sheetView showGridLines="0" zoomScaleNormal="100" workbookViewId="0"/>
  </sheetViews>
  <sheetFormatPr defaultRowHeight="11.25"/>
  <cols>
    <col min="1" max="1" width="3.7109375" style="98" customWidth="1"/>
    <col min="2" max="2" width="87.28515625" style="66" customWidth="1"/>
    <col min="3" max="3" width="9.140625" style="98"/>
    <col min="4" max="4" width="109.140625" style="98" customWidth="1"/>
    <col min="5" max="16384" width="9.140625" style="98"/>
  </cols>
  <sheetData>
    <row r="1" spans="1:11" ht="14.25">
      <c r="B1" s="124" t="s">
        <v>132</v>
      </c>
      <c r="C1" s="113"/>
      <c r="D1" s="308"/>
      <c r="E1" s="308"/>
      <c r="F1" s="308"/>
      <c r="G1" s="308"/>
      <c r="H1" s="308"/>
      <c r="I1" s="308"/>
      <c r="J1" s="308"/>
      <c r="K1" s="308"/>
    </row>
    <row r="2" spans="1:11" ht="14.25">
      <c r="A2" s="113">
        <v>1</v>
      </c>
      <c r="B2" s="125" t="s">
        <v>125</v>
      </c>
      <c r="C2" s="113"/>
      <c r="D2" s="308"/>
      <c r="E2" s="308"/>
      <c r="F2" s="308"/>
      <c r="G2" s="308"/>
      <c r="H2" s="308"/>
      <c r="I2" s="308"/>
      <c r="J2" s="308"/>
      <c r="K2" s="308"/>
    </row>
    <row r="3" spans="1:11" ht="22.5">
      <c r="A3" s="113">
        <v>2</v>
      </c>
      <c r="B3" s="125" t="s">
        <v>126</v>
      </c>
      <c r="C3" s="113"/>
      <c r="D3" s="309"/>
      <c r="E3" s="309"/>
      <c r="F3" s="309"/>
      <c r="G3" s="309"/>
      <c r="H3" s="309"/>
      <c r="I3" s="309"/>
      <c r="J3" s="309"/>
      <c r="K3" s="309"/>
    </row>
    <row r="4" spans="1:11" ht="14.25">
      <c r="B4" s="124" t="s">
        <v>133</v>
      </c>
      <c r="C4" s="113"/>
      <c r="D4" s="310"/>
      <c r="E4" s="309"/>
      <c r="F4" s="309"/>
      <c r="G4" s="309"/>
      <c r="H4" s="309"/>
      <c r="I4" s="309"/>
      <c r="J4" s="309"/>
      <c r="K4" s="309"/>
    </row>
    <row r="5" spans="1:11" ht="33.75">
      <c r="A5" s="113">
        <v>1</v>
      </c>
      <c r="B5" s="125" t="s">
        <v>178</v>
      </c>
      <c r="C5" s="113"/>
      <c r="D5" s="307"/>
      <c r="E5" s="307"/>
      <c r="F5" s="307"/>
      <c r="G5" s="307"/>
      <c r="H5" s="307"/>
      <c r="I5" s="307"/>
      <c r="J5" s="307"/>
      <c r="K5" s="307"/>
    </row>
    <row r="6" spans="1:11" ht="22.5">
      <c r="A6" s="113">
        <v>2</v>
      </c>
      <c r="B6" s="125" t="s">
        <v>131</v>
      </c>
    </row>
    <row r="7" spans="1:11" ht="22.5">
      <c r="A7" s="113">
        <v>3</v>
      </c>
      <c r="B7" s="125" t="s">
        <v>302</v>
      </c>
    </row>
    <row r="8" spans="1:11" ht="56.25">
      <c r="A8" s="113">
        <v>4</v>
      </c>
      <c r="B8" s="125" t="s">
        <v>303</v>
      </c>
    </row>
    <row r="9" spans="1:11">
      <c r="B9" s="124" t="s">
        <v>108</v>
      </c>
    </row>
    <row r="10" spans="1:11" ht="22.5">
      <c r="A10" s="113">
        <v>1</v>
      </c>
      <c r="B10" s="125" t="s">
        <v>106</v>
      </c>
    </row>
    <row r="11" spans="1:11">
      <c r="B11" s="66" t="s">
        <v>113</v>
      </c>
    </row>
  </sheetData>
  <mergeCells count="5">
    <mergeCell ref="D5:K5"/>
    <mergeCell ref="D1:K1"/>
    <mergeCell ref="D2:K2"/>
    <mergeCell ref="D3:K3"/>
    <mergeCell ref="D4:K4"/>
  </mergeCells>
  <phoneticPr fontId="8" type="noConversion"/>
  <pageMargins left="0.75" right="0.75" top="1" bottom="1" header="0.5" footer="0.5"/>
  <pageSetup paperSize="9" orientation="portrait" horizontalDpi="200" verticalDpi="200" r:id="rId1"/>
  <headerFooter alignWithMargins="0"/>
</worksheet>
</file>

<file path=xl/worksheets/sheet13.xml><?xml version="1.0" encoding="utf-8"?>
<worksheet xmlns="http://schemas.openxmlformats.org/spreadsheetml/2006/main" xmlns:r="http://schemas.openxmlformats.org/officeDocument/2006/relationships">
  <sheetPr codeName="TSH_et_union_hor">
    <tabColor indexed="47"/>
  </sheetPr>
  <dimension ref="A3:CE60"/>
  <sheetViews>
    <sheetView showGridLines="0" zoomScaleNormal="100" workbookViewId="0"/>
  </sheetViews>
  <sheetFormatPr defaultRowHeight="15"/>
  <cols>
    <col min="1" max="1" width="10.28515625" style="47" customWidth="1"/>
    <col min="2" max="3" width="10" style="47" customWidth="1"/>
    <col min="4" max="4" width="10.140625" style="47" bestFit="1" customWidth="1"/>
    <col min="5" max="5" width="67.7109375" style="47" customWidth="1"/>
    <col min="6" max="6" width="88.7109375" style="47" customWidth="1"/>
    <col min="7" max="7" width="123.85546875" style="47" customWidth="1"/>
    <col min="8" max="9" width="20.7109375" style="47" customWidth="1"/>
    <col min="10" max="10" width="24.28515625" style="47" customWidth="1"/>
    <col min="11" max="11" width="9.140625" style="47"/>
    <col min="12" max="12" width="7.7109375" style="47" customWidth="1"/>
    <col min="13" max="13" width="32.42578125" style="47" customWidth="1"/>
    <col min="14" max="14" width="9.140625" style="47"/>
    <col min="15" max="20" width="9.85546875" style="47" customWidth="1"/>
    <col min="21" max="21" width="9.85546875" style="182" customWidth="1"/>
    <col min="22" max="24" width="9.85546875" style="47" customWidth="1"/>
    <col min="25" max="16384" width="9.140625" style="47"/>
  </cols>
  <sheetData>
    <row r="3" spans="1:83">
      <c r="A3" s="17" t="s">
        <v>103</v>
      </c>
      <c r="B3" s="17"/>
      <c r="C3" s="17"/>
      <c r="D3" s="17"/>
      <c r="E3" s="17"/>
      <c r="F3" s="17"/>
      <c r="G3" s="17"/>
      <c r="H3" s="17"/>
      <c r="I3" s="17"/>
      <c r="J3" s="17"/>
      <c r="K3" s="17"/>
      <c r="L3" s="17"/>
      <c r="M3" s="17"/>
      <c r="N3" s="17"/>
      <c r="O3" s="17"/>
      <c r="P3" s="17"/>
      <c r="Q3" s="17"/>
      <c r="R3" s="17"/>
      <c r="S3" s="17"/>
      <c r="T3" s="17"/>
      <c r="U3" s="181"/>
      <c r="V3" s="17"/>
      <c r="W3" s="17"/>
    </row>
    <row r="5" spans="1:83" ht="15" customHeight="1">
      <c r="D5" s="166"/>
      <c r="E5" s="168"/>
    </row>
    <row r="7" spans="1:83">
      <c r="A7" s="17" t="s">
        <v>214</v>
      </c>
      <c r="B7" s="17"/>
      <c r="C7" s="17"/>
      <c r="D7" s="17"/>
      <c r="E7" s="17"/>
      <c r="F7" s="17"/>
      <c r="G7" s="17"/>
      <c r="H7" s="17"/>
      <c r="I7" s="17"/>
      <c r="J7" s="17"/>
      <c r="K7" s="17"/>
      <c r="L7" s="17"/>
      <c r="M7" s="17"/>
      <c r="N7" s="17"/>
      <c r="O7" s="17"/>
      <c r="P7" s="17"/>
      <c r="Q7" s="17"/>
      <c r="R7" s="17"/>
      <c r="S7" s="17"/>
      <c r="T7" s="17"/>
      <c r="U7" s="181"/>
      <c r="V7" s="17"/>
      <c r="W7" s="17"/>
    </row>
    <row r="9" spans="1:83" s="68" customFormat="1" ht="15" customHeight="1">
      <c r="C9" s="97"/>
      <c r="D9" s="166"/>
      <c r="E9" s="167"/>
      <c r="U9" s="179"/>
    </row>
    <row r="13" spans="1:83">
      <c r="A13" s="17" t="s">
        <v>151</v>
      </c>
      <c r="B13" s="17"/>
      <c r="C13" s="17"/>
      <c r="D13" s="17"/>
      <c r="E13" s="17"/>
      <c r="F13" s="17"/>
      <c r="G13" s="17"/>
      <c r="H13" s="17"/>
      <c r="I13" s="17"/>
      <c r="J13" s="17"/>
      <c r="K13" s="17"/>
      <c r="L13" s="17"/>
      <c r="M13" s="17"/>
      <c r="N13" s="17"/>
      <c r="O13" s="17"/>
      <c r="P13" s="17"/>
      <c r="Q13" s="17"/>
      <c r="R13" s="17"/>
      <c r="S13" s="17"/>
      <c r="T13" s="17"/>
      <c r="U13" s="181"/>
      <c r="V13" s="17"/>
      <c r="W13" s="17"/>
    </row>
    <row r="14" spans="1:83">
      <c r="D14" s="228"/>
      <c r="E14" s="228"/>
      <c r="F14" s="228"/>
      <c r="G14" s="228"/>
      <c r="H14" s="228"/>
      <c r="I14" s="228"/>
      <c r="J14" s="228"/>
      <c r="K14" s="228"/>
      <c r="L14" s="228"/>
    </row>
    <row r="15" spans="1:83" s="57" customFormat="1" ht="15" customHeight="1">
      <c r="A15" s="31"/>
      <c r="B15" s="128" t="s">
        <v>128</v>
      </c>
      <c r="C15" s="311"/>
      <c r="D15" s="297">
        <v>1</v>
      </c>
      <c r="E15" s="312"/>
      <c r="F15" s="229"/>
      <c r="G15" s="187">
        <v>0</v>
      </c>
      <c r="H15" s="230"/>
      <c r="I15" s="127"/>
      <c r="J15" s="231" t="s">
        <v>218</v>
      </c>
      <c r="K15" s="138"/>
      <c r="L15" s="158"/>
      <c r="M15" s="225">
        <f>mergeValue(H15)</f>
        <v>0</v>
      </c>
      <c r="N15" s="224"/>
      <c r="O15" s="224"/>
      <c r="P15" s="225" t="str">
        <f t="array" ref="P15">IF(ISERROR(MATCH(MID(Q15,1,250),MID(note_ter,1,250),0)),"n","y")</f>
        <v>n</v>
      </c>
      <c r="Q15" s="224"/>
      <c r="R15" s="225" t="str">
        <f>K15&amp;"("&amp;L15&amp;")"</f>
        <v>()</v>
      </c>
      <c r="S15" s="128"/>
      <c r="T15" s="128"/>
      <c r="U15" s="175"/>
      <c r="V15" s="128"/>
      <c r="W15" s="128"/>
      <c r="X15" s="128"/>
      <c r="Y15" s="101"/>
      <c r="Z15" s="101"/>
      <c r="AA15" s="183"/>
      <c r="AB15" s="183"/>
      <c r="AC15" s="183"/>
      <c r="AD15" s="183"/>
      <c r="AE15" s="183"/>
      <c r="AF15" s="183"/>
      <c r="AG15" s="183"/>
      <c r="AH15" s="183"/>
      <c r="AI15" s="183"/>
      <c r="AJ15" s="183"/>
      <c r="AK15" s="183"/>
      <c r="AL15" s="183"/>
      <c r="AM15" s="183"/>
      <c r="AN15" s="183"/>
      <c r="AO15" s="183"/>
      <c r="AP15" s="183"/>
      <c r="AQ15" s="183"/>
      <c r="AR15" s="183"/>
      <c r="AS15" s="183"/>
      <c r="AT15" s="183"/>
      <c r="AU15" s="183"/>
      <c r="AV15" s="183"/>
      <c r="AW15" s="183"/>
      <c r="AX15" s="183"/>
      <c r="AY15" s="183"/>
      <c r="AZ15" s="183"/>
      <c r="BA15" s="183"/>
      <c r="BB15" s="183"/>
      <c r="BC15" s="183"/>
      <c r="BD15" s="183"/>
      <c r="BE15" s="183"/>
      <c r="BF15" s="183"/>
      <c r="BG15" s="183"/>
      <c r="BH15" s="183"/>
      <c r="BI15" s="183"/>
      <c r="BJ15" s="183"/>
      <c r="BK15" s="183"/>
      <c r="BL15" s="183"/>
      <c r="BM15" s="183"/>
      <c r="BN15" s="183"/>
      <c r="BO15" s="183"/>
      <c r="BP15" s="183"/>
      <c r="BQ15" s="183"/>
      <c r="BR15" s="183"/>
      <c r="BS15" s="183"/>
      <c r="BT15" s="183"/>
      <c r="BU15" s="183"/>
      <c r="BV15" s="101"/>
      <c r="BW15" s="101"/>
      <c r="BX15" s="101"/>
      <c r="BY15" s="101"/>
      <c r="BZ15" s="101"/>
      <c r="CA15" s="101"/>
      <c r="CB15" s="101"/>
      <c r="CC15" s="101"/>
      <c r="CD15" s="101"/>
      <c r="CE15" s="101"/>
    </row>
    <row r="16" spans="1:83" s="57" customFormat="1" ht="15" customHeight="1">
      <c r="A16" s="31"/>
      <c r="B16" s="31"/>
      <c r="C16" s="311"/>
      <c r="D16" s="297"/>
      <c r="E16" s="312"/>
      <c r="F16" s="127"/>
      <c r="G16" s="133"/>
      <c r="H16" s="138" t="s">
        <v>46</v>
      </c>
      <c r="I16" s="133"/>
      <c r="J16" s="133"/>
      <c r="K16" s="157"/>
      <c r="L16" s="158"/>
      <c r="M16" s="224"/>
      <c r="N16" s="224"/>
      <c r="O16" s="224"/>
      <c r="P16" s="224"/>
      <c r="Q16" s="225"/>
      <c r="R16" s="224"/>
      <c r="S16" s="128"/>
      <c r="T16" s="128"/>
      <c r="U16" s="175"/>
      <c r="V16" s="128"/>
      <c r="W16" s="128"/>
      <c r="X16" s="128"/>
      <c r="Y16" s="101"/>
      <c r="Z16" s="101"/>
      <c r="AA16" s="183"/>
      <c r="AB16" s="183"/>
      <c r="AC16" s="183"/>
      <c r="AD16" s="183"/>
      <c r="AE16" s="183"/>
      <c r="AF16" s="183"/>
      <c r="AG16" s="183"/>
      <c r="AH16" s="183"/>
      <c r="AI16" s="183"/>
      <c r="AJ16" s="183"/>
      <c r="AK16" s="183"/>
      <c r="AL16" s="183"/>
      <c r="AM16" s="183"/>
      <c r="AN16" s="183"/>
      <c r="AO16" s="183"/>
      <c r="AP16" s="183"/>
      <c r="AQ16" s="183"/>
      <c r="AR16" s="183"/>
      <c r="AS16" s="183"/>
      <c r="AT16" s="183"/>
      <c r="AU16" s="183"/>
      <c r="AV16" s="183"/>
      <c r="AW16" s="183"/>
      <c r="AX16" s="183"/>
      <c r="AY16" s="183"/>
      <c r="AZ16" s="183"/>
      <c r="BA16" s="183"/>
      <c r="BB16" s="183"/>
      <c r="BC16" s="183"/>
      <c r="BD16" s="183"/>
      <c r="BE16" s="183"/>
      <c r="BF16" s="183"/>
      <c r="BG16" s="183"/>
      <c r="BH16" s="183"/>
      <c r="BI16" s="183"/>
      <c r="BJ16" s="183"/>
      <c r="BK16" s="183"/>
      <c r="BL16" s="183"/>
      <c r="BM16" s="183"/>
      <c r="BN16" s="183"/>
      <c r="BO16" s="183"/>
      <c r="BP16" s="183"/>
      <c r="BQ16" s="183"/>
      <c r="BR16" s="183"/>
      <c r="BS16" s="183"/>
      <c r="BT16" s="183"/>
      <c r="BU16" s="183"/>
      <c r="BV16" s="101"/>
      <c r="BW16" s="101"/>
      <c r="BX16" s="101"/>
      <c r="BY16" s="101"/>
      <c r="BZ16" s="101"/>
      <c r="CA16" s="101"/>
      <c r="CB16" s="101"/>
      <c r="CC16" s="101"/>
      <c r="CD16" s="101"/>
      <c r="CE16" s="101"/>
    </row>
    <row r="17" spans="1:83">
      <c r="Q17" s="169"/>
    </row>
    <row r="18" spans="1:83">
      <c r="A18" s="17" t="s">
        <v>152</v>
      </c>
      <c r="B18" s="17"/>
      <c r="C18" s="17"/>
      <c r="D18" s="17"/>
      <c r="E18" s="17"/>
      <c r="F18" s="17"/>
      <c r="G18" s="17"/>
      <c r="H18" s="17"/>
      <c r="I18" s="17"/>
      <c r="J18" s="17"/>
      <c r="K18" s="17"/>
      <c r="L18" s="17"/>
      <c r="M18" s="17"/>
      <c r="N18" s="17"/>
      <c r="O18" s="17"/>
      <c r="P18" s="17"/>
      <c r="Q18" s="170"/>
      <c r="R18" s="17"/>
      <c r="S18" s="17"/>
      <c r="T18" s="17"/>
      <c r="U18" s="181"/>
      <c r="V18" s="17"/>
      <c r="W18" s="17"/>
    </row>
    <row r="19" spans="1:83">
      <c r="F19" s="228"/>
      <c r="G19" s="228"/>
      <c r="H19" s="228"/>
      <c r="I19" s="228"/>
      <c r="J19" s="228"/>
      <c r="K19" s="228"/>
      <c r="L19" s="228"/>
      <c r="Q19" s="169"/>
    </row>
    <row r="20" spans="1:83" s="57" customFormat="1" ht="15" customHeight="1">
      <c r="A20" s="31"/>
      <c r="B20" s="128" t="s">
        <v>128</v>
      </c>
      <c r="C20" s="313"/>
      <c r="D20" s="62"/>
      <c r="E20" s="232"/>
      <c r="F20" s="314"/>
      <c r="G20" s="297">
        <v>0</v>
      </c>
      <c r="H20" s="322"/>
      <c r="I20" s="127"/>
      <c r="J20" s="231" t="s">
        <v>218</v>
      </c>
      <c r="K20" s="138"/>
      <c r="L20" s="158"/>
      <c r="M20" s="225">
        <f>mergeValue(H20)</f>
        <v>0</v>
      </c>
      <c r="N20" s="224"/>
      <c r="O20" s="224"/>
      <c r="P20" s="224"/>
      <c r="Q20" s="224"/>
      <c r="R20" s="225" t="str">
        <f>K20&amp;"("&amp;L20&amp;")"</f>
        <v>()</v>
      </c>
      <c r="S20" s="128"/>
      <c r="T20" s="128"/>
      <c r="U20" s="175"/>
      <c r="V20" s="128"/>
      <c r="W20" s="128"/>
      <c r="X20" s="128"/>
      <c r="Y20" s="101"/>
      <c r="Z20" s="101"/>
      <c r="AA20" s="183"/>
      <c r="AB20" s="183"/>
      <c r="AC20" s="183"/>
      <c r="AD20" s="183"/>
      <c r="AE20" s="183"/>
      <c r="AF20" s="183"/>
      <c r="AG20" s="183"/>
      <c r="AH20" s="183"/>
      <c r="AI20" s="183"/>
      <c r="AJ20" s="183"/>
      <c r="AK20" s="183"/>
      <c r="AL20" s="183"/>
      <c r="AM20" s="183"/>
      <c r="AN20" s="183"/>
      <c r="AO20" s="183"/>
      <c r="AP20" s="183"/>
      <c r="AQ20" s="183"/>
      <c r="AR20" s="183"/>
      <c r="AS20" s="183"/>
      <c r="AT20" s="183"/>
      <c r="AU20" s="183"/>
      <c r="AV20" s="183"/>
      <c r="AW20" s="183"/>
      <c r="AX20" s="183"/>
      <c r="AY20" s="183"/>
      <c r="AZ20" s="183"/>
      <c r="BA20" s="183"/>
      <c r="BB20" s="183"/>
      <c r="BC20" s="183"/>
      <c r="BD20" s="183"/>
      <c r="BE20" s="183"/>
      <c r="BF20" s="183"/>
      <c r="BG20" s="183"/>
      <c r="BH20" s="183"/>
      <c r="BI20" s="183"/>
      <c r="BJ20" s="183"/>
      <c r="BK20" s="183"/>
      <c r="BL20" s="183"/>
      <c r="BM20" s="183"/>
      <c r="BN20" s="183"/>
      <c r="BO20" s="183"/>
      <c r="BP20" s="183"/>
      <c r="BQ20" s="183"/>
      <c r="BR20" s="183"/>
      <c r="BS20" s="183"/>
      <c r="BT20" s="183"/>
      <c r="BU20" s="183"/>
      <c r="BV20" s="101"/>
      <c r="BW20" s="101"/>
      <c r="BX20" s="101"/>
      <c r="BY20" s="101"/>
      <c r="BZ20" s="101"/>
      <c r="CA20" s="101"/>
      <c r="CB20" s="101"/>
      <c r="CC20" s="101"/>
      <c r="CD20" s="101"/>
      <c r="CE20" s="101"/>
    </row>
    <row r="21" spans="1:83" s="57" customFormat="1" ht="15" customHeight="1">
      <c r="A21" s="31"/>
      <c r="B21" s="31"/>
      <c r="C21" s="313"/>
      <c r="D21" s="62"/>
      <c r="E21" s="232"/>
      <c r="F21" s="314"/>
      <c r="G21" s="297"/>
      <c r="H21" s="322"/>
      <c r="I21" s="133"/>
      <c r="J21" s="133"/>
      <c r="K21" s="138" t="s">
        <v>45</v>
      </c>
      <c r="L21" s="158"/>
      <c r="M21" s="224"/>
      <c r="N21" s="224"/>
      <c r="O21" s="224"/>
      <c r="P21" s="224"/>
      <c r="Q21" s="225"/>
      <c r="R21" s="224"/>
      <c r="S21" s="128"/>
      <c r="T21" s="128"/>
      <c r="U21" s="175"/>
      <c r="V21" s="128"/>
      <c r="W21" s="128"/>
      <c r="X21" s="128"/>
      <c r="Y21" s="101"/>
      <c r="Z21" s="101"/>
      <c r="AA21" s="183"/>
      <c r="AB21" s="183"/>
      <c r="AC21" s="183"/>
      <c r="AD21" s="183"/>
      <c r="AE21" s="183"/>
      <c r="AF21" s="183"/>
      <c r="AG21" s="183"/>
      <c r="AH21" s="183"/>
      <c r="AI21" s="183"/>
      <c r="AJ21" s="183"/>
      <c r="AK21" s="183"/>
      <c r="AL21" s="183"/>
      <c r="AM21" s="183"/>
      <c r="AN21" s="183"/>
      <c r="AO21" s="183"/>
      <c r="AP21" s="183"/>
      <c r="AQ21" s="183"/>
      <c r="AR21" s="183"/>
      <c r="AS21" s="183"/>
      <c r="AT21" s="183"/>
      <c r="AU21" s="183"/>
      <c r="AV21" s="183"/>
      <c r="AW21" s="183"/>
      <c r="AX21" s="183"/>
      <c r="AY21" s="183"/>
      <c r="AZ21" s="183"/>
      <c r="BA21" s="183"/>
      <c r="BB21" s="183"/>
      <c r="BC21" s="183"/>
      <c r="BD21" s="183"/>
      <c r="BE21" s="183"/>
      <c r="BF21" s="183"/>
      <c r="BG21" s="183"/>
      <c r="BH21" s="183"/>
      <c r="BI21" s="183"/>
      <c r="BJ21" s="183"/>
      <c r="BK21" s="183"/>
      <c r="BL21" s="183"/>
      <c r="BM21" s="183"/>
      <c r="BN21" s="183"/>
      <c r="BO21" s="183"/>
      <c r="BP21" s="183"/>
      <c r="BQ21" s="183"/>
      <c r="BR21" s="183"/>
      <c r="BS21" s="183"/>
      <c r="BT21" s="183"/>
      <c r="BU21" s="183"/>
      <c r="BV21" s="101"/>
      <c r="BW21" s="101"/>
      <c r="BX21" s="101"/>
      <c r="BY21" s="101"/>
      <c r="BZ21" s="101"/>
      <c r="CA21" s="101"/>
      <c r="CB21" s="101"/>
      <c r="CC21" s="101"/>
      <c r="CD21" s="101"/>
      <c r="CE21" s="101"/>
    </row>
    <row r="22" spans="1:83">
      <c r="Q22" s="169"/>
    </row>
    <row r="23" spans="1:83">
      <c r="A23" s="17" t="s">
        <v>153</v>
      </c>
      <c r="B23" s="17"/>
      <c r="C23" s="17"/>
      <c r="D23" s="17"/>
      <c r="E23" s="17"/>
      <c r="F23" s="17"/>
      <c r="G23" s="17"/>
      <c r="H23" s="17"/>
      <c r="I23" s="17"/>
      <c r="J23" s="17"/>
      <c r="K23" s="17"/>
      <c r="L23" s="17"/>
      <c r="M23" s="17"/>
      <c r="N23" s="17"/>
      <c r="O23" s="17"/>
      <c r="P23" s="17"/>
      <c r="Q23" s="170"/>
      <c r="R23" s="17"/>
      <c r="S23" s="17"/>
      <c r="T23" s="17"/>
      <c r="U23" s="181"/>
      <c r="V23" s="17"/>
      <c r="W23" s="17"/>
    </row>
    <row r="24" spans="1:83">
      <c r="Q24" s="169"/>
    </row>
    <row r="25" spans="1:83" s="57" customFormat="1" ht="15" customHeight="1">
      <c r="A25" s="31"/>
      <c r="B25" s="128" t="s">
        <v>128</v>
      </c>
      <c r="C25" s="233"/>
      <c r="D25" s="47"/>
      <c r="E25" s="186"/>
      <c r="F25" s="47"/>
      <c r="G25" s="47"/>
      <c r="H25" s="47"/>
      <c r="I25" s="188"/>
      <c r="J25" s="187">
        <v>0</v>
      </c>
      <c r="K25" s="234"/>
      <c r="L25" s="129"/>
      <c r="M25" s="225">
        <f>mergeValue(H25)</f>
        <v>0</v>
      </c>
      <c r="N25" s="224"/>
      <c r="O25" s="224"/>
      <c r="P25" s="224"/>
      <c r="Q25" s="224"/>
      <c r="R25" s="225" t="str">
        <f>K25&amp;" ("&amp;L25&amp;")"</f>
        <v xml:space="preserve"> ()</v>
      </c>
      <c r="S25" s="128"/>
      <c r="T25" s="128"/>
      <c r="U25" s="175"/>
      <c r="V25" s="128"/>
      <c r="W25" s="128"/>
      <c r="X25" s="128"/>
      <c r="Y25" s="101"/>
      <c r="Z25" s="101"/>
      <c r="AA25" s="183"/>
      <c r="AB25" s="183"/>
      <c r="AC25" s="183"/>
      <c r="AD25" s="183"/>
      <c r="AE25" s="183"/>
      <c r="AF25" s="183"/>
      <c r="AG25" s="183"/>
      <c r="AH25" s="183"/>
      <c r="AI25" s="183"/>
      <c r="AJ25" s="183"/>
      <c r="AK25" s="183"/>
      <c r="AL25" s="183"/>
      <c r="AM25" s="183"/>
      <c r="AN25" s="183"/>
      <c r="AO25" s="183"/>
      <c r="AP25" s="183"/>
      <c r="AQ25" s="183"/>
      <c r="AR25" s="183"/>
      <c r="AS25" s="183"/>
      <c r="AT25" s="183"/>
      <c r="AU25" s="183"/>
      <c r="AV25" s="183"/>
      <c r="AW25" s="183"/>
      <c r="AX25" s="183"/>
      <c r="AY25" s="183"/>
      <c r="AZ25" s="183"/>
      <c r="BA25" s="183"/>
      <c r="BB25" s="183"/>
      <c r="BC25" s="183"/>
      <c r="BD25" s="183"/>
      <c r="BE25" s="183"/>
      <c r="BF25" s="183"/>
      <c r="BG25" s="183"/>
      <c r="BH25" s="183"/>
      <c r="BI25" s="183"/>
      <c r="BJ25" s="183"/>
      <c r="BK25" s="183"/>
      <c r="BL25" s="183"/>
      <c r="BM25" s="183"/>
      <c r="BN25" s="183"/>
      <c r="BO25" s="183"/>
      <c r="BP25" s="183"/>
      <c r="BQ25" s="183"/>
      <c r="BR25" s="183"/>
      <c r="BS25" s="183"/>
      <c r="BT25" s="183"/>
      <c r="BU25" s="183"/>
      <c r="BV25" s="101"/>
      <c r="BW25" s="101"/>
      <c r="BX25" s="101"/>
      <c r="BY25" s="101"/>
      <c r="BZ25" s="101"/>
      <c r="CA25" s="101"/>
      <c r="CB25" s="101"/>
      <c r="CC25" s="101"/>
      <c r="CD25" s="101"/>
      <c r="CE25" s="101"/>
    </row>
    <row r="26" spans="1:83" customFormat="1" ht="17.100000000000001" customHeight="1"/>
    <row r="27" spans="1:83">
      <c r="A27" s="17" t="s">
        <v>134</v>
      </c>
      <c r="B27" s="17"/>
      <c r="C27" s="17"/>
      <c r="D27" s="17"/>
      <c r="E27" s="17"/>
      <c r="F27" s="17"/>
      <c r="G27" s="17"/>
      <c r="H27" s="17"/>
      <c r="I27" s="17"/>
      <c r="J27" s="17"/>
      <c r="K27" s="17"/>
      <c r="L27" s="17"/>
      <c r="M27" s="17"/>
      <c r="N27" s="17"/>
      <c r="O27" s="17"/>
      <c r="P27" s="17"/>
      <c r="Q27" s="17"/>
      <c r="R27" s="17"/>
      <c r="S27" s="17"/>
      <c r="T27" s="17"/>
      <c r="U27" s="181"/>
      <c r="V27" s="17"/>
      <c r="W27" s="17"/>
    </row>
    <row r="29" spans="1:83" s="123" customFormat="1" ht="15" customHeight="1">
      <c r="A29" s="47"/>
      <c r="B29" s="47"/>
      <c r="C29" s="62"/>
      <c r="D29" s="323" t="s">
        <v>24</v>
      </c>
      <c r="E29" s="319"/>
      <c r="F29" s="319" t="s">
        <v>18</v>
      </c>
      <c r="G29" s="324"/>
      <c r="H29" s="297">
        <v>1</v>
      </c>
      <c r="I29" s="320"/>
      <c r="J29" s="319" t="s">
        <v>18</v>
      </c>
      <c r="K29" s="137"/>
      <c r="L29" s="132" t="s">
        <v>24</v>
      </c>
      <c r="M29" s="142"/>
      <c r="N29" s="119"/>
      <c r="O29" s="119"/>
      <c r="P29" s="119"/>
      <c r="Q29" s="119"/>
      <c r="R29" s="119"/>
      <c r="S29" s="119"/>
      <c r="T29" s="119"/>
      <c r="U29" s="176"/>
      <c r="V29" s="119"/>
      <c r="W29" s="119"/>
      <c r="X29" s="131"/>
      <c r="Y29" s="131" t="s">
        <v>124</v>
      </c>
      <c r="Z29" s="131">
        <v>1705000</v>
      </c>
      <c r="AA29" s="131"/>
      <c r="AB29" s="131"/>
      <c r="AC29" s="131"/>
      <c r="AD29" s="131"/>
      <c r="AE29" s="131"/>
      <c r="AF29" s="131"/>
      <c r="AG29" s="131"/>
      <c r="AH29" s="131"/>
      <c r="AI29" s="131"/>
      <c r="AJ29" s="131"/>
      <c r="AK29" s="131"/>
      <c r="AL29" s="131"/>
    </row>
    <row r="30" spans="1:83" s="123" customFormat="1" ht="15" customHeight="1">
      <c r="A30" s="47"/>
      <c r="B30" s="47"/>
      <c r="C30" s="62"/>
      <c r="D30" s="323"/>
      <c r="E30" s="319"/>
      <c r="F30" s="319"/>
      <c r="G30" s="325"/>
      <c r="H30" s="297"/>
      <c r="I30" s="321"/>
      <c r="J30" s="319"/>
      <c r="K30" s="127"/>
      <c r="L30" s="133"/>
      <c r="M30" s="141" t="s">
        <v>299</v>
      </c>
      <c r="N30" s="119"/>
      <c r="O30" s="119"/>
      <c r="P30" s="119"/>
      <c r="Q30" s="119"/>
      <c r="R30" s="119"/>
      <c r="S30" s="119"/>
      <c r="T30" s="119"/>
      <c r="U30" s="176"/>
      <c r="V30" s="119"/>
      <c r="W30" s="119"/>
      <c r="X30" s="131"/>
      <c r="Y30" s="131"/>
      <c r="Z30" s="131"/>
      <c r="AA30" s="131"/>
      <c r="AB30" s="131"/>
      <c r="AC30" s="131"/>
      <c r="AD30" s="131"/>
      <c r="AE30" s="131"/>
      <c r="AF30" s="131"/>
      <c r="AG30" s="131"/>
      <c r="AH30" s="131"/>
      <c r="AI30" s="131"/>
      <c r="AJ30" s="131"/>
      <c r="AK30" s="131"/>
      <c r="AL30" s="131"/>
    </row>
    <row r="31" spans="1:83" s="123" customFormat="1" ht="15" customHeight="1">
      <c r="A31" s="47"/>
      <c r="B31" s="47"/>
      <c r="C31" s="62"/>
      <c r="D31" s="323"/>
      <c r="E31" s="319"/>
      <c r="F31" s="319"/>
      <c r="G31" s="127"/>
      <c r="H31" s="133"/>
      <c r="I31" s="130" t="s">
        <v>180</v>
      </c>
      <c r="J31" s="133"/>
      <c r="K31" s="133"/>
      <c r="L31" s="133"/>
      <c r="M31" s="134"/>
      <c r="N31" s="119"/>
      <c r="O31" s="119"/>
      <c r="P31" s="119"/>
      <c r="Q31" s="119"/>
      <c r="R31" s="119"/>
      <c r="S31" s="119"/>
      <c r="T31" s="119"/>
      <c r="U31" s="176"/>
      <c r="V31" s="119"/>
      <c r="W31" s="119"/>
      <c r="X31" s="131"/>
      <c r="Y31" s="131"/>
      <c r="Z31" s="131"/>
      <c r="AA31" s="131"/>
      <c r="AB31" s="131"/>
      <c r="AC31" s="131"/>
      <c r="AD31" s="131"/>
      <c r="AE31" s="131"/>
      <c r="AF31" s="131"/>
      <c r="AG31" s="131"/>
      <c r="AH31" s="131"/>
      <c r="AI31" s="131"/>
      <c r="AJ31" s="131"/>
      <c r="AK31" s="131"/>
      <c r="AL31" s="131"/>
    </row>
    <row r="33" spans="1:38">
      <c r="A33" s="17" t="s">
        <v>146</v>
      </c>
      <c r="B33" s="17"/>
      <c r="C33" s="17"/>
      <c r="D33" s="17"/>
      <c r="E33" s="17"/>
      <c r="F33" s="17"/>
      <c r="G33" s="17"/>
      <c r="H33" s="17"/>
      <c r="I33" s="17"/>
      <c r="J33" s="17"/>
      <c r="K33" s="17"/>
      <c r="L33" s="17"/>
      <c r="M33" s="17"/>
      <c r="N33" s="17"/>
      <c r="O33" s="17"/>
      <c r="P33" s="17"/>
      <c r="Q33" s="17"/>
      <c r="R33" s="17"/>
      <c r="S33" s="17"/>
      <c r="T33" s="17"/>
      <c r="U33" s="181"/>
      <c r="V33" s="17"/>
      <c r="W33" s="17"/>
    </row>
    <row r="35" spans="1:38" s="123" customFormat="1" ht="15" customHeight="1">
      <c r="A35" s="47"/>
      <c r="B35" s="47"/>
      <c r="C35" s="62"/>
      <c r="D35" s="47"/>
      <c r="E35" s="47"/>
      <c r="F35" s="47"/>
      <c r="G35" s="315"/>
      <c r="H35" s="297">
        <v>1</v>
      </c>
      <c r="I35" s="317"/>
      <c r="J35" s="319" t="s">
        <v>18</v>
      </c>
      <c r="K35" s="137"/>
      <c r="L35" s="132" t="s">
        <v>24</v>
      </c>
      <c r="M35" s="142"/>
      <c r="N35" s="119"/>
      <c r="O35" s="119"/>
      <c r="P35" s="119"/>
      <c r="Q35" s="119"/>
      <c r="R35" s="119"/>
      <c r="S35" s="119"/>
      <c r="T35" s="119"/>
      <c r="U35" s="176"/>
      <c r="V35" s="119"/>
      <c r="W35" s="119"/>
      <c r="X35" s="131"/>
      <c r="Y35" s="131" t="s">
        <v>124</v>
      </c>
      <c r="Z35" s="131">
        <v>1705000</v>
      </c>
      <c r="AA35" s="131"/>
      <c r="AB35" s="131"/>
      <c r="AC35" s="131"/>
      <c r="AD35" s="131"/>
      <c r="AE35" s="131"/>
      <c r="AF35" s="131"/>
      <c r="AG35" s="131"/>
      <c r="AH35" s="131"/>
      <c r="AI35" s="131"/>
      <c r="AJ35" s="131"/>
      <c r="AK35" s="131"/>
      <c r="AL35" s="131"/>
    </row>
    <row r="36" spans="1:38" s="123" customFormat="1" ht="15" customHeight="1">
      <c r="A36" s="47"/>
      <c r="B36" s="47"/>
      <c r="C36" s="62"/>
      <c r="D36" s="47"/>
      <c r="E36" s="47"/>
      <c r="F36" s="47"/>
      <c r="G36" s="316"/>
      <c r="H36" s="297"/>
      <c r="I36" s="318"/>
      <c r="J36" s="319"/>
      <c r="K36" s="127"/>
      <c r="L36" s="133"/>
      <c r="M36" s="141" t="s">
        <v>299</v>
      </c>
      <c r="N36" s="119"/>
      <c r="O36" s="119"/>
      <c r="P36" s="119"/>
      <c r="Q36" s="119"/>
      <c r="R36" s="119"/>
      <c r="S36" s="119"/>
      <c r="T36" s="119"/>
      <c r="U36" s="176"/>
      <c r="V36" s="119"/>
      <c r="W36" s="119"/>
      <c r="X36" s="131"/>
      <c r="Y36" s="131"/>
      <c r="Z36" s="131"/>
      <c r="AA36" s="131"/>
      <c r="AB36" s="131"/>
      <c r="AC36" s="131"/>
      <c r="AD36" s="131"/>
      <c r="AE36" s="131"/>
      <c r="AF36" s="131"/>
      <c r="AG36" s="131"/>
      <c r="AH36" s="131"/>
      <c r="AI36" s="131"/>
      <c r="AJ36" s="131"/>
      <c r="AK36" s="131"/>
      <c r="AL36" s="131"/>
    </row>
    <row r="37" spans="1:38">
      <c r="K37" s="133"/>
      <c r="L37" s="133"/>
      <c r="M37" s="134"/>
    </row>
    <row r="38" spans="1:38">
      <c r="A38" s="17" t="s">
        <v>147</v>
      </c>
      <c r="B38" s="17"/>
      <c r="C38" s="17"/>
      <c r="D38" s="17"/>
      <c r="E38" s="17"/>
      <c r="F38" s="17"/>
      <c r="G38" s="17"/>
      <c r="H38" s="17"/>
      <c r="I38" s="17"/>
      <c r="J38" s="17"/>
      <c r="K38" s="17"/>
      <c r="L38" s="17"/>
      <c r="M38" s="17"/>
      <c r="N38" s="17"/>
      <c r="O38" s="17"/>
      <c r="P38" s="17"/>
      <c r="Q38" s="17"/>
      <c r="R38" s="17"/>
      <c r="S38" s="17"/>
      <c r="T38" s="17"/>
      <c r="U38" s="181"/>
      <c r="V38" s="17"/>
      <c r="W38" s="17"/>
    </row>
    <row r="40" spans="1:38" s="123" customFormat="1" ht="15" customHeight="1">
      <c r="A40" s="47"/>
      <c r="B40" s="47"/>
      <c r="C40" s="62"/>
      <c r="D40" s="47"/>
      <c r="E40" s="47"/>
      <c r="F40" s="47"/>
      <c r="G40" s="47"/>
      <c r="H40" s="47"/>
      <c r="I40" s="47"/>
      <c r="J40" s="47"/>
      <c r="K40" s="136"/>
      <c r="L40" s="132" t="s">
        <v>24</v>
      </c>
      <c r="M40" s="143"/>
      <c r="N40" s="165"/>
      <c r="O40" s="119"/>
      <c r="P40" s="119"/>
      <c r="Q40" s="119"/>
      <c r="R40" s="119"/>
      <c r="S40" s="119"/>
      <c r="T40" s="119"/>
      <c r="U40" s="176"/>
      <c r="V40" s="119"/>
      <c r="W40" s="119"/>
      <c r="X40" s="131"/>
      <c r="Y40" s="131" t="s">
        <v>124</v>
      </c>
      <c r="Z40" s="131">
        <v>1705000</v>
      </c>
      <c r="AA40" s="131"/>
      <c r="AB40" s="131"/>
      <c r="AC40" s="131"/>
      <c r="AD40" s="131"/>
      <c r="AE40" s="131"/>
      <c r="AF40" s="131"/>
      <c r="AG40" s="131"/>
      <c r="AH40" s="131"/>
      <c r="AI40" s="131"/>
      <c r="AJ40" s="131"/>
      <c r="AK40" s="131"/>
      <c r="AL40" s="131"/>
    </row>
    <row r="43" spans="1:38" s="17" customFormat="1" ht="17.100000000000001" customHeight="1">
      <c r="A43" s="17" t="s">
        <v>107</v>
      </c>
    </row>
    <row r="44" spans="1:38" customFormat="1" ht="17.100000000000001" customHeight="1"/>
    <row r="45" spans="1:38" s="112" customFormat="1" ht="14.25">
      <c r="A45" s="211" t="s">
        <v>1</v>
      </c>
      <c r="B45" s="197" t="s">
        <v>123</v>
      </c>
      <c r="C45" s="198"/>
      <c r="D45" s="199"/>
      <c r="E45" s="200"/>
      <c r="F45" s="201"/>
      <c r="G45" s="201"/>
      <c r="H45" s="201"/>
      <c r="I45" s="202"/>
      <c r="J45" s="203"/>
      <c r="K45" s="212"/>
      <c r="M45" s="204" t="str">
        <f>IF(ISERROR(INDEX(kind_of_nameforms,MATCH(E45,kind_of_forms,0),1)),"",INDEX(kind_of_nameforms,MATCH(E45,kind_of_forms,0),1))</f>
        <v/>
      </c>
      <c r="N45" s="223"/>
    </row>
    <row r="46" spans="1:38" customFormat="1" ht="17.100000000000001" customHeight="1"/>
    <row r="47" spans="1:38" s="17" customFormat="1" ht="17.100000000000001" customHeight="1">
      <c r="A47" s="17" t="s">
        <v>241</v>
      </c>
      <c r="B47" s="17" t="s">
        <v>242</v>
      </c>
      <c r="C47" s="17" t="s">
        <v>243</v>
      </c>
      <c r="D47" s="17" t="s">
        <v>244</v>
      </c>
    </row>
    <row r="48" spans="1:38" ht="17.100000000000001" customHeight="1">
      <c r="U48" s="47"/>
    </row>
    <row r="49" spans="1:21" s="265" customFormat="1">
      <c r="D49" s="266"/>
      <c r="E49" s="228"/>
      <c r="F49" s="228"/>
      <c r="G49" s="228"/>
      <c r="U49" s="177"/>
    </row>
    <row r="50" spans="1:21">
      <c r="C50" s="101"/>
      <c r="D50" s="290" t="s">
        <v>216</v>
      </c>
      <c r="E50" s="291"/>
      <c r="F50" s="291"/>
      <c r="G50" s="292"/>
    </row>
    <row r="51" spans="1:21" s="18" customFormat="1" ht="11.25" customHeight="1">
      <c r="A51" s="27"/>
      <c r="C51" s="32"/>
      <c r="D51" s="293" t="s">
        <v>205</v>
      </c>
      <c r="E51" s="293"/>
      <c r="F51" s="293"/>
      <c r="G51" s="294" t="s">
        <v>206</v>
      </c>
      <c r="H51" s="128"/>
      <c r="R51" s="174"/>
    </row>
    <row r="52" spans="1:21" s="18" customFormat="1" ht="11.25" customHeight="1">
      <c r="A52" s="27"/>
      <c r="C52" s="32"/>
      <c r="D52" s="245" t="s">
        <v>23</v>
      </c>
      <c r="E52" s="246" t="s">
        <v>222</v>
      </c>
      <c r="F52" s="247" t="s">
        <v>200</v>
      </c>
      <c r="G52" s="295"/>
      <c r="H52" s="128"/>
      <c r="R52" s="174"/>
    </row>
    <row r="53" spans="1:21" s="18" customFormat="1" ht="12" customHeight="1">
      <c r="A53" s="27"/>
      <c r="C53" s="32"/>
      <c r="D53" s="264" t="s">
        <v>24</v>
      </c>
      <c r="E53" s="248">
        <v>2</v>
      </c>
      <c r="F53" s="249">
        <v>3</v>
      </c>
      <c r="G53" s="250">
        <v>4</v>
      </c>
      <c r="H53" s="128"/>
      <c r="R53" s="174"/>
    </row>
    <row r="54" spans="1:21" s="18" customFormat="1">
      <c r="A54" s="27"/>
      <c r="C54" s="32"/>
      <c r="D54" s="242">
        <v>1</v>
      </c>
      <c r="E54" s="252" t="s">
        <v>224</v>
      </c>
      <c r="F54" s="276" t="str">
        <f>IF(form_up_date="","",form_up_date)</f>
        <v>04.07.2022</v>
      </c>
      <c r="G54" s="278" t="s">
        <v>225</v>
      </c>
      <c r="H54" s="128"/>
      <c r="R54" s="174"/>
    </row>
    <row r="55" spans="1:21" s="18" customFormat="1" ht="45">
      <c r="A55" s="27"/>
      <c r="C55" s="32"/>
      <c r="D55" s="242" t="s">
        <v>236</v>
      </c>
      <c r="E55" s="252" t="s">
        <v>226</v>
      </c>
      <c r="F55" s="276"/>
      <c r="G55" s="253" t="s">
        <v>298</v>
      </c>
      <c r="H55" s="128"/>
      <c r="R55" s="174"/>
    </row>
    <row r="56" spans="1:21" s="18" customFormat="1">
      <c r="A56" s="27"/>
      <c r="C56" s="32"/>
      <c r="D56" s="242" t="s">
        <v>237</v>
      </c>
      <c r="E56" s="252" t="s">
        <v>227</v>
      </c>
      <c r="F56" s="276"/>
      <c r="G56" s="278" t="s">
        <v>228</v>
      </c>
      <c r="H56" s="128"/>
      <c r="R56" s="174"/>
    </row>
    <row r="57" spans="1:21" s="18" customFormat="1">
      <c r="A57" s="27"/>
      <c r="C57" s="32"/>
      <c r="D57" s="242" t="s">
        <v>238</v>
      </c>
      <c r="E57" s="252" t="s">
        <v>229</v>
      </c>
      <c r="F57" s="277" t="s">
        <v>230</v>
      </c>
      <c r="G57" s="253"/>
      <c r="H57" s="128"/>
      <c r="R57" s="174"/>
    </row>
    <row r="58" spans="1:21" s="18" customFormat="1">
      <c r="A58" s="27"/>
      <c r="C58" s="32"/>
      <c r="D58" s="251" t="str">
        <f>D57&amp;".1"</f>
        <v>4.1.1</v>
      </c>
      <c r="E58" s="254" t="s">
        <v>3</v>
      </c>
      <c r="F58" s="276" t="str">
        <f>IF(region_name="","",region_name)</f>
        <v>Свердловская область</v>
      </c>
      <c r="G58" s="278" t="s">
        <v>231</v>
      </c>
      <c r="H58" s="128"/>
      <c r="R58" s="174"/>
    </row>
    <row r="59" spans="1:21" s="18" customFormat="1" ht="22.5">
      <c r="A59" s="27"/>
      <c r="C59" s="32"/>
      <c r="D59" s="242" t="s">
        <v>239</v>
      </c>
      <c r="E59" s="255" t="s">
        <v>232</v>
      </c>
      <c r="F59" s="276"/>
      <c r="G59" s="280" t="s">
        <v>233</v>
      </c>
      <c r="H59" s="128"/>
      <c r="R59" s="174"/>
    </row>
    <row r="60" spans="1:21" s="18" customFormat="1" ht="56.25">
      <c r="A60" s="27"/>
      <c r="C60" s="32"/>
      <c r="D60" s="242" t="s">
        <v>240</v>
      </c>
      <c r="E60" s="256" t="s">
        <v>234</v>
      </c>
      <c r="F60" s="276"/>
      <c r="G60" s="263" t="s">
        <v>297</v>
      </c>
      <c r="H60" s="128"/>
      <c r="R60" s="174"/>
    </row>
  </sheetData>
  <dataConsolidate leftLabels="1"/>
  <mergeCells count="21">
    <mergeCell ref="H20:H21"/>
    <mergeCell ref="D29:D31"/>
    <mergeCell ref="E29:E31"/>
    <mergeCell ref="F29:F31"/>
    <mergeCell ref="G29:G30"/>
    <mergeCell ref="H29:H30"/>
    <mergeCell ref="H35:H36"/>
    <mergeCell ref="I35:I36"/>
    <mergeCell ref="J35:J36"/>
    <mergeCell ref="I29:I30"/>
    <mergeCell ref="J29:J30"/>
    <mergeCell ref="D51:F51"/>
    <mergeCell ref="G51:G52"/>
    <mergeCell ref="C15:C16"/>
    <mergeCell ref="D15:D16"/>
    <mergeCell ref="E15:E16"/>
    <mergeCell ref="C20:C21"/>
    <mergeCell ref="F20:F21"/>
    <mergeCell ref="G35:G36"/>
    <mergeCell ref="G20:G21"/>
    <mergeCell ref="D50:G50"/>
  </mergeCells>
  <phoneticPr fontId="8" type="noConversion"/>
  <dataValidations count="7">
    <dataValidation type="textLength" operator="lessThanOrEqual" allowBlank="1" showInputMessage="1" showErrorMessage="1" errorTitle="Ошибка" error="Допускается ввод не более 900 символов!" sqref="E5 E9 K45 F45:H45 E15:E16 E25">
      <formula1>900</formula1>
    </dataValidation>
    <dataValidation type="list" allowBlank="1" showInputMessage="1" showErrorMessage="1" sqref="I40">
      <formula1>DESCRIPTION_TERRITORY</formula1>
    </dataValidation>
    <dataValidation type="textLength" operator="lessThan" allowBlank="1" showInputMessage="1" showErrorMessage="1" error="Допускается ввод не более 900 символов!" sqref="M40 M29 M35">
      <formula1>900</formula1>
    </dataValidation>
    <dataValidation type="list" showInputMessage="1" showErrorMessage="1" errorTitle="Ошибка" error="Выберите значение из списка" prompt="Выберите значение из списка" sqref="I35:I36 I29:I30">
      <formula1>DESCRIPTION_TERRITORY</formula1>
    </dataValidation>
    <dataValidation type="list" allowBlank="1" showInputMessage="1" showErrorMessage="1" errorTitle="Ошибка" error="Выберите значение из списка" prompt="Выберите значение из списка" sqref="E45">
      <formula1>kind_of_forms</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J45">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45"/>
  </dataValidations>
  <pageMargins left="0.75" right="0.75" top="1" bottom="1" header="0.5" footer="0.5"/>
  <pageSetup paperSize="9" orientation="portrait" horizontalDpi="200" verticalDpi="200" r:id="rId1"/>
  <headerFooter alignWithMargins="0"/>
  <legacyDrawing r:id="rId2"/>
</worksheet>
</file>

<file path=xl/worksheets/sheet14.xml><?xml version="1.0" encoding="utf-8"?>
<worksheet xmlns="http://schemas.openxmlformats.org/spreadsheetml/2006/main" xmlns:r="http://schemas.openxmlformats.org/officeDocument/2006/relationships">
  <sheetPr codeName="TSH_et_union_vert">
    <tabColor indexed="47"/>
  </sheetPr>
  <dimension ref="A1"/>
  <sheetViews>
    <sheetView showGridLines="0" zoomScaleNormal="100" workbookViewId="0"/>
  </sheetViews>
  <sheetFormatPr defaultRowHeight="11.25"/>
  <cols>
    <col min="1" max="16384" width="9.140625" style="47"/>
  </cols>
  <sheetData/>
  <pageMargins left="0.7" right="0.7" top="0.75" bottom="0.75" header="0.3" footer="0.3"/>
  <pageSetup paperSize="9" orientation="portrait" verticalDpi="0" r:id="rId1"/>
</worksheet>
</file>

<file path=xl/worksheets/sheet15.xml><?xml version="1.0" encoding="utf-8"?>
<worksheet xmlns="http://schemas.openxmlformats.org/spreadsheetml/2006/main" xmlns:r="http://schemas.openxmlformats.org/officeDocument/2006/relationships">
  <sheetPr codeName="modList00">
    <tabColor indexed="47"/>
  </sheetPr>
  <dimension ref="A1"/>
  <sheetViews>
    <sheetView showGridLines="0" zoomScaleNormal="100" workbookViewId="0"/>
  </sheetViews>
  <sheetFormatPr defaultRowHeight="15"/>
  <cols>
    <col min="1" max="16384" width="9.140625" style="19"/>
  </cols>
  <sheetData/>
  <sheetProtection formatColumns="0" formatRows="0"/>
  <pageMargins left="0.75" right="0.75" top="1" bottom="1" header="0.5" footer="0.5"/>
  <pageSetup paperSize="9" orientation="portrait" verticalDpi="0" r:id="rId1"/>
  <headerFooter alignWithMargins="0"/>
</worksheet>
</file>

<file path=xl/worksheets/sheet16.xml><?xml version="1.0" encoding="utf-8"?>
<worksheet xmlns="http://schemas.openxmlformats.org/spreadsheetml/2006/main" xmlns:r="http://schemas.openxmlformats.org/officeDocument/2006/relationships">
  <sheetPr codeName="modList01">
    <tabColor indexed="47"/>
  </sheetPr>
  <dimension ref="A1:L17"/>
  <sheetViews>
    <sheetView showGridLines="0" topLeftCell="C3" zoomScaleNormal="100" workbookViewId="0"/>
  </sheetViews>
  <sheetFormatPr defaultColWidth="10.5703125" defaultRowHeight="15"/>
  <cols>
    <col min="1" max="1" width="9.140625" style="27" hidden="1" customWidth="1"/>
    <col min="2" max="2" width="9.140625" style="18" hidden="1" customWidth="1"/>
    <col min="3" max="11" width="10.5703125" style="18"/>
    <col min="12" max="12" width="10.5703125" style="174"/>
    <col min="13" max="16384" width="10.5703125" style="18"/>
  </cols>
  <sheetData>
    <row r="1" spans="1:12" s="128" customFormat="1" ht="15" hidden="1" customHeight="1">
      <c r="L1" s="175"/>
    </row>
    <row r="2" spans="1:12" s="128" customFormat="1" ht="15" hidden="1" customHeight="1">
      <c r="L2" s="175"/>
    </row>
    <row r="3" spans="1:12" ht="11.25" customHeight="1"/>
    <row r="4" spans="1:12" ht="36.75" customHeight="1"/>
    <row r="5" spans="1:12" ht="15" customHeight="1"/>
    <row r="6" spans="1:12" ht="11.25" customHeight="1"/>
    <row r="8" spans="1:12" ht="21" customHeight="1"/>
    <row r="9" spans="1:12" ht="11.25" customHeight="1"/>
    <row r="10" spans="1:12" ht="15" customHeight="1">
      <c r="A10" s="18"/>
    </row>
    <row r="11" spans="1:12" ht="21.95" customHeight="1">
      <c r="A11" s="18"/>
    </row>
    <row r="12" spans="1:12" ht="21.95" customHeight="1">
      <c r="A12" s="18"/>
    </row>
    <row r="13" spans="1:12" ht="21.95" customHeight="1">
      <c r="A13" s="18"/>
    </row>
    <row r="14" spans="1:12" ht="33.950000000000003" customHeight="1">
      <c r="A14" s="18"/>
    </row>
    <row r="15" spans="1:12" ht="15" customHeight="1">
      <c r="A15" s="18"/>
    </row>
    <row r="17" ht="68.099999999999994" customHeight="1"/>
  </sheetData>
  <phoneticPr fontId="8" type="noConversion"/>
  <pageMargins left="0.75" right="0.75" top="1" bottom="1" header="0.5" footer="0.5"/>
  <pageSetup paperSize="9" orientation="portrait" verticalDpi="300" r:id="rId1"/>
  <headerFooter alignWithMargins="0"/>
</worksheet>
</file>

<file path=xl/worksheets/sheet17.xml><?xml version="1.0" encoding="utf-8"?>
<worksheet xmlns="http://schemas.openxmlformats.org/spreadsheetml/2006/main" xmlns:r="http://schemas.openxmlformats.org/officeDocument/2006/relationships">
  <sheetPr codeName="modList02">
    <tabColor indexed="47"/>
  </sheetPr>
  <dimension ref="A1:C12"/>
  <sheetViews>
    <sheetView showGridLines="0" topLeftCell="C4" zoomScaleNormal="100" workbookViewId="0"/>
  </sheetViews>
  <sheetFormatPr defaultRowHeight="15"/>
  <cols>
    <col min="1" max="1" width="9.140625" style="65" hidden="1" customWidth="1"/>
    <col min="2" max="2" width="9.140625" style="66" hidden="1" customWidth="1"/>
    <col min="3" max="3" width="9.140625" style="177"/>
    <col min="4" max="16384" width="9.140625" style="66"/>
  </cols>
  <sheetData>
    <row r="1" spans="1:3" hidden="1"/>
    <row r="2" spans="1:3" hidden="1"/>
    <row r="3" spans="1:3" hidden="1"/>
    <row r="4" spans="1:3" ht="10.5" customHeight="1"/>
    <row r="5" spans="1:3" s="31" customFormat="1" ht="30" customHeight="1">
      <c r="A5" s="27"/>
      <c r="C5" s="178"/>
    </row>
    <row r="6" spans="1:3" s="31" customFormat="1" ht="15" customHeight="1">
      <c r="A6" s="27"/>
      <c r="C6" s="178"/>
    </row>
    <row r="7" spans="1:3" ht="6.95" customHeight="1"/>
    <row r="8" spans="1:3" ht="15" customHeight="1"/>
    <row r="9" spans="1:3" ht="45" customHeight="1"/>
    <row r="11" spans="1:3" ht="45" customHeight="1"/>
    <row r="12" spans="1:3" ht="15" customHeight="1"/>
  </sheetData>
  <pageMargins left="0.75" right="0.75" top="1" bottom="1" header="0.5" footer="0.5"/>
  <pageSetup paperSize="9" orientation="portrait" verticalDpi="300" r:id="rId1"/>
  <headerFooter alignWithMargins="0"/>
</worksheet>
</file>

<file path=xl/worksheets/sheet18.xml><?xml version="1.0" encoding="utf-8"?>
<worksheet xmlns="http://schemas.openxmlformats.org/spreadsheetml/2006/main" xmlns:r="http://schemas.openxmlformats.org/officeDocument/2006/relationships">
  <sheetPr codeName="modList03">
    <tabColor indexed="47"/>
  </sheetPr>
  <dimension ref="A1"/>
  <sheetViews>
    <sheetView showGridLines="0" zoomScaleNormal="100" workbookViewId="0"/>
  </sheetViews>
  <sheetFormatPr defaultRowHeight="11.25"/>
  <cols>
    <col min="1" max="16384" width="9.140625" style="112"/>
  </cols>
  <sheetData>
    <row r="1" spans="1:1">
      <c r="A1" s="210"/>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sheetPr codeName="modList04">
    <tabColor indexed="47"/>
  </sheetPr>
  <dimension ref="A1:Q16"/>
  <sheetViews>
    <sheetView showGridLines="0" topLeftCell="C6" zoomScaleNormal="100" workbookViewId="0"/>
  </sheetViews>
  <sheetFormatPr defaultRowHeight="15"/>
  <cols>
    <col min="1" max="2" width="9.140625" style="7" hidden="1" customWidth="1"/>
    <col min="3" max="3" width="3.7109375" style="35" customWidth="1"/>
    <col min="4" max="16" width="9.140625" style="7"/>
    <col min="17" max="17" width="9.140625" style="180"/>
    <col min="18" max="16384" width="9.140625" style="7"/>
  </cols>
  <sheetData>
    <row r="1" spans="3:17" s="68" customFormat="1" hidden="1">
      <c r="C1" s="67"/>
      <c r="Q1" s="179"/>
    </row>
    <row r="2" spans="3:17" s="68" customFormat="1" hidden="1">
      <c r="C2" s="67"/>
      <c r="Q2" s="179"/>
    </row>
    <row r="3" spans="3:17" s="68" customFormat="1" hidden="1">
      <c r="C3" s="67"/>
      <c r="Q3" s="179"/>
    </row>
    <row r="4" spans="3:17" s="68" customFormat="1" hidden="1">
      <c r="C4" s="67"/>
      <c r="Q4" s="179"/>
    </row>
    <row r="5" spans="3:17" s="68" customFormat="1" hidden="1">
      <c r="C5" s="67"/>
      <c r="Q5" s="179"/>
    </row>
    <row r="6" spans="3:17" s="68" customFormat="1" ht="10.5" customHeight="1">
      <c r="C6" s="69"/>
      <c r="Q6" s="179"/>
    </row>
    <row r="7" spans="3:17" s="68" customFormat="1" ht="20.100000000000001" customHeight="1">
      <c r="C7" s="69"/>
      <c r="Q7" s="179"/>
    </row>
    <row r="8" spans="3:17" s="68" customFormat="1" ht="15" customHeight="1">
      <c r="C8" s="69"/>
      <c r="Q8" s="179"/>
    </row>
    <row r="9" spans="3:17" s="68" customFormat="1" ht="6.95" customHeight="1">
      <c r="C9" s="69"/>
      <c r="Q9" s="179"/>
    </row>
    <row r="10" spans="3:17" s="68" customFormat="1" ht="22.5" customHeight="1">
      <c r="C10" s="69"/>
      <c r="Q10" s="179"/>
    </row>
    <row r="11" spans="3:17" s="68" customFormat="1" ht="11.25" customHeight="1">
      <c r="C11" s="69"/>
      <c r="Q11" s="179"/>
    </row>
    <row r="12" spans="3:17" s="68" customFormat="1" ht="15" hidden="1" customHeight="1">
      <c r="C12" s="69"/>
      <c r="Q12" s="179"/>
    </row>
    <row r="13" spans="3:17" s="68" customFormat="1" ht="14.1" customHeight="1">
      <c r="C13" s="72"/>
      <c r="Q13" s="179"/>
    </row>
    <row r="14" spans="3:17" s="68" customFormat="1" ht="15" customHeight="1">
      <c r="C14" s="69"/>
      <c r="Q14" s="179"/>
    </row>
    <row r="15" spans="3:17" s="68" customFormat="1" ht="11.25" customHeight="1">
      <c r="C15" s="67"/>
      <c r="Q15" s="179"/>
    </row>
    <row r="16" spans="3:17" s="68" customFormat="1">
      <c r="C16" s="67"/>
      <c r="D16" s="74"/>
      <c r="E16" s="74"/>
      <c r="Q16" s="179"/>
    </row>
  </sheetData>
  <hyperlinks>
    <hyperlink ref="D11" location="'Ссылки на публикации'!$H$11" tooltip="Кликните по гиперссылке, чтобы перейти на сайт организации или отредактировать её" display="апренрнер"/>
    <hyperlink ref="E11" location="'Ссылки на публикации'!$I$11" tooltip="Кликните по гиперссылке, чтобы перейти на сайт организации или отредактировать её" display="екркерекрер"/>
    <hyperlink ref="D13" location="'Ссылки на публикации'!$H$13" tooltip="Кликните по гиперссылке, чтобы перейти на сайт организации или отредактировать её" display="керкеркерр"/>
    <hyperlink ref="E13" location="'Ссылки на публикации'!$I$13" tooltip="Кликните по гиперссылке, чтобы перейти на сайт организации или отредактировать её" display="керкеркркеркер"/>
  </hyperlinks>
  <pageMargins left="0.75" right="0.75" top="1" bottom="1" header="0.5" footer="0.5"/>
  <pageSetup paperSize="9" orientation="portrait" verticalDpi="300" r:id="rId1"/>
  <headerFooter alignWithMargins="0"/>
  <drawing r:id="rId2"/>
</worksheet>
</file>

<file path=xl/worksheets/sheet20.xml><?xml version="1.0" encoding="utf-8"?>
<worksheet xmlns="http://schemas.openxmlformats.org/spreadsheetml/2006/main" xmlns:r="http://schemas.openxmlformats.org/officeDocument/2006/relationships">
  <sheetPr codeName="modList07">
    <tabColor indexed="47"/>
  </sheetPr>
  <dimension ref="A1:N27"/>
  <sheetViews>
    <sheetView showGridLines="0" topLeftCell="C3" zoomScaleNormal="100" workbookViewId="0"/>
  </sheetViews>
  <sheetFormatPr defaultRowHeight="11.25"/>
  <cols>
    <col min="1" max="1" width="6.42578125" style="144" hidden="1" customWidth="1"/>
    <col min="2" max="2" width="2" style="144" hidden="1" customWidth="1"/>
    <col min="3" max="14" width="9.140625" style="145"/>
    <col min="15" max="16384" width="9.140625" style="144"/>
  </cols>
  <sheetData>
    <row r="1" spans="1:14" hidden="1"/>
    <row r="2" spans="1:14" hidden="1"/>
    <row r="3" spans="1:14" ht="10.5" customHeight="1"/>
    <row r="4" spans="1:14" ht="27" customHeight="1">
      <c r="A4" s="146"/>
      <c r="B4" s="146"/>
    </row>
    <row r="5" spans="1:14" s="148" customFormat="1" ht="15">
      <c r="A5" s="146"/>
      <c r="B5" s="146"/>
      <c r="C5" s="147"/>
      <c r="D5" s="147"/>
      <c r="E5" s="147"/>
      <c r="F5" s="147"/>
      <c r="G5" s="147"/>
      <c r="H5" s="147"/>
      <c r="I5" s="147"/>
      <c r="J5" s="147"/>
      <c r="K5" s="147"/>
      <c r="L5" s="147"/>
      <c r="M5" s="147"/>
      <c r="N5" s="147"/>
    </row>
    <row r="6" spans="1:14" s="149" customFormat="1" ht="3" customHeight="1">
      <c r="A6" s="326"/>
      <c r="B6" s="326"/>
      <c r="C6" s="150"/>
      <c r="D6" s="150"/>
      <c r="E6" s="150"/>
      <c r="F6" s="150"/>
      <c r="G6" s="150"/>
      <c r="H6" s="150"/>
      <c r="I6" s="150"/>
      <c r="J6" s="150"/>
      <c r="K6" s="150"/>
      <c r="L6" s="150"/>
      <c r="M6" s="150"/>
      <c r="N6" s="150"/>
    </row>
    <row r="7" spans="1:14" ht="3.75" customHeight="1">
      <c r="A7" s="326"/>
      <c r="B7" s="326"/>
    </row>
    <row r="8" spans="1:14" ht="0.2" customHeight="1">
      <c r="B8" s="267"/>
    </row>
    <row r="9" spans="1:14" ht="0.2" customHeight="1">
      <c r="B9" s="267"/>
    </row>
    <row r="10" spans="1:14" ht="0.2" customHeight="1">
      <c r="B10" s="267"/>
    </row>
    <row r="11" spans="1:14" ht="6" hidden="1" customHeight="1">
      <c r="B11" s="267"/>
    </row>
    <row r="12" spans="1:14" ht="20.25" hidden="1" customHeight="1">
      <c r="A12" s="120"/>
      <c r="B12" s="267"/>
    </row>
    <row r="13" spans="1:14" ht="20.25" hidden="1" customHeight="1">
      <c r="B13" s="267"/>
    </row>
    <row r="14" spans="1:14" ht="6" hidden="1" customHeight="1">
      <c r="B14" s="268"/>
    </row>
    <row r="15" spans="1:14" ht="3" customHeight="1"/>
    <row r="16" spans="1:14" ht="0.2" customHeight="1"/>
    <row r="17" spans="1:14" s="148" customFormat="1" ht="0.2" customHeight="1">
      <c r="A17" s="151"/>
      <c r="B17" s="151"/>
      <c r="C17" s="147"/>
      <c r="D17" s="147"/>
      <c r="E17" s="147"/>
      <c r="F17" s="147"/>
      <c r="G17" s="147"/>
      <c r="H17" s="147"/>
      <c r="I17" s="147"/>
      <c r="J17" s="147"/>
      <c r="K17" s="147"/>
      <c r="L17" s="147"/>
      <c r="M17" s="147"/>
      <c r="N17" s="147"/>
    </row>
    <row r="18" spans="1:14" ht="23.25" customHeight="1">
      <c r="A18" s="327"/>
      <c r="B18" s="120"/>
    </row>
    <row r="19" spans="1:14" ht="23.25" customHeight="1">
      <c r="A19" s="327"/>
      <c r="B19" s="121"/>
    </row>
    <row r="20" spans="1:14" s="123" customFormat="1" ht="14.25" customHeight="1">
      <c r="A20" s="64"/>
      <c r="B20" s="64"/>
      <c r="C20" s="131"/>
      <c r="D20" s="131"/>
      <c r="E20" s="131"/>
      <c r="F20" s="131"/>
      <c r="G20" s="131"/>
      <c r="H20" s="131"/>
      <c r="I20" s="131"/>
      <c r="J20" s="131"/>
      <c r="K20" s="131"/>
      <c r="L20" s="131"/>
      <c r="M20" s="131"/>
      <c r="N20" s="131"/>
    </row>
    <row r="21" spans="1:14" hidden="1">
      <c r="A21" s="152"/>
      <c r="B21" s="122"/>
    </row>
    <row r="22" spans="1:14" s="118" customFormat="1" ht="15" customHeight="1">
      <c r="A22" s="47"/>
      <c r="B22" s="47"/>
      <c r="C22" s="119"/>
      <c r="D22" s="119"/>
      <c r="E22" s="119"/>
      <c r="F22" s="119"/>
      <c r="G22" s="119"/>
      <c r="H22" s="119"/>
      <c r="I22" s="119"/>
      <c r="J22" s="119"/>
      <c r="K22" s="119"/>
      <c r="L22" s="119"/>
      <c r="M22" s="119"/>
      <c r="N22" s="119"/>
    </row>
    <row r="23" spans="1:14" s="118" customFormat="1" ht="15" customHeight="1">
      <c r="A23" s="47"/>
      <c r="B23" s="47"/>
      <c r="C23" s="119"/>
      <c r="D23" s="119"/>
      <c r="E23" s="119"/>
      <c r="F23" s="119"/>
      <c r="G23" s="119"/>
      <c r="H23" s="119"/>
      <c r="I23" s="119"/>
      <c r="J23" s="119"/>
      <c r="K23" s="119"/>
      <c r="L23" s="119"/>
      <c r="M23" s="119"/>
      <c r="N23" s="119"/>
    </row>
    <row r="24" spans="1:14" s="118" customFormat="1" ht="15" customHeight="1">
      <c r="A24" s="47"/>
      <c r="B24" s="47"/>
      <c r="C24" s="119"/>
      <c r="D24" s="119"/>
      <c r="E24" s="119"/>
      <c r="F24" s="119"/>
      <c r="G24" s="119"/>
      <c r="H24" s="119"/>
      <c r="I24" s="119"/>
      <c r="J24" s="119"/>
      <c r="K24" s="119"/>
      <c r="L24" s="119"/>
      <c r="M24" s="119"/>
      <c r="N24" s="119"/>
    </row>
    <row r="25" spans="1:14" ht="15" customHeight="1">
      <c r="A25" s="153"/>
      <c r="B25" s="135"/>
    </row>
    <row r="26" spans="1:14" ht="15" customHeight="1"/>
    <row r="27" spans="1:14" ht="15" customHeight="1"/>
  </sheetData>
  <mergeCells count="2">
    <mergeCell ref="A6:B7"/>
    <mergeCell ref="A18:A19"/>
  </mergeCells>
  <pageMargins left="0.7" right="0.7" top="0.75" bottom="0.75" header="0.3" footer="0.3"/>
  <pageSetup paperSize="9" orientation="portrait" horizontalDpi="300" verticalDpi="300" r:id="rId1"/>
</worksheet>
</file>

<file path=xl/worksheets/sheet21.xml><?xml version="1.0" encoding="utf-8"?>
<worksheet xmlns="http://schemas.openxmlformats.org/spreadsheetml/2006/main" xmlns:r="http://schemas.openxmlformats.org/officeDocument/2006/relationships">
  <sheetPr codeName="modList09">
    <tabColor indexed="47"/>
  </sheetPr>
  <dimension ref="A1:A424"/>
  <sheetViews>
    <sheetView showGridLines="0" zoomScaleNormal="100" workbookViewId="0"/>
  </sheetViews>
  <sheetFormatPr defaultRowHeight="11.25"/>
  <cols>
    <col min="1" max="16384" width="9.140625" style="227"/>
  </cols>
  <sheetData>
    <row r="1" spans="1:1">
      <c r="A1" s="226"/>
    </row>
    <row r="12" spans="1:1" ht="14.25" customHeight="1"/>
    <row r="13" spans="1:1" ht="15" customHeight="1"/>
    <row r="14" spans="1:1" ht="15" customHeight="1"/>
    <row r="15" spans="1:1" ht="15" customHeight="1"/>
    <row r="16" spans="1:1"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ht="15" customHeight="1"/>
    <row r="34" ht="15" customHeight="1"/>
    <row r="35" ht="15" customHeight="1"/>
    <row r="36" ht="15" customHeight="1"/>
    <row r="37" ht="15" customHeight="1"/>
    <row r="38" ht="15" customHeight="1"/>
    <row r="39" ht="15" customHeight="1"/>
    <row r="40" ht="15" customHeight="1"/>
    <row r="41" ht="15" customHeight="1"/>
    <row r="42" ht="15" customHeight="1"/>
    <row r="43" ht="15" customHeight="1"/>
    <row r="44" ht="15" customHeight="1"/>
    <row r="45" ht="15" customHeight="1"/>
    <row r="46" ht="15" customHeight="1"/>
    <row r="47" ht="15" customHeight="1"/>
    <row r="48" ht="15" customHeight="1"/>
    <row r="49" ht="15" customHeight="1"/>
    <row r="50" ht="15" customHeight="1"/>
    <row r="51" ht="15" customHeight="1"/>
    <row r="52" ht="15" customHeight="1"/>
    <row r="53" ht="15" customHeight="1"/>
    <row r="54" ht="15" customHeight="1"/>
    <row r="55" ht="15" customHeight="1"/>
    <row r="56" ht="15" customHeight="1"/>
    <row r="57" ht="15" customHeight="1"/>
    <row r="58" ht="15" customHeight="1"/>
    <row r="59" ht="15" customHeight="1"/>
    <row r="60" ht="15" customHeight="1"/>
    <row r="61" ht="15" customHeight="1"/>
    <row r="62" ht="15" customHeight="1"/>
    <row r="63" ht="15" customHeight="1"/>
    <row r="64" ht="15" customHeight="1"/>
    <row r="65" ht="15" customHeight="1"/>
    <row r="66" ht="15" customHeight="1"/>
    <row r="67" ht="15" customHeight="1"/>
    <row r="68" ht="15" customHeight="1"/>
    <row r="69" ht="15" customHeight="1"/>
    <row r="70" ht="15" customHeight="1"/>
    <row r="71" ht="15" customHeight="1"/>
    <row r="72" ht="15" customHeight="1"/>
    <row r="73" ht="15" customHeight="1"/>
    <row r="74" ht="15" customHeight="1"/>
    <row r="75" ht="15" customHeight="1"/>
    <row r="76" ht="15" customHeight="1"/>
    <row r="77" ht="15" customHeight="1"/>
    <row r="78" ht="15" customHeight="1"/>
    <row r="79" ht="15" customHeight="1"/>
    <row r="80" ht="15" customHeight="1"/>
    <row r="81" ht="15" customHeight="1"/>
    <row r="82" ht="15" customHeight="1"/>
    <row r="83" ht="15" customHeight="1"/>
    <row r="84" ht="15" customHeight="1"/>
    <row r="85" ht="15" customHeight="1"/>
    <row r="86" ht="15" customHeight="1"/>
    <row r="87" ht="15" customHeight="1"/>
    <row r="88" ht="15" customHeight="1"/>
    <row r="89" ht="15" customHeight="1"/>
    <row r="90" ht="15" customHeight="1"/>
    <row r="91" ht="15" customHeight="1"/>
    <row r="92" ht="15" customHeight="1"/>
    <row r="93" ht="15" customHeight="1"/>
    <row r="94" ht="15" customHeight="1"/>
    <row r="95" ht="15" customHeight="1"/>
    <row r="96" ht="15" customHeight="1"/>
    <row r="97" ht="15" customHeight="1"/>
    <row r="98" ht="15" customHeight="1"/>
    <row r="99" ht="15" customHeight="1"/>
    <row r="100" ht="15" customHeight="1"/>
    <row r="101" ht="15" customHeight="1"/>
    <row r="102" ht="15" customHeight="1"/>
    <row r="103" ht="15" customHeight="1"/>
    <row r="104" ht="15" customHeight="1"/>
    <row r="105" ht="15" customHeight="1"/>
    <row r="106" ht="15" customHeight="1"/>
    <row r="107" ht="15" customHeight="1"/>
    <row r="108" ht="15" customHeight="1"/>
    <row r="109" ht="15" customHeight="1"/>
    <row r="110" ht="15" customHeight="1"/>
    <row r="111" ht="15" customHeight="1"/>
    <row r="112" ht="15" customHeight="1"/>
    <row r="113" ht="15" customHeight="1"/>
    <row r="114" ht="15" customHeight="1"/>
    <row r="115" ht="15" customHeight="1"/>
    <row r="116" ht="15" customHeight="1"/>
    <row r="117" ht="15" customHeight="1"/>
    <row r="118" ht="15" customHeight="1"/>
    <row r="119" ht="15" customHeight="1"/>
    <row r="120" ht="15" customHeight="1"/>
    <row r="121" ht="15" customHeight="1"/>
    <row r="122" ht="15" customHeight="1"/>
    <row r="123" ht="15" customHeight="1"/>
    <row r="124" ht="15" customHeight="1"/>
    <row r="125" ht="15" customHeight="1"/>
    <row r="126" ht="15" customHeight="1"/>
    <row r="127" ht="15" customHeight="1"/>
    <row r="128" ht="15" customHeight="1"/>
    <row r="129" ht="15" customHeight="1"/>
    <row r="130" ht="15" customHeight="1"/>
    <row r="131" ht="15" customHeight="1"/>
    <row r="132" ht="15" customHeight="1"/>
    <row r="133" ht="15" customHeight="1"/>
    <row r="134" ht="15" customHeight="1"/>
    <row r="135" ht="15" customHeight="1"/>
    <row r="136" ht="15" customHeight="1"/>
    <row r="137" ht="15" customHeight="1"/>
    <row r="138" ht="15" customHeight="1"/>
    <row r="139" ht="15" customHeight="1"/>
    <row r="140" ht="15" customHeight="1"/>
    <row r="141" ht="15" customHeight="1"/>
    <row r="142" ht="15" customHeight="1"/>
    <row r="143" ht="15" customHeight="1"/>
    <row r="144" ht="15" customHeight="1"/>
    <row r="145" ht="15" customHeight="1"/>
    <row r="146" ht="15" customHeight="1"/>
    <row r="147" ht="15" customHeight="1"/>
    <row r="148" ht="15" customHeight="1"/>
    <row r="149" ht="15" customHeight="1"/>
    <row r="150" ht="15" customHeight="1"/>
    <row r="151" ht="15" customHeight="1"/>
    <row r="152" ht="15" customHeight="1"/>
    <row r="153" ht="15" customHeight="1"/>
    <row r="154" ht="15" customHeight="1"/>
    <row r="155" ht="15" customHeight="1"/>
    <row r="156" ht="15" customHeight="1"/>
    <row r="157" ht="15" customHeight="1"/>
    <row r="158" ht="15" customHeight="1"/>
    <row r="159" ht="15" customHeight="1"/>
    <row r="160" ht="15" customHeight="1"/>
    <row r="161" ht="15" customHeight="1"/>
    <row r="162" ht="15" customHeight="1"/>
    <row r="163" ht="15" customHeight="1"/>
    <row r="164" ht="15" customHeight="1"/>
    <row r="165" ht="15" customHeight="1"/>
    <row r="166" ht="15" customHeight="1"/>
    <row r="167" ht="15" customHeight="1"/>
    <row r="168" ht="15" customHeight="1"/>
    <row r="169" ht="15" customHeight="1"/>
    <row r="170" ht="15" customHeight="1"/>
    <row r="171" ht="15" customHeight="1"/>
    <row r="172" ht="15" customHeight="1"/>
    <row r="173" ht="15" customHeight="1"/>
    <row r="174" ht="15" customHeight="1"/>
    <row r="175" ht="15" customHeight="1"/>
    <row r="176" ht="15" customHeight="1"/>
    <row r="177" ht="15" customHeight="1"/>
    <row r="178" ht="15" customHeight="1"/>
    <row r="179" ht="15" customHeight="1"/>
    <row r="180" ht="15" customHeight="1"/>
    <row r="181" ht="15" customHeight="1"/>
    <row r="182" ht="15" customHeight="1"/>
    <row r="183" ht="15" customHeight="1"/>
    <row r="184" ht="15" customHeight="1"/>
    <row r="185" ht="15" customHeight="1"/>
    <row r="186" ht="15" customHeight="1"/>
    <row r="187" ht="15" customHeight="1"/>
    <row r="188" ht="15" customHeight="1"/>
    <row r="189" ht="15" customHeight="1"/>
    <row r="190" ht="15" customHeight="1"/>
    <row r="191" ht="15" customHeight="1"/>
    <row r="192" ht="15" customHeight="1"/>
    <row r="193" ht="15" customHeight="1"/>
    <row r="194" ht="15" customHeight="1"/>
    <row r="195" ht="15" customHeight="1"/>
    <row r="196" ht="15" customHeight="1"/>
    <row r="197" ht="15" customHeight="1"/>
    <row r="198" ht="15" customHeight="1"/>
    <row r="199" ht="15" customHeight="1"/>
    <row r="200" ht="15" customHeight="1"/>
    <row r="201" ht="15" customHeight="1"/>
    <row r="202" ht="15" customHeight="1"/>
    <row r="203" ht="15" customHeight="1"/>
    <row r="204" ht="15" customHeight="1"/>
    <row r="205" ht="15" customHeight="1"/>
    <row r="206" ht="15" customHeight="1"/>
    <row r="207" ht="15" customHeight="1"/>
    <row r="208" ht="15" customHeight="1"/>
    <row r="209" ht="15" customHeight="1"/>
    <row r="210" ht="15" customHeight="1"/>
    <row r="211" ht="15" customHeight="1"/>
    <row r="212" ht="15" customHeight="1"/>
    <row r="213" ht="15" customHeight="1"/>
    <row r="214" ht="15" customHeight="1"/>
    <row r="215" ht="15" customHeight="1"/>
    <row r="216" ht="15" customHeight="1"/>
    <row r="217" ht="15" customHeight="1"/>
    <row r="218" ht="15" customHeight="1"/>
    <row r="219" ht="15" customHeight="1"/>
    <row r="220" ht="15" customHeight="1"/>
    <row r="221" ht="15" customHeight="1"/>
    <row r="222" ht="15" customHeight="1"/>
    <row r="223" ht="15" customHeight="1"/>
    <row r="224" ht="15" customHeight="1"/>
    <row r="225" ht="15" customHeight="1"/>
    <row r="226" ht="15" customHeight="1"/>
    <row r="227" ht="15" customHeight="1"/>
    <row r="228" ht="15" customHeight="1"/>
    <row r="229" ht="15" customHeight="1"/>
    <row r="230" ht="15" customHeight="1"/>
    <row r="231" ht="15" customHeight="1"/>
    <row r="232" ht="15" customHeight="1"/>
    <row r="233" ht="15" customHeight="1"/>
    <row r="234" ht="15" customHeight="1"/>
    <row r="235" ht="15" customHeight="1"/>
    <row r="236" ht="15" customHeight="1"/>
    <row r="237" ht="15" customHeight="1"/>
    <row r="238" ht="15" customHeight="1"/>
    <row r="239" ht="15" customHeight="1"/>
    <row r="240" ht="15" customHeight="1"/>
    <row r="241" ht="15" customHeight="1"/>
    <row r="242" ht="15" customHeight="1"/>
    <row r="243" ht="15" customHeight="1"/>
    <row r="244" ht="15" customHeight="1"/>
    <row r="245" ht="15" customHeight="1"/>
    <row r="246" ht="15" customHeight="1"/>
    <row r="247" ht="15" customHeight="1"/>
    <row r="248" ht="15" customHeight="1"/>
    <row r="249" ht="15" customHeight="1"/>
    <row r="250" ht="15" customHeight="1"/>
    <row r="251" ht="15" customHeight="1"/>
    <row r="252" ht="15" customHeight="1"/>
    <row r="253" ht="15" customHeight="1"/>
    <row r="254" ht="15" customHeight="1"/>
    <row r="255" ht="15" customHeight="1"/>
    <row r="256" ht="15" customHeight="1"/>
    <row r="257" ht="15" customHeight="1"/>
    <row r="258" ht="15" customHeight="1"/>
    <row r="259" ht="15" customHeight="1"/>
    <row r="260" ht="15" customHeight="1"/>
    <row r="261" ht="15" customHeight="1"/>
    <row r="262" ht="15" customHeight="1"/>
    <row r="263" ht="15" customHeight="1"/>
    <row r="264" ht="15" customHeight="1"/>
    <row r="265" ht="15" customHeight="1"/>
    <row r="266" ht="15" customHeight="1"/>
    <row r="267" ht="15" customHeight="1"/>
    <row r="268" ht="15" customHeight="1"/>
    <row r="269" ht="15" customHeight="1"/>
    <row r="270" ht="15" customHeight="1"/>
    <row r="271" ht="15" customHeight="1"/>
    <row r="272" ht="15" customHeight="1"/>
    <row r="273" ht="15" customHeight="1"/>
    <row r="274" ht="15" customHeight="1"/>
    <row r="275" ht="15" customHeight="1"/>
    <row r="276" ht="15" customHeight="1"/>
    <row r="277" ht="15" customHeight="1"/>
    <row r="278" ht="15" customHeight="1"/>
    <row r="279" ht="15" customHeight="1"/>
    <row r="280" ht="15" customHeight="1"/>
    <row r="281" ht="15" customHeight="1"/>
    <row r="282" ht="15" customHeight="1"/>
    <row r="283" ht="15" customHeight="1"/>
    <row r="284" ht="15" customHeight="1"/>
    <row r="285" ht="15" customHeight="1"/>
    <row r="286" ht="15" customHeight="1"/>
    <row r="287" ht="15" customHeight="1"/>
    <row r="288" ht="15" customHeight="1"/>
    <row r="289" ht="15" customHeight="1"/>
    <row r="290" ht="15" customHeight="1"/>
    <row r="291" ht="15" customHeight="1"/>
    <row r="292" ht="15" customHeight="1"/>
    <row r="293" ht="15" customHeight="1"/>
    <row r="294" ht="15" customHeight="1"/>
    <row r="295" ht="15" customHeight="1"/>
    <row r="296" ht="15" customHeight="1"/>
    <row r="297" ht="15" customHeight="1"/>
    <row r="298" ht="15" customHeight="1"/>
    <row r="299" ht="15" customHeight="1"/>
    <row r="300" ht="15" customHeight="1"/>
    <row r="301" ht="15" customHeight="1"/>
    <row r="302" ht="15" customHeight="1"/>
    <row r="303" ht="15" customHeight="1"/>
    <row r="304" ht="15" customHeight="1"/>
    <row r="305" ht="15" customHeight="1"/>
    <row r="306" ht="15" customHeight="1"/>
    <row r="307" ht="15" customHeight="1"/>
    <row r="308" ht="15" customHeight="1"/>
    <row r="309" ht="15" customHeight="1"/>
    <row r="310" ht="15" customHeight="1"/>
    <row r="311" ht="15" customHeight="1"/>
    <row r="312" ht="15" customHeight="1"/>
    <row r="313" ht="15" customHeight="1"/>
    <row r="314" ht="15" customHeight="1"/>
    <row r="315" ht="15" customHeight="1"/>
    <row r="316" ht="15" customHeight="1"/>
    <row r="317" ht="15" customHeight="1"/>
    <row r="318" ht="15" customHeight="1"/>
    <row r="319" ht="15" customHeight="1"/>
    <row r="320" ht="15" customHeight="1"/>
    <row r="321" ht="15" customHeight="1"/>
    <row r="322" ht="15" customHeight="1"/>
    <row r="323" ht="15" customHeight="1"/>
    <row r="324" ht="15" customHeight="1"/>
    <row r="325" ht="15" customHeight="1"/>
    <row r="326" ht="15" customHeight="1"/>
    <row r="327" ht="15" customHeight="1"/>
    <row r="328" ht="15" customHeight="1"/>
    <row r="329" ht="15" customHeight="1"/>
    <row r="330" ht="15" customHeight="1"/>
    <row r="331" ht="15" customHeight="1"/>
    <row r="332" ht="15" customHeight="1"/>
    <row r="333" ht="15" customHeight="1"/>
    <row r="334" ht="15" customHeight="1"/>
    <row r="335" ht="15" customHeight="1"/>
    <row r="336" ht="15" customHeight="1"/>
    <row r="337" ht="15" customHeight="1"/>
    <row r="338" ht="15" customHeight="1"/>
    <row r="339" ht="15" customHeight="1"/>
    <row r="340" ht="15" customHeight="1"/>
    <row r="341" ht="15" customHeight="1"/>
    <row r="342" ht="15" customHeight="1"/>
    <row r="343" ht="15" customHeight="1"/>
    <row r="344" ht="15" customHeight="1"/>
    <row r="345" ht="15" customHeight="1"/>
    <row r="346" ht="15" customHeight="1"/>
    <row r="347" ht="15" customHeight="1"/>
    <row r="348" ht="15" customHeight="1"/>
    <row r="349" ht="15" customHeight="1"/>
    <row r="350" ht="15" customHeight="1"/>
    <row r="351" ht="15" customHeight="1"/>
    <row r="352" ht="15" customHeight="1"/>
    <row r="353" ht="15" customHeight="1"/>
    <row r="354" ht="15" customHeight="1"/>
    <row r="355" ht="15" customHeight="1"/>
    <row r="356" ht="15" customHeight="1"/>
    <row r="357" ht="15" customHeight="1"/>
    <row r="358" ht="15" customHeight="1"/>
    <row r="359" ht="15" customHeight="1"/>
    <row r="360" ht="15" customHeight="1"/>
    <row r="361" ht="15" customHeight="1"/>
    <row r="362" ht="15" customHeight="1"/>
    <row r="363" ht="15" customHeight="1"/>
    <row r="364" ht="15" customHeight="1"/>
    <row r="365" ht="15" customHeight="1"/>
    <row r="366" ht="15" customHeight="1"/>
    <row r="367" ht="15" customHeight="1"/>
    <row r="368" ht="15" customHeight="1"/>
    <row r="369" ht="15" customHeight="1"/>
    <row r="370" ht="15" customHeight="1"/>
    <row r="371" ht="15" customHeight="1"/>
    <row r="372" ht="15" customHeight="1"/>
    <row r="373" ht="15" customHeight="1"/>
    <row r="374" ht="15" customHeight="1"/>
    <row r="375" ht="15" customHeight="1"/>
    <row r="376" ht="15" customHeight="1"/>
    <row r="377" ht="15" customHeight="1"/>
    <row r="378" ht="15" customHeight="1"/>
    <row r="379" ht="15" customHeight="1"/>
    <row r="380" ht="15" customHeight="1"/>
    <row r="381" ht="15" customHeight="1"/>
    <row r="382" ht="15" customHeight="1"/>
    <row r="383" ht="15" customHeight="1"/>
    <row r="384" ht="15" customHeight="1"/>
    <row r="385" ht="15" customHeight="1"/>
    <row r="386" ht="15" customHeight="1"/>
    <row r="387" ht="15" customHeight="1"/>
    <row r="388" ht="15" customHeight="1"/>
    <row r="389" ht="15" customHeight="1"/>
    <row r="390" ht="15" customHeight="1"/>
    <row r="391" ht="15" customHeight="1"/>
    <row r="392" ht="15" customHeight="1"/>
    <row r="393" ht="15" customHeight="1"/>
    <row r="394" ht="15" customHeight="1"/>
    <row r="395" ht="15" customHeight="1"/>
    <row r="396" ht="15" customHeight="1"/>
    <row r="397" ht="15" customHeight="1"/>
    <row r="398" ht="15" customHeight="1"/>
    <row r="399" ht="15" customHeight="1"/>
    <row r="400" ht="15" customHeight="1"/>
    <row r="401" ht="15" customHeight="1"/>
    <row r="402" ht="15" customHeight="1"/>
    <row r="403" ht="15" customHeight="1"/>
    <row r="404" ht="15" customHeight="1"/>
    <row r="405" ht="15" customHeight="1"/>
    <row r="406" ht="15" customHeight="1"/>
    <row r="407" ht="15" customHeight="1"/>
    <row r="408" ht="15" customHeight="1"/>
    <row r="409" ht="15" customHeight="1"/>
    <row r="410" ht="15" customHeight="1"/>
    <row r="411" ht="15" customHeight="1"/>
    <row r="412" ht="15" customHeight="1"/>
    <row r="413" ht="15" customHeight="1"/>
    <row r="414" ht="15" customHeight="1"/>
    <row r="415" ht="15" customHeight="1"/>
    <row r="416" ht="15" customHeight="1"/>
    <row r="417" ht="15" customHeight="1"/>
    <row r="418" ht="15" customHeight="1"/>
    <row r="419" ht="15" customHeight="1"/>
    <row r="420" ht="15" customHeight="1"/>
    <row r="421" ht="15" customHeight="1"/>
    <row r="422" ht="15" customHeight="1"/>
    <row r="423" ht="15" customHeight="1"/>
    <row r="424" ht="15" customHeight="1"/>
  </sheetData>
  <pageMargins left="0.75" right="0.75" top="1" bottom="1" header="0.5" footer="0.5"/>
  <headerFooter alignWithMargins="0"/>
</worksheet>
</file>

<file path=xl/worksheets/sheet22.xml><?xml version="1.0" encoding="utf-8"?>
<worksheet xmlns="http://schemas.openxmlformats.org/spreadsheetml/2006/main" xmlns:r="http://schemas.openxmlformats.org/officeDocument/2006/relationships">
  <sheetPr codeName="modHTTP">
    <tabColor indexed="47"/>
  </sheetPr>
  <dimension ref="A1"/>
  <sheetViews>
    <sheetView showGridLines="0" zoomScaleNormal="100" workbookViewId="0"/>
  </sheetViews>
  <sheetFormatPr defaultRowHeight="11.25"/>
  <cols>
    <col min="1" max="16384" width="9.140625" style="112"/>
  </cols>
  <sheetData/>
  <pageMargins left="0.75" right="0.75" top="1" bottom="1" header="0.5" footer="0.5"/>
  <headerFooter alignWithMargins="0"/>
</worksheet>
</file>

<file path=xl/worksheets/sheet23.xml><?xml version="1.0" encoding="utf-8"?>
<worksheet xmlns="http://schemas.openxmlformats.org/spreadsheetml/2006/main" xmlns:r="http://schemas.openxmlformats.org/officeDocument/2006/relationships">
  <sheetPr codeName="modfrmRegion">
    <tabColor rgb="FFFFCC99"/>
  </sheetPr>
  <dimension ref="A1"/>
  <sheetViews>
    <sheetView showGridLines="0" zoomScaleNormal="100" workbookViewId="0"/>
  </sheetViews>
  <sheetFormatPr defaultRowHeight="11.25"/>
  <cols>
    <col min="1" max="16384" width="9.140625" style="47"/>
  </cols>
  <sheetData/>
  <pageMargins left="0.7" right="0.7" top="0.75" bottom="0.75" header="0.3" footer="0.3"/>
  <pageSetup paperSize="9" orientation="portrait" verticalDpi="0" r:id="rId1"/>
</worksheet>
</file>

<file path=xl/worksheets/sheet24.xml><?xml version="1.0" encoding="utf-8"?>
<worksheet xmlns="http://schemas.openxmlformats.org/spreadsheetml/2006/main" xmlns:r="http://schemas.openxmlformats.org/officeDocument/2006/relationships">
  <sheetPr codeName="MR_LIST">
    <tabColor rgb="FFFFCC99"/>
  </sheetPr>
  <dimension ref="A1"/>
  <sheetViews>
    <sheetView showGridLines="0" zoomScaleNormal="100" workbookViewId="0"/>
  </sheetViews>
  <sheetFormatPr defaultRowHeight="11.25"/>
  <cols>
    <col min="1" max="16384" width="9.140625" style="47"/>
  </cols>
  <sheetData/>
  <sheetProtection formatColumns="0" formatRows="0"/>
  <pageMargins left="0.7" right="0.7" top="0.75" bottom="0.75" header="0.3" footer="0.3"/>
</worksheet>
</file>

<file path=xl/worksheets/sheet25.xml><?xml version="1.0" encoding="utf-8"?>
<worksheet xmlns="http://schemas.openxmlformats.org/spreadsheetml/2006/main" xmlns:r="http://schemas.openxmlformats.org/officeDocument/2006/relationships">
  <sheetPr codeName="REESTR_VT">
    <tabColor indexed="47"/>
  </sheetPr>
  <dimension ref="A1"/>
  <sheetViews>
    <sheetView showGridLines="0" zoomScaleNormal="100" workbookViewId="0"/>
  </sheetViews>
  <sheetFormatPr defaultRowHeight="11.25"/>
  <cols>
    <col min="1" max="1" width="9.140625" style="30"/>
    <col min="2" max="2" width="65.28515625" style="30" customWidth="1"/>
    <col min="3" max="3" width="41" style="30" customWidth="1"/>
    <col min="4" max="16384" width="9.140625" style="30"/>
  </cols>
  <sheetData/>
  <pageMargins left="0.7" right="0.7" top="0.75" bottom="0.75" header="0.3" footer="0.3"/>
</worksheet>
</file>

<file path=xl/worksheets/sheet26.xml><?xml version="1.0" encoding="utf-8"?>
<worksheet xmlns="http://schemas.openxmlformats.org/spreadsheetml/2006/main" xmlns:r="http://schemas.openxmlformats.org/officeDocument/2006/relationships">
  <sheetPr codeName="REESTR_VED">
    <tabColor indexed="47"/>
  </sheetPr>
  <dimension ref="A1:B4"/>
  <sheetViews>
    <sheetView showGridLines="0" zoomScaleNormal="100" workbookViewId="0"/>
  </sheetViews>
  <sheetFormatPr defaultRowHeight="11.25"/>
  <cols>
    <col min="1" max="1" width="9.140625" style="30"/>
    <col min="2" max="2" width="65.28515625" style="30" customWidth="1"/>
    <col min="3" max="3" width="41" style="30" customWidth="1"/>
    <col min="4" max="16384" width="9.140625" style="30"/>
  </cols>
  <sheetData>
    <row r="1" spans="1:2">
      <c r="A1" s="30" t="s">
        <v>95</v>
      </c>
      <c r="B1" s="30" t="s">
        <v>96</v>
      </c>
    </row>
    <row r="2" spans="1:2">
      <c r="A2" s="30">
        <v>4189706</v>
      </c>
      <c r="B2" s="30" t="s">
        <v>319</v>
      </c>
    </row>
    <row r="3" spans="1:2">
      <c r="A3" s="30">
        <v>4189705</v>
      </c>
      <c r="B3" s="30" t="s">
        <v>320</v>
      </c>
    </row>
    <row r="4" spans="1:2">
      <c r="A4" s="30">
        <v>4189707</v>
      </c>
      <c r="B4" s="30" t="s">
        <v>321</v>
      </c>
    </row>
  </sheetData>
  <pageMargins left="0.7" right="0.7" top="0.75" bottom="0.75" header="0.3" footer="0.3"/>
</worksheet>
</file>

<file path=xl/worksheets/sheet27.xml><?xml version="1.0" encoding="utf-8"?>
<worksheet xmlns="http://schemas.openxmlformats.org/spreadsheetml/2006/main" xmlns:r="http://schemas.openxmlformats.org/officeDocument/2006/relationships">
  <sheetPr codeName="modfrmReestrObj">
    <tabColor indexed="47"/>
  </sheetPr>
  <dimension ref="A1"/>
  <sheetViews>
    <sheetView showGridLines="0" zoomScaleNormal="100" workbookViewId="0"/>
  </sheetViews>
  <sheetFormatPr defaultRowHeight="12.75"/>
  <cols>
    <col min="1" max="16384" width="9.140625" style="29"/>
  </cols>
  <sheetData/>
  <pageMargins left="0.75" right="0.75" top="1" bottom="1" header="0.5" footer="0.5"/>
  <headerFooter alignWithMargins="0"/>
</worksheet>
</file>

<file path=xl/worksheets/sheet28.xml><?xml version="1.0" encoding="utf-8"?>
<worksheet xmlns="http://schemas.openxmlformats.org/spreadsheetml/2006/main" xmlns:r="http://schemas.openxmlformats.org/officeDocument/2006/relationships">
  <sheetPr codeName="OrgData">
    <tabColor indexed="47"/>
  </sheetPr>
  <dimension ref="F34:F41"/>
  <sheetViews>
    <sheetView showGridLines="0" zoomScaleNormal="100" workbookViewId="0"/>
  </sheetViews>
  <sheetFormatPr defaultRowHeight="12.75"/>
  <cols>
    <col min="1" max="16384" width="9.140625" style="29"/>
  </cols>
  <sheetData>
    <row r="34" spans="6:6">
      <c r="F34" s="34"/>
    </row>
    <row r="35" spans="6:6">
      <c r="F35" s="34"/>
    </row>
    <row r="38" spans="6:6">
      <c r="F38" s="45"/>
    </row>
    <row r="39" spans="6:6">
      <c r="F39" s="45"/>
    </row>
    <row r="40" spans="6:6">
      <c r="F40" s="45"/>
    </row>
    <row r="41" spans="6:6">
      <c r="F41" s="45"/>
    </row>
  </sheetData>
  <dataValidations count="1">
    <dataValidation type="textLength" operator="lessThanOrEqual" allowBlank="1" showInputMessage="1" showErrorMessage="1" errorTitle="Ошибка" error="Допускается ввод не более 900 символов!" sqref="F34:F35 F38:F41">
      <formula1>900</formula1>
    </dataValidation>
  </dataValidations>
  <pageMargins left="0.75" right="0.75" top="1" bottom="1" header="0.5" footer="0.5"/>
  <pageSetup paperSize="9" orientation="portrait" verticalDpi="0" r:id="rId1"/>
  <headerFooter alignWithMargins="0"/>
</worksheet>
</file>

<file path=xl/worksheets/sheet29.xml><?xml version="1.0" encoding="utf-8"?>
<worksheet xmlns="http://schemas.openxmlformats.org/spreadsheetml/2006/main" xmlns:r="http://schemas.openxmlformats.org/officeDocument/2006/relationships">
  <sheetPr codeName="modfrmReestr">
    <tabColor indexed="47"/>
  </sheetPr>
  <dimension ref="A1"/>
  <sheetViews>
    <sheetView showGridLines="0" zoomScaleNormal="100" workbookViewId="0"/>
  </sheetViews>
  <sheetFormatPr defaultRowHeight="11.25"/>
  <cols>
    <col min="1" max="1" width="9.140625" style="8"/>
    <col min="2" max="16384" width="9.140625" style="9"/>
  </cols>
  <sheetData/>
  <sheetProtection formatColumns="0" formatRows="0"/>
  <phoneticPr fontId="5" type="noConversion"/>
  <pageMargins left="0.75" right="0.75" top="1" bottom="1" header="0.5" footer="0.5"/>
  <pageSetup paperSize="9" orientation="portrait" r:id="rId1"/>
  <headerFooter alignWithMargins="0"/>
</worksheet>
</file>

<file path=xl/worksheets/sheet30.xml><?xml version="1.0" encoding="utf-8"?>
<worksheet xmlns="http://schemas.openxmlformats.org/spreadsheetml/2006/main" xmlns:r="http://schemas.openxmlformats.org/officeDocument/2006/relationships">
  <sheetPr codeName="modUpdTemplMain">
    <tabColor indexed="47"/>
  </sheetPr>
  <dimension ref="AA1:AJ1"/>
  <sheetViews>
    <sheetView showGridLines="0" zoomScaleNormal="100" workbookViewId="0"/>
  </sheetViews>
  <sheetFormatPr defaultRowHeight="11.25"/>
  <cols>
    <col min="1" max="26" width="9.140625" style="2"/>
    <col min="27" max="36" width="9.140625" style="3"/>
    <col min="37" max="16384" width="9.140625" style="2"/>
  </cols>
  <sheetData/>
  <sheetProtection formatColumns="0" formatRows="0"/>
  <phoneticPr fontId="9" type="noConversion"/>
  <pageMargins left="0.75" right="0.75" top="1" bottom="1" header="0.5" footer="0.5"/>
  <pageSetup paperSize="9" orientation="portrait" r:id="rId1"/>
  <headerFooter alignWithMargins="0"/>
</worksheet>
</file>

<file path=xl/worksheets/sheet31.xml><?xml version="1.0" encoding="utf-8"?>
<worksheet xmlns="http://schemas.openxmlformats.org/spreadsheetml/2006/main" xmlns:r="http://schemas.openxmlformats.org/officeDocument/2006/relationships">
  <sheetPr codeName="TSH_REESTR_ORG">
    <tabColor indexed="47"/>
  </sheetPr>
  <dimension ref="A1:J224"/>
  <sheetViews>
    <sheetView showGridLines="0" zoomScaleNormal="100" workbookViewId="0"/>
  </sheetViews>
  <sheetFormatPr defaultRowHeight="11.25"/>
  <cols>
    <col min="1" max="1" width="11.5703125" style="99" customWidth="1"/>
    <col min="2" max="3" width="9.140625" style="99"/>
    <col min="4" max="4" width="13" style="99" customWidth="1"/>
    <col min="5" max="5" width="9.140625" style="99"/>
    <col min="6" max="6" width="15.28515625" style="99" customWidth="1"/>
    <col min="7" max="7" width="20" style="99" customWidth="1"/>
    <col min="8" max="8" width="26.85546875" style="99" customWidth="1"/>
    <col min="9" max="9" width="12.28515625" style="99" customWidth="1"/>
    <col min="10" max="16384" width="9.140625" style="99"/>
  </cols>
  <sheetData>
    <row r="1" spans="1:10">
      <c r="A1" s="99" t="s">
        <v>1140</v>
      </c>
      <c r="B1" s="99" t="s">
        <v>322</v>
      </c>
      <c r="C1" s="99" t="s">
        <v>323</v>
      </c>
      <c r="D1" s="99" t="s">
        <v>324</v>
      </c>
      <c r="E1" s="99" t="s">
        <v>325</v>
      </c>
      <c r="F1" s="99" t="s">
        <v>326</v>
      </c>
      <c r="G1" s="99" t="s">
        <v>327</v>
      </c>
      <c r="H1" s="99" t="s">
        <v>328</v>
      </c>
      <c r="I1" s="99" t="s">
        <v>329</v>
      </c>
    </row>
    <row r="2" spans="1:10">
      <c r="A2" s="99">
        <v>1</v>
      </c>
      <c r="B2" s="99" t="s">
        <v>330</v>
      </c>
      <c r="C2" s="99" t="s">
        <v>287</v>
      </c>
      <c r="D2" s="99" t="s">
        <v>331</v>
      </c>
      <c r="E2" s="99" t="s">
        <v>332</v>
      </c>
      <c r="F2" s="99" t="s">
        <v>333</v>
      </c>
      <c r="G2" s="99" t="s">
        <v>334</v>
      </c>
      <c r="H2" s="99" t="s">
        <v>335</v>
      </c>
      <c r="J2" s="99" t="s">
        <v>1141</v>
      </c>
    </row>
    <row r="3" spans="1:10">
      <c r="A3" s="99">
        <v>2</v>
      </c>
      <c r="B3" s="99" t="s">
        <v>330</v>
      </c>
      <c r="C3" s="99" t="s">
        <v>287</v>
      </c>
      <c r="D3" s="99" t="s">
        <v>336</v>
      </c>
      <c r="E3" s="99" t="s">
        <v>337</v>
      </c>
      <c r="F3" s="99" t="s">
        <v>338</v>
      </c>
      <c r="G3" s="99" t="s">
        <v>339</v>
      </c>
      <c r="J3" s="99" t="s">
        <v>1141</v>
      </c>
    </row>
    <row r="4" spans="1:10">
      <c r="A4" s="99">
        <v>3</v>
      </c>
      <c r="B4" s="99" t="s">
        <v>330</v>
      </c>
      <c r="C4" s="99" t="s">
        <v>287</v>
      </c>
      <c r="D4" s="99" t="s">
        <v>340</v>
      </c>
      <c r="E4" s="99" t="s">
        <v>341</v>
      </c>
      <c r="F4" s="99" t="s">
        <v>342</v>
      </c>
      <c r="G4" s="99" t="s">
        <v>343</v>
      </c>
      <c r="J4" s="99" t="s">
        <v>1141</v>
      </c>
    </row>
    <row r="5" spans="1:10">
      <c r="A5" s="99">
        <v>4</v>
      </c>
      <c r="B5" s="99" t="s">
        <v>330</v>
      </c>
      <c r="C5" s="99" t="s">
        <v>287</v>
      </c>
      <c r="D5" s="99" t="s">
        <v>344</v>
      </c>
      <c r="E5" s="99" t="s">
        <v>345</v>
      </c>
      <c r="F5" s="99" t="s">
        <v>346</v>
      </c>
      <c r="G5" s="99" t="s">
        <v>347</v>
      </c>
      <c r="J5" s="99" t="s">
        <v>1141</v>
      </c>
    </row>
    <row r="6" spans="1:10">
      <c r="A6" s="99">
        <v>5</v>
      </c>
      <c r="B6" s="99" t="s">
        <v>330</v>
      </c>
      <c r="C6" s="99" t="s">
        <v>287</v>
      </c>
      <c r="D6" s="99" t="s">
        <v>348</v>
      </c>
      <c r="E6" s="99" t="s">
        <v>349</v>
      </c>
      <c r="F6" s="99" t="s">
        <v>350</v>
      </c>
      <c r="G6" s="99" t="s">
        <v>343</v>
      </c>
      <c r="J6" s="99" t="s">
        <v>1141</v>
      </c>
    </row>
    <row r="7" spans="1:10">
      <c r="A7" s="99">
        <v>6</v>
      </c>
      <c r="B7" s="99" t="s">
        <v>330</v>
      </c>
      <c r="C7" s="99" t="s">
        <v>287</v>
      </c>
      <c r="D7" s="99" t="s">
        <v>351</v>
      </c>
      <c r="E7" s="99" t="s">
        <v>352</v>
      </c>
      <c r="F7" s="99" t="s">
        <v>353</v>
      </c>
      <c r="G7" s="99" t="s">
        <v>354</v>
      </c>
      <c r="J7" s="99" t="s">
        <v>1141</v>
      </c>
    </row>
    <row r="8" spans="1:10">
      <c r="A8" s="99">
        <v>7</v>
      </c>
      <c r="B8" s="99" t="s">
        <v>330</v>
      </c>
      <c r="C8" s="99" t="s">
        <v>287</v>
      </c>
      <c r="D8" s="99" t="s">
        <v>355</v>
      </c>
      <c r="E8" s="99" t="s">
        <v>356</v>
      </c>
      <c r="F8" s="99" t="s">
        <v>357</v>
      </c>
      <c r="G8" s="99" t="s">
        <v>358</v>
      </c>
      <c r="J8" s="99" t="s">
        <v>1141</v>
      </c>
    </row>
    <row r="9" spans="1:10">
      <c r="A9" s="99">
        <v>8</v>
      </c>
      <c r="B9" s="99" t="s">
        <v>330</v>
      </c>
      <c r="C9" s="99" t="s">
        <v>287</v>
      </c>
      <c r="D9" s="99" t="s">
        <v>359</v>
      </c>
      <c r="E9" s="99" t="s">
        <v>360</v>
      </c>
      <c r="F9" s="99" t="s">
        <v>361</v>
      </c>
      <c r="G9" s="99" t="s">
        <v>362</v>
      </c>
      <c r="H9" s="99" t="s">
        <v>363</v>
      </c>
      <c r="J9" s="99" t="s">
        <v>1141</v>
      </c>
    </row>
    <row r="10" spans="1:10">
      <c r="A10" s="99">
        <v>9</v>
      </c>
      <c r="B10" s="99" t="s">
        <v>330</v>
      </c>
      <c r="C10" s="99" t="s">
        <v>287</v>
      </c>
      <c r="D10" s="99" t="s">
        <v>364</v>
      </c>
      <c r="E10" s="99" t="s">
        <v>365</v>
      </c>
      <c r="F10" s="99" t="s">
        <v>366</v>
      </c>
      <c r="G10" s="99" t="s">
        <v>367</v>
      </c>
      <c r="H10" s="99" t="s">
        <v>368</v>
      </c>
      <c r="J10" s="99" t="s">
        <v>1141</v>
      </c>
    </row>
    <row r="11" spans="1:10">
      <c r="A11" s="99">
        <v>10</v>
      </c>
      <c r="B11" s="99" t="s">
        <v>330</v>
      </c>
      <c r="C11" s="99" t="s">
        <v>287</v>
      </c>
      <c r="D11" s="99" t="s">
        <v>369</v>
      </c>
      <c r="E11" s="99" t="s">
        <v>370</v>
      </c>
      <c r="F11" s="99" t="s">
        <v>371</v>
      </c>
      <c r="G11" s="99" t="s">
        <v>372</v>
      </c>
      <c r="H11" s="99" t="s">
        <v>373</v>
      </c>
      <c r="J11" s="99" t="s">
        <v>1141</v>
      </c>
    </row>
    <row r="12" spans="1:10">
      <c r="A12" s="99">
        <v>11</v>
      </c>
      <c r="B12" s="99" t="s">
        <v>330</v>
      </c>
      <c r="C12" s="99" t="s">
        <v>287</v>
      </c>
      <c r="D12" s="99" t="s">
        <v>374</v>
      </c>
      <c r="E12" s="99" t="s">
        <v>375</v>
      </c>
      <c r="F12" s="99" t="s">
        <v>376</v>
      </c>
      <c r="G12" s="99" t="s">
        <v>358</v>
      </c>
      <c r="H12" s="99" t="s">
        <v>377</v>
      </c>
      <c r="J12" s="99" t="s">
        <v>1141</v>
      </c>
    </row>
    <row r="13" spans="1:10">
      <c r="A13" s="99">
        <v>12</v>
      </c>
      <c r="B13" s="99" t="s">
        <v>330</v>
      </c>
      <c r="C13" s="99" t="s">
        <v>287</v>
      </c>
      <c r="D13" s="99" t="s">
        <v>378</v>
      </c>
      <c r="E13" s="99" t="s">
        <v>379</v>
      </c>
      <c r="F13" s="99" t="s">
        <v>376</v>
      </c>
      <c r="G13" s="99" t="s">
        <v>380</v>
      </c>
      <c r="J13" s="99" t="s">
        <v>1141</v>
      </c>
    </row>
    <row r="14" spans="1:10">
      <c r="A14" s="99">
        <v>13</v>
      </c>
      <c r="B14" s="99" t="s">
        <v>330</v>
      </c>
      <c r="C14" s="99" t="s">
        <v>287</v>
      </c>
      <c r="D14" s="99" t="s">
        <v>381</v>
      </c>
      <c r="E14" s="99" t="s">
        <v>382</v>
      </c>
      <c r="F14" s="99" t="s">
        <v>376</v>
      </c>
      <c r="G14" s="99" t="s">
        <v>383</v>
      </c>
      <c r="J14" s="99" t="s">
        <v>1141</v>
      </c>
    </row>
    <row r="15" spans="1:10">
      <c r="A15" s="99">
        <v>14</v>
      </c>
      <c r="B15" s="99" t="s">
        <v>330</v>
      </c>
      <c r="C15" s="99" t="s">
        <v>287</v>
      </c>
      <c r="D15" s="99" t="s">
        <v>384</v>
      </c>
      <c r="E15" s="99" t="s">
        <v>385</v>
      </c>
      <c r="F15" s="99" t="s">
        <v>376</v>
      </c>
      <c r="G15" s="99" t="s">
        <v>386</v>
      </c>
      <c r="J15" s="99" t="s">
        <v>1141</v>
      </c>
    </row>
    <row r="16" spans="1:10">
      <c r="A16" s="99">
        <v>15</v>
      </c>
      <c r="B16" s="99" t="s">
        <v>330</v>
      </c>
      <c r="C16" s="99" t="s">
        <v>287</v>
      </c>
      <c r="D16" s="99" t="s">
        <v>387</v>
      </c>
      <c r="E16" s="99" t="s">
        <v>388</v>
      </c>
      <c r="F16" s="99" t="s">
        <v>376</v>
      </c>
      <c r="G16" s="99" t="s">
        <v>389</v>
      </c>
      <c r="J16" s="99" t="s">
        <v>1141</v>
      </c>
    </row>
    <row r="17" spans="1:10">
      <c r="A17" s="99">
        <v>16</v>
      </c>
      <c r="B17" s="99" t="s">
        <v>330</v>
      </c>
      <c r="C17" s="99" t="s">
        <v>287</v>
      </c>
      <c r="D17" s="99" t="s">
        <v>390</v>
      </c>
      <c r="E17" s="99" t="s">
        <v>391</v>
      </c>
      <c r="F17" s="99" t="s">
        <v>376</v>
      </c>
      <c r="G17" s="99" t="s">
        <v>392</v>
      </c>
      <c r="J17" s="99" t="s">
        <v>1141</v>
      </c>
    </row>
    <row r="18" spans="1:10">
      <c r="A18" s="99">
        <v>17</v>
      </c>
      <c r="B18" s="99" t="s">
        <v>330</v>
      </c>
      <c r="C18" s="99" t="s">
        <v>287</v>
      </c>
      <c r="D18" s="99" t="s">
        <v>393</v>
      </c>
      <c r="E18" s="99" t="s">
        <v>394</v>
      </c>
      <c r="F18" s="99" t="s">
        <v>376</v>
      </c>
      <c r="G18" s="99" t="s">
        <v>395</v>
      </c>
      <c r="J18" s="99" t="s">
        <v>1141</v>
      </c>
    </row>
    <row r="19" spans="1:10">
      <c r="A19" s="99">
        <v>18</v>
      </c>
      <c r="B19" s="99" t="s">
        <v>330</v>
      </c>
      <c r="C19" s="99" t="s">
        <v>287</v>
      </c>
      <c r="D19" s="99" t="s">
        <v>396</v>
      </c>
      <c r="E19" s="99" t="s">
        <v>397</v>
      </c>
      <c r="F19" s="99" t="s">
        <v>398</v>
      </c>
      <c r="G19" s="99" t="s">
        <v>399</v>
      </c>
      <c r="H19" s="99" t="s">
        <v>400</v>
      </c>
      <c r="J19" s="99" t="s">
        <v>1141</v>
      </c>
    </row>
    <row r="20" spans="1:10">
      <c r="A20" s="99">
        <v>19</v>
      </c>
      <c r="B20" s="99" t="s">
        <v>330</v>
      </c>
      <c r="C20" s="99" t="s">
        <v>287</v>
      </c>
      <c r="D20" s="99" t="s">
        <v>401</v>
      </c>
      <c r="E20" s="99" t="s">
        <v>402</v>
      </c>
      <c r="F20" s="99" t="s">
        <v>403</v>
      </c>
      <c r="G20" s="99" t="s">
        <v>399</v>
      </c>
      <c r="J20" s="99" t="s">
        <v>1141</v>
      </c>
    </row>
    <row r="21" spans="1:10">
      <c r="A21" s="99">
        <v>20</v>
      </c>
      <c r="B21" s="99" t="s">
        <v>330</v>
      </c>
      <c r="C21" s="99" t="s">
        <v>287</v>
      </c>
      <c r="D21" s="99" t="s">
        <v>404</v>
      </c>
      <c r="E21" s="99" t="s">
        <v>405</v>
      </c>
      <c r="F21" s="99" t="s">
        <v>406</v>
      </c>
      <c r="G21" s="99" t="s">
        <v>407</v>
      </c>
      <c r="H21" s="99" t="s">
        <v>408</v>
      </c>
      <c r="J21" s="99" t="s">
        <v>1141</v>
      </c>
    </row>
    <row r="22" spans="1:10">
      <c r="A22" s="99">
        <v>21</v>
      </c>
      <c r="B22" s="99" t="s">
        <v>330</v>
      </c>
      <c r="C22" s="99" t="s">
        <v>287</v>
      </c>
      <c r="D22" s="99" t="s">
        <v>409</v>
      </c>
      <c r="E22" s="99" t="s">
        <v>410</v>
      </c>
      <c r="F22" s="99" t="s">
        <v>411</v>
      </c>
      <c r="G22" s="99" t="s">
        <v>412</v>
      </c>
      <c r="J22" s="99" t="s">
        <v>1141</v>
      </c>
    </row>
    <row r="23" spans="1:10">
      <c r="A23" s="99">
        <v>22</v>
      </c>
      <c r="B23" s="99" t="s">
        <v>330</v>
      </c>
      <c r="C23" s="99" t="s">
        <v>287</v>
      </c>
      <c r="D23" s="99" t="s">
        <v>413</v>
      </c>
      <c r="E23" s="99" t="s">
        <v>414</v>
      </c>
      <c r="F23" s="99" t="s">
        <v>411</v>
      </c>
      <c r="G23" s="99" t="s">
        <v>415</v>
      </c>
      <c r="J23" s="99" t="s">
        <v>1141</v>
      </c>
    </row>
    <row r="24" spans="1:10">
      <c r="A24" s="99">
        <v>23</v>
      </c>
      <c r="B24" s="99" t="s">
        <v>330</v>
      </c>
      <c r="C24" s="99" t="s">
        <v>287</v>
      </c>
      <c r="D24" s="99" t="s">
        <v>416</v>
      </c>
      <c r="E24" s="99" t="s">
        <v>417</v>
      </c>
      <c r="F24" s="99" t="s">
        <v>411</v>
      </c>
      <c r="G24" s="99" t="s">
        <v>418</v>
      </c>
      <c r="J24" s="99" t="s">
        <v>1141</v>
      </c>
    </row>
    <row r="25" spans="1:10">
      <c r="A25" s="99">
        <v>24</v>
      </c>
      <c r="B25" s="99" t="s">
        <v>330</v>
      </c>
      <c r="C25" s="99" t="s">
        <v>287</v>
      </c>
      <c r="D25" s="99" t="s">
        <v>419</v>
      </c>
      <c r="E25" s="99" t="s">
        <v>420</v>
      </c>
      <c r="F25" s="99" t="s">
        <v>411</v>
      </c>
      <c r="G25" s="99" t="s">
        <v>421</v>
      </c>
      <c r="J25" s="99" t="s">
        <v>1141</v>
      </c>
    </row>
    <row r="26" spans="1:10">
      <c r="A26" s="99">
        <v>25</v>
      </c>
      <c r="B26" s="99" t="s">
        <v>330</v>
      </c>
      <c r="C26" s="99" t="s">
        <v>287</v>
      </c>
      <c r="D26" s="99" t="s">
        <v>422</v>
      </c>
      <c r="E26" s="99" t="s">
        <v>423</v>
      </c>
      <c r="F26" s="99" t="s">
        <v>411</v>
      </c>
      <c r="G26" s="99" t="s">
        <v>424</v>
      </c>
      <c r="J26" s="99" t="s">
        <v>1141</v>
      </c>
    </row>
    <row r="27" spans="1:10">
      <c r="A27" s="99">
        <v>26</v>
      </c>
      <c r="B27" s="99" t="s">
        <v>330</v>
      </c>
      <c r="C27" s="99" t="s">
        <v>287</v>
      </c>
      <c r="D27" s="99" t="s">
        <v>425</v>
      </c>
      <c r="E27" s="99" t="s">
        <v>426</v>
      </c>
      <c r="F27" s="99" t="s">
        <v>411</v>
      </c>
      <c r="G27" s="99" t="s">
        <v>427</v>
      </c>
      <c r="J27" s="99" t="s">
        <v>1141</v>
      </c>
    </row>
    <row r="28" spans="1:10">
      <c r="A28" s="99">
        <v>27</v>
      </c>
      <c r="B28" s="99" t="s">
        <v>330</v>
      </c>
      <c r="C28" s="99" t="s">
        <v>287</v>
      </c>
      <c r="D28" s="99" t="s">
        <v>428</v>
      </c>
      <c r="E28" s="99" t="s">
        <v>429</v>
      </c>
      <c r="F28" s="99" t="s">
        <v>411</v>
      </c>
      <c r="G28" s="99" t="s">
        <v>430</v>
      </c>
      <c r="J28" s="99" t="s">
        <v>1141</v>
      </c>
    </row>
    <row r="29" spans="1:10">
      <c r="A29" s="99">
        <v>28</v>
      </c>
      <c r="B29" s="99" t="s">
        <v>330</v>
      </c>
      <c r="C29" s="99" t="s">
        <v>287</v>
      </c>
      <c r="D29" s="99" t="s">
        <v>431</v>
      </c>
      <c r="E29" s="99" t="s">
        <v>432</v>
      </c>
      <c r="F29" s="99" t="s">
        <v>411</v>
      </c>
      <c r="G29" s="99" t="s">
        <v>433</v>
      </c>
      <c r="J29" s="99" t="s">
        <v>1141</v>
      </c>
    </row>
    <row r="30" spans="1:10">
      <c r="A30" s="99">
        <v>29</v>
      </c>
      <c r="B30" s="99" t="s">
        <v>330</v>
      </c>
      <c r="C30" s="99" t="s">
        <v>287</v>
      </c>
      <c r="D30" s="99" t="s">
        <v>434</v>
      </c>
      <c r="E30" s="99" t="s">
        <v>435</v>
      </c>
      <c r="F30" s="99" t="s">
        <v>411</v>
      </c>
      <c r="G30" s="99" t="s">
        <v>436</v>
      </c>
      <c r="J30" s="99" t="s">
        <v>1141</v>
      </c>
    </row>
    <row r="31" spans="1:10">
      <c r="A31" s="99">
        <v>30</v>
      </c>
      <c r="B31" s="99" t="s">
        <v>330</v>
      </c>
      <c r="C31" s="99" t="s">
        <v>287</v>
      </c>
      <c r="D31" s="99" t="s">
        <v>437</v>
      </c>
      <c r="E31" s="99" t="s">
        <v>438</v>
      </c>
      <c r="F31" s="99" t="s">
        <v>411</v>
      </c>
      <c r="G31" s="99" t="s">
        <v>439</v>
      </c>
      <c r="J31" s="99" t="s">
        <v>1141</v>
      </c>
    </row>
    <row r="32" spans="1:10">
      <c r="A32" s="99">
        <v>31</v>
      </c>
      <c r="B32" s="99" t="s">
        <v>330</v>
      </c>
      <c r="C32" s="99" t="s">
        <v>287</v>
      </c>
      <c r="D32" s="99" t="s">
        <v>440</v>
      </c>
      <c r="E32" s="99" t="s">
        <v>441</v>
      </c>
      <c r="F32" s="99" t="s">
        <v>411</v>
      </c>
      <c r="G32" s="99" t="s">
        <v>442</v>
      </c>
      <c r="J32" s="99" t="s">
        <v>1141</v>
      </c>
    </row>
    <row r="33" spans="1:10">
      <c r="A33" s="99">
        <v>32</v>
      </c>
      <c r="B33" s="99" t="s">
        <v>330</v>
      </c>
      <c r="C33" s="99" t="s">
        <v>287</v>
      </c>
      <c r="D33" s="99" t="s">
        <v>443</v>
      </c>
      <c r="E33" s="99" t="s">
        <v>444</v>
      </c>
      <c r="F33" s="99" t="s">
        <v>411</v>
      </c>
      <c r="G33" s="99" t="s">
        <v>445</v>
      </c>
      <c r="J33" s="99" t="s">
        <v>1141</v>
      </c>
    </row>
    <row r="34" spans="1:10">
      <c r="A34" s="99">
        <v>33</v>
      </c>
      <c r="B34" s="99" t="s">
        <v>330</v>
      </c>
      <c r="C34" s="99" t="s">
        <v>287</v>
      </c>
      <c r="D34" s="99" t="s">
        <v>446</v>
      </c>
      <c r="E34" s="99" t="s">
        <v>447</v>
      </c>
      <c r="F34" s="99" t="s">
        <v>346</v>
      </c>
      <c r="G34" s="99" t="s">
        <v>448</v>
      </c>
      <c r="J34" s="99" t="s">
        <v>1141</v>
      </c>
    </row>
    <row r="35" spans="1:10">
      <c r="A35" s="99">
        <v>34</v>
      </c>
      <c r="B35" s="99" t="s">
        <v>330</v>
      </c>
      <c r="C35" s="99" t="s">
        <v>287</v>
      </c>
      <c r="D35" s="99" t="s">
        <v>449</v>
      </c>
      <c r="E35" s="99" t="s">
        <v>450</v>
      </c>
      <c r="F35" s="99" t="s">
        <v>451</v>
      </c>
      <c r="G35" s="99" t="s">
        <v>452</v>
      </c>
      <c r="J35" s="99" t="s">
        <v>1141</v>
      </c>
    </row>
    <row r="36" spans="1:10">
      <c r="A36" s="99">
        <v>35</v>
      </c>
      <c r="B36" s="99" t="s">
        <v>330</v>
      </c>
      <c r="C36" s="99" t="s">
        <v>287</v>
      </c>
      <c r="D36" s="99" t="s">
        <v>453</v>
      </c>
      <c r="E36" s="99" t="s">
        <v>454</v>
      </c>
      <c r="F36" s="99" t="s">
        <v>455</v>
      </c>
      <c r="G36" s="99" t="s">
        <v>456</v>
      </c>
      <c r="J36" s="99" t="s">
        <v>1141</v>
      </c>
    </row>
    <row r="37" spans="1:10">
      <c r="A37" s="99">
        <v>36</v>
      </c>
      <c r="B37" s="99" t="s">
        <v>330</v>
      </c>
      <c r="C37" s="99" t="s">
        <v>287</v>
      </c>
      <c r="D37" s="99" t="s">
        <v>457</v>
      </c>
      <c r="E37" s="99" t="s">
        <v>458</v>
      </c>
      <c r="F37" s="99" t="s">
        <v>459</v>
      </c>
      <c r="G37" s="99" t="s">
        <v>343</v>
      </c>
      <c r="J37" s="99" t="s">
        <v>1141</v>
      </c>
    </row>
    <row r="38" spans="1:10">
      <c r="A38" s="99">
        <v>37</v>
      </c>
      <c r="B38" s="99" t="s">
        <v>330</v>
      </c>
      <c r="C38" s="99" t="s">
        <v>287</v>
      </c>
      <c r="D38" s="99" t="s">
        <v>460</v>
      </c>
      <c r="E38" s="99" t="s">
        <v>461</v>
      </c>
      <c r="F38" s="99" t="s">
        <v>462</v>
      </c>
      <c r="G38" s="99" t="s">
        <v>358</v>
      </c>
      <c r="J38" s="99" t="s">
        <v>1141</v>
      </c>
    </row>
    <row r="39" spans="1:10">
      <c r="A39" s="99">
        <v>38</v>
      </c>
      <c r="B39" s="99" t="s">
        <v>330</v>
      </c>
      <c r="C39" s="99" t="s">
        <v>287</v>
      </c>
      <c r="D39" s="99" t="s">
        <v>463</v>
      </c>
      <c r="E39" s="99" t="s">
        <v>464</v>
      </c>
      <c r="F39" s="99" t="s">
        <v>465</v>
      </c>
      <c r="G39" s="99" t="s">
        <v>466</v>
      </c>
      <c r="J39" s="99" t="s">
        <v>1141</v>
      </c>
    </row>
    <row r="40" spans="1:10">
      <c r="A40" s="99">
        <v>39</v>
      </c>
      <c r="B40" s="99" t="s">
        <v>330</v>
      </c>
      <c r="C40" s="99" t="s">
        <v>287</v>
      </c>
      <c r="D40" s="99" t="s">
        <v>467</v>
      </c>
      <c r="E40" s="99" t="s">
        <v>468</v>
      </c>
      <c r="F40" s="99" t="s">
        <v>469</v>
      </c>
      <c r="G40" s="99" t="s">
        <v>466</v>
      </c>
      <c r="H40" s="99" t="s">
        <v>470</v>
      </c>
      <c r="J40" s="99" t="s">
        <v>1141</v>
      </c>
    </row>
    <row r="41" spans="1:10">
      <c r="A41" s="99">
        <v>40</v>
      </c>
      <c r="B41" s="99" t="s">
        <v>330</v>
      </c>
      <c r="C41" s="99" t="s">
        <v>287</v>
      </c>
      <c r="D41" s="99" t="s">
        <v>471</v>
      </c>
      <c r="E41" s="99" t="s">
        <v>472</v>
      </c>
      <c r="F41" s="99" t="s">
        <v>473</v>
      </c>
      <c r="G41" s="99" t="s">
        <v>474</v>
      </c>
      <c r="H41" s="99" t="s">
        <v>475</v>
      </c>
      <c r="J41" s="99" t="s">
        <v>1141</v>
      </c>
    </row>
    <row r="42" spans="1:10">
      <c r="A42" s="99">
        <v>41</v>
      </c>
      <c r="B42" s="99" t="s">
        <v>330</v>
      </c>
      <c r="C42" s="99" t="s">
        <v>287</v>
      </c>
      <c r="D42" s="99" t="s">
        <v>476</v>
      </c>
      <c r="E42" s="99" t="s">
        <v>477</v>
      </c>
      <c r="F42" s="99" t="s">
        <v>478</v>
      </c>
      <c r="G42" s="99" t="s">
        <v>466</v>
      </c>
      <c r="H42" s="99" t="s">
        <v>479</v>
      </c>
      <c r="J42" s="99" t="s">
        <v>1141</v>
      </c>
    </row>
    <row r="43" spans="1:10">
      <c r="A43" s="99">
        <v>42</v>
      </c>
      <c r="B43" s="99" t="s">
        <v>330</v>
      </c>
      <c r="C43" s="99" t="s">
        <v>287</v>
      </c>
      <c r="D43" s="99" t="s">
        <v>480</v>
      </c>
      <c r="E43" s="99" t="s">
        <v>481</v>
      </c>
      <c r="F43" s="99" t="s">
        <v>482</v>
      </c>
      <c r="G43" s="99" t="s">
        <v>483</v>
      </c>
      <c r="H43" s="99" t="s">
        <v>484</v>
      </c>
      <c r="J43" s="99" t="s">
        <v>1141</v>
      </c>
    </row>
    <row r="44" spans="1:10">
      <c r="A44" s="99">
        <v>43</v>
      </c>
      <c r="B44" s="99" t="s">
        <v>330</v>
      </c>
      <c r="C44" s="99" t="s">
        <v>287</v>
      </c>
      <c r="D44" s="99" t="s">
        <v>485</v>
      </c>
      <c r="E44" s="99" t="s">
        <v>486</v>
      </c>
      <c r="F44" s="99" t="s">
        <v>487</v>
      </c>
      <c r="G44" s="99" t="s">
        <v>483</v>
      </c>
      <c r="J44" s="99" t="s">
        <v>1141</v>
      </c>
    </row>
    <row r="45" spans="1:10">
      <c r="A45" s="99">
        <v>44</v>
      </c>
      <c r="B45" s="99" t="s">
        <v>330</v>
      </c>
      <c r="C45" s="99" t="s">
        <v>287</v>
      </c>
      <c r="D45" s="99" t="s">
        <v>488</v>
      </c>
      <c r="E45" s="99" t="s">
        <v>489</v>
      </c>
      <c r="F45" s="99" t="s">
        <v>490</v>
      </c>
      <c r="G45" s="99" t="s">
        <v>343</v>
      </c>
      <c r="J45" s="99" t="s">
        <v>1141</v>
      </c>
    </row>
    <row r="46" spans="1:10">
      <c r="A46" s="99">
        <v>45</v>
      </c>
      <c r="B46" s="99" t="s">
        <v>330</v>
      </c>
      <c r="C46" s="99" t="s">
        <v>287</v>
      </c>
      <c r="D46" s="99" t="s">
        <v>491</v>
      </c>
      <c r="E46" s="99" t="s">
        <v>492</v>
      </c>
      <c r="F46" s="99" t="s">
        <v>493</v>
      </c>
      <c r="G46" s="99" t="s">
        <v>494</v>
      </c>
      <c r="J46" s="99" t="s">
        <v>1141</v>
      </c>
    </row>
    <row r="47" spans="1:10">
      <c r="A47" s="99">
        <v>46</v>
      </c>
      <c r="B47" s="99" t="s">
        <v>330</v>
      </c>
      <c r="C47" s="99" t="s">
        <v>287</v>
      </c>
      <c r="D47" s="99" t="s">
        <v>495</v>
      </c>
      <c r="E47" s="99" t="s">
        <v>496</v>
      </c>
      <c r="F47" s="99" t="s">
        <v>497</v>
      </c>
      <c r="G47" s="99" t="s">
        <v>494</v>
      </c>
      <c r="J47" s="99" t="s">
        <v>1141</v>
      </c>
    </row>
    <row r="48" spans="1:10">
      <c r="A48" s="99">
        <v>47</v>
      </c>
      <c r="B48" s="99" t="s">
        <v>330</v>
      </c>
      <c r="C48" s="99" t="s">
        <v>287</v>
      </c>
      <c r="D48" s="99" t="s">
        <v>498</v>
      </c>
      <c r="E48" s="99" t="s">
        <v>499</v>
      </c>
      <c r="F48" s="99" t="s">
        <v>500</v>
      </c>
      <c r="G48" s="99" t="s">
        <v>501</v>
      </c>
      <c r="H48" s="99" t="s">
        <v>502</v>
      </c>
      <c r="J48" s="99" t="s">
        <v>1141</v>
      </c>
    </row>
    <row r="49" spans="1:10">
      <c r="A49" s="99">
        <v>48</v>
      </c>
      <c r="B49" s="99" t="s">
        <v>330</v>
      </c>
      <c r="C49" s="99" t="s">
        <v>287</v>
      </c>
      <c r="D49" s="99" t="s">
        <v>503</v>
      </c>
      <c r="E49" s="99" t="s">
        <v>504</v>
      </c>
      <c r="F49" s="99" t="s">
        <v>505</v>
      </c>
      <c r="G49" s="99" t="s">
        <v>494</v>
      </c>
      <c r="J49" s="99" t="s">
        <v>1141</v>
      </c>
    </row>
    <row r="50" spans="1:10">
      <c r="A50" s="99">
        <v>49</v>
      </c>
      <c r="B50" s="99" t="s">
        <v>330</v>
      </c>
      <c r="C50" s="99" t="s">
        <v>287</v>
      </c>
      <c r="D50" s="99" t="s">
        <v>506</v>
      </c>
      <c r="E50" s="99" t="s">
        <v>507</v>
      </c>
      <c r="F50" s="99" t="s">
        <v>508</v>
      </c>
      <c r="G50" s="99" t="s">
        <v>483</v>
      </c>
      <c r="H50" s="99" t="s">
        <v>408</v>
      </c>
      <c r="J50" s="99" t="s">
        <v>1141</v>
      </c>
    </row>
    <row r="51" spans="1:10">
      <c r="A51" s="99">
        <v>50</v>
      </c>
      <c r="B51" s="99" t="s">
        <v>330</v>
      </c>
      <c r="C51" s="99" t="s">
        <v>287</v>
      </c>
      <c r="D51" s="99" t="s">
        <v>509</v>
      </c>
      <c r="E51" s="99" t="s">
        <v>510</v>
      </c>
      <c r="F51" s="99" t="s">
        <v>511</v>
      </c>
      <c r="G51" s="99" t="s">
        <v>354</v>
      </c>
      <c r="H51" s="99" t="s">
        <v>512</v>
      </c>
      <c r="J51" s="99" t="s">
        <v>1141</v>
      </c>
    </row>
    <row r="52" spans="1:10">
      <c r="A52" s="99">
        <v>51</v>
      </c>
      <c r="B52" s="99" t="s">
        <v>330</v>
      </c>
      <c r="C52" s="99" t="s">
        <v>287</v>
      </c>
      <c r="D52" s="99" t="s">
        <v>513</v>
      </c>
      <c r="E52" s="99" t="s">
        <v>514</v>
      </c>
      <c r="F52" s="99" t="s">
        <v>515</v>
      </c>
      <c r="G52" s="99" t="s">
        <v>343</v>
      </c>
      <c r="J52" s="99" t="s">
        <v>1141</v>
      </c>
    </row>
    <row r="53" spans="1:10">
      <c r="A53" s="99">
        <v>52</v>
      </c>
      <c r="B53" s="99" t="s">
        <v>330</v>
      </c>
      <c r="C53" s="99" t="s">
        <v>287</v>
      </c>
      <c r="D53" s="99" t="s">
        <v>516</v>
      </c>
      <c r="E53" s="99" t="s">
        <v>517</v>
      </c>
      <c r="F53" s="99" t="s">
        <v>518</v>
      </c>
      <c r="G53" s="99" t="s">
        <v>412</v>
      </c>
      <c r="H53" s="99" t="s">
        <v>519</v>
      </c>
      <c r="J53" s="99" t="s">
        <v>1141</v>
      </c>
    </row>
    <row r="54" spans="1:10">
      <c r="A54" s="99">
        <v>53</v>
      </c>
      <c r="B54" s="99" t="s">
        <v>330</v>
      </c>
      <c r="C54" s="99" t="s">
        <v>287</v>
      </c>
      <c r="D54" s="99" t="s">
        <v>520</v>
      </c>
      <c r="E54" s="99" t="s">
        <v>521</v>
      </c>
      <c r="F54" s="99" t="s">
        <v>522</v>
      </c>
      <c r="G54" s="99" t="s">
        <v>523</v>
      </c>
      <c r="H54" s="99" t="s">
        <v>524</v>
      </c>
      <c r="J54" s="99" t="s">
        <v>1141</v>
      </c>
    </row>
    <row r="55" spans="1:10">
      <c r="A55" s="99">
        <v>54</v>
      </c>
      <c r="B55" s="99" t="s">
        <v>330</v>
      </c>
      <c r="C55" s="99" t="s">
        <v>287</v>
      </c>
      <c r="D55" s="99" t="s">
        <v>525</v>
      </c>
      <c r="E55" s="99" t="s">
        <v>526</v>
      </c>
      <c r="F55" s="99" t="s">
        <v>527</v>
      </c>
      <c r="G55" s="99" t="s">
        <v>483</v>
      </c>
      <c r="J55" s="99" t="s">
        <v>1141</v>
      </c>
    </row>
    <row r="56" spans="1:10">
      <c r="A56" s="99">
        <v>55</v>
      </c>
      <c r="B56" s="99" t="s">
        <v>330</v>
      </c>
      <c r="C56" s="99" t="s">
        <v>287</v>
      </c>
      <c r="D56" s="99" t="s">
        <v>528</v>
      </c>
      <c r="E56" s="99" t="s">
        <v>529</v>
      </c>
      <c r="F56" s="99" t="s">
        <v>530</v>
      </c>
      <c r="G56" s="99" t="s">
        <v>531</v>
      </c>
      <c r="J56" s="99" t="s">
        <v>1141</v>
      </c>
    </row>
    <row r="57" spans="1:10">
      <c r="A57" s="99">
        <v>56</v>
      </c>
      <c r="B57" s="99" t="s">
        <v>330</v>
      </c>
      <c r="C57" s="99" t="s">
        <v>287</v>
      </c>
      <c r="D57" s="99" t="s">
        <v>532</v>
      </c>
      <c r="E57" s="99" t="s">
        <v>533</v>
      </c>
      <c r="F57" s="99" t="s">
        <v>534</v>
      </c>
      <c r="G57" s="99" t="s">
        <v>466</v>
      </c>
      <c r="J57" s="99" t="s">
        <v>1141</v>
      </c>
    </row>
    <row r="58" spans="1:10">
      <c r="A58" s="99">
        <v>57</v>
      </c>
      <c r="B58" s="99" t="s">
        <v>330</v>
      </c>
      <c r="C58" s="99" t="s">
        <v>287</v>
      </c>
      <c r="D58" s="99" t="s">
        <v>535</v>
      </c>
      <c r="E58" s="99" t="s">
        <v>536</v>
      </c>
      <c r="F58" s="99" t="s">
        <v>537</v>
      </c>
      <c r="G58" s="99" t="s">
        <v>399</v>
      </c>
      <c r="H58" s="99" t="s">
        <v>538</v>
      </c>
      <c r="J58" s="99" t="s">
        <v>1141</v>
      </c>
    </row>
    <row r="59" spans="1:10">
      <c r="A59" s="99">
        <v>58</v>
      </c>
      <c r="B59" s="99" t="s">
        <v>330</v>
      </c>
      <c r="C59" s="99" t="s">
        <v>287</v>
      </c>
      <c r="D59" s="99" t="s">
        <v>539</v>
      </c>
      <c r="E59" s="99" t="s">
        <v>540</v>
      </c>
      <c r="F59" s="99" t="s">
        <v>541</v>
      </c>
      <c r="G59" s="99" t="s">
        <v>542</v>
      </c>
      <c r="J59" s="99" t="s">
        <v>1141</v>
      </c>
    </row>
    <row r="60" spans="1:10">
      <c r="A60" s="99">
        <v>59</v>
      </c>
      <c r="B60" s="99" t="s">
        <v>330</v>
      </c>
      <c r="C60" s="99" t="s">
        <v>287</v>
      </c>
      <c r="D60" s="99" t="s">
        <v>543</v>
      </c>
      <c r="E60" s="99" t="s">
        <v>544</v>
      </c>
      <c r="F60" s="99" t="s">
        <v>545</v>
      </c>
      <c r="G60" s="99" t="s">
        <v>483</v>
      </c>
      <c r="J60" s="99" t="s">
        <v>1141</v>
      </c>
    </row>
    <row r="61" spans="1:10">
      <c r="A61" s="99">
        <v>60</v>
      </c>
      <c r="B61" s="99" t="s">
        <v>330</v>
      </c>
      <c r="C61" s="99" t="s">
        <v>287</v>
      </c>
      <c r="D61" s="99" t="s">
        <v>546</v>
      </c>
      <c r="E61" s="99" t="s">
        <v>547</v>
      </c>
      <c r="F61" s="99" t="s">
        <v>548</v>
      </c>
      <c r="G61" s="99" t="s">
        <v>343</v>
      </c>
      <c r="H61" s="99" t="s">
        <v>549</v>
      </c>
      <c r="J61" s="99" t="s">
        <v>1141</v>
      </c>
    </row>
    <row r="62" spans="1:10">
      <c r="A62" s="99">
        <v>61</v>
      </c>
      <c r="B62" s="99" t="s">
        <v>330</v>
      </c>
      <c r="C62" s="99" t="s">
        <v>287</v>
      </c>
      <c r="D62" s="99" t="s">
        <v>550</v>
      </c>
      <c r="E62" s="99" t="s">
        <v>551</v>
      </c>
      <c r="F62" s="99" t="s">
        <v>552</v>
      </c>
      <c r="G62" s="99" t="s">
        <v>358</v>
      </c>
      <c r="H62" s="99" t="s">
        <v>553</v>
      </c>
      <c r="J62" s="99" t="s">
        <v>1141</v>
      </c>
    </row>
    <row r="63" spans="1:10">
      <c r="A63" s="99">
        <v>62</v>
      </c>
      <c r="B63" s="99" t="s">
        <v>330</v>
      </c>
      <c r="C63" s="99" t="s">
        <v>287</v>
      </c>
      <c r="D63" s="99" t="s">
        <v>554</v>
      </c>
      <c r="E63" s="99" t="s">
        <v>555</v>
      </c>
      <c r="F63" s="99" t="s">
        <v>556</v>
      </c>
      <c r="G63" s="99" t="s">
        <v>557</v>
      </c>
      <c r="J63" s="99" t="s">
        <v>1141</v>
      </c>
    </row>
    <row r="64" spans="1:10">
      <c r="A64" s="99">
        <v>63</v>
      </c>
      <c r="B64" s="99" t="s">
        <v>330</v>
      </c>
      <c r="C64" s="99" t="s">
        <v>287</v>
      </c>
      <c r="D64" s="99" t="s">
        <v>558</v>
      </c>
      <c r="E64" s="99" t="s">
        <v>559</v>
      </c>
      <c r="F64" s="99" t="s">
        <v>560</v>
      </c>
      <c r="G64" s="99" t="s">
        <v>561</v>
      </c>
      <c r="J64" s="99" t="s">
        <v>1141</v>
      </c>
    </row>
    <row r="65" spans="1:10">
      <c r="A65" s="99">
        <v>64</v>
      </c>
      <c r="B65" s="99" t="s">
        <v>330</v>
      </c>
      <c r="C65" s="99" t="s">
        <v>287</v>
      </c>
      <c r="D65" s="99" t="s">
        <v>562</v>
      </c>
      <c r="E65" s="99" t="s">
        <v>563</v>
      </c>
      <c r="F65" s="99" t="s">
        <v>564</v>
      </c>
      <c r="G65" s="99" t="s">
        <v>354</v>
      </c>
      <c r="J65" s="99" t="s">
        <v>1141</v>
      </c>
    </row>
    <row r="66" spans="1:10">
      <c r="A66" s="99">
        <v>65</v>
      </c>
      <c r="B66" s="99" t="s">
        <v>330</v>
      </c>
      <c r="C66" s="99" t="s">
        <v>287</v>
      </c>
      <c r="D66" s="99" t="s">
        <v>565</v>
      </c>
      <c r="E66" s="99" t="s">
        <v>566</v>
      </c>
      <c r="F66" s="99" t="s">
        <v>567</v>
      </c>
      <c r="G66" s="99" t="s">
        <v>354</v>
      </c>
      <c r="J66" s="99" t="s">
        <v>1141</v>
      </c>
    </row>
    <row r="67" spans="1:10">
      <c r="A67" s="99">
        <v>66</v>
      </c>
      <c r="B67" s="99" t="s">
        <v>330</v>
      </c>
      <c r="C67" s="99" t="s">
        <v>287</v>
      </c>
      <c r="D67" s="99" t="s">
        <v>568</v>
      </c>
      <c r="E67" s="99" t="s">
        <v>569</v>
      </c>
      <c r="F67" s="99" t="s">
        <v>570</v>
      </c>
      <c r="G67" s="99" t="s">
        <v>571</v>
      </c>
      <c r="J67" s="99" t="s">
        <v>1141</v>
      </c>
    </row>
    <row r="68" spans="1:10">
      <c r="A68" s="99">
        <v>67</v>
      </c>
      <c r="B68" s="99" t="s">
        <v>330</v>
      </c>
      <c r="C68" s="99" t="s">
        <v>287</v>
      </c>
      <c r="D68" s="99" t="s">
        <v>572</v>
      </c>
      <c r="E68" s="99" t="s">
        <v>573</v>
      </c>
      <c r="F68" s="99" t="s">
        <v>574</v>
      </c>
      <c r="G68" s="99" t="s">
        <v>575</v>
      </c>
      <c r="J68" s="99" t="s">
        <v>1141</v>
      </c>
    </row>
    <row r="69" spans="1:10">
      <c r="A69" s="99">
        <v>68</v>
      </c>
      <c r="B69" s="99" t="s">
        <v>330</v>
      </c>
      <c r="C69" s="99" t="s">
        <v>287</v>
      </c>
      <c r="D69" s="99" t="s">
        <v>576</v>
      </c>
      <c r="E69" s="99" t="s">
        <v>577</v>
      </c>
      <c r="F69" s="99" t="s">
        <v>578</v>
      </c>
      <c r="G69" s="99" t="s">
        <v>561</v>
      </c>
      <c r="J69" s="99" t="s">
        <v>1141</v>
      </c>
    </row>
    <row r="70" spans="1:10">
      <c r="A70" s="99">
        <v>69</v>
      </c>
      <c r="B70" s="99" t="s">
        <v>330</v>
      </c>
      <c r="C70" s="99" t="s">
        <v>287</v>
      </c>
      <c r="D70" s="99" t="s">
        <v>579</v>
      </c>
      <c r="E70" s="99" t="s">
        <v>580</v>
      </c>
      <c r="F70" s="99" t="s">
        <v>581</v>
      </c>
      <c r="G70" s="99" t="s">
        <v>582</v>
      </c>
      <c r="H70" s="99" t="s">
        <v>583</v>
      </c>
      <c r="J70" s="99" t="s">
        <v>1141</v>
      </c>
    </row>
    <row r="71" spans="1:10">
      <c r="A71" s="99">
        <v>70</v>
      </c>
      <c r="B71" s="99" t="s">
        <v>330</v>
      </c>
      <c r="C71" s="99" t="s">
        <v>287</v>
      </c>
      <c r="D71" s="99" t="s">
        <v>584</v>
      </c>
      <c r="E71" s="99" t="s">
        <v>585</v>
      </c>
      <c r="F71" s="99" t="s">
        <v>586</v>
      </c>
      <c r="G71" s="99" t="s">
        <v>474</v>
      </c>
      <c r="J71" s="99" t="s">
        <v>1141</v>
      </c>
    </row>
    <row r="72" spans="1:10">
      <c r="A72" s="99">
        <v>71</v>
      </c>
      <c r="B72" s="99" t="s">
        <v>330</v>
      </c>
      <c r="C72" s="99" t="s">
        <v>287</v>
      </c>
      <c r="D72" s="99" t="s">
        <v>587</v>
      </c>
      <c r="E72" s="99" t="s">
        <v>588</v>
      </c>
      <c r="F72" s="99" t="s">
        <v>589</v>
      </c>
      <c r="G72" s="99" t="s">
        <v>542</v>
      </c>
      <c r="J72" s="99" t="s">
        <v>1141</v>
      </c>
    </row>
    <row r="73" spans="1:10">
      <c r="A73" s="99">
        <v>72</v>
      </c>
      <c r="B73" s="99" t="s">
        <v>330</v>
      </c>
      <c r="C73" s="99" t="s">
        <v>287</v>
      </c>
      <c r="D73" s="99" t="s">
        <v>590</v>
      </c>
      <c r="E73" s="99" t="s">
        <v>591</v>
      </c>
      <c r="F73" s="99" t="s">
        <v>592</v>
      </c>
      <c r="G73" s="99" t="s">
        <v>575</v>
      </c>
      <c r="H73" s="99" t="s">
        <v>593</v>
      </c>
      <c r="J73" s="99" t="s">
        <v>1141</v>
      </c>
    </row>
    <row r="74" spans="1:10">
      <c r="A74" s="99">
        <v>73</v>
      </c>
      <c r="B74" s="99" t="s">
        <v>330</v>
      </c>
      <c r="C74" s="99" t="s">
        <v>287</v>
      </c>
      <c r="D74" s="99" t="s">
        <v>594</v>
      </c>
      <c r="E74" s="99" t="s">
        <v>595</v>
      </c>
      <c r="F74" s="99" t="s">
        <v>596</v>
      </c>
      <c r="G74" s="99" t="s">
        <v>575</v>
      </c>
      <c r="J74" s="99" t="s">
        <v>1141</v>
      </c>
    </row>
    <row r="75" spans="1:10">
      <c r="A75" s="99">
        <v>74</v>
      </c>
      <c r="B75" s="99" t="s">
        <v>330</v>
      </c>
      <c r="C75" s="99" t="s">
        <v>287</v>
      </c>
      <c r="D75" s="99" t="s">
        <v>597</v>
      </c>
      <c r="E75" s="99" t="s">
        <v>598</v>
      </c>
      <c r="F75" s="99" t="s">
        <v>599</v>
      </c>
      <c r="G75" s="99" t="s">
        <v>399</v>
      </c>
      <c r="H75" s="99" t="s">
        <v>600</v>
      </c>
      <c r="J75" s="99" t="s">
        <v>1141</v>
      </c>
    </row>
    <row r="76" spans="1:10">
      <c r="A76" s="99">
        <v>75</v>
      </c>
      <c r="B76" s="99" t="s">
        <v>330</v>
      </c>
      <c r="C76" s="99" t="s">
        <v>287</v>
      </c>
      <c r="D76" s="99" t="s">
        <v>601</v>
      </c>
      <c r="E76" s="99" t="s">
        <v>602</v>
      </c>
      <c r="F76" s="99" t="s">
        <v>603</v>
      </c>
      <c r="G76" s="99" t="s">
        <v>571</v>
      </c>
      <c r="J76" s="99" t="s">
        <v>1141</v>
      </c>
    </row>
    <row r="77" spans="1:10">
      <c r="A77" s="99">
        <v>76</v>
      </c>
      <c r="B77" s="99" t="s">
        <v>330</v>
      </c>
      <c r="C77" s="99" t="s">
        <v>287</v>
      </c>
      <c r="D77" s="99" t="s">
        <v>604</v>
      </c>
      <c r="E77" s="99" t="s">
        <v>605</v>
      </c>
      <c r="F77" s="99" t="s">
        <v>606</v>
      </c>
      <c r="G77" s="99" t="s">
        <v>607</v>
      </c>
      <c r="H77" s="99" t="s">
        <v>608</v>
      </c>
      <c r="J77" s="99" t="s">
        <v>1141</v>
      </c>
    </row>
    <row r="78" spans="1:10">
      <c r="A78" s="99">
        <v>77</v>
      </c>
      <c r="B78" s="99" t="s">
        <v>330</v>
      </c>
      <c r="C78" s="99" t="s">
        <v>287</v>
      </c>
      <c r="D78" s="99" t="s">
        <v>609</v>
      </c>
      <c r="E78" s="99" t="s">
        <v>610</v>
      </c>
      <c r="F78" s="99" t="s">
        <v>611</v>
      </c>
      <c r="G78" s="99" t="s">
        <v>354</v>
      </c>
      <c r="H78" s="99" t="s">
        <v>612</v>
      </c>
      <c r="J78" s="99" t="s">
        <v>1141</v>
      </c>
    </row>
    <row r="79" spans="1:10">
      <c r="A79" s="99">
        <v>78</v>
      </c>
      <c r="B79" s="99" t="s">
        <v>330</v>
      </c>
      <c r="C79" s="99" t="s">
        <v>287</v>
      </c>
      <c r="D79" s="99" t="s">
        <v>613</v>
      </c>
      <c r="E79" s="99" t="s">
        <v>614</v>
      </c>
      <c r="F79" s="99" t="s">
        <v>615</v>
      </c>
      <c r="G79" s="99" t="s">
        <v>575</v>
      </c>
      <c r="H79" s="99" t="s">
        <v>616</v>
      </c>
      <c r="J79" s="99" t="s">
        <v>1141</v>
      </c>
    </row>
    <row r="80" spans="1:10">
      <c r="A80" s="99">
        <v>79</v>
      </c>
      <c r="B80" s="99" t="s">
        <v>330</v>
      </c>
      <c r="C80" s="99" t="s">
        <v>287</v>
      </c>
      <c r="D80" s="99" t="s">
        <v>617</v>
      </c>
      <c r="E80" s="99" t="s">
        <v>618</v>
      </c>
      <c r="F80" s="99" t="s">
        <v>619</v>
      </c>
      <c r="G80" s="99" t="s">
        <v>412</v>
      </c>
      <c r="H80" s="99" t="s">
        <v>620</v>
      </c>
      <c r="J80" s="99" t="s">
        <v>1141</v>
      </c>
    </row>
    <row r="81" spans="1:10">
      <c r="A81" s="99">
        <v>80</v>
      </c>
      <c r="B81" s="99" t="s">
        <v>330</v>
      </c>
      <c r="C81" s="99" t="s">
        <v>287</v>
      </c>
      <c r="D81" s="99" t="s">
        <v>621</v>
      </c>
      <c r="E81" s="99" t="s">
        <v>622</v>
      </c>
      <c r="F81" s="99" t="s">
        <v>623</v>
      </c>
      <c r="G81" s="99" t="s">
        <v>624</v>
      </c>
      <c r="H81" s="99" t="s">
        <v>625</v>
      </c>
      <c r="J81" s="99" t="s">
        <v>1141</v>
      </c>
    </row>
    <row r="82" spans="1:10">
      <c r="A82" s="99">
        <v>81</v>
      </c>
      <c r="B82" s="99" t="s">
        <v>330</v>
      </c>
      <c r="C82" s="99" t="s">
        <v>287</v>
      </c>
      <c r="D82" s="99" t="s">
        <v>626</v>
      </c>
      <c r="E82" s="99" t="s">
        <v>627</v>
      </c>
      <c r="F82" s="99" t="s">
        <v>628</v>
      </c>
      <c r="G82" s="99" t="s">
        <v>629</v>
      </c>
      <c r="J82" s="99" t="s">
        <v>1141</v>
      </c>
    </row>
    <row r="83" spans="1:10">
      <c r="A83" s="99">
        <v>82</v>
      </c>
      <c r="B83" s="99" t="s">
        <v>330</v>
      </c>
      <c r="C83" s="99" t="s">
        <v>287</v>
      </c>
      <c r="D83" s="99" t="s">
        <v>630</v>
      </c>
      <c r="E83" s="99" t="s">
        <v>631</v>
      </c>
      <c r="F83" s="99" t="s">
        <v>632</v>
      </c>
      <c r="G83" s="99" t="s">
        <v>571</v>
      </c>
      <c r="H83" s="99" t="s">
        <v>633</v>
      </c>
      <c r="J83" s="99" t="s">
        <v>1141</v>
      </c>
    </row>
    <row r="84" spans="1:10">
      <c r="A84" s="99">
        <v>83</v>
      </c>
      <c r="B84" s="99" t="s">
        <v>330</v>
      </c>
      <c r="C84" s="99" t="s">
        <v>287</v>
      </c>
      <c r="D84" s="99" t="s">
        <v>634</v>
      </c>
      <c r="E84" s="99" t="s">
        <v>635</v>
      </c>
      <c r="F84" s="99" t="s">
        <v>636</v>
      </c>
      <c r="G84" s="99" t="s">
        <v>474</v>
      </c>
      <c r="J84" s="99" t="s">
        <v>1141</v>
      </c>
    </row>
    <row r="85" spans="1:10">
      <c r="A85" s="99">
        <v>84</v>
      </c>
      <c r="B85" s="99" t="s">
        <v>330</v>
      </c>
      <c r="C85" s="99" t="s">
        <v>287</v>
      </c>
      <c r="D85" s="99" t="s">
        <v>637</v>
      </c>
      <c r="E85" s="99" t="s">
        <v>638</v>
      </c>
      <c r="F85" s="99" t="s">
        <v>639</v>
      </c>
      <c r="G85" s="99" t="s">
        <v>607</v>
      </c>
      <c r="H85" s="99" t="s">
        <v>640</v>
      </c>
      <c r="J85" s="99" t="s">
        <v>1141</v>
      </c>
    </row>
    <row r="86" spans="1:10">
      <c r="A86" s="99">
        <v>85</v>
      </c>
      <c r="B86" s="99" t="s">
        <v>330</v>
      </c>
      <c r="C86" s="99" t="s">
        <v>287</v>
      </c>
      <c r="D86" s="99" t="s">
        <v>641</v>
      </c>
      <c r="E86" s="99" t="s">
        <v>642</v>
      </c>
      <c r="F86" s="99" t="s">
        <v>643</v>
      </c>
      <c r="G86" s="99" t="s">
        <v>607</v>
      </c>
      <c r="H86" s="99" t="s">
        <v>644</v>
      </c>
      <c r="J86" s="99" t="s">
        <v>1141</v>
      </c>
    </row>
    <row r="87" spans="1:10">
      <c r="A87" s="99">
        <v>86</v>
      </c>
      <c r="B87" s="99" t="s">
        <v>330</v>
      </c>
      <c r="C87" s="99" t="s">
        <v>287</v>
      </c>
      <c r="D87" s="99" t="s">
        <v>645</v>
      </c>
      <c r="E87" s="99" t="s">
        <v>646</v>
      </c>
      <c r="F87" s="99" t="s">
        <v>647</v>
      </c>
      <c r="G87" s="99" t="s">
        <v>561</v>
      </c>
      <c r="J87" s="99" t="s">
        <v>1141</v>
      </c>
    </row>
    <row r="88" spans="1:10">
      <c r="A88" s="99">
        <v>87</v>
      </c>
      <c r="B88" s="99" t="s">
        <v>330</v>
      </c>
      <c r="C88" s="99" t="s">
        <v>287</v>
      </c>
      <c r="D88" s="99" t="s">
        <v>648</v>
      </c>
      <c r="E88" s="99" t="s">
        <v>649</v>
      </c>
      <c r="F88" s="99" t="s">
        <v>650</v>
      </c>
      <c r="G88" s="99" t="s">
        <v>354</v>
      </c>
      <c r="H88" s="99" t="s">
        <v>651</v>
      </c>
      <c r="J88" s="99" t="s">
        <v>1141</v>
      </c>
    </row>
    <row r="89" spans="1:10">
      <c r="A89" s="99">
        <v>88</v>
      </c>
      <c r="B89" s="99" t="s">
        <v>330</v>
      </c>
      <c r="C89" s="99" t="s">
        <v>287</v>
      </c>
      <c r="D89" s="99" t="s">
        <v>652</v>
      </c>
      <c r="E89" s="99" t="s">
        <v>653</v>
      </c>
      <c r="F89" s="99" t="s">
        <v>654</v>
      </c>
      <c r="G89" s="99" t="s">
        <v>607</v>
      </c>
      <c r="H89" s="99" t="s">
        <v>655</v>
      </c>
      <c r="J89" s="99" t="s">
        <v>1141</v>
      </c>
    </row>
    <row r="90" spans="1:10">
      <c r="A90" s="99">
        <v>89</v>
      </c>
      <c r="B90" s="99" t="s">
        <v>330</v>
      </c>
      <c r="C90" s="99" t="s">
        <v>287</v>
      </c>
      <c r="D90" s="99" t="s">
        <v>656</v>
      </c>
      <c r="E90" s="99" t="s">
        <v>657</v>
      </c>
      <c r="F90" s="99" t="s">
        <v>658</v>
      </c>
      <c r="G90" s="99" t="s">
        <v>571</v>
      </c>
      <c r="H90" s="99" t="s">
        <v>659</v>
      </c>
      <c r="J90" s="99" t="s">
        <v>1141</v>
      </c>
    </row>
    <row r="91" spans="1:10">
      <c r="A91" s="99">
        <v>90</v>
      </c>
      <c r="B91" s="99" t="s">
        <v>330</v>
      </c>
      <c r="C91" s="99" t="s">
        <v>287</v>
      </c>
      <c r="D91" s="99" t="s">
        <v>660</v>
      </c>
      <c r="E91" s="99" t="s">
        <v>661</v>
      </c>
      <c r="F91" s="99" t="s">
        <v>662</v>
      </c>
      <c r="G91" s="99" t="s">
        <v>354</v>
      </c>
      <c r="H91" s="99" t="s">
        <v>663</v>
      </c>
      <c r="J91" s="99" t="s">
        <v>1141</v>
      </c>
    </row>
    <row r="92" spans="1:10">
      <c r="A92" s="99">
        <v>91</v>
      </c>
      <c r="B92" s="99" t="s">
        <v>330</v>
      </c>
      <c r="C92" s="99" t="s">
        <v>287</v>
      </c>
      <c r="D92" s="99" t="s">
        <v>664</v>
      </c>
      <c r="E92" s="99" t="s">
        <v>665</v>
      </c>
      <c r="F92" s="99" t="s">
        <v>666</v>
      </c>
      <c r="G92" s="99" t="s">
        <v>354</v>
      </c>
      <c r="J92" s="99" t="s">
        <v>1141</v>
      </c>
    </row>
    <row r="93" spans="1:10">
      <c r="A93" s="99">
        <v>92</v>
      </c>
      <c r="B93" s="99" t="s">
        <v>330</v>
      </c>
      <c r="C93" s="99" t="s">
        <v>287</v>
      </c>
      <c r="D93" s="99" t="s">
        <v>667</v>
      </c>
      <c r="E93" s="99" t="s">
        <v>668</v>
      </c>
      <c r="F93" s="99" t="s">
        <v>669</v>
      </c>
      <c r="G93" s="99" t="s">
        <v>607</v>
      </c>
      <c r="H93" s="99" t="s">
        <v>670</v>
      </c>
      <c r="J93" s="99" t="s">
        <v>1141</v>
      </c>
    </row>
    <row r="94" spans="1:10">
      <c r="A94" s="99">
        <v>93</v>
      </c>
      <c r="B94" s="99" t="s">
        <v>330</v>
      </c>
      <c r="C94" s="99" t="s">
        <v>287</v>
      </c>
      <c r="D94" s="99" t="s">
        <v>671</v>
      </c>
      <c r="E94" s="99" t="s">
        <v>672</v>
      </c>
      <c r="F94" s="99" t="s">
        <v>673</v>
      </c>
      <c r="G94" s="99" t="s">
        <v>629</v>
      </c>
      <c r="H94" s="99" t="s">
        <v>674</v>
      </c>
      <c r="J94" s="99" t="s">
        <v>1141</v>
      </c>
    </row>
    <row r="95" spans="1:10">
      <c r="A95" s="99">
        <v>94</v>
      </c>
      <c r="B95" s="99" t="s">
        <v>330</v>
      </c>
      <c r="C95" s="99" t="s">
        <v>287</v>
      </c>
      <c r="D95" s="99" t="s">
        <v>675</v>
      </c>
      <c r="E95" s="99" t="s">
        <v>676</v>
      </c>
      <c r="F95" s="99" t="s">
        <v>677</v>
      </c>
      <c r="G95" s="99" t="s">
        <v>629</v>
      </c>
      <c r="H95" s="99" t="s">
        <v>678</v>
      </c>
      <c r="J95" s="99" t="s">
        <v>1141</v>
      </c>
    </row>
    <row r="96" spans="1:10">
      <c r="A96" s="99">
        <v>95</v>
      </c>
      <c r="B96" s="99" t="s">
        <v>330</v>
      </c>
      <c r="C96" s="99" t="s">
        <v>287</v>
      </c>
      <c r="D96" s="99" t="s">
        <v>679</v>
      </c>
      <c r="E96" s="99" t="s">
        <v>680</v>
      </c>
      <c r="F96" s="99" t="s">
        <v>681</v>
      </c>
      <c r="G96" s="99" t="s">
        <v>407</v>
      </c>
      <c r="H96" s="99" t="s">
        <v>682</v>
      </c>
      <c r="J96" s="99" t="s">
        <v>1141</v>
      </c>
    </row>
    <row r="97" spans="1:10">
      <c r="A97" s="99">
        <v>96</v>
      </c>
      <c r="B97" s="99" t="s">
        <v>330</v>
      </c>
      <c r="C97" s="99" t="s">
        <v>287</v>
      </c>
      <c r="D97" s="99" t="s">
        <v>683</v>
      </c>
      <c r="E97" s="99" t="s">
        <v>684</v>
      </c>
      <c r="F97" s="99" t="s">
        <v>685</v>
      </c>
      <c r="G97" s="99" t="s">
        <v>367</v>
      </c>
      <c r="H97" s="99" t="s">
        <v>686</v>
      </c>
      <c r="J97" s="99" t="s">
        <v>1141</v>
      </c>
    </row>
    <row r="98" spans="1:10">
      <c r="A98" s="99">
        <v>97</v>
      </c>
      <c r="B98" s="99" t="s">
        <v>330</v>
      </c>
      <c r="C98" s="99" t="s">
        <v>287</v>
      </c>
      <c r="D98" s="99" t="s">
        <v>687</v>
      </c>
      <c r="E98" s="99" t="s">
        <v>688</v>
      </c>
      <c r="F98" s="99" t="s">
        <v>689</v>
      </c>
      <c r="G98" s="99" t="s">
        <v>690</v>
      </c>
      <c r="H98" s="99" t="s">
        <v>691</v>
      </c>
      <c r="J98" s="99" t="s">
        <v>1141</v>
      </c>
    </row>
    <row r="99" spans="1:10">
      <c r="A99" s="99">
        <v>98</v>
      </c>
      <c r="B99" s="99" t="s">
        <v>330</v>
      </c>
      <c r="C99" s="99" t="s">
        <v>287</v>
      </c>
      <c r="D99" s="99" t="s">
        <v>692</v>
      </c>
      <c r="E99" s="99" t="s">
        <v>693</v>
      </c>
      <c r="F99" s="99" t="s">
        <v>694</v>
      </c>
      <c r="G99" s="99" t="s">
        <v>607</v>
      </c>
      <c r="H99" s="99" t="s">
        <v>695</v>
      </c>
      <c r="J99" s="99" t="s">
        <v>1141</v>
      </c>
    </row>
    <row r="100" spans="1:10">
      <c r="A100" s="99">
        <v>99</v>
      </c>
      <c r="B100" s="99" t="s">
        <v>330</v>
      </c>
      <c r="C100" s="99" t="s">
        <v>287</v>
      </c>
      <c r="D100" s="99" t="s">
        <v>696</v>
      </c>
      <c r="E100" s="99" t="s">
        <v>697</v>
      </c>
      <c r="F100" s="99" t="s">
        <v>698</v>
      </c>
      <c r="G100" s="99" t="s">
        <v>629</v>
      </c>
      <c r="H100" s="99" t="s">
        <v>699</v>
      </c>
      <c r="J100" s="99" t="s">
        <v>1141</v>
      </c>
    </row>
    <row r="101" spans="1:10">
      <c r="A101" s="99">
        <v>100</v>
      </c>
      <c r="B101" s="99" t="s">
        <v>330</v>
      </c>
      <c r="C101" s="99" t="s">
        <v>287</v>
      </c>
      <c r="D101" s="99" t="s">
        <v>700</v>
      </c>
      <c r="E101" s="99" t="s">
        <v>701</v>
      </c>
      <c r="F101" s="99" t="s">
        <v>702</v>
      </c>
      <c r="G101" s="99" t="s">
        <v>629</v>
      </c>
      <c r="H101" s="99" t="s">
        <v>703</v>
      </c>
      <c r="J101" s="99" t="s">
        <v>1141</v>
      </c>
    </row>
    <row r="102" spans="1:10">
      <c r="A102" s="99">
        <v>101</v>
      </c>
      <c r="B102" s="99" t="s">
        <v>330</v>
      </c>
      <c r="C102" s="99" t="s">
        <v>287</v>
      </c>
      <c r="D102" s="99" t="s">
        <v>704</v>
      </c>
      <c r="E102" s="99" t="s">
        <v>705</v>
      </c>
      <c r="F102" s="99" t="s">
        <v>706</v>
      </c>
      <c r="G102" s="99" t="s">
        <v>531</v>
      </c>
      <c r="J102" s="99" t="s">
        <v>1141</v>
      </c>
    </row>
    <row r="103" spans="1:10">
      <c r="A103" s="99">
        <v>102</v>
      </c>
      <c r="B103" s="99" t="s">
        <v>330</v>
      </c>
      <c r="C103" s="99" t="s">
        <v>287</v>
      </c>
      <c r="D103" s="99" t="s">
        <v>707</v>
      </c>
      <c r="E103" s="99" t="s">
        <v>708</v>
      </c>
      <c r="F103" s="99" t="s">
        <v>709</v>
      </c>
      <c r="G103" s="99" t="s">
        <v>531</v>
      </c>
      <c r="J103" s="99" t="s">
        <v>1141</v>
      </c>
    </row>
    <row r="104" spans="1:10">
      <c r="A104" s="99">
        <v>103</v>
      </c>
      <c r="B104" s="99" t="s">
        <v>330</v>
      </c>
      <c r="C104" s="99" t="s">
        <v>287</v>
      </c>
      <c r="D104" s="99" t="s">
        <v>710</v>
      </c>
      <c r="E104" s="99" t="s">
        <v>711</v>
      </c>
      <c r="F104" s="99" t="s">
        <v>712</v>
      </c>
      <c r="G104" s="99" t="s">
        <v>531</v>
      </c>
      <c r="H104" s="99" t="s">
        <v>713</v>
      </c>
      <c r="J104" s="99" t="s">
        <v>1141</v>
      </c>
    </row>
    <row r="105" spans="1:10">
      <c r="A105" s="99">
        <v>104</v>
      </c>
      <c r="B105" s="99" t="s">
        <v>330</v>
      </c>
      <c r="C105" s="99" t="s">
        <v>287</v>
      </c>
      <c r="D105" s="99" t="s">
        <v>714</v>
      </c>
      <c r="E105" s="99" t="s">
        <v>715</v>
      </c>
      <c r="F105" s="99" t="s">
        <v>716</v>
      </c>
      <c r="G105" s="99" t="s">
        <v>531</v>
      </c>
      <c r="H105" s="99" t="s">
        <v>717</v>
      </c>
      <c r="J105" s="99" t="s">
        <v>1141</v>
      </c>
    </row>
    <row r="106" spans="1:10">
      <c r="A106" s="99">
        <v>105</v>
      </c>
      <c r="B106" s="99" t="s">
        <v>330</v>
      </c>
      <c r="C106" s="99" t="s">
        <v>287</v>
      </c>
      <c r="D106" s="99" t="s">
        <v>718</v>
      </c>
      <c r="E106" s="99" t="s">
        <v>719</v>
      </c>
      <c r="F106" s="99" t="s">
        <v>720</v>
      </c>
      <c r="G106" s="99" t="s">
        <v>561</v>
      </c>
      <c r="H106" s="99" t="s">
        <v>721</v>
      </c>
      <c r="J106" s="99" t="s">
        <v>1141</v>
      </c>
    </row>
    <row r="107" spans="1:10">
      <c r="A107" s="99">
        <v>106</v>
      </c>
      <c r="B107" s="99" t="s">
        <v>330</v>
      </c>
      <c r="C107" s="99" t="s">
        <v>287</v>
      </c>
      <c r="D107" s="99" t="s">
        <v>722</v>
      </c>
      <c r="E107" s="99" t="s">
        <v>723</v>
      </c>
      <c r="F107" s="99" t="s">
        <v>724</v>
      </c>
      <c r="G107" s="99" t="s">
        <v>725</v>
      </c>
      <c r="J107" s="99" t="s">
        <v>1141</v>
      </c>
    </row>
    <row r="108" spans="1:10">
      <c r="A108" s="99">
        <v>107</v>
      </c>
      <c r="B108" s="99" t="s">
        <v>330</v>
      </c>
      <c r="C108" s="99" t="s">
        <v>287</v>
      </c>
      <c r="D108" s="99" t="s">
        <v>726</v>
      </c>
      <c r="E108" s="99" t="s">
        <v>727</v>
      </c>
      <c r="F108" s="99" t="s">
        <v>728</v>
      </c>
      <c r="G108" s="99" t="s">
        <v>367</v>
      </c>
      <c r="J108" s="99" t="s">
        <v>1141</v>
      </c>
    </row>
    <row r="109" spans="1:10">
      <c r="A109" s="99">
        <v>108</v>
      </c>
      <c r="B109" s="99" t="s">
        <v>330</v>
      </c>
      <c r="C109" s="99" t="s">
        <v>287</v>
      </c>
      <c r="D109" s="99" t="s">
        <v>729</v>
      </c>
      <c r="E109" s="99" t="s">
        <v>730</v>
      </c>
      <c r="F109" s="99" t="s">
        <v>731</v>
      </c>
      <c r="G109" s="99" t="s">
        <v>466</v>
      </c>
      <c r="H109" s="99" t="s">
        <v>732</v>
      </c>
      <c r="J109" s="99" t="s">
        <v>1141</v>
      </c>
    </row>
    <row r="110" spans="1:10">
      <c r="A110" s="99">
        <v>109</v>
      </c>
      <c r="B110" s="99" t="s">
        <v>330</v>
      </c>
      <c r="C110" s="99" t="s">
        <v>287</v>
      </c>
      <c r="D110" s="99" t="s">
        <v>733</v>
      </c>
      <c r="E110" s="99" t="s">
        <v>734</v>
      </c>
      <c r="F110" s="99" t="s">
        <v>735</v>
      </c>
      <c r="G110" s="99" t="s">
        <v>571</v>
      </c>
      <c r="J110" s="99" t="s">
        <v>1141</v>
      </c>
    </row>
    <row r="111" spans="1:10">
      <c r="A111" s="99">
        <v>110</v>
      </c>
      <c r="B111" s="99" t="s">
        <v>330</v>
      </c>
      <c r="C111" s="99" t="s">
        <v>287</v>
      </c>
      <c r="D111" s="99" t="s">
        <v>736</v>
      </c>
      <c r="E111" s="99" t="s">
        <v>737</v>
      </c>
      <c r="F111" s="99" t="s">
        <v>738</v>
      </c>
      <c r="G111" s="99" t="s">
        <v>531</v>
      </c>
      <c r="H111" s="99" t="s">
        <v>739</v>
      </c>
      <c r="J111" s="99" t="s">
        <v>1141</v>
      </c>
    </row>
    <row r="112" spans="1:10">
      <c r="A112" s="99">
        <v>111</v>
      </c>
      <c r="B112" s="99" t="s">
        <v>330</v>
      </c>
      <c r="C112" s="99" t="s">
        <v>287</v>
      </c>
      <c r="D112" s="99" t="s">
        <v>740</v>
      </c>
      <c r="E112" s="99" t="s">
        <v>741</v>
      </c>
      <c r="F112" s="99" t="s">
        <v>742</v>
      </c>
      <c r="G112" s="99" t="s">
        <v>571</v>
      </c>
      <c r="J112" s="99" t="s">
        <v>1141</v>
      </c>
    </row>
    <row r="113" spans="1:10">
      <c r="A113" s="99">
        <v>112</v>
      </c>
      <c r="B113" s="99" t="s">
        <v>330</v>
      </c>
      <c r="C113" s="99" t="s">
        <v>287</v>
      </c>
      <c r="D113" s="99" t="s">
        <v>743</v>
      </c>
      <c r="E113" s="99" t="s">
        <v>744</v>
      </c>
      <c r="F113" s="99" t="s">
        <v>745</v>
      </c>
      <c r="G113" s="99" t="s">
        <v>571</v>
      </c>
      <c r="H113" s="99" t="s">
        <v>746</v>
      </c>
      <c r="J113" s="99" t="s">
        <v>1141</v>
      </c>
    </row>
    <row r="114" spans="1:10">
      <c r="A114" s="99">
        <v>113</v>
      </c>
      <c r="B114" s="99" t="s">
        <v>330</v>
      </c>
      <c r="C114" s="99" t="s">
        <v>287</v>
      </c>
      <c r="D114" s="99" t="s">
        <v>747</v>
      </c>
      <c r="E114" s="99" t="s">
        <v>748</v>
      </c>
      <c r="F114" s="99" t="s">
        <v>749</v>
      </c>
      <c r="G114" s="99" t="s">
        <v>575</v>
      </c>
      <c r="H114" s="99" t="s">
        <v>750</v>
      </c>
      <c r="J114" s="99" t="s">
        <v>1141</v>
      </c>
    </row>
    <row r="115" spans="1:10">
      <c r="A115" s="99">
        <v>114</v>
      </c>
      <c r="B115" s="99" t="s">
        <v>330</v>
      </c>
      <c r="C115" s="99" t="s">
        <v>287</v>
      </c>
      <c r="D115" s="99" t="s">
        <v>751</v>
      </c>
      <c r="E115" s="99" t="s">
        <v>752</v>
      </c>
      <c r="F115" s="99" t="s">
        <v>753</v>
      </c>
      <c r="G115" s="99" t="s">
        <v>354</v>
      </c>
      <c r="J115" s="99" t="s">
        <v>1141</v>
      </c>
    </row>
    <row r="116" spans="1:10">
      <c r="A116" s="99">
        <v>115</v>
      </c>
      <c r="B116" s="99" t="s">
        <v>330</v>
      </c>
      <c r="C116" s="99" t="s">
        <v>287</v>
      </c>
      <c r="D116" s="99" t="s">
        <v>754</v>
      </c>
      <c r="E116" s="99" t="s">
        <v>755</v>
      </c>
      <c r="F116" s="99" t="s">
        <v>756</v>
      </c>
      <c r="G116" s="99" t="s">
        <v>399</v>
      </c>
      <c r="H116" s="99" t="s">
        <v>757</v>
      </c>
      <c r="J116" s="99" t="s">
        <v>1141</v>
      </c>
    </row>
    <row r="117" spans="1:10">
      <c r="A117" s="99">
        <v>116</v>
      </c>
      <c r="B117" s="99" t="s">
        <v>330</v>
      </c>
      <c r="C117" s="99" t="s">
        <v>287</v>
      </c>
      <c r="D117" s="99" t="s">
        <v>758</v>
      </c>
      <c r="E117" s="99" t="s">
        <v>759</v>
      </c>
      <c r="F117" s="99" t="s">
        <v>760</v>
      </c>
      <c r="G117" s="99" t="s">
        <v>354</v>
      </c>
      <c r="H117" s="99" t="s">
        <v>761</v>
      </c>
      <c r="J117" s="99" t="s">
        <v>1141</v>
      </c>
    </row>
    <row r="118" spans="1:10">
      <c r="A118" s="99">
        <v>117</v>
      </c>
      <c r="B118" s="99" t="s">
        <v>330</v>
      </c>
      <c r="C118" s="99" t="s">
        <v>287</v>
      </c>
      <c r="D118" s="99" t="s">
        <v>762</v>
      </c>
      <c r="E118" s="99" t="s">
        <v>763</v>
      </c>
      <c r="F118" s="99" t="s">
        <v>764</v>
      </c>
      <c r="G118" s="99" t="s">
        <v>399</v>
      </c>
      <c r="H118" s="99" t="s">
        <v>765</v>
      </c>
      <c r="J118" s="99" t="s">
        <v>1141</v>
      </c>
    </row>
    <row r="119" spans="1:10">
      <c r="A119" s="99">
        <v>118</v>
      </c>
      <c r="B119" s="99" t="s">
        <v>330</v>
      </c>
      <c r="C119" s="99" t="s">
        <v>287</v>
      </c>
      <c r="D119" s="99" t="s">
        <v>766</v>
      </c>
      <c r="E119" s="99" t="s">
        <v>767</v>
      </c>
      <c r="F119" s="99" t="s">
        <v>768</v>
      </c>
      <c r="G119" s="99" t="s">
        <v>542</v>
      </c>
      <c r="J119" s="99" t="s">
        <v>1141</v>
      </c>
    </row>
    <row r="120" spans="1:10">
      <c r="A120" s="99">
        <v>119</v>
      </c>
      <c r="B120" s="99" t="s">
        <v>330</v>
      </c>
      <c r="C120" s="99" t="s">
        <v>287</v>
      </c>
      <c r="D120" s="99" t="s">
        <v>769</v>
      </c>
      <c r="E120" s="99" t="s">
        <v>770</v>
      </c>
      <c r="F120" s="99" t="s">
        <v>771</v>
      </c>
      <c r="G120" s="99" t="s">
        <v>399</v>
      </c>
      <c r="H120" s="99" t="s">
        <v>772</v>
      </c>
      <c r="J120" s="99" t="s">
        <v>1141</v>
      </c>
    </row>
    <row r="121" spans="1:10">
      <c r="A121" s="99">
        <v>120</v>
      </c>
      <c r="B121" s="99" t="s">
        <v>330</v>
      </c>
      <c r="C121" s="99" t="s">
        <v>287</v>
      </c>
      <c r="D121" s="99" t="s">
        <v>773</v>
      </c>
      <c r="E121" s="99" t="s">
        <v>774</v>
      </c>
      <c r="F121" s="99" t="s">
        <v>775</v>
      </c>
      <c r="G121" s="99" t="s">
        <v>629</v>
      </c>
      <c r="H121" s="99" t="s">
        <v>776</v>
      </c>
      <c r="J121" s="99" t="s">
        <v>1141</v>
      </c>
    </row>
    <row r="122" spans="1:10">
      <c r="A122" s="99">
        <v>121</v>
      </c>
      <c r="B122" s="99" t="s">
        <v>330</v>
      </c>
      <c r="C122" s="99" t="s">
        <v>287</v>
      </c>
      <c r="D122" s="99" t="s">
        <v>777</v>
      </c>
      <c r="E122" s="99" t="s">
        <v>778</v>
      </c>
      <c r="F122" s="99" t="s">
        <v>779</v>
      </c>
      <c r="G122" s="99" t="s">
        <v>780</v>
      </c>
      <c r="H122" s="99" t="s">
        <v>781</v>
      </c>
      <c r="J122" s="99" t="s">
        <v>1141</v>
      </c>
    </row>
    <row r="123" spans="1:10">
      <c r="A123" s="99">
        <v>122</v>
      </c>
      <c r="B123" s="99" t="s">
        <v>330</v>
      </c>
      <c r="C123" s="99" t="s">
        <v>287</v>
      </c>
      <c r="D123" s="99" t="s">
        <v>782</v>
      </c>
      <c r="E123" s="99" t="s">
        <v>783</v>
      </c>
      <c r="F123" s="99" t="s">
        <v>784</v>
      </c>
      <c r="G123" s="99" t="s">
        <v>354</v>
      </c>
      <c r="J123" s="99" t="s">
        <v>1141</v>
      </c>
    </row>
    <row r="124" spans="1:10">
      <c r="A124" s="99">
        <v>123</v>
      </c>
      <c r="B124" s="99" t="s">
        <v>330</v>
      </c>
      <c r="C124" s="99" t="s">
        <v>287</v>
      </c>
      <c r="D124" s="99" t="s">
        <v>785</v>
      </c>
      <c r="E124" s="99" t="s">
        <v>786</v>
      </c>
      <c r="F124" s="99" t="s">
        <v>787</v>
      </c>
      <c r="G124" s="99" t="s">
        <v>354</v>
      </c>
      <c r="J124" s="99" t="s">
        <v>1141</v>
      </c>
    </row>
    <row r="125" spans="1:10">
      <c r="A125" s="99">
        <v>124</v>
      </c>
      <c r="B125" s="99" t="s">
        <v>330</v>
      </c>
      <c r="C125" s="99" t="s">
        <v>287</v>
      </c>
      <c r="D125" s="99" t="s">
        <v>788</v>
      </c>
      <c r="E125" s="99" t="s">
        <v>789</v>
      </c>
      <c r="F125" s="99" t="s">
        <v>790</v>
      </c>
      <c r="G125" s="99" t="s">
        <v>354</v>
      </c>
      <c r="J125" s="99" t="s">
        <v>1141</v>
      </c>
    </row>
    <row r="126" spans="1:10">
      <c r="A126" s="99">
        <v>125</v>
      </c>
      <c r="B126" s="99" t="s">
        <v>330</v>
      </c>
      <c r="C126" s="99" t="s">
        <v>287</v>
      </c>
      <c r="D126" s="99" t="s">
        <v>791</v>
      </c>
      <c r="E126" s="99" t="s">
        <v>792</v>
      </c>
      <c r="F126" s="99" t="s">
        <v>793</v>
      </c>
      <c r="G126" s="99" t="s">
        <v>794</v>
      </c>
      <c r="J126" s="99" t="s">
        <v>1141</v>
      </c>
    </row>
    <row r="127" spans="1:10">
      <c r="A127" s="99">
        <v>126</v>
      </c>
      <c r="B127" s="99" t="s">
        <v>330</v>
      </c>
      <c r="C127" s="99" t="s">
        <v>287</v>
      </c>
      <c r="D127" s="99" t="s">
        <v>795</v>
      </c>
      <c r="E127" s="99" t="s">
        <v>796</v>
      </c>
      <c r="F127" s="99" t="s">
        <v>797</v>
      </c>
      <c r="G127" s="99" t="s">
        <v>798</v>
      </c>
      <c r="J127" s="99" t="s">
        <v>1141</v>
      </c>
    </row>
    <row r="128" spans="1:10">
      <c r="A128" s="99">
        <v>127</v>
      </c>
      <c r="B128" s="99" t="s">
        <v>330</v>
      </c>
      <c r="C128" s="99" t="s">
        <v>287</v>
      </c>
      <c r="D128" s="99" t="s">
        <v>799</v>
      </c>
      <c r="E128" s="99" t="s">
        <v>800</v>
      </c>
      <c r="F128" s="99" t="s">
        <v>801</v>
      </c>
      <c r="G128" s="99" t="s">
        <v>358</v>
      </c>
      <c r="J128" s="99" t="s">
        <v>1141</v>
      </c>
    </row>
    <row r="129" spans="1:10">
      <c r="A129" s="99">
        <v>128</v>
      </c>
      <c r="B129" s="99" t="s">
        <v>330</v>
      </c>
      <c r="C129" s="99" t="s">
        <v>287</v>
      </c>
      <c r="D129" s="99" t="s">
        <v>802</v>
      </c>
      <c r="E129" s="99" t="s">
        <v>803</v>
      </c>
      <c r="F129" s="99" t="s">
        <v>804</v>
      </c>
      <c r="G129" s="99" t="s">
        <v>354</v>
      </c>
      <c r="J129" s="99" t="s">
        <v>1141</v>
      </c>
    </row>
    <row r="130" spans="1:10">
      <c r="A130" s="99">
        <v>129</v>
      </c>
      <c r="B130" s="99" t="s">
        <v>330</v>
      </c>
      <c r="C130" s="99" t="s">
        <v>287</v>
      </c>
      <c r="D130" s="99" t="s">
        <v>805</v>
      </c>
      <c r="E130" s="99" t="s">
        <v>806</v>
      </c>
      <c r="F130" s="99" t="s">
        <v>807</v>
      </c>
      <c r="G130" s="99" t="s">
        <v>399</v>
      </c>
      <c r="J130" s="99" t="s">
        <v>1141</v>
      </c>
    </row>
    <row r="131" spans="1:10">
      <c r="A131" s="99">
        <v>130</v>
      </c>
      <c r="B131" s="99" t="s">
        <v>330</v>
      </c>
      <c r="C131" s="99" t="s">
        <v>287</v>
      </c>
      <c r="D131" s="99" t="s">
        <v>808</v>
      </c>
      <c r="E131" s="99" t="s">
        <v>809</v>
      </c>
      <c r="F131" s="99" t="s">
        <v>810</v>
      </c>
      <c r="G131" s="99" t="s">
        <v>399</v>
      </c>
      <c r="J131" s="99" t="s">
        <v>1141</v>
      </c>
    </row>
    <row r="132" spans="1:10">
      <c r="A132" s="99">
        <v>131</v>
      </c>
      <c r="B132" s="99" t="s">
        <v>330</v>
      </c>
      <c r="C132" s="99" t="s">
        <v>287</v>
      </c>
      <c r="D132" s="99" t="s">
        <v>811</v>
      </c>
      <c r="E132" s="99" t="s">
        <v>812</v>
      </c>
      <c r="F132" s="99" t="s">
        <v>813</v>
      </c>
      <c r="G132" s="99" t="s">
        <v>483</v>
      </c>
      <c r="J132" s="99" t="s">
        <v>1141</v>
      </c>
    </row>
    <row r="133" spans="1:10">
      <c r="A133" s="99">
        <v>132</v>
      </c>
      <c r="B133" s="99" t="s">
        <v>330</v>
      </c>
      <c r="C133" s="99" t="s">
        <v>287</v>
      </c>
      <c r="D133" s="99" t="s">
        <v>814</v>
      </c>
      <c r="E133" s="99" t="s">
        <v>815</v>
      </c>
      <c r="F133" s="99" t="s">
        <v>816</v>
      </c>
      <c r="G133" s="99" t="s">
        <v>817</v>
      </c>
      <c r="J133" s="99" t="s">
        <v>1141</v>
      </c>
    </row>
    <row r="134" spans="1:10">
      <c r="A134" s="99">
        <v>133</v>
      </c>
      <c r="B134" s="99" t="s">
        <v>330</v>
      </c>
      <c r="C134" s="99" t="s">
        <v>287</v>
      </c>
      <c r="D134" s="99" t="s">
        <v>818</v>
      </c>
      <c r="E134" s="99" t="s">
        <v>819</v>
      </c>
      <c r="F134" s="99" t="s">
        <v>820</v>
      </c>
      <c r="G134" s="99" t="s">
        <v>821</v>
      </c>
      <c r="J134" s="99" t="s">
        <v>1141</v>
      </c>
    </row>
    <row r="135" spans="1:10">
      <c r="A135" s="99">
        <v>134</v>
      </c>
      <c r="B135" s="99" t="s">
        <v>330</v>
      </c>
      <c r="C135" s="99" t="s">
        <v>287</v>
      </c>
      <c r="D135" s="99" t="s">
        <v>822</v>
      </c>
      <c r="E135" s="99" t="s">
        <v>823</v>
      </c>
      <c r="F135" s="99" t="s">
        <v>824</v>
      </c>
      <c r="G135" s="99" t="s">
        <v>466</v>
      </c>
      <c r="J135" s="99" t="s">
        <v>1141</v>
      </c>
    </row>
    <row r="136" spans="1:10">
      <c r="A136" s="99">
        <v>135</v>
      </c>
      <c r="B136" s="99" t="s">
        <v>330</v>
      </c>
      <c r="C136" s="99" t="s">
        <v>287</v>
      </c>
      <c r="D136" s="99" t="s">
        <v>825</v>
      </c>
      <c r="E136" s="99" t="s">
        <v>826</v>
      </c>
      <c r="F136" s="99" t="s">
        <v>827</v>
      </c>
      <c r="G136" s="99" t="s">
        <v>399</v>
      </c>
      <c r="J136" s="99" t="s">
        <v>1141</v>
      </c>
    </row>
    <row r="137" spans="1:10">
      <c r="A137" s="99">
        <v>136</v>
      </c>
      <c r="B137" s="99" t="s">
        <v>330</v>
      </c>
      <c r="C137" s="99" t="s">
        <v>287</v>
      </c>
      <c r="D137" s="99" t="s">
        <v>828</v>
      </c>
      <c r="E137" s="99" t="s">
        <v>829</v>
      </c>
      <c r="F137" s="99" t="s">
        <v>830</v>
      </c>
      <c r="G137" s="99" t="s">
        <v>474</v>
      </c>
      <c r="J137" s="99" t="s">
        <v>1141</v>
      </c>
    </row>
    <row r="138" spans="1:10">
      <c r="A138" s="99">
        <v>137</v>
      </c>
      <c r="B138" s="99" t="s">
        <v>330</v>
      </c>
      <c r="C138" s="99" t="s">
        <v>287</v>
      </c>
      <c r="D138" s="99" t="s">
        <v>831</v>
      </c>
      <c r="E138" s="99" t="s">
        <v>832</v>
      </c>
      <c r="F138" s="99" t="s">
        <v>833</v>
      </c>
      <c r="G138" s="99" t="s">
        <v>474</v>
      </c>
      <c r="J138" s="99" t="s">
        <v>1141</v>
      </c>
    </row>
    <row r="139" spans="1:10">
      <c r="A139" s="99">
        <v>138</v>
      </c>
      <c r="B139" s="99" t="s">
        <v>330</v>
      </c>
      <c r="C139" s="99" t="s">
        <v>287</v>
      </c>
      <c r="D139" s="99" t="s">
        <v>834</v>
      </c>
      <c r="E139" s="99" t="s">
        <v>835</v>
      </c>
      <c r="F139" s="99" t="s">
        <v>836</v>
      </c>
      <c r="G139" s="99" t="s">
        <v>466</v>
      </c>
      <c r="J139" s="99" t="s">
        <v>1141</v>
      </c>
    </row>
    <row r="140" spans="1:10">
      <c r="A140" s="99">
        <v>139</v>
      </c>
      <c r="B140" s="99" t="s">
        <v>330</v>
      </c>
      <c r="C140" s="99" t="s">
        <v>287</v>
      </c>
      <c r="D140" s="99" t="s">
        <v>837</v>
      </c>
      <c r="E140" s="99" t="s">
        <v>838</v>
      </c>
      <c r="F140" s="99" t="s">
        <v>839</v>
      </c>
      <c r="G140" s="99" t="s">
        <v>354</v>
      </c>
      <c r="J140" s="99" t="s">
        <v>1141</v>
      </c>
    </row>
    <row r="141" spans="1:10">
      <c r="A141" s="99">
        <v>140</v>
      </c>
      <c r="B141" s="99" t="s">
        <v>330</v>
      </c>
      <c r="C141" s="99" t="s">
        <v>287</v>
      </c>
      <c r="D141" s="99" t="s">
        <v>840</v>
      </c>
      <c r="E141" s="99" t="s">
        <v>841</v>
      </c>
      <c r="F141" s="99" t="s">
        <v>842</v>
      </c>
      <c r="G141" s="99" t="s">
        <v>843</v>
      </c>
      <c r="J141" s="99" t="s">
        <v>1141</v>
      </c>
    </row>
    <row r="142" spans="1:10">
      <c r="A142" s="99">
        <v>141</v>
      </c>
      <c r="B142" s="99" t="s">
        <v>330</v>
      </c>
      <c r="C142" s="99" t="s">
        <v>287</v>
      </c>
      <c r="D142" s="99" t="s">
        <v>844</v>
      </c>
      <c r="E142" s="99" t="s">
        <v>845</v>
      </c>
      <c r="F142" s="99" t="s">
        <v>846</v>
      </c>
      <c r="G142" s="99" t="s">
        <v>399</v>
      </c>
      <c r="J142" s="99" t="s">
        <v>1141</v>
      </c>
    </row>
    <row r="143" spans="1:10">
      <c r="A143" s="99">
        <v>142</v>
      </c>
      <c r="B143" s="99" t="s">
        <v>330</v>
      </c>
      <c r="C143" s="99" t="s">
        <v>287</v>
      </c>
      <c r="D143" s="99" t="s">
        <v>847</v>
      </c>
      <c r="E143" s="99" t="s">
        <v>848</v>
      </c>
      <c r="F143" s="99" t="s">
        <v>849</v>
      </c>
      <c r="G143" s="99" t="s">
        <v>399</v>
      </c>
      <c r="J143" s="99" t="s">
        <v>1141</v>
      </c>
    </row>
    <row r="144" spans="1:10">
      <c r="A144" s="99">
        <v>143</v>
      </c>
      <c r="B144" s="99" t="s">
        <v>330</v>
      </c>
      <c r="C144" s="99" t="s">
        <v>287</v>
      </c>
      <c r="D144" s="99" t="s">
        <v>850</v>
      </c>
      <c r="E144" s="99" t="s">
        <v>851</v>
      </c>
      <c r="F144" s="99" t="s">
        <v>852</v>
      </c>
      <c r="G144" s="99" t="s">
        <v>494</v>
      </c>
      <c r="J144" s="99" t="s">
        <v>1141</v>
      </c>
    </row>
    <row r="145" spans="1:10">
      <c r="A145" s="99">
        <v>144</v>
      </c>
      <c r="B145" s="99" t="s">
        <v>330</v>
      </c>
      <c r="C145" s="99" t="s">
        <v>287</v>
      </c>
      <c r="D145" s="99" t="s">
        <v>853</v>
      </c>
      <c r="E145" s="99" t="s">
        <v>854</v>
      </c>
      <c r="F145" s="99" t="s">
        <v>855</v>
      </c>
      <c r="G145" s="99" t="s">
        <v>407</v>
      </c>
      <c r="J145" s="99" t="s">
        <v>1141</v>
      </c>
    </row>
    <row r="146" spans="1:10">
      <c r="A146" s="99">
        <v>145</v>
      </c>
      <c r="B146" s="99" t="s">
        <v>330</v>
      </c>
      <c r="C146" s="99" t="s">
        <v>287</v>
      </c>
      <c r="D146" s="99" t="s">
        <v>856</v>
      </c>
      <c r="E146" s="99" t="s">
        <v>857</v>
      </c>
      <c r="F146" s="99" t="s">
        <v>813</v>
      </c>
      <c r="G146" s="99" t="s">
        <v>412</v>
      </c>
      <c r="J146" s="99" t="s">
        <v>1141</v>
      </c>
    </row>
    <row r="147" spans="1:10">
      <c r="A147" s="99">
        <v>146</v>
      </c>
      <c r="B147" s="99" t="s">
        <v>330</v>
      </c>
      <c r="C147" s="99" t="s">
        <v>287</v>
      </c>
      <c r="D147" s="99" t="s">
        <v>858</v>
      </c>
      <c r="E147" s="99" t="s">
        <v>859</v>
      </c>
      <c r="F147" s="99" t="s">
        <v>860</v>
      </c>
      <c r="G147" s="99" t="s">
        <v>343</v>
      </c>
      <c r="J147" s="99" t="s">
        <v>1141</v>
      </c>
    </row>
    <row r="148" spans="1:10">
      <c r="A148" s="99">
        <v>147</v>
      </c>
      <c r="B148" s="99" t="s">
        <v>330</v>
      </c>
      <c r="C148" s="99" t="s">
        <v>287</v>
      </c>
      <c r="D148" s="99" t="s">
        <v>861</v>
      </c>
      <c r="E148" s="99" t="s">
        <v>862</v>
      </c>
      <c r="F148" s="99" t="s">
        <v>863</v>
      </c>
      <c r="G148" s="99" t="s">
        <v>343</v>
      </c>
      <c r="J148" s="99" t="s">
        <v>1141</v>
      </c>
    </row>
    <row r="149" spans="1:10">
      <c r="A149" s="99">
        <v>148</v>
      </c>
      <c r="B149" s="99" t="s">
        <v>330</v>
      </c>
      <c r="C149" s="99" t="s">
        <v>287</v>
      </c>
      <c r="D149" s="99" t="s">
        <v>864</v>
      </c>
      <c r="E149" s="99" t="s">
        <v>865</v>
      </c>
      <c r="F149" s="99" t="s">
        <v>333</v>
      </c>
      <c r="G149" s="99" t="s">
        <v>866</v>
      </c>
      <c r="J149" s="99" t="s">
        <v>1141</v>
      </c>
    </row>
    <row r="150" spans="1:10">
      <c r="A150" s="99">
        <v>149</v>
      </c>
      <c r="B150" s="99" t="s">
        <v>330</v>
      </c>
      <c r="C150" s="99" t="s">
        <v>287</v>
      </c>
      <c r="D150" s="99" t="s">
        <v>867</v>
      </c>
      <c r="E150" s="99" t="s">
        <v>868</v>
      </c>
      <c r="F150" s="99" t="s">
        <v>371</v>
      </c>
      <c r="G150" s="99" t="s">
        <v>869</v>
      </c>
      <c r="H150" s="99" t="s">
        <v>373</v>
      </c>
      <c r="J150" s="99" t="s">
        <v>1141</v>
      </c>
    </row>
    <row r="151" spans="1:10">
      <c r="A151" s="99">
        <v>150</v>
      </c>
      <c r="B151" s="99" t="s">
        <v>330</v>
      </c>
      <c r="C151" s="99" t="s">
        <v>287</v>
      </c>
      <c r="D151" s="99" t="s">
        <v>870</v>
      </c>
      <c r="E151" s="99" t="s">
        <v>871</v>
      </c>
      <c r="F151" s="99" t="s">
        <v>872</v>
      </c>
      <c r="G151" s="99" t="s">
        <v>494</v>
      </c>
      <c r="J151" s="99" t="s">
        <v>1141</v>
      </c>
    </row>
    <row r="152" spans="1:10">
      <c r="A152" s="99">
        <v>151</v>
      </c>
      <c r="B152" s="99" t="s">
        <v>330</v>
      </c>
      <c r="C152" s="99" t="s">
        <v>287</v>
      </c>
      <c r="D152" s="99" t="s">
        <v>873</v>
      </c>
      <c r="E152" s="99" t="s">
        <v>874</v>
      </c>
      <c r="F152" s="99" t="s">
        <v>875</v>
      </c>
      <c r="G152" s="99" t="s">
        <v>343</v>
      </c>
      <c r="J152" s="99" t="s">
        <v>1141</v>
      </c>
    </row>
    <row r="153" spans="1:10">
      <c r="A153" s="99">
        <v>152</v>
      </c>
      <c r="B153" s="99" t="s">
        <v>330</v>
      </c>
      <c r="C153" s="99" t="s">
        <v>287</v>
      </c>
      <c r="D153" s="99" t="s">
        <v>876</v>
      </c>
      <c r="E153" s="99" t="s">
        <v>877</v>
      </c>
      <c r="F153" s="99" t="s">
        <v>878</v>
      </c>
      <c r="G153" s="99" t="s">
        <v>879</v>
      </c>
      <c r="J153" s="99" t="s">
        <v>1141</v>
      </c>
    </row>
    <row r="154" spans="1:10">
      <c r="A154" s="99">
        <v>153</v>
      </c>
      <c r="B154" s="99" t="s">
        <v>330</v>
      </c>
      <c r="C154" s="99" t="s">
        <v>287</v>
      </c>
      <c r="D154" s="99" t="s">
        <v>880</v>
      </c>
      <c r="E154" s="99" t="s">
        <v>881</v>
      </c>
      <c r="F154" s="99" t="s">
        <v>878</v>
      </c>
      <c r="G154" s="99" t="s">
        <v>882</v>
      </c>
      <c r="J154" s="99" t="s">
        <v>1141</v>
      </c>
    </row>
    <row r="155" spans="1:10">
      <c r="A155" s="99">
        <v>154</v>
      </c>
      <c r="B155" s="99" t="s">
        <v>330</v>
      </c>
      <c r="C155" s="99" t="s">
        <v>287</v>
      </c>
      <c r="D155" s="99" t="s">
        <v>883</v>
      </c>
      <c r="E155" s="99" t="s">
        <v>884</v>
      </c>
      <c r="F155" s="99" t="s">
        <v>885</v>
      </c>
      <c r="G155" s="99" t="s">
        <v>886</v>
      </c>
      <c r="H155" s="99" t="s">
        <v>887</v>
      </c>
      <c r="J155" s="99" t="s">
        <v>1141</v>
      </c>
    </row>
    <row r="156" spans="1:10">
      <c r="A156" s="99">
        <v>155</v>
      </c>
      <c r="B156" s="99" t="s">
        <v>330</v>
      </c>
      <c r="C156" s="99" t="s">
        <v>287</v>
      </c>
      <c r="D156" s="99" t="s">
        <v>888</v>
      </c>
      <c r="E156" s="99" t="s">
        <v>889</v>
      </c>
      <c r="F156" s="99" t="s">
        <v>890</v>
      </c>
      <c r="G156" s="99" t="s">
        <v>561</v>
      </c>
      <c r="H156" s="99" t="s">
        <v>891</v>
      </c>
      <c r="J156" s="99" t="s">
        <v>1141</v>
      </c>
    </row>
    <row r="157" spans="1:10">
      <c r="A157" s="99">
        <v>156</v>
      </c>
      <c r="B157" s="99" t="s">
        <v>330</v>
      </c>
      <c r="C157" s="99" t="s">
        <v>287</v>
      </c>
      <c r="D157" s="99" t="s">
        <v>892</v>
      </c>
      <c r="E157" s="99" t="s">
        <v>893</v>
      </c>
      <c r="F157" s="99" t="s">
        <v>894</v>
      </c>
      <c r="G157" s="99" t="s">
        <v>895</v>
      </c>
      <c r="J157" s="99" t="s">
        <v>1141</v>
      </c>
    </row>
    <row r="158" spans="1:10">
      <c r="A158" s="99">
        <v>157</v>
      </c>
      <c r="B158" s="99" t="s">
        <v>330</v>
      </c>
      <c r="C158" s="99" t="s">
        <v>287</v>
      </c>
      <c r="D158" s="99" t="s">
        <v>896</v>
      </c>
      <c r="E158" s="99" t="s">
        <v>897</v>
      </c>
      <c r="F158" s="99" t="s">
        <v>898</v>
      </c>
      <c r="G158" s="99" t="s">
        <v>561</v>
      </c>
      <c r="J158" s="99" t="s">
        <v>1141</v>
      </c>
    </row>
    <row r="159" spans="1:10">
      <c r="A159" s="99">
        <v>158</v>
      </c>
      <c r="B159" s="99" t="s">
        <v>330</v>
      </c>
      <c r="C159" s="99" t="s">
        <v>287</v>
      </c>
      <c r="D159" s="99" t="s">
        <v>899</v>
      </c>
      <c r="E159" s="99" t="s">
        <v>900</v>
      </c>
      <c r="F159" s="99" t="s">
        <v>901</v>
      </c>
      <c r="G159" s="99" t="s">
        <v>399</v>
      </c>
      <c r="J159" s="99" t="s">
        <v>1141</v>
      </c>
    </row>
    <row r="160" spans="1:10">
      <c r="A160" s="99">
        <v>159</v>
      </c>
      <c r="B160" s="99" t="s">
        <v>330</v>
      </c>
      <c r="C160" s="99" t="s">
        <v>287</v>
      </c>
      <c r="D160" s="99" t="s">
        <v>902</v>
      </c>
      <c r="E160" s="99" t="s">
        <v>903</v>
      </c>
      <c r="F160" s="99" t="s">
        <v>904</v>
      </c>
      <c r="G160" s="99" t="s">
        <v>466</v>
      </c>
      <c r="H160" s="99" t="s">
        <v>905</v>
      </c>
      <c r="J160" s="99" t="s">
        <v>1141</v>
      </c>
    </row>
    <row r="161" spans="1:10">
      <c r="A161" s="99">
        <v>160</v>
      </c>
      <c r="B161" s="99" t="s">
        <v>330</v>
      </c>
      <c r="C161" s="99" t="s">
        <v>287</v>
      </c>
      <c r="D161" s="99" t="s">
        <v>906</v>
      </c>
      <c r="E161" s="99" t="s">
        <v>907</v>
      </c>
      <c r="F161" s="99" t="s">
        <v>908</v>
      </c>
      <c r="G161" s="99" t="s">
        <v>494</v>
      </c>
      <c r="J161" s="99" t="s">
        <v>1141</v>
      </c>
    </row>
    <row r="162" spans="1:10">
      <c r="A162" s="99">
        <v>161</v>
      </c>
      <c r="B162" s="99" t="s">
        <v>330</v>
      </c>
      <c r="C162" s="99" t="s">
        <v>287</v>
      </c>
      <c r="D162" s="99" t="s">
        <v>909</v>
      </c>
      <c r="E162" s="99" t="s">
        <v>910</v>
      </c>
      <c r="F162" s="99" t="s">
        <v>911</v>
      </c>
      <c r="G162" s="99" t="s">
        <v>358</v>
      </c>
      <c r="H162" s="99" t="s">
        <v>912</v>
      </c>
      <c r="J162" s="99" t="s">
        <v>1141</v>
      </c>
    </row>
    <row r="163" spans="1:10">
      <c r="A163" s="99">
        <v>162</v>
      </c>
      <c r="B163" s="99" t="s">
        <v>330</v>
      </c>
      <c r="C163" s="99" t="s">
        <v>287</v>
      </c>
      <c r="D163" s="99" t="s">
        <v>913</v>
      </c>
      <c r="E163" s="99" t="s">
        <v>914</v>
      </c>
      <c r="F163" s="99" t="s">
        <v>915</v>
      </c>
      <c r="G163" s="99" t="s">
        <v>483</v>
      </c>
      <c r="J163" s="99" t="s">
        <v>1141</v>
      </c>
    </row>
    <row r="164" spans="1:10">
      <c r="A164" s="99">
        <v>163</v>
      </c>
      <c r="B164" s="99" t="s">
        <v>330</v>
      </c>
      <c r="C164" s="99" t="s">
        <v>287</v>
      </c>
      <c r="D164" s="99" t="s">
        <v>916</v>
      </c>
      <c r="E164" s="99" t="s">
        <v>917</v>
      </c>
      <c r="F164" s="99" t="s">
        <v>918</v>
      </c>
      <c r="G164" s="99" t="s">
        <v>466</v>
      </c>
      <c r="J164" s="99" t="s">
        <v>1141</v>
      </c>
    </row>
    <row r="165" spans="1:10">
      <c r="A165" s="99">
        <v>164</v>
      </c>
      <c r="B165" s="99" t="s">
        <v>330</v>
      </c>
      <c r="C165" s="99" t="s">
        <v>287</v>
      </c>
      <c r="D165" s="99" t="s">
        <v>919</v>
      </c>
      <c r="E165" s="99" t="s">
        <v>920</v>
      </c>
      <c r="F165" s="99" t="s">
        <v>921</v>
      </c>
      <c r="G165" s="99" t="s">
        <v>354</v>
      </c>
      <c r="J165" s="99" t="s">
        <v>1141</v>
      </c>
    </row>
    <row r="166" spans="1:10">
      <c r="A166" s="99">
        <v>165</v>
      </c>
      <c r="B166" s="99" t="s">
        <v>330</v>
      </c>
      <c r="C166" s="99" t="s">
        <v>287</v>
      </c>
      <c r="D166" s="99" t="s">
        <v>922</v>
      </c>
      <c r="E166" s="99" t="s">
        <v>923</v>
      </c>
      <c r="F166" s="99" t="s">
        <v>924</v>
      </c>
      <c r="G166" s="99" t="s">
        <v>925</v>
      </c>
      <c r="H166" s="99" t="s">
        <v>926</v>
      </c>
      <c r="J166" s="99" t="s">
        <v>1141</v>
      </c>
    </row>
    <row r="167" spans="1:10">
      <c r="A167" s="99">
        <v>166</v>
      </c>
      <c r="B167" s="99" t="s">
        <v>330</v>
      </c>
      <c r="C167" s="99" t="s">
        <v>287</v>
      </c>
      <c r="D167" s="99" t="s">
        <v>927</v>
      </c>
      <c r="E167" s="99" t="s">
        <v>928</v>
      </c>
      <c r="F167" s="99" t="s">
        <v>929</v>
      </c>
      <c r="G167" s="99" t="s">
        <v>354</v>
      </c>
      <c r="H167" s="99" t="s">
        <v>930</v>
      </c>
      <c r="J167" s="99" t="s">
        <v>1141</v>
      </c>
    </row>
    <row r="168" spans="1:10">
      <c r="A168" s="99">
        <v>167</v>
      </c>
      <c r="B168" s="99" t="s">
        <v>330</v>
      </c>
      <c r="C168" s="99" t="s">
        <v>287</v>
      </c>
      <c r="D168" s="99" t="s">
        <v>931</v>
      </c>
      <c r="E168" s="99" t="s">
        <v>932</v>
      </c>
      <c r="F168" s="99" t="s">
        <v>933</v>
      </c>
      <c r="G168" s="99" t="s">
        <v>358</v>
      </c>
      <c r="J168" s="99" t="s">
        <v>1141</v>
      </c>
    </row>
    <row r="169" spans="1:10">
      <c r="A169" s="99">
        <v>168</v>
      </c>
      <c r="B169" s="99" t="s">
        <v>330</v>
      </c>
      <c r="C169" s="99" t="s">
        <v>287</v>
      </c>
      <c r="D169" s="99" t="s">
        <v>934</v>
      </c>
      <c r="E169" s="99" t="s">
        <v>935</v>
      </c>
      <c r="F169" s="99" t="s">
        <v>936</v>
      </c>
      <c r="G169" s="99" t="s">
        <v>607</v>
      </c>
      <c r="H169" s="99" t="s">
        <v>608</v>
      </c>
      <c r="J169" s="99" t="s">
        <v>1141</v>
      </c>
    </row>
    <row r="170" spans="1:10">
      <c r="A170" s="99">
        <v>169</v>
      </c>
      <c r="B170" s="99" t="s">
        <v>330</v>
      </c>
      <c r="C170" s="99" t="s">
        <v>287</v>
      </c>
      <c r="D170" s="99" t="s">
        <v>937</v>
      </c>
      <c r="E170" s="99" t="s">
        <v>938</v>
      </c>
      <c r="F170" s="99" t="s">
        <v>939</v>
      </c>
      <c r="G170" s="99" t="s">
        <v>798</v>
      </c>
      <c r="H170" s="99" t="s">
        <v>940</v>
      </c>
      <c r="J170" s="99" t="s">
        <v>1141</v>
      </c>
    </row>
    <row r="171" spans="1:10">
      <c r="A171" s="99">
        <v>170</v>
      </c>
      <c r="B171" s="99" t="s">
        <v>330</v>
      </c>
      <c r="C171" s="99" t="s">
        <v>287</v>
      </c>
      <c r="D171" s="99" t="s">
        <v>941</v>
      </c>
      <c r="E171" s="99" t="s">
        <v>942</v>
      </c>
      <c r="F171" s="99" t="s">
        <v>943</v>
      </c>
      <c r="G171" s="99" t="s">
        <v>494</v>
      </c>
      <c r="H171" s="99" t="s">
        <v>944</v>
      </c>
      <c r="J171" s="99" t="s">
        <v>1141</v>
      </c>
    </row>
    <row r="172" spans="1:10">
      <c r="A172" s="99">
        <v>171</v>
      </c>
      <c r="B172" s="99" t="s">
        <v>330</v>
      </c>
      <c r="C172" s="99" t="s">
        <v>287</v>
      </c>
      <c r="D172" s="99" t="s">
        <v>945</v>
      </c>
      <c r="E172" s="99" t="s">
        <v>946</v>
      </c>
      <c r="F172" s="99" t="s">
        <v>947</v>
      </c>
      <c r="G172" s="99" t="s">
        <v>948</v>
      </c>
      <c r="J172" s="99" t="s">
        <v>1141</v>
      </c>
    </row>
    <row r="173" spans="1:10">
      <c r="A173" s="99">
        <v>172</v>
      </c>
      <c r="B173" s="99" t="s">
        <v>330</v>
      </c>
      <c r="C173" s="99" t="s">
        <v>287</v>
      </c>
      <c r="D173" s="99" t="s">
        <v>949</v>
      </c>
      <c r="E173" s="99" t="s">
        <v>950</v>
      </c>
      <c r="F173" s="99" t="s">
        <v>951</v>
      </c>
      <c r="G173" s="99" t="s">
        <v>354</v>
      </c>
      <c r="H173" s="99" t="s">
        <v>952</v>
      </c>
      <c r="J173" s="99" t="s">
        <v>1141</v>
      </c>
    </row>
    <row r="174" spans="1:10">
      <c r="A174" s="99">
        <v>173</v>
      </c>
      <c r="B174" s="99" t="s">
        <v>330</v>
      </c>
      <c r="C174" s="99" t="s">
        <v>287</v>
      </c>
      <c r="D174" s="99" t="s">
        <v>953</v>
      </c>
      <c r="E174" s="99" t="s">
        <v>954</v>
      </c>
      <c r="F174" s="99" t="s">
        <v>955</v>
      </c>
      <c r="G174" s="99" t="s">
        <v>571</v>
      </c>
      <c r="H174" s="99" t="s">
        <v>956</v>
      </c>
      <c r="J174" s="99" t="s">
        <v>1141</v>
      </c>
    </row>
    <row r="175" spans="1:10">
      <c r="A175" s="99">
        <v>174</v>
      </c>
      <c r="B175" s="99" t="s">
        <v>330</v>
      </c>
      <c r="C175" s="99" t="s">
        <v>287</v>
      </c>
      <c r="D175" s="99" t="s">
        <v>957</v>
      </c>
      <c r="E175" s="99" t="s">
        <v>958</v>
      </c>
      <c r="F175" s="99" t="s">
        <v>959</v>
      </c>
      <c r="G175" s="99" t="s">
        <v>343</v>
      </c>
      <c r="J175" s="99" t="s">
        <v>1141</v>
      </c>
    </row>
    <row r="176" spans="1:10">
      <c r="A176" s="99">
        <v>175</v>
      </c>
      <c r="B176" s="99" t="s">
        <v>330</v>
      </c>
      <c r="C176" s="99" t="s">
        <v>287</v>
      </c>
      <c r="D176" s="99" t="s">
        <v>960</v>
      </c>
      <c r="E176" s="99" t="s">
        <v>961</v>
      </c>
      <c r="F176" s="99" t="s">
        <v>962</v>
      </c>
      <c r="G176" s="99" t="s">
        <v>474</v>
      </c>
      <c r="J176" s="99" t="s">
        <v>1141</v>
      </c>
    </row>
    <row r="177" spans="1:10">
      <c r="A177" s="99">
        <v>176</v>
      </c>
      <c r="B177" s="99" t="s">
        <v>330</v>
      </c>
      <c r="C177" s="99" t="s">
        <v>287</v>
      </c>
      <c r="D177" s="99" t="s">
        <v>963</v>
      </c>
      <c r="E177" s="99" t="s">
        <v>964</v>
      </c>
      <c r="F177" s="99" t="s">
        <v>965</v>
      </c>
      <c r="G177" s="99" t="s">
        <v>494</v>
      </c>
      <c r="H177" s="99" t="s">
        <v>966</v>
      </c>
      <c r="J177" s="99" t="s">
        <v>1141</v>
      </c>
    </row>
    <row r="178" spans="1:10">
      <c r="A178" s="99">
        <v>177</v>
      </c>
      <c r="B178" s="99" t="s">
        <v>330</v>
      </c>
      <c r="C178" s="99" t="s">
        <v>287</v>
      </c>
      <c r="D178" s="99" t="s">
        <v>967</v>
      </c>
      <c r="E178" s="99" t="s">
        <v>968</v>
      </c>
      <c r="F178" s="99" t="s">
        <v>969</v>
      </c>
      <c r="G178" s="99" t="s">
        <v>531</v>
      </c>
      <c r="J178" s="99" t="s">
        <v>1141</v>
      </c>
    </row>
    <row r="179" spans="1:10">
      <c r="A179" s="99">
        <v>178</v>
      </c>
      <c r="B179" s="99" t="s">
        <v>330</v>
      </c>
      <c r="C179" s="99" t="s">
        <v>287</v>
      </c>
      <c r="D179" s="99" t="s">
        <v>970</v>
      </c>
      <c r="E179" s="99" t="s">
        <v>971</v>
      </c>
      <c r="F179" s="99" t="s">
        <v>972</v>
      </c>
      <c r="G179" s="99" t="s">
        <v>494</v>
      </c>
      <c r="H179" s="99" t="s">
        <v>519</v>
      </c>
      <c r="J179" s="99" t="s">
        <v>1141</v>
      </c>
    </row>
    <row r="180" spans="1:10">
      <c r="A180" s="99">
        <v>179</v>
      </c>
      <c r="B180" s="99" t="s">
        <v>330</v>
      </c>
      <c r="C180" s="99" t="s">
        <v>287</v>
      </c>
      <c r="D180" s="99" t="s">
        <v>973</v>
      </c>
      <c r="E180" s="99" t="s">
        <v>974</v>
      </c>
      <c r="F180" s="99" t="s">
        <v>975</v>
      </c>
      <c r="G180" s="99" t="s">
        <v>466</v>
      </c>
      <c r="J180" s="99" t="s">
        <v>1141</v>
      </c>
    </row>
    <row r="181" spans="1:10">
      <c r="A181" s="99">
        <v>180</v>
      </c>
      <c r="B181" s="99" t="s">
        <v>330</v>
      </c>
      <c r="C181" s="99" t="s">
        <v>287</v>
      </c>
      <c r="D181" s="99" t="s">
        <v>976</v>
      </c>
      <c r="E181" s="99" t="s">
        <v>977</v>
      </c>
      <c r="F181" s="99" t="s">
        <v>978</v>
      </c>
      <c r="G181" s="99" t="s">
        <v>474</v>
      </c>
      <c r="H181" s="99" t="s">
        <v>979</v>
      </c>
      <c r="J181" s="99" t="s">
        <v>1141</v>
      </c>
    </row>
    <row r="182" spans="1:10">
      <c r="A182" s="99">
        <v>181</v>
      </c>
      <c r="B182" s="99" t="s">
        <v>330</v>
      </c>
      <c r="C182" s="99" t="s">
        <v>287</v>
      </c>
      <c r="D182" s="99" t="s">
        <v>980</v>
      </c>
      <c r="E182" s="99" t="s">
        <v>981</v>
      </c>
      <c r="F182" s="99" t="s">
        <v>982</v>
      </c>
      <c r="G182" s="99" t="s">
        <v>399</v>
      </c>
      <c r="J182" s="99" t="s">
        <v>1141</v>
      </c>
    </row>
    <row r="183" spans="1:10">
      <c r="A183" s="99">
        <v>182</v>
      </c>
      <c r="B183" s="99" t="s">
        <v>330</v>
      </c>
      <c r="C183" s="99" t="s">
        <v>287</v>
      </c>
      <c r="D183" s="99" t="s">
        <v>983</v>
      </c>
      <c r="E183" s="99" t="s">
        <v>984</v>
      </c>
      <c r="F183" s="99" t="s">
        <v>985</v>
      </c>
      <c r="G183" s="99" t="s">
        <v>412</v>
      </c>
      <c r="H183" s="99" t="s">
        <v>926</v>
      </c>
      <c r="J183" s="99" t="s">
        <v>1141</v>
      </c>
    </row>
    <row r="184" spans="1:10">
      <c r="A184" s="99">
        <v>183</v>
      </c>
      <c r="B184" s="99" t="s">
        <v>330</v>
      </c>
      <c r="C184" s="99" t="s">
        <v>287</v>
      </c>
      <c r="D184" s="99" t="s">
        <v>986</v>
      </c>
      <c r="E184" s="99" t="s">
        <v>987</v>
      </c>
      <c r="F184" s="99" t="s">
        <v>988</v>
      </c>
      <c r="G184" s="99" t="s">
        <v>798</v>
      </c>
      <c r="J184" s="99" t="s">
        <v>1141</v>
      </c>
    </row>
    <row r="185" spans="1:10">
      <c r="A185" s="99">
        <v>184</v>
      </c>
      <c r="B185" s="99" t="s">
        <v>330</v>
      </c>
      <c r="C185" s="99" t="s">
        <v>287</v>
      </c>
      <c r="D185" s="99" t="s">
        <v>989</v>
      </c>
      <c r="E185" s="99" t="s">
        <v>990</v>
      </c>
      <c r="F185" s="99" t="s">
        <v>991</v>
      </c>
      <c r="G185" s="99" t="s">
        <v>399</v>
      </c>
      <c r="H185" s="99" t="s">
        <v>992</v>
      </c>
      <c r="J185" s="99" t="s">
        <v>1141</v>
      </c>
    </row>
    <row r="186" spans="1:10">
      <c r="A186" s="99">
        <v>185</v>
      </c>
      <c r="B186" s="99" t="s">
        <v>330</v>
      </c>
      <c r="C186" s="99" t="s">
        <v>287</v>
      </c>
      <c r="D186" s="99" t="s">
        <v>993</v>
      </c>
      <c r="E186" s="99" t="s">
        <v>994</v>
      </c>
      <c r="F186" s="99" t="s">
        <v>995</v>
      </c>
      <c r="G186" s="99" t="s">
        <v>466</v>
      </c>
      <c r="H186" s="99" t="s">
        <v>996</v>
      </c>
      <c r="J186" s="99" t="s">
        <v>1141</v>
      </c>
    </row>
    <row r="187" spans="1:10">
      <c r="A187" s="99">
        <v>186</v>
      </c>
      <c r="B187" s="99" t="s">
        <v>330</v>
      </c>
      <c r="C187" s="99" t="s">
        <v>287</v>
      </c>
      <c r="D187" s="99" t="s">
        <v>997</v>
      </c>
      <c r="E187" s="99" t="s">
        <v>998</v>
      </c>
      <c r="F187" s="99" t="s">
        <v>999</v>
      </c>
      <c r="G187" s="99" t="s">
        <v>412</v>
      </c>
      <c r="J187" s="99" t="s">
        <v>1141</v>
      </c>
    </row>
    <row r="188" spans="1:10">
      <c r="A188" s="99">
        <v>187</v>
      </c>
      <c r="B188" s="99" t="s">
        <v>330</v>
      </c>
      <c r="C188" s="99" t="s">
        <v>287</v>
      </c>
      <c r="D188" s="99" t="s">
        <v>1000</v>
      </c>
      <c r="E188" s="99" t="s">
        <v>1001</v>
      </c>
      <c r="F188" s="99" t="s">
        <v>1002</v>
      </c>
      <c r="G188" s="99" t="s">
        <v>494</v>
      </c>
      <c r="J188" s="99" t="s">
        <v>1141</v>
      </c>
    </row>
    <row r="189" spans="1:10">
      <c r="A189" s="99">
        <v>188</v>
      </c>
      <c r="B189" s="99" t="s">
        <v>330</v>
      </c>
      <c r="C189" s="99" t="s">
        <v>287</v>
      </c>
      <c r="D189" s="99" t="s">
        <v>1003</v>
      </c>
      <c r="E189" s="99" t="s">
        <v>1004</v>
      </c>
      <c r="F189" s="99" t="s">
        <v>1005</v>
      </c>
      <c r="G189" s="99" t="s">
        <v>412</v>
      </c>
      <c r="J189" s="99" t="s">
        <v>1141</v>
      </c>
    </row>
    <row r="190" spans="1:10">
      <c r="A190" s="99">
        <v>189</v>
      </c>
      <c r="B190" s="99" t="s">
        <v>330</v>
      </c>
      <c r="C190" s="99" t="s">
        <v>287</v>
      </c>
      <c r="D190" s="99" t="s">
        <v>1006</v>
      </c>
      <c r="E190" s="99" t="s">
        <v>1007</v>
      </c>
      <c r="F190" s="99" t="s">
        <v>1008</v>
      </c>
      <c r="G190" s="99" t="s">
        <v>575</v>
      </c>
      <c r="H190" s="99" t="s">
        <v>1009</v>
      </c>
      <c r="J190" s="99" t="s">
        <v>1141</v>
      </c>
    </row>
    <row r="191" spans="1:10">
      <c r="A191" s="99">
        <v>190</v>
      </c>
      <c r="B191" s="99" t="s">
        <v>330</v>
      </c>
      <c r="C191" s="99" t="s">
        <v>287</v>
      </c>
      <c r="D191" s="99" t="s">
        <v>1010</v>
      </c>
      <c r="E191" s="99" t="s">
        <v>1011</v>
      </c>
      <c r="F191" s="99" t="s">
        <v>1012</v>
      </c>
      <c r="G191" s="99" t="s">
        <v>1013</v>
      </c>
      <c r="H191" s="99" t="s">
        <v>1014</v>
      </c>
      <c r="J191" s="99" t="s">
        <v>1141</v>
      </c>
    </row>
    <row r="192" spans="1:10">
      <c r="A192" s="99">
        <v>191</v>
      </c>
      <c r="B192" s="99" t="s">
        <v>330</v>
      </c>
      <c r="C192" s="99" t="s">
        <v>287</v>
      </c>
      <c r="D192" s="99" t="s">
        <v>1015</v>
      </c>
      <c r="E192" s="99" t="s">
        <v>1016</v>
      </c>
      <c r="F192" s="99" t="s">
        <v>1017</v>
      </c>
      <c r="G192" s="99" t="s">
        <v>1018</v>
      </c>
      <c r="J192" s="99" t="s">
        <v>1141</v>
      </c>
    </row>
    <row r="193" spans="1:10">
      <c r="A193" s="99">
        <v>192</v>
      </c>
      <c r="B193" s="99" t="s">
        <v>330</v>
      </c>
      <c r="C193" s="99" t="s">
        <v>287</v>
      </c>
      <c r="D193" s="99" t="s">
        <v>1019</v>
      </c>
      <c r="E193" s="99" t="s">
        <v>1020</v>
      </c>
      <c r="F193" s="99" t="s">
        <v>1021</v>
      </c>
      <c r="G193" s="99" t="s">
        <v>367</v>
      </c>
      <c r="H193" s="99" t="s">
        <v>1022</v>
      </c>
      <c r="J193" s="99" t="s">
        <v>1141</v>
      </c>
    </row>
    <row r="194" spans="1:10">
      <c r="A194" s="99">
        <v>193</v>
      </c>
      <c r="B194" s="99" t="s">
        <v>330</v>
      </c>
      <c r="C194" s="99" t="s">
        <v>287</v>
      </c>
      <c r="D194" s="99" t="s">
        <v>1023</v>
      </c>
      <c r="E194" s="99" t="s">
        <v>1024</v>
      </c>
      <c r="F194" s="99" t="s">
        <v>1025</v>
      </c>
      <c r="G194" s="99" t="s">
        <v>483</v>
      </c>
      <c r="H194" s="99" t="s">
        <v>1026</v>
      </c>
      <c r="J194" s="99" t="s">
        <v>1141</v>
      </c>
    </row>
    <row r="195" spans="1:10">
      <c r="A195" s="99">
        <v>194</v>
      </c>
      <c r="B195" s="99" t="s">
        <v>330</v>
      </c>
      <c r="C195" s="99" t="s">
        <v>287</v>
      </c>
      <c r="D195" s="99" t="s">
        <v>1027</v>
      </c>
      <c r="E195" s="99" t="s">
        <v>1028</v>
      </c>
      <c r="F195" s="99" t="s">
        <v>1029</v>
      </c>
      <c r="G195" s="99" t="s">
        <v>1030</v>
      </c>
      <c r="J195" s="99" t="s">
        <v>1141</v>
      </c>
    </row>
    <row r="196" spans="1:10">
      <c r="A196" s="99">
        <v>195</v>
      </c>
      <c r="B196" s="99" t="s">
        <v>330</v>
      </c>
      <c r="C196" s="99" t="s">
        <v>287</v>
      </c>
      <c r="D196" s="99" t="s">
        <v>1031</v>
      </c>
      <c r="E196" s="99" t="s">
        <v>1032</v>
      </c>
      <c r="F196" s="99" t="s">
        <v>1033</v>
      </c>
      <c r="G196" s="99" t="s">
        <v>571</v>
      </c>
      <c r="H196" s="99" t="s">
        <v>1034</v>
      </c>
      <c r="J196" s="99" t="s">
        <v>1141</v>
      </c>
    </row>
    <row r="197" spans="1:10">
      <c r="A197" s="99">
        <v>196</v>
      </c>
      <c r="B197" s="99" t="s">
        <v>330</v>
      </c>
      <c r="C197" s="99" t="s">
        <v>287</v>
      </c>
      <c r="D197" s="99" t="s">
        <v>1035</v>
      </c>
      <c r="E197" s="99" t="s">
        <v>1036</v>
      </c>
      <c r="F197" s="99" t="s">
        <v>1037</v>
      </c>
      <c r="G197" s="99" t="s">
        <v>372</v>
      </c>
      <c r="J197" s="99" t="s">
        <v>1141</v>
      </c>
    </row>
    <row r="198" spans="1:10">
      <c r="A198" s="99">
        <v>197</v>
      </c>
      <c r="B198" s="99" t="s">
        <v>330</v>
      </c>
      <c r="C198" s="99" t="s">
        <v>287</v>
      </c>
      <c r="D198" s="99" t="s">
        <v>1038</v>
      </c>
      <c r="E198" s="99" t="s">
        <v>1039</v>
      </c>
      <c r="F198" s="99" t="s">
        <v>1040</v>
      </c>
      <c r="G198" s="99" t="s">
        <v>1041</v>
      </c>
      <c r="J198" s="99" t="s">
        <v>1141</v>
      </c>
    </row>
    <row r="199" spans="1:10">
      <c r="A199" s="99">
        <v>198</v>
      </c>
      <c r="B199" s="99" t="s">
        <v>330</v>
      </c>
      <c r="C199" s="99" t="s">
        <v>287</v>
      </c>
      <c r="D199" s="99" t="s">
        <v>1042</v>
      </c>
      <c r="E199" s="99" t="s">
        <v>1043</v>
      </c>
      <c r="F199" s="99" t="s">
        <v>1044</v>
      </c>
      <c r="G199" s="99" t="s">
        <v>466</v>
      </c>
      <c r="H199" s="99" t="s">
        <v>1045</v>
      </c>
      <c r="J199" s="99" t="s">
        <v>1141</v>
      </c>
    </row>
    <row r="200" spans="1:10">
      <c r="A200" s="99">
        <v>199</v>
      </c>
      <c r="B200" s="99" t="s">
        <v>330</v>
      </c>
      <c r="C200" s="99" t="s">
        <v>287</v>
      </c>
      <c r="D200" s="99" t="s">
        <v>1046</v>
      </c>
      <c r="E200" s="99" t="s">
        <v>1047</v>
      </c>
      <c r="F200" s="99" t="s">
        <v>1048</v>
      </c>
      <c r="G200" s="99" t="s">
        <v>571</v>
      </c>
      <c r="H200" s="99" t="s">
        <v>1049</v>
      </c>
      <c r="J200" s="99" t="s">
        <v>1141</v>
      </c>
    </row>
    <row r="201" spans="1:10">
      <c r="A201" s="99">
        <v>200</v>
      </c>
      <c r="B201" s="99" t="s">
        <v>330</v>
      </c>
      <c r="C201" s="99" t="s">
        <v>287</v>
      </c>
      <c r="D201" s="99" t="s">
        <v>1050</v>
      </c>
      <c r="E201" s="99" t="s">
        <v>1051</v>
      </c>
      <c r="F201" s="99" t="s">
        <v>1052</v>
      </c>
      <c r="G201" s="99" t="s">
        <v>407</v>
      </c>
      <c r="H201" s="99" t="s">
        <v>1053</v>
      </c>
      <c r="J201" s="99" t="s">
        <v>1141</v>
      </c>
    </row>
    <row r="202" spans="1:10">
      <c r="A202" s="99">
        <v>201</v>
      </c>
      <c r="B202" s="99" t="s">
        <v>330</v>
      </c>
      <c r="C202" s="99" t="s">
        <v>287</v>
      </c>
      <c r="D202" s="99" t="s">
        <v>1054</v>
      </c>
      <c r="E202" s="99" t="s">
        <v>1055</v>
      </c>
      <c r="F202" s="99" t="s">
        <v>1056</v>
      </c>
      <c r="G202" s="99" t="s">
        <v>407</v>
      </c>
      <c r="J202" s="99" t="s">
        <v>1141</v>
      </c>
    </row>
    <row r="203" spans="1:10">
      <c r="A203" s="99">
        <v>202</v>
      </c>
      <c r="B203" s="99" t="s">
        <v>330</v>
      </c>
      <c r="C203" s="99" t="s">
        <v>287</v>
      </c>
      <c r="D203" s="99" t="s">
        <v>1057</v>
      </c>
      <c r="E203" s="99" t="s">
        <v>1058</v>
      </c>
      <c r="F203" s="99" t="s">
        <v>1059</v>
      </c>
      <c r="G203" s="99" t="s">
        <v>399</v>
      </c>
      <c r="H203" s="99" t="s">
        <v>1060</v>
      </c>
      <c r="J203" s="99" t="s">
        <v>1141</v>
      </c>
    </row>
    <row r="204" spans="1:10">
      <c r="A204" s="99">
        <v>203</v>
      </c>
      <c r="B204" s="99" t="s">
        <v>330</v>
      </c>
      <c r="C204" s="99" t="s">
        <v>287</v>
      </c>
      <c r="D204" s="99" t="s">
        <v>1061</v>
      </c>
      <c r="E204" s="99" t="s">
        <v>1062</v>
      </c>
      <c r="F204" s="99" t="s">
        <v>1063</v>
      </c>
      <c r="G204" s="99" t="s">
        <v>466</v>
      </c>
      <c r="H204" s="99" t="s">
        <v>1064</v>
      </c>
      <c r="J204" s="99" t="s">
        <v>1141</v>
      </c>
    </row>
    <row r="205" spans="1:10">
      <c r="A205" s="99">
        <v>204</v>
      </c>
      <c r="B205" s="99" t="s">
        <v>330</v>
      </c>
      <c r="C205" s="99" t="s">
        <v>287</v>
      </c>
      <c r="D205" s="99" t="s">
        <v>1065</v>
      </c>
      <c r="E205" s="99" t="s">
        <v>1066</v>
      </c>
      <c r="F205" s="99" t="s">
        <v>1067</v>
      </c>
      <c r="G205" s="99" t="s">
        <v>1041</v>
      </c>
      <c r="J205" s="99" t="s">
        <v>1141</v>
      </c>
    </row>
    <row r="206" spans="1:10">
      <c r="A206" s="99">
        <v>205</v>
      </c>
      <c r="B206" s="99" t="s">
        <v>330</v>
      </c>
      <c r="C206" s="99" t="s">
        <v>287</v>
      </c>
      <c r="D206" s="99" t="s">
        <v>1068</v>
      </c>
      <c r="E206" s="99" t="s">
        <v>1069</v>
      </c>
      <c r="F206" s="99" t="s">
        <v>1070</v>
      </c>
      <c r="G206" s="99" t="s">
        <v>483</v>
      </c>
      <c r="H206" s="99" t="s">
        <v>1071</v>
      </c>
      <c r="J206" s="99" t="s">
        <v>1141</v>
      </c>
    </row>
    <row r="207" spans="1:10">
      <c r="A207" s="99">
        <v>206</v>
      </c>
      <c r="B207" s="99" t="s">
        <v>330</v>
      </c>
      <c r="C207" s="99" t="s">
        <v>287</v>
      </c>
      <c r="D207" s="99" t="s">
        <v>1072</v>
      </c>
      <c r="E207" s="99" t="s">
        <v>1073</v>
      </c>
      <c r="F207" s="99" t="s">
        <v>1074</v>
      </c>
      <c r="G207" s="99" t="s">
        <v>407</v>
      </c>
      <c r="H207" s="99" t="s">
        <v>1075</v>
      </c>
      <c r="J207" s="99" t="s">
        <v>1141</v>
      </c>
    </row>
    <row r="208" spans="1:10">
      <c r="A208" s="99">
        <v>207</v>
      </c>
      <c r="B208" s="99" t="s">
        <v>330</v>
      </c>
      <c r="C208" s="99" t="s">
        <v>287</v>
      </c>
      <c r="D208" s="99" t="s">
        <v>1076</v>
      </c>
      <c r="E208" s="99" t="s">
        <v>1077</v>
      </c>
      <c r="F208" s="99" t="s">
        <v>1078</v>
      </c>
      <c r="G208" s="99" t="s">
        <v>1079</v>
      </c>
      <c r="H208" s="99" t="s">
        <v>1080</v>
      </c>
      <c r="J208" s="99" t="s">
        <v>1141</v>
      </c>
    </row>
    <row r="209" spans="1:10">
      <c r="A209" s="99">
        <v>208</v>
      </c>
      <c r="B209" s="99" t="s">
        <v>330</v>
      </c>
      <c r="C209" s="99" t="s">
        <v>287</v>
      </c>
      <c r="D209" s="99" t="s">
        <v>1081</v>
      </c>
      <c r="E209" s="99" t="s">
        <v>1082</v>
      </c>
      <c r="F209" s="99" t="s">
        <v>1083</v>
      </c>
      <c r="G209" s="99" t="s">
        <v>466</v>
      </c>
      <c r="J209" s="99" t="s">
        <v>1141</v>
      </c>
    </row>
    <row r="210" spans="1:10">
      <c r="A210" s="99">
        <v>209</v>
      </c>
      <c r="B210" s="99" t="s">
        <v>330</v>
      </c>
      <c r="C210" s="99" t="s">
        <v>287</v>
      </c>
      <c r="D210" s="99" t="s">
        <v>1084</v>
      </c>
      <c r="E210" s="99" t="s">
        <v>1085</v>
      </c>
      <c r="F210" s="99" t="s">
        <v>1086</v>
      </c>
      <c r="G210" s="99" t="s">
        <v>448</v>
      </c>
      <c r="J210" s="99" t="s">
        <v>1141</v>
      </c>
    </row>
    <row r="211" spans="1:10">
      <c r="A211" s="99">
        <v>210</v>
      </c>
      <c r="B211" s="99" t="s">
        <v>330</v>
      </c>
      <c r="C211" s="99" t="s">
        <v>287</v>
      </c>
      <c r="D211" s="99" t="s">
        <v>1087</v>
      </c>
      <c r="E211" s="99" t="s">
        <v>1088</v>
      </c>
      <c r="F211" s="99" t="s">
        <v>1089</v>
      </c>
      <c r="G211" s="99" t="s">
        <v>948</v>
      </c>
      <c r="J211" s="99" t="s">
        <v>1141</v>
      </c>
    </row>
    <row r="212" spans="1:10">
      <c r="A212" s="99">
        <v>211</v>
      </c>
      <c r="B212" s="99" t="s">
        <v>330</v>
      </c>
      <c r="C212" s="99" t="s">
        <v>287</v>
      </c>
      <c r="D212" s="99" t="s">
        <v>1090</v>
      </c>
      <c r="E212" s="99" t="s">
        <v>1091</v>
      </c>
      <c r="F212" s="99" t="s">
        <v>1092</v>
      </c>
      <c r="G212" s="99" t="s">
        <v>1093</v>
      </c>
      <c r="J212" s="99" t="s">
        <v>1141</v>
      </c>
    </row>
    <row r="213" spans="1:10">
      <c r="A213" s="99">
        <v>212</v>
      </c>
      <c r="B213" s="99" t="s">
        <v>330</v>
      </c>
      <c r="C213" s="99" t="s">
        <v>287</v>
      </c>
      <c r="D213" s="99" t="s">
        <v>1094</v>
      </c>
      <c r="E213" s="99" t="s">
        <v>1095</v>
      </c>
      <c r="F213" s="99" t="s">
        <v>1096</v>
      </c>
      <c r="G213" s="99" t="s">
        <v>399</v>
      </c>
      <c r="H213" s="99" t="s">
        <v>1097</v>
      </c>
      <c r="J213" s="99" t="s">
        <v>1141</v>
      </c>
    </row>
    <row r="214" spans="1:10">
      <c r="A214" s="99">
        <v>213</v>
      </c>
      <c r="B214" s="99" t="s">
        <v>330</v>
      </c>
      <c r="C214" s="99" t="s">
        <v>287</v>
      </c>
      <c r="D214" s="99" t="s">
        <v>1098</v>
      </c>
      <c r="E214" s="99" t="s">
        <v>1099</v>
      </c>
      <c r="F214" s="99" t="s">
        <v>1100</v>
      </c>
      <c r="G214" s="99" t="s">
        <v>1101</v>
      </c>
      <c r="H214" s="99" t="s">
        <v>1102</v>
      </c>
      <c r="J214" s="99" t="s">
        <v>1141</v>
      </c>
    </row>
    <row r="215" spans="1:10">
      <c r="A215" s="99">
        <v>214</v>
      </c>
      <c r="B215" s="99" t="s">
        <v>330</v>
      </c>
      <c r="C215" s="99" t="s">
        <v>287</v>
      </c>
      <c r="D215" s="99" t="s">
        <v>1103</v>
      </c>
      <c r="E215" s="99" t="s">
        <v>1104</v>
      </c>
      <c r="F215" s="99" t="s">
        <v>1105</v>
      </c>
      <c r="G215" s="99" t="s">
        <v>1106</v>
      </c>
      <c r="J215" s="99" t="s">
        <v>1141</v>
      </c>
    </row>
    <row r="216" spans="1:10">
      <c r="A216" s="99">
        <v>215</v>
      </c>
      <c r="B216" s="99" t="s">
        <v>330</v>
      </c>
      <c r="C216" s="99" t="s">
        <v>287</v>
      </c>
      <c r="D216" s="99" t="s">
        <v>1107</v>
      </c>
      <c r="E216" s="99" t="s">
        <v>1108</v>
      </c>
      <c r="F216" s="99" t="s">
        <v>1109</v>
      </c>
      <c r="G216" s="99" t="s">
        <v>399</v>
      </c>
      <c r="H216" s="99" t="s">
        <v>1110</v>
      </c>
      <c r="J216" s="99" t="s">
        <v>1141</v>
      </c>
    </row>
    <row r="217" spans="1:10">
      <c r="A217" s="99">
        <v>216</v>
      </c>
      <c r="B217" s="99" t="s">
        <v>330</v>
      </c>
      <c r="C217" s="99" t="s">
        <v>287</v>
      </c>
      <c r="D217" s="99" t="s">
        <v>1111</v>
      </c>
      <c r="E217" s="99" t="s">
        <v>1112</v>
      </c>
      <c r="F217" s="99" t="s">
        <v>1113</v>
      </c>
      <c r="G217" s="99" t="s">
        <v>358</v>
      </c>
      <c r="J217" s="99" t="s">
        <v>1141</v>
      </c>
    </row>
    <row r="218" spans="1:10">
      <c r="A218" s="99">
        <v>217</v>
      </c>
      <c r="B218" s="99" t="s">
        <v>330</v>
      </c>
      <c r="C218" s="99" t="s">
        <v>287</v>
      </c>
      <c r="D218" s="99" t="s">
        <v>1114</v>
      </c>
      <c r="E218" s="99" t="s">
        <v>1115</v>
      </c>
      <c r="F218" s="99" t="s">
        <v>1116</v>
      </c>
      <c r="G218" s="99" t="s">
        <v>483</v>
      </c>
      <c r="J218" s="99" t="s">
        <v>1141</v>
      </c>
    </row>
    <row r="219" spans="1:10">
      <c r="A219" s="99">
        <v>218</v>
      </c>
      <c r="B219" s="99" t="s">
        <v>330</v>
      </c>
      <c r="C219" s="99" t="s">
        <v>287</v>
      </c>
      <c r="D219" s="99" t="s">
        <v>1117</v>
      </c>
      <c r="E219" s="99" t="s">
        <v>1118</v>
      </c>
      <c r="F219" s="99" t="s">
        <v>1119</v>
      </c>
      <c r="G219" s="99" t="s">
        <v>561</v>
      </c>
      <c r="H219" s="99" t="s">
        <v>1120</v>
      </c>
      <c r="J219" s="99" t="s">
        <v>1141</v>
      </c>
    </row>
    <row r="220" spans="1:10">
      <c r="A220" s="99">
        <v>219</v>
      </c>
      <c r="B220" s="99" t="s">
        <v>330</v>
      </c>
      <c r="C220" s="99" t="s">
        <v>287</v>
      </c>
      <c r="D220" s="99" t="s">
        <v>1121</v>
      </c>
      <c r="E220" s="99" t="s">
        <v>1122</v>
      </c>
      <c r="F220" s="99" t="s">
        <v>1123</v>
      </c>
      <c r="G220" s="99" t="s">
        <v>474</v>
      </c>
      <c r="J220" s="99" t="s">
        <v>1141</v>
      </c>
    </row>
    <row r="221" spans="1:10">
      <c r="A221" s="99">
        <v>220</v>
      </c>
      <c r="B221" s="99" t="s">
        <v>330</v>
      </c>
      <c r="C221" s="99" t="s">
        <v>287</v>
      </c>
      <c r="D221" s="99" t="s">
        <v>1124</v>
      </c>
      <c r="E221" s="99" t="s">
        <v>1125</v>
      </c>
      <c r="F221" s="99" t="s">
        <v>1113</v>
      </c>
      <c r="G221" s="99" t="s">
        <v>1126</v>
      </c>
      <c r="H221" s="99" t="s">
        <v>1127</v>
      </c>
      <c r="J221" s="99" t="s">
        <v>1141</v>
      </c>
    </row>
    <row r="222" spans="1:10">
      <c r="A222" s="99">
        <v>221</v>
      </c>
      <c r="B222" s="99" t="s">
        <v>330</v>
      </c>
      <c r="C222" s="99" t="s">
        <v>287</v>
      </c>
      <c r="D222" s="99" t="s">
        <v>1128</v>
      </c>
      <c r="E222" s="99" t="s">
        <v>1129</v>
      </c>
      <c r="F222" s="99" t="s">
        <v>1078</v>
      </c>
      <c r="G222" s="99" t="s">
        <v>1130</v>
      </c>
      <c r="H222" s="99" t="s">
        <v>1131</v>
      </c>
      <c r="J222" s="99" t="s">
        <v>1141</v>
      </c>
    </row>
    <row r="223" spans="1:10">
      <c r="A223" s="99">
        <v>222</v>
      </c>
      <c r="B223" s="99" t="s">
        <v>330</v>
      </c>
      <c r="C223" s="99" t="s">
        <v>287</v>
      </c>
      <c r="D223" s="99" t="s">
        <v>1132</v>
      </c>
      <c r="E223" s="99" t="s">
        <v>1133</v>
      </c>
      <c r="F223" s="99" t="s">
        <v>1134</v>
      </c>
      <c r="G223" s="99" t="s">
        <v>1135</v>
      </c>
      <c r="J223" s="99" t="s">
        <v>1141</v>
      </c>
    </row>
    <row r="224" spans="1:10">
      <c r="A224" s="99">
        <v>223</v>
      </c>
      <c r="B224" s="99" t="s">
        <v>330</v>
      </c>
      <c r="C224" s="99" t="s">
        <v>287</v>
      </c>
      <c r="D224" s="99" t="s">
        <v>1136</v>
      </c>
      <c r="E224" s="99" t="s">
        <v>1137</v>
      </c>
      <c r="F224" s="99" t="s">
        <v>1138</v>
      </c>
      <c r="G224" s="99" t="s">
        <v>1139</v>
      </c>
      <c r="J224" s="99" t="s">
        <v>1141</v>
      </c>
    </row>
  </sheetData>
  <sheetProtection formatColumns="0" formatRows="0"/>
  <phoneticPr fontId="8" type="noConversion"/>
  <pageMargins left="0.75" right="0.75" top="1" bottom="1" header="0.5" footer="0.5"/>
  <pageSetup paperSize="9" orientation="portrait" verticalDpi="0" r:id="rId1"/>
  <headerFooter alignWithMargins="0"/>
</worksheet>
</file>

<file path=xl/worksheets/sheet32.xml><?xml version="1.0" encoding="utf-8"?>
<worksheet xmlns="http://schemas.openxmlformats.org/spreadsheetml/2006/main" xmlns:r="http://schemas.openxmlformats.org/officeDocument/2006/relationships">
  <sheetPr codeName="modClassifierValidate">
    <tabColor indexed="47"/>
  </sheetPr>
  <dimension ref="A1"/>
  <sheetViews>
    <sheetView showGridLines="0" zoomScaleNormal="100" workbookViewId="0"/>
  </sheetViews>
  <sheetFormatPr defaultRowHeight="11.25"/>
  <cols>
    <col min="1" max="16384" width="9.140625" style="47"/>
  </cols>
  <sheetData/>
  <phoneticPr fontId="8" type="noConversion"/>
  <pageMargins left="0.75" right="0.75" top="1" bottom="1" header="0.5" footer="0.5"/>
  <pageSetup paperSize="9" orientation="portrait" verticalDpi="0" r:id="rId1"/>
  <headerFooter alignWithMargins="0"/>
</worksheet>
</file>

<file path=xl/worksheets/sheet33.xml><?xml version="1.0" encoding="utf-8"?>
<worksheet xmlns="http://schemas.openxmlformats.org/spreadsheetml/2006/main" xmlns:r="http://schemas.openxmlformats.org/officeDocument/2006/relationships">
  <sheetPr codeName="modHyp">
    <tabColor indexed="47"/>
  </sheetPr>
  <dimension ref="A1"/>
  <sheetViews>
    <sheetView showGridLines="0" zoomScaleNormal="100" workbookViewId="0"/>
  </sheetViews>
  <sheetFormatPr defaultRowHeight="11.25"/>
  <cols>
    <col min="1" max="16384" width="9.140625" style="47"/>
  </cols>
  <sheetData/>
  <sheetProtection formatColumns="0" formatRows="0"/>
  <phoneticPr fontId="9" type="noConversion"/>
  <pageMargins left="0.75" right="0.75" top="1" bottom="1" header="0.5" footer="0.5"/>
  <pageSetup paperSize="9" orientation="portrait" verticalDpi="0" r:id="rId1"/>
  <headerFooter alignWithMargins="0"/>
</worksheet>
</file>

<file path=xl/worksheets/sheet34.xml><?xml version="1.0" encoding="utf-8"?>
<worksheet xmlns="http://schemas.openxmlformats.org/spreadsheetml/2006/main" xmlns:r="http://schemas.openxmlformats.org/officeDocument/2006/relationships">
  <sheetPr codeName="modfrmDateChoose">
    <tabColor indexed="47"/>
  </sheetPr>
  <dimension ref="A1"/>
  <sheetViews>
    <sheetView showGridLines="0" zoomScaleNormal="100" workbookViewId="0"/>
  </sheetViews>
  <sheetFormatPr defaultRowHeight="11.25"/>
  <cols>
    <col min="1" max="16384" width="9.140625" style="47"/>
  </cols>
  <sheetData/>
  <phoneticPr fontId="8" type="noConversion"/>
  <pageMargins left="0.7" right="0.7" top="0.75" bottom="0.75" header="0.3" footer="0.3"/>
  <pageSetup paperSize="9" orientation="portrait" verticalDpi="0" r:id="rId1"/>
</worksheet>
</file>

<file path=xl/worksheets/sheet35.xml><?xml version="1.0" encoding="utf-8"?>
<worksheet xmlns="http://schemas.openxmlformats.org/spreadsheetml/2006/main" xmlns:r="http://schemas.openxmlformats.org/officeDocument/2006/relationships">
  <sheetPr codeName="modComm">
    <tabColor indexed="47"/>
  </sheetPr>
  <dimension ref="A1"/>
  <sheetViews>
    <sheetView showGridLines="0" zoomScaleNormal="100" workbookViewId="0"/>
  </sheetViews>
  <sheetFormatPr defaultRowHeight="11.25"/>
  <cols>
    <col min="1" max="16384" width="9.140625" style="47"/>
  </cols>
  <sheetData/>
  <phoneticPr fontId="8" type="noConversion"/>
  <pageMargins left="0.7" right="0.7" top="0.75" bottom="0.75" header="0.3" footer="0.3"/>
  <pageSetup paperSize="9" orientation="portrait" verticalDpi="0" r:id="rId1"/>
</worksheet>
</file>

<file path=xl/worksheets/sheet36.xml><?xml version="1.0" encoding="utf-8"?>
<worksheet xmlns="http://schemas.openxmlformats.org/spreadsheetml/2006/main" xmlns:r="http://schemas.openxmlformats.org/officeDocument/2006/relationships">
  <sheetPr codeName="modThisWorkbook">
    <tabColor indexed="47"/>
  </sheetPr>
  <dimension ref="A1"/>
  <sheetViews>
    <sheetView showGridLines="0" zoomScaleNormal="100" workbookViewId="0"/>
  </sheetViews>
  <sheetFormatPr defaultRowHeight="11.25"/>
  <cols>
    <col min="1" max="16384" width="9.140625" style="47"/>
  </cols>
  <sheetData/>
  <phoneticPr fontId="8" type="noConversion"/>
  <pageMargins left="0.7" right="0.7" top="0.75" bottom="0.75" header="0.3" footer="0.3"/>
  <pageSetup paperSize="9" orientation="portrait" verticalDpi="0" r:id="rId1"/>
</worksheet>
</file>

<file path=xl/worksheets/sheet37.xml><?xml version="1.0" encoding="utf-8"?>
<worksheet xmlns="http://schemas.openxmlformats.org/spreadsheetml/2006/main" xmlns:r="http://schemas.openxmlformats.org/officeDocument/2006/relationships">
  <sheetPr codeName="TSH_REESTR_MO">
    <tabColor indexed="47"/>
  </sheetPr>
  <dimension ref="A1:D96"/>
  <sheetViews>
    <sheetView showGridLines="0" zoomScaleNormal="100" workbookViewId="0"/>
  </sheetViews>
  <sheetFormatPr defaultRowHeight="11.25"/>
  <cols>
    <col min="1" max="16384" width="9.140625" style="47"/>
  </cols>
  <sheetData>
    <row r="1" spans="1:4">
      <c r="A1" s="47" t="s">
        <v>1140</v>
      </c>
      <c r="B1" s="47" t="s">
        <v>129</v>
      </c>
      <c r="C1" s="47" t="s">
        <v>130</v>
      </c>
      <c r="D1" s="47" t="s">
        <v>1332</v>
      </c>
    </row>
    <row r="2" spans="1:4">
      <c r="A2" s="47">
        <v>1</v>
      </c>
      <c r="B2" s="47" t="s">
        <v>1142</v>
      </c>
      <c r="C2" s="47" t="s">
        <v>1142</v>
      </c>
      <c r="D2" s="47" t="s">
        <v>1143</v>
      </c>
    </row>
    <row r="3" spans="1:4">
      <c r="A3" s="47">
        <v>2</v>
      </c>
      <c r="B3" s="47" t="s">
        <v>1144</v>
      </c>
      <c r="C3" s="47" t="s">
        <v>1144</v>
      </c>
      <c r="D3" s="47" t="s">
        <v>1145</v>
      </c>
    </row>
    <row r="4" spans="1:4">
      <c r="A4" s="47">
        <v>3</v>
      </c>
      <c r="B4" s="47" t="s">
        <v>1146</v>
      </c>
      <c r="C4" s="47" t="s">
        <v>1146</v>
      </c>
      <c r="D4" s="47" t="s">
        <v>1147</v>
      </c>
    </row>
    <row r="5" spans="1:4">
      <c r="A5" s="47">
        <v>4</v>
      </c>
      <c r="B5" s="47" t="s">
        <v>1148</v>
      </c>
      <c r="C5" s="47" t="s">
        <v>1148</v>
      </c>
      <c r="D5" s="47" t="s">
        <v>1149</v>
      </c>
    </row>
    <row r="6" spans="1:4">
      <c r="A6" s="47">
        <v>5</v>
      </c>
      <c r="B6" s="47" t="s">
        <v>1150</v>
      </c>
      <c r="C6" s="47" t="s">
        <v>1150</v>
      </c>
      <c r="D6" s="47" t="s">
        <v>1151</v>
      </c>
    </row>
    <row r="7" spans="1:4">
      <c r="A7" s="47">
        <v>6</v>
      </c>
      <c r="B7" s="47" t="s">
        <v>1152</v>
      </c>
      <c r="C7" s="47" t="s">
        <v>1154</v>
      </c>
      <c r="D7" s="47" t="s">
        <v>1155</v>
      </c>
    </row>
    <row r="8" spans="1:4">
      <c r="A8" s="47">
        <v>7</v>
      </c>
      <c r="B8" s="47" t="s">
        <v>1152</v>
      </c>
      <c r="C8" s="47" t="s">
        <v>1152</v>
      </c>
      <c r="D8" s="47" t="s">
        <v>1153</v>
      </c>
    </row>
    <row r="9" spans="1:4">
      <c r="A9" s="47">
        <v>8</v>
      </c>
      <c r="B9" s="47" t="s">
        <v>1152</v>
      </c>
      <c r="C9" s="47" t="s">
        <v>1156</v>
      </c>
      <c r="D9" s="47" t="s">
        <v>1157</v>
      </c>
    </row>
    <row r="10" spans="1:4">
      <c r="A10" s="47">
        <v>9</v>
      </c>
      <c r="B10" s="47" t="s">
        <v>1152</v>
      </c>
      <c r="C10" s="47" t="s">
        <v>1158</v>
      </c>
      <c r="D10" s="47" t="s">
        <v>1159</v>
      </c>
    </row>
    <row r="11" spans="1:4">
      <c r="A11" s="47">
        <v>10</v>
      </c>
      <c r="B11" s="47" t="s">
        <v>1160</v>
      </c>
      <c r="C11" s="47" t="s">
        <v>1160</v>
      </c>
      <c r="D11" s="47" t="s">
        <v>1161</v>
      </c>
    </row>
    <row r="12" spans="1:4">
      <c r="A12" s="47">
        <v>11</v>
      </c>
      <c r="B12" s="47" t="s">
        <v>1162</v>
      </c>
      <c r="C12" s="47" t="s">
        <v>1162</v>
      </c>
      <c r="D12" s="47" t="s">
        <v>1163</v>
      </c>
    </row>
    <row r="13" spans="1:4">
      <c r="A13" s="47">
        <v>12</v>
      </c>
      <c r="B13" s="47" t="s">
        <v>1164</v>
      </c>
      <c r="C13" s="47" t="s">
        <v>1164</v>
      </c>
      <c r="D13" s="47" t="s">
        <v>1165</v>
      </c>
    </row>
    <row r="14" spans="1:4">
      <c r="A14" s="47">
        <v>13</v>
      </c>
      <c r="B14" s="47" t="s">
        <v>1166</v>
      </c>
      <c r="C14" s="47" t="s">
        <v>1166</v>
      </c>
      <c r="D14" s="47" t="s">
        <v>1167</v>
      </c>
    </row>
    <row r="15" spans="1:4">
      <c r="A15" s="47">
        <v>14</v>
      </c>
      <c r="B15" s="47" t="s">
        <v>1168</v>
      </c>
      <c r="C15" s="47" t="s">
        <v>1168</v>
      </c>
      <c r="D15" s="47" t="s">
        <v>1169</v>
      </c>
    </row>
    <row r="16" spans="1:4">
      <c r="A16" s="47">
        <v>15</v>
      </c>
      <c r="B16" s="47" t="s">
        <v>1170</v>
      </c>
      <c r="C16" s="47" t="s">
        <v>1170</v>
      </c>
      <c r="D16" s="47" t="s">
        <v>1171</v>
      </c>
    </row>
    <row r="17" spans="1:4">
      <c r="A17" s="47">
        <v>16</v>
      </c>
      <c r="B17" s="47" t="s">
        <v>1172</v>
      </c>
      <c r="C17" s="47" t="s">
        <v>1172</v>
      </c>
      <c r="D17" s="47" t="s">
        <v>1173</v>
      </c>
    </row>
    <row r="18" spans="1:4">
      <c r="A18" s="47">
        <v>17</v>
      </c>
      <c r="B18" s="47" t="s">
        <v>1174</v>
      </c>
      <c r="C18" s="47" t="s">
        <v>1174</v>
      </c>
      <c r="D18" s="47" t="s">
        <v>1175</v>
      </c>
    </row>
    <row r="19" spans="1:4">
      <c r="A19" s="47">
        <v>18</v>
      </c>
      <c r="B19" s="47" t="s">
        <v>1176</v>
      </c>
      <c r="C19" s="47" t="s">
        <v>1176</v>
      </c>
      <c r="D19" s="47" t="s">
        <v>1177</v>
      </c>
    </row>
    <row r="20" spans="1:4">
      <c r="A20" s="47">
        <v>19</v>
      </c>
      <c r="B20" s="47" t="s">
        <v>1178</v>
      </c>
      <c r="C20" s="47" t="s">
        <v>1178</v>
      </c>
      <c r="D20" s="47" t="s">
        <v>1179</v>
      </c>
    </row>
    <row r="21" spans="1:4">
      <c r="A21" s="47">
        <v>20</v>
      </c>
      <c r="B21" s="47" t="s">
        <v>1180</v>
      </c>
      <c r="C21" s="47" t="s">
        <v>1180</v>
      </c>
      <c r="D21" s="47" t="s">
        <v>1181</v>
      </c>
    </row>
    <row r="22" spans="1:4">
      <c r="A22" s="47">
        <v>21</v>
      </c>
      <c r="B22" s="47" t="s">
        <v>1182</v>
      </c>
      <c r="C22" s="47" t="s">
        <v>1182</v>
      </c>
      <c r="D22" s="47" t="s">
        <v>1183</v>
      </c>
    </row>
    <row r="23" spans="1:4">
      <c r="A23" s="47">
        <v>22</v>
      </c>
      <c r="B23" s="47" t="s">
        <v>1184</v>
      </c>
      <c r="C23" s="47" t="s">
        <v>1184</v>
      </c>
      <c r="D23" s="47" t="s">
        <v>1185</v>
      </c>
    </row>
    <row r="24" spans="1:4">
      <c r="A24" s="47">
        <v>23</v>
      </c>
      <c r="B24" s="47" t="s">
        <v>1186</v>
      </c>
      <c r="C24" s="47" t="s">
        <v>1186</v>
      </c>
      <c r="D24" s="47" t="s">
        <v>1187</v>
      </c>
    </row>
    <row r="25" spans="1:4">
      <c r="A25" s="47">
        <v>24</v>
      </c>
      <c r="B25" s="47" t="s">
        <v>1188</v>
      </c>
      <c r="C25" s="47" t="s">
        <v>1188</v>
      </c>
      <c r="D25" s="47" t="s">
        <v>1189</v>
      </c>
    </row>
    <row r="26" spans="1:4">
      <c r="A26" s="47">
        <v>25</v>
      </c>
      <c r="B26" s="47" t="s">
        <v>1190</v>
      </c>
      <c r="C26" s="47" t="s">
        <v>1190</v>
      </c>
      <c r="D26" s="47" t="s">
        <v>1191</v>
      </c>
    </row>
    <row r="27" spans="1:4">
      <c r="A27" s="47">
        <v>26</v>
      </c>
      <c r="B27" s="47" t="s">
        <v>1192</v>
      </c>
      <c r="C27" s="47" t="s">
        <v>1192</v>
      </c>
      <c r="D27" s="47" t="s">
        <v>1193</v>
      </c>
    </row>
    <row r="28" spans="1:4">
      <c r="A28" s="47">
        <v>27</v>
      </c>
      <c r="B28" s="47" t="s">
        <v>1194</v>
      </c>
      <c r="C28" s="47" t="s">
        <v>1194</v>
      </c>
      <c r="D28" s="47" t="s">
        <v>1195</v>
      </c>
    </row>
    <row r="29" spans="1:4">
      <c r="A29" s="47">
        <v>28</v>
      </c>
      <c r="B29" s="47" t="s">
        <v>1196</v>
      </c>
      <c r="C29" s="47" t="s">
        <v>1198</v>
      </c>
      <c r="D29" s="47" t="s">
        <v>1199</v>
      </c>
    </row>
    <row r="30" spans="1:4">
      <c r="A30" s="47">
        <v>29</v>
      </c>
      <c r="B30" s="47" t="s">
        <v>1196</v>
      </c>
      <c r="C30" s="47" t="s">
        <v>1200</v>
      </c>
      <c r="D30" s="47" t="s">
        <v>1201</v>
      </c>
    </row>
    <row r="31" spans="1:4">
      <c r="A31" s="47">
        <v>30</v>
      </c>
      <c r="B31" s="47" t="s">
        <v>1196</v>
      </c>
      <c r="C31" s="47" t="s">
        <v>1202</v>
      </c>
      <c r="D31" s="47" t="s">
        <v>1203</v>
      </c>
    </row>
    <row r="32" spans="1:4">
      <c r="A32" s="47">
        <v>31</v>
      </c>
      <c r="B32" s="47" t="s">
        <v>1196</v>
      </c>
      <c r="C32" s="47" t="s">
        <v>1196</v>
      </c>
      <c r="D32" s="47" t="s">
        <v>1197</v>
      </c>
    </row>
    <row r="33" spans="1:4">
      <c r="A33" s="47">
        <v>32</v>
      </c>
      <c r="B33" s="47" t="s">
        <v>1196</v>
      </c>
      <c r="C33" s="47" t="s">
        <v>1204</v>
      </c>
      <c r="D33" s="47" t="s">
        <v>1205</v>
      </c>
    </row>
    <row r="34" spans="1:4">
      <c r="A34" s="47">
        <v>33</v>
      </c>
      <c r="B34" s="47" t="s">
        <v>1196</v>
      </c>
      <c r="C34" s="47" t="s">
        <v>1206</v>
      </c>
      <c r="D34" s="47" t="s">
        <v>1207</v>
      </c>
    </row>
    <row r="35" spans="1:4">
      <c r="A35" s="47">
        <v>34</v>
      </c>
      <c r="B35" s="47" t="s">
        <v>1196</v>
      </c>
      <c r="C35" s="47" t="s">
        <v>1208</v>
      </c>
      <c r="D35" s="47" t="s">
        <v>1209</v>
      </c>
    </row>
    <row r="36" spans="1:4">
      <c r="A36" s="47">
        <v>35</v>
      </c>
      <c r="B36" s="47" t="s">
        <v>1210</v>
      </c>
      <c r="C36" s="47" t="s">
        <v>1210</v>
      </c>
      <c r="D36" s="47" t="s">
        <v>1211</v>
      </c>
    </row>
    <row r="37" spans="1:4">
      <c r="A37" s="47">
        <v>36</v>
      </c>
      <c r="B37" s="47" t="s">
        <v>1212</v>
      </c>
      <c r="C37" s="47" t="s">
        <v>1212</v>
      </c>
      <c r="D37" s="47" t="s">
        <v>1213</v>
      </c>
    </row>
    <row r="38" spans="1:4">
      <c r="A38" s="47">
        <v>37</v>
      </c>
      <c r="B38" s="47" t="s">
        <v>1214</v>
      </c>
      <c r="C38" s="47" t="s">
        <v>1214</v>
      </c>
      <c r="D38" s="47" t="s">
        <v>1215</v>
      </c>
    </row>
    <row r="39" spans="1:4">
      <c r="A39" s="47">
        <v>38</v>
      </c>
      <c r="B39" s="47" t="s">
        <v>1216</v>
      </c>
      <c r="C39" s="47" t="s">
        <v>1216</v>
      </c>
      <c r="D39" s="47" t="s">
        <v>1217</v>
      </c>
    </row>
    <row r="40" spans="1:4">
      <c r="A40" s="47">
        <v>39</v>
      </c>
      <c r="B40" s="47" t="s">
        <v>1218</v>
      </c>
      <c r="C40" s="47" t="s">
        <v>1218</v>
      </c>
      <c r="D40" s="47" t="s">
        <v>1219</v>
      </c>
    </row>
    <row r="41" spans="1:4">
      <c r="A41" s="47">
        <v>40</v>
      </c>
      <c r="B41" s="47" t="s">
        <v>1220</v>
      </c>
      <c r="C41" s="47" t="s">
        <v>1220</v>
      </c>
      <c r="D41" s="47" t="s">
        <v>1221</v>
      </c>
    </row>
    <row r="42" spans="1:4">
      <c r="A42" s="47">
        <v>41</v>
      </c>
      <c r="B42" s="47" t="s">
        <v>1222</v>
      </c>
      <c r="C42" s="47" t="s">
        <v>1222</v>
      </c>
      <c r="D42" s="47" t="s">
        <v>1223</v>
      </c>
    </row>
    <row r="43" spans="1:4">
      <c r="A43" s="47">
        <v>42</v>
      </c>
      <c r="B43" s="47" t="s">
        <v>1224</v>
      </c>
      <c r="C43" s="47" t="s">
        <v>1224</v>
      </c>
      <c r="D43" s="47" t="s">
        <v>1225</v>
      </c>
    </row>
    <row r="44" spans="1:4">
      <c r="A44" s="47">
        <v>43</v>
      </c>
      <c r="B44" s="47" t="s">
        <v>1226</v>
      </c>
      <c r="C44" s="47" t="s">
        <v>1228</v>
      </c>
      <c r="D44" s="47" t="s">
        <v>1229</v>
      </c>
    </row>
    <row r="45" spans="1:4">
      <c r="A45" s="47">
        <v>44</v>
      </c>
      <c r="B45" s="47" t="s">
        <v>1226</v>
      </c>
      <c r="C45" s="47" t="s">
        <v>1230</v>
      </c>
      <c r="D45" s="47" t="s">
        <v>1231</v>
      </c>
    </row>
    <row r="46" spans="1:4">
      <c r="A46" s="47">
        <v>45</v>
      </c>
      <c r="B46" s="47" t="s">
        <v>1226</v>
      </c>
      <c r="C46" s="47" t="s">
        <v>1226</v>
      </c>
      <c r="D46" s="47" t="s">
        <v>1227</v>
      </c>
    </row>
    <row r="47" spans="1:4">
      <c r="A47" s="47">
        <v>46</v>
      </c>
      <c r="B47" s="47" t="s">
        <v>1226</v>
      </c>
      <c r="C47" s="47" t="s">
        <v>1232</v>
      </c>
      <c r="D47" s="47" t="s">
        <v>1233</v>
      </c>
    </row>
    <row r="48" spans="1:4">
      <c r="A48" s="47">
        <v>47</v>
      </c>
      <c r="B48" s="47" t="s">
        <v>1226</v>
      </c>
      <c r="C48" s="47" t="s">
        <v>1234</v>
      </c>
      <c r="D48" s="47" t="s">
        <v>1235</v>
      </c>
    </row>
    <row r="49" spans="1:4">
      <c r="A49" s="47">
        <v>48</v>
      </c>
      <c r="B49" s="47" t="s">
        <v>1236</v>
      </c>
      <c r="C49" s="47" t="s">
        <v>1236</v>
      </c>
      <c r="D49" s="47" t="s">
        <v>1237</v>
      </c>
    </row>
    <row r="50" spans="1:4">
      <c r="A50" s="47">
        <v>49</v>
      </c>
      <c r="B50" s="47" t="s">
        <v>1238</v>
      </c>
      <c r="C50" s="47" t="s">
        <v>1238</v>
      </c>
      <c r="D50" s="47" t="s">
        <v>1239</v>
      </c>
    </row>
    <row r="51" spans="1:4">
      <c r="A51" s="47">
        <v>50</v>
      </c>
      <c r="B51" s="47" t="s">
        <v>1240</v>
      </c>
      <c r="C51" s="47" t="s">
        <v>1242</v>
      </c>
      <c r="D51" s="47" t="s">
        <v>1243</v>
      </c>
    </row>
    <row r="52" spans="1:4">
      <c r="A52" s="47">
        <v>51</v>
      </c>
      <c r="B52" s="47" t="s">
        <v>1240</v>
      </c>
      <c r="C52" s="47" t="s">
        <v>1244</v>
      </c>
      <c r="D52" s="47" t="s">
        <v>1245</v>
      </c>
    </row>
    <row r="53" spans="1:4">
      <c r="A53" s="47">
        <v>52</v>
      </c>
      <c r="B53" s="47" t="s">
        <v>1240</v>
      </c>
      <c r="C53" s="47" t="s">
        <v>1240</v>
      </c>
      <c r="D53" s="47" t="s">
        <v>1241</v>
      </c>
    </row>
    <row r="54" spans="1:4">
      <c r="A54" s="47">
        <v>53</v>
      </c>
      <c r="B54" s="47" t="s">
        <v>1240</v>
      </c>
      <c r="C54" s="47" t="s">
        <v>1246</v>
      </c>
      <c r="D54" s="47" t="s">
        <v>1247</v>
      </c>
    </row>
    <row r="55" spans="1:4">
      <c r="A55" s="47">
        <v>54</v>
      </c>
      <c r="B55" s="47" t="s">
        <v>1240</v>
      </c>
      <c r="C55" s="47" t="s">
        <v>1248</v>
      </c>
      <c r="D55" s="47" t="s">
        <v>1249</v>
      </c>
    </row>
    <row r="56" spans="1:4">
      <c r="A56" s="47">
        <v>55</v>
      </c>
      <c r="B56" s="47" t="s">
        <v>1250</v>
      </c>
      <c r="C56" s="47" t="s">
        <v>1250</v>
      </c>
      <c r="D56" s="47" t="s">
        <v>1251</v>
      </c>
    </row>
    <row r="57" spans="1:4">
      <c r="A57" s="47">
        <v>56</v>
      </c>
      <c r="B57" s="47" t="s">
        <v>1252</v>
      </c>
      <c r="C57" s="47" t="s">
        <v>1252</v>
      </c>
      <c r="D57" s="47" t="s">
        <v>1253</v>
      </c>
    </row>
    <row r="58" spans="1:4">
      <c r="A58" s="47">
        <v>57</v>
      </c>
      <c r="B58" s="47" t="s">
        <v>1254</v>
      </c>
      <c r="C58" s="47" t="s">
        <v>1254</v>
      </c>
      <c r="D58" s="47" t="s">
        <v>1255</v>
      </c>
    </row>
    <row r="59" spans="1:4">
      <c r="A59" s="47">
        <v>58</v>
      </c>
      <c r="B59" s="47" t="s">
        <v>1256</v>
      </c>
      <c r="C59" s="47" t="s">
        <v>1256</v>
      </c>
      <c r="D59" s="47" t="s">
        <v>1257</v>
      </c>
    </row>
    <row r="60" spans="1:4">
      <c r="A60" s="47">
        <v>59</v>
      </c>
      <c r="B60" s="47" t="s">
        <v>1258</v>
      </c>
      <c r="C60" s="47" t="s">
        <v>1258</v>
      </c>
      <c r="D60" s="47" t="s">
        <v>1259</v>
      </c>
    </row>
    <row r="61" spans="1:4">
      <c r="A61" s="47">
        <v>60</v>
      </c>
      <c r="B61" s="47" t="s">
        <v>1260</v>
      </c>
      <c r="C61" s="47" t="s">
        <v>1260</v>
      </c>
      <c r="D61" s="47" t="s">
        <v>1261</v>
      </c>
    </row>
    <row r="62" spans="1:4">
      <c r="A62" s="47">
        <v>61</v>
      </c>
      <c r="B62" s="47" t="s">
        <v>1262</v>
      </c>
      <c r="C62" s="47" t="s">
        <v>1262</v>
      </c>
      <c r="D62" s="47" t="s">
        <v>1263</v>
      </c>
    </row>
    <row r="63" spans="1:4">
      <c r="A63" s="47">
        <v>62</v>
      </c>
      <c r="B63" s="47" t="s">
        <v>1264</v>
      </c>
      <c r="C63" s="47" t="s">
        <v>1264</v>
      </c>
      <c r="D63" s="47" t="s">
        <v>1265</v>
      </c>
    </row>
    <row r="64" spans="1:4">
      <c r="A64" s="47">
        <v>63</v>
      </c>
      <c r="B64" s="47" t="s">
        <v>1266</v>
      </c>
      <c r="C64" s="47" t="s">
        <v>1266</v>
      </c>
      <c r="D64" s="47" t="s">
        <v>1267</v>
      </c>
    </row>
    <row r="65" spans="1:4">
      <c r="A65" s="47">
        <v>64</v>
      </c>
      <c r="B65" s="47" t="s">
        <v>1268</v>
      </c>
      <c r="C65" s="47" t="s">
        <v>1268</v>
      </c>
      <c r="D65" s="47" t="s">
        <v>1269</v>
      </c>
    </row>
    <row r="66" spans="1:4">
      <c r="A66" s="47">
        <v>65</v>
      </c>
      <c r="B66" s="47" t="s">
        <v>1270</v>
      </c>
      <c r="C66" s="47" t="s">
        <v>1270</v>
      </c>
      <c r="D66" s="47" t="s">
        <v>1271</v>
      </c>
    </row>
    <row r="67" spans="1:4">
      <c r="A67" s="47">
        <v>66</v>
      </c>
      <c r="B67" s="47" t="s">
        <v>1272</v>
      </c>
      <c r="C67" s="47" t="s">
        <v>1272</v>
      </c>
      <c r="D67" s="47" t="s">
        <v>1273</v>
      </c>
    </row>
    <row r="68" spans="1:4">
      <c r="A68" s="47">
        <v>67</v>
      </c>
      <c r="B68" s="47" t="s">
        <v>1274</v>
      </c>
      <c r="C68" s="47" t="s">
        <v>1274</v>
      </c>
      <c r="D68" s="47" t="s">
        <v>1275</v>
      </c>
    </row>
    <row r="69" spans="1:4">
      <c r="A69" s="47">
        <v>68</v>
      </c>
      <c r="B69" s="47" t="s">
        <v>1276</v>
      </c>
      <c r="C69" s="47" t="s">
        <v>1276</v>
      </c>
      <c r="D69" s="47" t="s">
        <v>1277</v>
      </c>
    </row>
    <row r="70" spans="1:4">
      <c r="A70" s="47">
        <v>69</v>
      </c>
      <c r="B70" s="47" t="s">
        <v>1278</v>
      </c>
      <c r="C70" s="47" t="s">
        <v>1278</v>
      </c>
      <c r="D70" s="47" t="s">
        <v>1279</v>
      </c>
    </row>
    <row r="71" spans="1:4">
      <c r="A71" s="47">
        <v>70</v>
      </c>
      <c r="B71" s="47" t="s">
        <v>1280</v>
      </c>
      <c r="C71" s="47" t="s">
        <v>1280</v>
      </c>
      <c r="D71" s="47" t="s">
        <v>1281</v>
      </c>
    </row>
    <row r="72" spans="1:4">
      <c r="A72" s="47">
        <v>71</v>
      </c>
      <c r="B72" s="47" t="s">
        <v>1282</v>
      </c>
      <c r="C72" s="47" t="s">
        <v>1282</v>
      </c>
      <c r="D72" s="47" t="s">
        <v>1283</v>
      </c>
    </row>
    <row r="73" spans="1:4">
      <c r="A73" s="47">
        <v>72</v>
      </c>
      <c r="B73" s="47" t="s">
        <v>1284</v>
      </c>
      <c r="C73" s="47" t="s">
        <v>1284</v>
      </c>
      <c r="D73" s="47" t="s">
        <v>1285</v>
      </c>
    </row>
    <row r="74" spans="1:4">
      <c r="A74" s="47">
        <v>73</v>
      </c>
      <c r="B74" s="47" t="s">
        <v>1286</v>
      </c>
      <c r="C74" s="47" t="s">
        <v>1286</v>
      </c>
      <c r="D74" s="47" t="s">
        <v>1287</v>
      </c>
    </row>
    <row r="75" spans="1:4">
      <c r="A75" s="47">
        <v>74</v>
      </c>
      <c r="B75" s="47" t="s">
        <v>1288</v>
      </c>
      <c r="C75" s="47" t="s">
        <v>1288</v>
      </c>
      <c r="D75" s="47" t="s">
        <v>1289</v>
      </c>
    </row>
    <row r="76" spans="1:4">
      <c r="A76" s="47">
        <v>75</v>
      </c>
      <c r="B76" s="47" t="s">
        <v>1290</v>
      </c>
      <c r="C76" s="47" t="s">
        <v>1290</v>
      </c>
      <c r="D76" s="47" t="s">
        <v>1291</v>
      </c>
    </row>
    <row r="77" spans="1:4">
      <c r="A77" s="47">
        <v>76</v>
      </c>
      <c r="B77" s="47" t="s">
        <v>1292</v>
      </c>
      <c r="C77" s="47" t="s">
        <v>1292</v>
      </c>
      <c r="D77" s="47" t="s">
        <v>1293</v>
      </c>
    </row>
    <row r="78" spans="1:4">
      <c r="A78" s="47">
        <v>77</v>
      </c>
      <c r="B78" s="47" t="s">
        <v>1294</v>
      </c>
      <c r="C78" s="47" t="s">
        <v>1294</v>
      </c>
      <c r="D78" s="47" t="s">
        <v>1295</v>
      </c>
    </row>
    <row r="79" spans="1:4">
      <c r="A79" s="47">
        <v>78</v>
      </c>
      <c r="B79" s="47" t="s">
        <v>1296</v>
      </c>
      <c r="C79" s="47" t="s">
        <v>1296</v>
      </c>
      <c r="D79" s="47" t="s">
        <v>1297</v>
      </c>
    </row>
    <row r="80" spans="1:4">
      <c r="A80" s="47">
        <v>79</v>
      </c>
      <c r="B80" s="47" t="s">
        <v>1298</v>
      </c>
      <c r="C80" s="47" t="s">
        <v>1298</v>
      </c>
      <c r="D80" s="47" t="s">
        <v>1299</v>
      </c>
    </row>
    <row r="81" spans="1:4">
      <c r="A81" s="47">
        <v>80</v>
      </c>
      <c r="B81" s="47" t="s">
        <v>1300</v>
      </c>
      <c r="C81" s="47" t="s">
        <v>1300</v>
      </c>
      <c r="D81" s="47" t="s">
        <v>1301</v>
      </c>
    </row>
    <row r="82" spans="1:4">
      <c r="A82" s="47">
        <v>81</v>
      </c>
      <c r="B82" s="47" t="s">
        <v>1302</v>
      </c>
      <c r="C82" s="47" t="s">
        <v>1302</v>
      </c>
      <c r="D82" s="47" t="s">
        <v>1303</v>
      </c>
    </row>
    <row r="83" spans="1:4">
      <c r="A83" s="47">
        <v>82</v>
      </c>
      <c r="B83" s="47" t="s">
        <v>1304</v>
      </c>
      <c r="C83" s="47" t="s">
        <v>1304</v>
      </c>
      <c r="D83" s="47" t="s">
        <v>1305</v>
      </c>
    </row>
    <row r="84" spans="1:4">
      <c r="A84" s="47">
        <v>83</v>
      </c>
      <c r="B84" s="47" t="s">
        <v>1306</v>
      </c>
      <c r="C84" s="47" t="s">
        <v>1306</v>
      </c>
      <c r="D84" s="47" t="s">
        <v>1307</v>
      </c>
    </row>
    <row r="85" spans="1:4">
      <c r="A85" s="47">
        <v>84</v>
      </c>
      <c r="B85" s="47" t="s">
        <v>1308</v>
      </c>
      <c r="C85" s="47" t="s">
        <v>1308</v>
      </c>
      <c r="D85" s="47" t="s">
        <v>1309</v>
      </c>
    </row>
    <row r="86" spans="1:4">
      <c r="A86" s="47">
        <v>85</v>
      </c>
      <c r="B86" s="47" t="s">
        <v>1310</v>
      </c>
      <c r="C86" s="47" t="s">
        <v>1310</v>
      </c>
      <c r="D86" s="47" t="s">
        <v>1311</v>
      </c>
    </row>
    <row r="87" spans="1:4">
      <c r="A87" s="47">
        <v>86</v>
      </c>
      <c r="B87" s="47" t="s">
        <v>1312</v>
      </c>
      <c r="C87" s="47" t="s">
        <v>1314</v>
      </c>
      <c r="D87" s="47" t="s">
        <v>1315</v>
      </c>
    </row>
    <row r="88" spans="1:4">
      <c r="A88" s="47">
        <v>87</v>
      </c>
      <c r="B88" s="47" t="s">
        <v>1312</v>
      </c>
      <c r="C88" s="47" t="s">
        <v>1316</v>
      </c>
      <c r="D88" s="47" t="s">
        <v>1317</v>
      </c>
    </row>
    <row r="89" spans="1:4">
      <c r="A89" s="47">
        <v>88</v>
      </c>
      <c r="B89" s="47" t="s">
        <v>1312</v>
      </c>
      <c r="C89" s="47" t="s">
        <v>1318</v>
      </c>
      <c r="D89" s="47" t="s">
        <v>1319</v>
      </c>
    </row>
    <row r="90" spans="1:4">
      <c r="A90" s="47">
        <v>89</v>
      </c>
      <c r="B90" s="47" t="s">
        <v>1312</v>
      </c>
      <c r="C90" s="47" t="s">
        <v>1320</v>
      </c>
      <c r="D90" s="47" t="s">
        <v>1321</v>
      </c>
    </row>
    <row r="91" spans="1:4">
      <c r="A91" s="47">
        <v>90</v>
      </c>
      <c r="B91" s="47" t="s">
        <v>1312</v>
      </c>
      <c r="C91" s="47" t="s">
        <v>1322</v>
      </c>
      <c r="D91" s="47" t="s">
        <v>1323</v>
      </c>
    </row>
    <row r="92" spans="1:4">
      <c r="A92" s="47">
        <v>91</v>
      </c>
      <c r="B92" s="47" t="s">
        <v>1312</v>
      </c>
      <c r="C92" s="47" t="s">
        <v>1312</v>
      </c>
      <c r="D92" s="47" t="s">
        <v>1313</v>
      </c>
    </row>
    <row r="93" spans="1:4">
      <c r="A93" s="47">
        <v>92</v>
      </c>
      <c r="B93" s="47" t="s">
        <v>1324</v>
      </c>
      <c r="C93" s="47" t="s">
        <v>1324</v>
      </c>
      <c r="D93" s="47" t="s">
        <v>1325</v>
      </c>
    </row>
    <row r="94" spans="1:4">
      <c r="A94" s="47">
        <v>93</v>
      </c>
      <c r="B94" s="47" t="s">
        <v>1326</v>
      </c>
      <c r="C94" s="47" t="s">
        <v>1326</v>
      </c>
      <c r="D94" s="47" t="s">
        <v>1327</v>
      </c>
    </row>
    <row r="95" spans="1:4">
      <c r="A95" s="47">
        <v>94</v>
      </c>
      <c r="B95" s="47" t="s">
        <v>1328</v>
      </c>
      <c r="C95" s="47" t="s">
        <v>1328</v>
      </c>
      <c r="D95" s="47" t="s">
        <v>1329</v>
      </c>
    </row>
    <row r="96" spans="1:4">
      <c r="A96" s="47">
        <v>95</v>
      </c>
      <c r="B96" s="47" t="s">
        <v>1330</v>
      </c>
      <c r="C96" s="47" t="s">
        <v>1330</v>
      </c>
      <c r="D96" s="47" t="s">
        <v>1331</v>
      </c>
    </row>
  </sheetData>
  <dataConsolidate leftLabels="1"/>
  <phoneticPr fontId="8" type="noConversion"/>
  <pageMargins left="0.7" right="0.7" top="0.75" bottom="0.75" header="0.3" footer="0.3"/>
  <pageSetup paperSize="9" orientation="portrait" verticalDpi="0" r:id="rId1"/>
</worksheet>
</file>

<file path=xl/worksheets/sheet38.xml><?xml version="1.0" encoding="utf-8"?>
<worksheet xmlns="http://schemas.openxmlformats.org/spreadsheetml/2006/main" xmlns:r="http://schemas.openxmlformats.org/officeDocument/2006/relationships">
  <sheetPr codeName="TSH_REESTR_MO_FILTER">
    <tabColor rgb="FFFFCC99"/>
  </sheetPr>
  <dimension ref="A1"/>
  <sheetViews>
    <sheetView showGridLines="0" zoomScaleNormal="100" workbookViewId="0"/>
  </sheetViews>
  <sheetFormatPr defaultRowHeight="11.25"/>
  <cols>
    <col min="1" max="16384" width="9.140625" style="227"/>
  </cols>
  <sheetData/>
  <pageMargins left="0.7" right="0.7" top="0.75" bottom="0.75" header="0.3" footer="0.3"/>
</worksheet>
</file>

<file path=xl/worksheets/sheet39.xml><?xml version="1.0" encoding="utf-8"?>
<worksheet xmlns="http://schemas.openxmlformats.org/spreadsheetml/2006/main" xmlns:r="http://schemas.openxmlformats.org/officeDocument/2006/relationships">
  <sheetPr codeName="modfrmReestrMR">
    <tabColor indexed="47"/>
  </sheetPr>
  <dimension ref="A1"/>
  <sheetViews>
    <sheetView showGridLines="0" zoomScaleNormal="100" workbookViewId="0"/>
  </sheetViews>
  <sheetFormatPr defaultRowHeight="11.25"/>
  <cols>
    <col min="1" max="16384" width="9.140625" style="47"/>
  </cols>
  <sheetData/>
  <phoneticPr fontId="8" type="noConversion"/>
  <pageMargins left="0.7" right="0.7" top="0.75" bottom="0.75" header="0.3" footer="0.3"/>
  <pageSetup paperSize="9" orientation="portrait" verticalDpi="0" r:id="rId1"/>
</worksheet>
</file>

<file path=xl/worksheets/sheet40.xml><?xml version="1.0" encoding="utf-8"?>
<worksheet xmlns="http://schemas.openxmlformats.org/spreadsheetml/2006/main" xmlns:r="http://schemas.openxmlformats.org/officeDocument/2006/relationships">
  <sheetPr codeName="modServiceModule">
    <tabColor indexed="47"/>
  </sheetPr>
  <dimension ref="A1"/>
  <sheetViews>
    <sheetView showGridLines="0" zoomScaleNormal="100" workbookViewId="0"/>
  </sheetViews>
  <sheetFormatPr defaultRowHeight="11.25"/>
  <sheetData/>
  <pageMargins left="0.7" right="0.7" top="0.75" bottom="0.75" header="0.3" footer="0.3"/>
</worksheet>
</file>

<file path=xl/worksheets/sheet41.xml><?xml version="1.0" encoding="utf-8"?>
<worksheet xmlns="http://schemas.openxmlformats.org/spreadsheetml/2006/main" xmlns:r="http://schemas.openxmlformats.org/officeDocument/2006/relationships">
  <sheetPr codeName="modfrmCheckUpdates">
    <tabColor indexed="47"/>
  </sheetPr>
  <dimension ref="A1"/>
  <sheetViews>
    <sheetView showGridLines="0" zoomScaleNormal="100" workbookViewId="0"/>
  </sheetViews>
  <sheetFormatPr defaultRowHeight="11.25"/>
  <cols>
    <col min="1" max="16384" width="9.140625" style="47"/>
  </cols>
  <sheetData/>
  <phoneticPr fontId="8" type="noConversion"/>
  <pageMargins left="0.7" right="0.7" top="0.75" bottom="0.75" header="0.3" footer="0.3"/>
  <pageSetup paperSize="9" orientation="portrait" verticalDpi="0" r:id="rId1"/>
</worksheet>
</file>

<file path=xl/worksheets/sheet42.xml><?xml version="1.0" encoding="utf-8"?>
<worksheet xmlns="http://schemas.openxmlformats.org/spreadsheetml/2006/main" xmlns:r="http://schemas.openxmlformats.org/officeDocument/2006/relationships">
  <sheetPr codeName="REESTR_DS">
    <tabColor rgb="FFFFCC99"/>
  </sheetPr>
  <dimension ref="B3"/>
  <sheetViews>
    <sheetView showGridLines="0" zoomScaleNormal="100" workbookViewId="0"/>
  </sheetViews>
  <sheetFormatPr defaultRowHeight="11.25"/>
  <sheetData>
    <row r="3" spans="2:2">
      <c r="B3" t="s">
        <v>1336</v>
      </c>
    </row>
  </sheetData>
  <pageMargins left="0.7" right="0.7" top="0.75" bottom="0.75" header="0.3" footer="0.3"/>
</worksheet>
</file>

<file path=xl/worksheets/sheet43.xml><?xml version="1.0" encoding="utf-8"?>
<worksheet xmlns="http://schemas.openxmlformats.org/spreadsheetml/2006/main" xmlns:r="http://schemas.openxmlformats.org/officeDocument/2006/relationships">
  <sheetPr codeName="REESTR_CHS">
    <tabColor rgb="FFFFCC99"/>
  </sheetPr>
  <dimension ref="A1"/>
  <sheetViews>
    <sheetView showGridLines="0" zoomScaleNormal="100" workbookViewId="0"/>
  </sheetViews>
  <sheetFormatPr defaultRowHeight="11.25"/>
  <cols>
    <col min="1" max="16384" width="9.140625" style="100"/>
  </cols>
  <sheetData/>
  <sheetProtection formatColumns="0" formatRows="0"/>
  <pageMargins left="0.7" right="0.7" top="0.75" bottom="0.75" header="0.3" footer="0.3"/>
</worksheet>
</file>

<file path=xl/worksheets/sheet44.xml><?xml version="1.0" encoding="utf-8"?>
<worksheet xmlns="http://schemas.openxmlformats.org/spreadsheetml/2006/main" xmlns:r="http://schemas.openxmlformats.org/officeDocument/2006/relationships">
  <sheetPr codeName="REESTR_LINK">
    <tabColor rgb="FFFFCC99"/>
  </sheetPr>
  <dimension ref="A1:C3"/>
  <sheetViews>
    <sheetView showGridLines="0" zoomScaleNormal="100" workbookViewId="0"/>
  </sheetViews>
  <sheetFormatPr defaultRowHeight="11.25"/>
  <cols>
    <col min="1" max="1" width="9.140625" style="110"/>
    <col min="2" max="2" width="66.7109375" style="110" bestFit="1" customWidth="1"/>
    <col min="3" max="16384" width="9.140625" style="110"/>
  </cols>
  <sheetData>
    <row r="1" spans="1:3">
      <c r="A1" s="110" t="s">
        <v>116</v>
      </c>
      <c r="B1" s="110" t="s">
        <v>117</v>
      </c>
      <c r="C1" s="110" t="s">
        <v>118</v>
      </c>
    </row>
    <row r="2" spans="1:3">
      <c r="A2" s="110">
        <v>4189678</v>
      </c>
      <c r="B2" s="110" t="s">
        <v>317</v>
      </c>
      <c r="C2" s="110" t="s">
        <v>179</v>
      </c>
    </row>
    <row r="3" spans="1:3">
      <c r="A3" s="110">
        <v>4190415</v>
      </c>
      <c r="B3" s="110" t="s">
        <v>318</v>
      </c>
      <c r="C3" s="110" t="s">
        <v>179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3</vt:i4>
      </vt:variant>
      <vt:variant>
        <vt:lpstr>Именованные диапазоны</vt:lpstr>
      </vt:variant>
      <vt:variant>
        <vt:i4>108</vt:i4>
      </vt:variant>
    </vt:vector>
  </HeadingPairs>
  <TitlesOfParts>
    <vt:vector size="111" baseType="lpstr">
      <vt:lpstr>Титульный</vt:lpstr>
      <vt:lpstr>Форма 1.0.1</vt:lpstr>
      <vt:lpstr>Форма 1.7</vt:lpstr>
      <vt:lpstr>availability_price</vt:lpstr>
      <vt:lpstr>copy_f_quart</vt:lpstr>
      <vt:lpstr>copy_f_year</vt:lpstr>
      <vt:lpstr>count_refusal</vt:lpstr>
      <vt:lpstr>CURRENT_DATE</vt:lpstr>
      <vt:lpstr>data_type</vt:lpstr>
      <vt:lpstr>DATA_URL</vt:lpstr>
      <vt:lpstr>DESCRIPTION_TERRITORY</vt:lpstr>
      <vt:lpstr>diff_tariff</vt:lpstr>
      <vt:lpstr>DocProp_TemplateCode</vt:lpstr>
      <vt:lpstr>DocProp_Version</vt:lpstr>
      <vt:lpstr>et_Comm</vt:lpstr>
      <vt:lpstr>et_hor_List01_2</vt:lpstr>
      <vt:lpstr>et_List01_st</vt:lpstr>
      <vt:lpstr>et_List02_mo</vt:lpstr>
      <vt:lpstr>et_List02_mr</vt:lpstr>
      <vt:lpstr>et_List02_st</vt:lpstr>
      <vt:lpstr>et_List02_ter</vt:lpstr>
      <vt:lpstr>et_List03</vt:lpstr>
      <vt:lpstr>et_List04</vt:lpstr>
      <vt:lpstr>et_List07_01</vt:lpstr>
      <vt:lpstr>et_List07_04</vt:lpstr>
      <vt:lpstr>et_List07_05</vt:lpstr>
      <vt:lpstr>et_List09_0</vt:lpstr>
      <vt:lpstr>et_List09_1</vt:lpstr>
      <vt:lpstr>et_List09_2</vt:lpstr>
      <vt:lpstr>et_ver_List01_1</vt:lpstr>
      <vt:lpstr>f_quart</vt:lpstr>
      <vt:lpstr>f_year</vt:lpstr>
      <vt:lpstr>fil</vt:lpstr>
      <vt:lpstr>fil_flag</vt:lpstr>
      <vt:lpstr>flag_publication</vt:lpstr>
      <vt:lpstr>flag_refusal</vt:lpstr>
      <vt:lpstr>form_type</vt:lpstr>
      <vt:lpstr>form_up_date</vt:lpstr>
      <vt:lpstr>gblnRefreshPForms</vt:lpstr>
      <vt:lpstr>Info_ChngExcludeHelp_1</vt:lpstr>
      <vt:lpstr>Info_DiffExcludeHelp_1</vt:lpstr>
      <vt:lpstr>Info_DiffExcludeHelp_2</vt:lpstr>
      <vt:lpstr>Info_DiffExcludeHelp_3</vt:lpstr>
      <vt:lpstr>Info_DiffExcludeHelp_4</vt:lpstr>
      <vt:lpstr>Info_NoUpdates</vt:lpstr>
      <vt:lpstr>Info_TerExcludeHelp_1</vt:lpstr>
      <vt:lpstr>Info_TerExcludeHelp_2</vt:lpstr>
      <vt:lpstr>inn</vt:lpstr>
      <vt:lpstr>kind_of_activity</vt:lpstr>
      <vt:lpstr>kind_of_forms</vt:lpstr>
      <vt:lpstr>kind_of_nameforms</vt:lpstr>
      <vt:lpstr>kind_of_publication</vt:lpstr>
      <vt:lpstr>kind_of_unit</vt:lpstr>
      <vt:lpstr>kpp</vt:lpstr>
      <vt:lpstr>LINK_RANGE</vt:lpstr>
      <vt:lpstr>LIST_MR_MO_OKTMO</vt:lpstr>
      <vt:lpstr>list_of_tariff</vt:lpstr>
      <vt:lpstr>List00_checkFill</vt:lpstr>
      <vt:lpstr>List00_Fill</vt:lpstr>
      <vt:lpstr>List00_Print</vt:lpstr>
      <vt:lpstr>List01_CheckC</vt:lpstr>
      <vt:lpstr>List01_Name</vt:lpstr>
      <vt:lpstr>List01_Num</vt:lpstr>
      <vt:lpstr>List01_p1</vt:lpstr>
      <vt:lpstr>List01_p2</vt:lpstr>
      <vt:lpstr>List01_p3</vt:lpstr>
      <vt:lpstr>List01_p4</vt:lpstr>
      <vt:lpstr>List03_Date_1</vt:lpstr>
      <vt:lpstr>List03_GroundMaterials_1</vt:lpstr>
      <vt:lpstr>List03_NameForms</vt:lpstr>
      <vt:lpstr>List03_NameForms_Copy</vt:lpstr>
      <vt:lpstr>List03_note</vt:lpstr>
      <vt:lpstr>List03_NumForms</vt:lpstr>
      <vt:lpstr>List03_NumForms_Copy</vt:lpstr>
      <vt:lpstr>List04_CheckC</vt:lpstr>
      <vt:lpstr>logical</vt:lpstr>
      <vt:lpstr>MONTH</vt:lpstr>
      <vt:lpstr>mr_id</vt:lpstr>
      <vt:lpstr>mr_list</vt:lpstr>
      <vt:lpstr>num_of_cst</vt:lpstr>
      <vt:lpstr>obj_List01_22</vt:lpstr>
      <vt:lpstr>obj_List02_22</vt:lpstr>
      <vt:lpstr>org</vt:lpstr>
      <vt:lpstr>Org_Address</vt:lpstr>
      <vt:lpstr>ORG_END_DATE</vt:lpstr>
      <vt:lpstr>Org_main</vt:lpstr>
      <vt:lpstr>Org_otv_lico</vt:lpstr>
      <vt:lpstr>ORG_START_DATE</vt:lpstr>
      <vt:lpstr>pDel_List03</vt:lpstr>
      <vt:lpstr>pDel_List04</vt:lpstr>
      <vt:lpstr>pIns_List01_1</vt:lpstr>
      <vt:lpstr>pIns_List01_2</vt:lpstr>
      <vt:lpstr>pIns_List02</vt:lpstr>
      <vt:lpstr>pIns_List03</vt:lpstr>
      <vt:lpstr>pIns_List04</vt:lpstr>
      <vt:lpstr>QUARTER</vt:lpstr>
      <vt:lpstr>REESTR_LINK_RANGE</vt:lpstr>
      <vt:lpstr>REESTR_ORG_RANGE</vt:lpstr>
      <vt:lpstr>REESTR_VED_RANGE</vt:lpstr>
      <vt:lpstr>REGION</vt:lpstr>
      <vt:lpstr>region_name</vt:lpstr>
      <vt:lpstr>ruk_fio</vt:lpstr>
      <vt:lpstr>strPublication</vt:lpstr>
      <vt:lpstr>sys_id</vt:lpstr>
      <vt:lpstr>TECH_ORG_ID</vt:lpstr>
      <vt:lpstr>TSphere</vt:lpstr>
      <vt:lpstr>TSphere_full</vt:lpstr>
      <vt:lpstr>TSphere_trans</vt:lpstr>
      <vt:lpstr>VDET_END_DATE</vt:lpstr>
      <vt:lpstr>VDET_START_DATE</vt:lpstr>
      <vt:lpstr>year_list</vt:lpstr>
    </vt:vector>
  </TitlesOfParts>
  <Company>ФАС России</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Информация о наличии (отсутствии) технической возможности подключения к централизованной системе горячего водоснабжения, а также о регистрации и ходе реализации заявок о подключении к централизованной системе горячего водоснабжения</dc:title>
  <dc:subject>Информация о наличии (отсутствии) технической возможности подключения к централизованной системе горячего водоснабжения, а также о регистрации и ходе реализации заявок о подключении к централизованной системе горячего водоснабжения</dc:subject>
  <dc:creator>Infernus</dc:creator>
  <cp:lastModifiedBy>Ирина</cp:lastModifiedBy>
  <dcterms:created xsi:type="dcterms:W3CDTF">2014-08-18T08:57:48Z</dcterms:created>
  <dcterms:modified xsi:type="dcterms:W3CDTF">2022-10-13T03:28:10Z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urrentVersion">
    <vt:lpwstr>1.0.1</vt:lpwstr>
  </property>
  <property fmtid="{D5CDD505-2E9C-101B-9397-08002B2CF9AE}" pid="3" name="TemplateOperationMode">
    <vt:i4>3</vt:i4>
  </property>
  <property fmtid="{D5CDD505-2E9C-101B-9397-08002B2CF9AE}" pid="4" name="Version">
    <vt:lpwstr>FAS.JKH.OPEN.INFO.QUARTER.GVS</vt:lpwstr>
  </property>
  <property fmtid="{D5CDD505-2E9C-101B-9397-08002B2CF9AE}" pid="5" name="keywords">
    <vt:lpwstr/>
  </property>
  <property fmtid="{D5CDD505-2E9C-101B-9397-08002B2CF9AE}" pid="6" name="Periodicity">
    <vt:lpwstr>QUAR</vt:lpwstr>
  </property>
  <property fmtid="{D5CDD505-2E9C-101B-9397-08002B2CF9AE}" pid="7" name="TypePlanning">
    <vt:lpwstr>FACT</vt:lpwstr>
  </property>
  <property fmtid="{D5CDD505-2E9C-101B-9397-08002B2CF9AE}" pid="8" name="EditTemplate">
    <vt:bool>true</vt:bool>
  </property>
  <property fmtid="{D5CDD505-2E9C-101B-9397-08002B2CF9AE}" pid="9" name="Status">
    <vt:lpwstr>2</vt:lpwstr>
  </property>
  <property fmtid="{D5CDD505-2E9C-101B-9397-08002B2CF9AE}" pid="10" name="XsltDocFilePath">
    <vt:lpwstr/>
  </property>
  <property fmtid="{D5CDD505-2E9C-101B-9397-08002B2CF9AE}" pid="11" name="XslViewFilePath">
    <vt:lpwstr/>
  </property>
  <property fmtid="{D5CDD505-2E9C-101B-9397-08002B2CF9AE}" pid="12" name="RootDocFilePath">
    <vt:lpwstr/>
  </property>
  <property fmtid="{D5CDD505-2E9C-101B-9397-08002B2CF9AE}" pid="13" name="HtmlTempFilePath">
    <vt:lpwstr/>
  </property>
  <property fmtid="{D5CDD505-2E9C-101B-9397-08002B2CF9AE}" pid="14" name="XMLTempFilePath">
    <vt:lpwstr/>
  </property>
  <property fmtid="{D5CDD505-2E9C-101B-9397-08002B2CF9AE}" pid="15" name="ProtectBook">
    <vt:i4>0</vt:i4>
  </property>
</Properties>
</file>