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Андрей\Desktop\Москва лифты и МО\"/>
    </mc:Choice>
  </mc:AlternateContent>
  <bookViews>
    <workbookView xWindow="0" yWindow="0" windowWidth="51600" windowHeight="17160"/>
  </bookViews>
  <sheets>
    <sheet name="Лист1" sheetId="1" r:id="rId1"/>
  </sheets>
  <calcPr calcId="162913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H12" i="1"/>
  <c r="G12" i="1"/>
  <c r="F12" i="1"/>
  <c r="D4" i="1" l="1"/>
</calcChain>
</file>

<file path=xl/sharedStrings.xml><?xml version="1.0" encoding="utf-8"?>
<sst xmlns="http://schemas.openxmlformats.org/spreadsheetml/2006/main" count="115" uniqueCount="108">
  <si>
    <t>АДРЕСНАЯ ПРОГРАММА И ПРАЙС</t>
  </si>
  <si>
    <t>Рекламный носитель</t>
  </si>
  <si>
    <t>Входная группа /Лифтовая кабина</t>
  </si>
  <si>
    <t>40-лет Октября ул., 10</t>
  </si>
  <si>
    <t>40-лет Октября ул., 14</t>
  </si>
  <si>
    <t>40-лет Октября ул., 16</t>
  </si>
  <si>
    <t>Итог</t>
  </si>
  <si>
    <t>Калинина ул., 10</t>
  </si>
  <si>
    <t>Калинина ул., 12</t>
  </si>
  <si>
    <t>Калинина ул., 14</t>
  </si>
  <si>
    <t>Калинина ул., 15</t>
  </si>
  <si>
    <t>Калинина ул., 19Б</t>
  </si>
  <si>
    <t>Калинина ул., 2</t>
  </si>
  <si>
    <t>Калинина ул., 21</t>
  </si>
  <si>
    <t>Калинина ул., 30</t>
  </si>
  <si>
    <t>Калинина ул., 32</t>
  </si>
  <si>
    <t>Калинина ул., 34</t>
  </si>
  <si>
    <t>Калинина ул., 36</t>
  </si>
  <si>
    <t>Калинина ул., 6</t>
  </si>
  <si>
    <t>Калинина ул., 8</t>
  </si>
  <si>
    <t>Кольцевая ул., 1Б</t>
  </si>
  <si>
    <t>Кольцевая ул., 4</t>
  </si>
  <si>
    <t>Силикатная ул., 4, корп.1</t>
  </si>
  <si>
    <t>Силикатная ул., 4, корп.2</t>
  </si>
  <si>
    <t>Крупской ул., 12</t>
  </si>
  <si>
    <t>Крупской ул., 14А</t>
  </si>
  <si>
    <t>Крупской ул., 18, корп.2</t>
  </si>
  <si>
    <t>Ленина ул., 1</t>
  </si>
  <si>
    <t>Ленина ул., 17</t>
  </si>
  <si>
    <t>Ленина ул., 19, корп.2</t>
  </si>
  <si>
    <t>Ленина ул., 23, корп.1</t>
  </si>
  <si>
    <t>Ленина ул., 23, корп.10</t>
  </si>
  <si>
    <t>Ленина ул., 23, корп.2</t>
  </si>
  <si>
    <t>Ленина ул., 23, корп.7</t>
  </si>
  <si>
    <t>Ленина ул., 23, корп.9</t>
  </si>
  <si>
    <t>Ленина ул., 27, корп.1</t>
  </si>
  <si>
    <t>Ленина ул., 27, корп.2</t>
  </si>
  <si>
    <t>Ленина ул., 63</t>
  </si>
  <si>
    <t>Юбилейная ул., 4, корп.1</t>
  </si>
  <si>
    <t>Юбилейная ул., 4, корп.7</t>
  </si>
  <si>
    <t>Юбилейная ул., 8, корп.4</t>
  </si>
  <si>
    <t>Ленина ул., 33\2</t>
  </si>
  <si>
    <t>Ленина ул., 35</t>
  </si>
  <si>
    <t>Ленина ул., 39</t>
  </si>
  <si>
    <t>Ленина ул., 41</t>
  </si>
  <si>
    <t>Ленина ул., 43</t>
  </si>
  <si>
    <t>Ленина ул., 45</t>
  </si>
  <si>
    <t>Ленина ул., 47</t>
  </si>
  <si>
    <t>Ленина ул., 49</t>
  </si>
  <si>
    <t>Мирная ул., 10</t>
  </si>
  <si>
    <t>Мирная ул., 12</t>
  </si>
  <si>
    <t>Мирная ул., 13, корп.2</t>
  </si>
  <si>
    <t>Мирная ул., 16</t>
  </si>
  <si>
    <t>Мирная ул., 24</t>
  </si>
  <si>
    <t>Мирная ул., 25</t>
  </si>
  <si>
    <t>Мирная ул., 26</t>
  </si>
  <si>
    <t>Мирная ул., 28</t>
  </si>
  <si>
    <t>Мирная ул., 29</t>
  </si>
  <si>
    <t>Мирная ул., 32</t>
  </si>
  <si>
    <t>Мирная ул., 6</t>
  </si>
  <si>
    <t>Мирная ул., 8</t>
  </si>
  <si>
    <t>Монтажников ул., 4</t>
  </si>
  <si>
    <t>Победы ул., 20</t>
  </si>
  <si>
    <t>Победы ул., 22</t>
  </si>
  <si>
    <t>Победы ул., 24</t>
  </si>
  <si>
    <t>Строителей ул., 5</t>
  </si>
  <si>
    <t>Строителей ул., 7</t>
  </si>
  <si>
    <t>Чайковского ул., д.25</t>
  </si>
  <si>
    <t>9-й Квартал ул., 1</t>
  </si>
  <si>
    <t>9-й Квартал ул., 12</t>
  </si>
  <si>
    <t>9-й Квартал ул., 2</t>
  </si>
  <si>
    <t>9-й Квартал ул., 4</t>
  </si>
  <si>
    <t>9-й Квартал ул., 5</t>
  </si>
  <si>
    <t>9-й Квартал ул., 6</t>
  </si>
  <si>
    <t>9-й Квартал ул., 7</t>
  </si>
  <si>
    <t>9-й Квартал ул., 8</t>
  </si>
  <si>
    <t>Аэропортовская ул., 12</t>
  </si>
  <si>
    <t>Букинское ш., 26</t>
  </si>
  <si>
    <t>Букинское ш., 28, корп.2</t>
  </si>
  <si>
    <t>Букинское ш., 6</t>
  </si>
  <si>
    <t>Булычева ул., 10</t>
  </si>
  <si>
    <t>Булычева ул., 12</t>
  </si>
  <si>
    <t>Булычева ул., 14</t>
  </si>
  <si>
    <t>Зеленая ул., 1</t>
  </si>
  <si>
    <t>Зеленая ул., 3</t>
  </si>
  <si>
    <t>Краснополянская ул., 29</t>
  </si>
  <si>
    <t>Краснополянская ул., 31</t>
  </si>
  <si>
    <t>Краснополянская ул., 35</t>
  </si>
  <si>
    <t>Молодежная ул., 4А</t>
  </si>
  <si>
    <t>Молодежная ул., 6</t>
  </si>
  <si>
    <t>Молодежная ул., 8</t>
  </si>
  <si>
    <t>Спортивная ул., 3, корп.2</t>
  </si>
  <si>
    <t>Спортивная ул., 3, корп.3</t>
  </si>
  <si>
    <t>Спортивная ул., 5, корп.2</t>
  </si>
  <si>
    <t>Спортивная ул., 5, корп.3</t>
  </si>
  <si>
    <t>Спортивная ул., 7, корп.2</t>
  </si>
  <si>
    <t>Общий итог</t>
  </si>
  <si>
    <t xml:space="preserve">ЛОБНЯ </t>
  </si>
  <si>
    <t>1 МКР</t>
  </si>
  <si>
    <t>2 МКР</t>
  </si>
  <si>
    <t>3 МКР</t>
  </si>
  <si>
    <t>4 МКР</t>
  </si>
  <si>
    <t>Количество стендов, шт</t>
  </si>
  <si>
    <t>Микрорайон</t>
  </si>
  <si>
    <t>Количество стендов</t>
  </si>
  <si>
    <t>Стоимость А5, Цена 300 руб. стенд</t>
  </si>
  <si>
    <t>Стоимость А4, Цена 480 руб за стенд</t>
  </si>
  <si>
    <t>Стоимость А3, Цена 890 руб. стенд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</si>
</sst>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i/>
      <sz val="16"/>
      <color rgb="FF7F7F7F"/>
      <name val="Palatino Linotype"/>
      <family val="1"/>
      <charset val="204"/>
    </font>
    <font>
      <sz val="11"/>
      <color rgb="FF16365C"/>
      <name val="Palatino Linotype"/>
      <family val="1"/>
      <charset val="204"/>
    </font>
    <font>
      <sz val="11"/>
      <color indexed="64"/>
      <name val="Palatino Linotype"/>
      <family val="1"/>
      <charset val="204"/>
    </font>
    <font>
      <b/>
      <sz val="16"/>
      <color rgb="FF16365C"/>
      <name val="Palatino Linotype"/>
      <family val="1"/>
      <charset val="204"/>
    </font>
    <font>
      <b/>
      <sz val="16"/>
      <color rgb="FF1F497D"/>
      <name val="Palatino Linotype"/>
      <family val="1"/>
      <charset val="204"/>
    </font>
    <font>
      <sz val="36"/>
      <color rgb="FF16365C"/>
      <name val="Palatino Linotype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rgb="FF95B3D7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4" applyFont="1" applyAlignment="1">
      <alignment vertical="center"/>
    </xf>
    <xf numFmtId="0" fontId="6" fillId="0" borderId="0" xfId="0" applyFont="1"/>
    <xf numFmtId="43" fontId="6" fillId="0" borderId="0" xfId="1" applyNumberFormat="1" applyFont="1"/>
    <xf numFmtId="43" fontId="7" fillId="0" borderId="0" xfId="1" applyNumberFormat="1" applyFont="1"/>
    <xf numFmtId="0" fontId="8" fillId="0" borderId="2" xfId="3" applyFont="1" applyBorder="1" applyAlignment="1">
      <alignment horizontal="left"/>
    </xf>
    <xf numFmtId="0" fontId="8" fillId="0" borderId="2" xfId="3" applyFont="1" applyBorder="1" applyAlignment="1">
      <alignment horizontal="left" indent="1"/>
    </xf>
    <xf numFmtId="0" fontId="9" fillId="0" borderId="2" xfId="3" applyFont="1" applyBorder="1" applyAlignment="1">
      <alignment horizontal="left" inden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43" fontId="7" fillId="0" borderId="0" xfId="1" applyNumberFormat="1" applyFont="1" applyAlignment="1">
      <alignment horizontal="left" indent="1"/>
    </xf>
    <xf numFmtId="0" fontId="10" fillId="0" borderId="0" xfId="2" applyFont="1" applyAlignment="1">
      <alignment horizontal="left"/>
    </xf>
    <xf numFmtId="0" fontId="6" fillId="0" borderId="0" xfId="0" applyFont="1" applyAlignment="1">
      <alignment horizontal="left" indent="1"/>
    </xf>
    <xf numFmtId="43" fontId="6" fillId="0" borderId="0" xfId="1" applyNumberFormat="1" applyFont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indent="1"/>
    </xf>
    <xf numFmtId="0" fontId="11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Alignment="1">
      <alignment horizontal="right" vertical="center"/>
    </xf>
  </cellXfs>
  <cellStyles count="5">
    <cellStyle name="Заголовок 3" xfId="3" builtinId="18"/>
    <cellStyle name="Название" xfId="2" builtinId="15"/>
    <cellStyle name="Обычный" xfId="0" builtinId="0"/>
    <cellStyle name="Пояснение" xfId="4" builtinId="53"/>
    <cellStyle name="Финансовый" xfId="1" builtinId="3"/>
  </cellStyles>
  <dxfs count="24">
    <dxf>
      <alignment vertical="center" textRotation="0" wrapText="0" indent="0" justifyLastLine="0" shrinkToFit="0" readingOrder="0"/>
    </dxf>
    <dxf>
      <numFmt numFmtId="4" formatCode="#,##0.00"/>
    </dxf>
    <dxf>
      <numFmt numFmtId="4" formatCode="#,##0.00"/>
      <alignment vertical="center" textRotation="0" wrapText="0" indent="0" justifyLastLine="0" shrinkToFit="0" readingOrder="0"/>
    </dxf>
    <dxf>
      <numFmt numFmtId="4" formatCode="#,##0.00"/>
    </dxf>
    <dxf>
      <numFmt numFmtId="4" formatCode="#,##0.00"/>
      <alignment vertical="center" textRotation="0" wrapText="0" indent="0" justifyLastLine="0" shrinkToFit="0" readingOrder="0"/>
    </dxf>
    <dxf>
      <numFmt numFmtId="4" formatCode="#,##0.00"/>
    </dxf>
    <dxf>
      <numFmt numFmtId="4" formatCode="#,##0.00"/>
      <alignment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wrapText="1" readingOrder="0"/>
    </dxf>
    <dxf>
      <alignment horizontal="center" readingOrder="0"/>
    </dxf>
    <dxf>
      <alignment vertic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595313</xdr:colOff>
      <xdr:row>6</xdr:row>
      <xdr:rowOff>23813</xdr:rowOff>
    </xdr:from>
    <xdr:ext cx="857250" cy="392906"/>
    <xdr:sp macro="" textlink="">
      <xdr:nvSpPr>
        <xdr:cNvPr id="3" name="TextBox 2"/>
        <xdr:cNvSpPr txBox="1"/>
      </xdr:nvSpPr>
      <xdr:spPr bwMode="auto">
        <a:xfrm>
          <a:off x="595313" y="1845469"/>
          <a:ext cx="857250" cy="392906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defRPr/>
          </a:pPr>
          <a:r>
            <a:rPr lang="ru-RU" sz="1200" b="1">
              <a:solidFill>
                <a:schemeClr val="bg1"/>
              </a:solidFill>
              <a:latin typeface="Palatino Linotype"/>
            </a:rPr>
            <a:t>РАЙОН</a:t>
          </a:r>
          <a:endParaRPr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&#1072;&#1076;&#1084;&#1080;&#1085;/Downloads/Telegram%20Desktop/&#1083;&#1086;&#1073;&#1085;&#1103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Ирина " refreshedDate="44868.752572685182" createdVersion="4" refreshedVersion="4" minRefreshableVersion="3" recordCount="104">
  <cacheSource type="worksheet">
    <worksheetSource ref="A1:F105" sheet="актуально" r:id="rId2"/>
  </cacheSource>
  <cacheFields count="6">
    <cacheField name="Регион" numFmtId="0">
      <sharedItems count="1">
        <s v="Московская область "/>
      </sharedItems>
    </cacheField>
    <cacheField name="Район" numFmtId="0">
      <sharedItems count="1">
        <s v="ЛОБНЯ "/>
      </sharedItems>
    </cacheField>
    <cacheField name="Микрорайон" numFmtId="0">
      <sharedItems count="4">
        <s v="1 МКР"/>
        <s v="4 МКР"/>
        <s v="2 МКР"/>
        <s v="3 МКР"/>
      </sharedItems>
    </cacheField>
    <cacheField name="Адрес" numFmtId="0">
      <sharedItems count="92">
        <s v="40-лет Октября ул., 10"/>
        <s v="40-лет Октября ул., 14"/>
        <s v="40-лет Октября ул., 16"/>
        <s v="9-й Квартал ул., 1"/>
        <s v="9-й Квартал ул., 12"/>
        <s v="9-й Квартал ул., 2"/>
        <s v="9-й Квартал ул., 4"/>
        <s v="9-й Квартал ул., 5"/>
        <s v="9-й Квартал ул., 6"/>
        <s v="9-й Квартал ул., 7"/>
        <s v="9-й Квартал ул., 8"/>
        <s v="Аэропортовская ул., 12"/>
        <s v="Букинское ш., 26"/>
        <s v="Букинское ш., 28, корп.2"/>
        <s v="Букинское ш., 6"/>
        <s v="Булычева ул., 10"/>
        <s v="Булычева ул., 12"/>
        <s v="Булычева ул., 14"/>
        <s v="Зеленая ул., 1"/>
        <s v="Зеленая ул., 3"/>
        <s v="Калинина ул., 10"/>
        <s v="Калинина ул., 12"/>
        <s v="Калинина ул., 14"/>
        <s v="Калинина ул., 15"/>
        <s v="Калинина ул., 19Б"/>
        <s v="Калинина ул., 2"/>
        <s v="Калинина ул., 21"/>
        <s v="Калинина ул., 30"/>
        <s v="Калинина ул., 32"/>
        <s v="Калинина ул., 34"/>
        <s v="Калинина ул., 36"/>
        <s v="Калинина ул., 6"/>
        <s v="Калинина ул., 8"/>
        <s v="Кольцевая ул., 1Б"/>
        <s v="Кольцевая ул., 4"/>
        <s v="Краснополянская ул., 29"/>
        <s v="Краснополянская ул., 31"/>
        <s v="Краснополянская ул., 35"/>
        <s v="Крупской ул., 12"/>
        <s v="Крупской ул., 14А"/>
        <s v="Крупской ул., 18, корп.2"/>
        <s v="Ленина ул., 1"/>
        <s v="Ленина ул., 17"/>
        <s v="Ленина ул., 19, корп.2"/>
        <s v="Ленина ул., 23, корп.1"/>
        <s v="Ленина ул., 23, корп.10"/>
        <s v="Ленина ул., 23, корп.2"/>
        <s v="Ленина ул., 23, корп.7"/>
        <s v="Ленина ул., 23, корп.9"/>
        <s v="Ленина ул., 27, корп.1"/>
        <s v="Ленина ул., 27, корп.2"/>
        <s v="Ленина ул., 33\2"/>
        <s v="Ленина ул., 35"/>
        <s v="Ленина ул., 39"/>
        <s v="Ленина ул., 41"/>
        <s v="Ленина ул., 43"/>
        <s v="Ленина ул., 45"/>
        <s v="Ленина ул., 47"/>
        <s v="Ленина ул., 49"/>
        <s v="Ленина ул., 63"/>
        <s v="Мирная ул., 10"/>
        <s v="Мирная ул., 12"/>
        <s v="Мирная ул., 13, корп.2"/>
        <s v="Мирная ул., 16"/>
        <s v="Мирная ул., 24"/>
        <s v="Мирная ул., 25"/>
        <s v="Мирная ул., 26"/>
        <s v="Мирная ул., 28"/>
        <s v="Мирная ул., 29"/>
        <s v="Мирная ул., 32"/>
        <s v="Мирная ул., 6"/>
        <s v="Мирная ул., 8"/>
        <s v="Молодежная ул., 4А"/>
        <s v="Молодежная ул., 6"/>
        <s v="Молодежная ул., 8"/>
        <s v="Монтажников ул., 4"/>
        <s v="Победы ул., 20"/>
        <s v="Победы ул., 22"/>
        <s v="Победы ул., 24"/>
        <s v="Силикатная ул., 4, корп.1"/>
        <s v="Силикатная ул., 4, корп.2"/>
        <s v="Спортивная ул., 3, корп.2"/>
        <s v="Спортивная ул., 3, корп.3"/>
        <s v="Спортивная ул., 5, корп.2"/>
        <s v="Спортивная ул., 5, корп.3"/>
        <s v="Спортивная ул., 7, корп.2"/>
        <s v="Строителей ул., 5"/>
        <s v="Строителей ул., 7"/>
        <s v="Чайковского ул., д.25"/>
        <s v="Юбилейная ул., 4, корп.1"/>
        <s v="Юбилейная ул., 4, корп.7"/>
        <s v="Юбилейная ул., 8, корп.4"/>
      </sharedItems>
    </cacheField>
    <cacheField name="Рекламный носитель" numFmtId="0">
      <sharedItems count="2">
        <s v="Входная группа"/>
        <s v="Лифтовая кабина"/>
      </sharedItems>
    </cacheField>
    <cacheField name="количество стендов" numFmtId="0">
      <sharedItems containsSemiMixedTypes="0" containsString="0" containsNumber="1" containsInteger="1" minValue="1" maxValue="14" count="9">
        <n v="1"/>
        <n v="3"/>
        <n v="4"/>
        <n v="8"/>
        <n v="2"/>
        <n v="6"/>
        <n v="5"/>
        <n v="14"/>
        <n v="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4">
  <r>
    <x v="0"/>
    <x v="0"/>
    <x v="0"/>
    <x v="0"/>
    <x v="0"/>
    <x v="0"/>
  </r>
  <r>
    <x v="0"/>
    <x v="0"/>
    <x v="0"/>
    <x v="1"/>
    <x v="0"/>
    <x v="1"/>
  </r>
  <r>
    <x v="0"/>
    <x v="0"/>
    <x v="0"/>
    <x v="2"/>
    <x v="0"/>
    <x v="2"/>
  </r>
  <r>
    <x v="0"/>
    <x v="0"/>
    <x v="1"/>
    <x v="3"/>
    <x v="0"/>
    <x v="2"/>
  </r>
  <r>
    <x v="0"/>
    <x v="0"/>
    <x v="1"/>
    <x v="4"/>
    <x v="0"/>
    <x v="2"/>
  </r>
  <r>
    <x v="0"/>
    <x v="0"/>
    <x v="1"/>
    <x v="5"/>
    <x v="0"/>
    <x v="2"/>
  </r>
  <r>
    <x v="0"/>
    <x v="0"/>
    <x v="1"/>
    <x v="6"/>
    <x v="0"/>
    <x v="2"/>
  </r>
  <r>
    <x v="0"/>
    <x v="0"/>
    <x v="1"/>
    <x v="7"/>
    <x v="0"/>
    <x v="2"/>
  </r>
  <r>
    <x v="0"/>
    <x v="0"/>
    <x v="1"/>
    <x v="8"/>
    <x v="0"/>
    <x v="2"/>
  </r>
  <r>
    <x v="0"/>
    <x v="0"/>
    <x v="1"/>
    <x v="9"/>
    <x v="0"/>
    <x v="2"/>
  </r>
  <r>
    <x v="0"/>
    <x v="0"/>
    <x v="1"/>
    <x v="10"/>
    <x v="0"/>
    <x v="3"/>
  </r>
  <r>
    <x v="0"/>
    <x v="0"/>
    <x v="1"/>
    <x v="11"/>
    <x v="0"/>
    <x v="4"/>
  </r>
  <r>
    <x v="0"/>
    <x v="0"/>
    <x v="2"/>
    <x v="12"/>
    <x v="0"/>
    <x v="2"/>
  </r>
  <r>
    <x v="0"/>
    <x v="0"/>
    <x v="2"/>
    <x v="13"/>
    <x v="0"/>
    <x v="2"/>
  </r>
  <r>
    <x v="0"/>
    <x v="0"/>
    <x v="2"/>
    <x v="14"/>
    <x v="0"/>
    <x v="2"/>
  </r>
  <r>
    <x v="0"/>
    <x v="0"/>
    <x v="1"/>
    <x v="15"/>
    <x v="0"/>
    <x v="2"/>
  </r>
  <r>
    <x v="0"/>
    <x v="0"/>
    <x v="1"/>
    <x v="16"/>
    <x v="0"/>
    <x v="2"/>
  </r>
  <r>
    <x v="0"/>
    <x v="0"/>
    <x v="1"/>
    <x v="17"/>
    <x v="0"/>
    <x v="0"/>
  </r>
  <r>
    <x v="0"/>
    <x v="0"/>
    <x v="1"/>
    <x v="18"/>
    <x v="0"/>
    <x v="1"/>
  </r>
  <r>
    <x v="0"/>
    <x v="0"/>
    <x v="1"/>
    <x v="19"/>
    <x v="0"/>
    <x v="2"/>
  </r>
  <r>
    <x v="0"/>
    <x v="0"/>
    <x v="0"/>
    <x v="20"/>
    <x v="0"/>
    <x v="2"/>
  </r>
  <r>
    <x v="0"/>
    <x v="0"/>
    <x v="0"/>
    <x v="21"/>
    <x v="0"/>
    <x v="4"/>
  </r>
  <r>
    <x v="0"/>
    <x v="0"/>
    <x v="0"/>
    <x v="22"/>
    <x v="0"/>
    <x v="2"/>
  </r>
  <r>
    <x v="0"/>
    <x v="0"/>
    <x v="0"/>
    <x v="23"/>
    <x v="0"/>
    <x v="1"/>
  </r>
  <r>
    <x v="0"/>
    <x v="0"/>
    <x v="0"/>
    <x v="24"/>
    <x v="1"/>
    <x v="4"/>
  </r>
  <r>
    <x v="0"/>
    <x v="0"/>
    <x v="0"/>
    <x v="24"/>
    <x v="0"/>
    <x v="0"/>
  </r>
  <r>
    <x v="0"/>
    <x v="0"/>
    <x v="0"/>
    <x v="25"/>
    <x v="0"/>
    <x v="0"/>
  </r>
  <r>
    <x v="0"/>
    <x v="0"/>
    <x v="0"/>
    <x v="26"/>
    <x v="1"/>
    <x v="2"/>
  </r>
  <r>
    <x v="0"/>
    <x v="0"/>
    <x v="0"/>
    <x v="27"/>
    <x v="0"/>
    <x v="2"/>
  </r>
  <r>
    <x v="0"/>
    <x v="0"/>
    <x v="0"/>
    <x v="28"/>
    <x v="0"/>
    <x v="5"/>
  </r>
  <r>
    <x v="0"/>
    <x v="0"/>
    <x v="0"/>
    <x v="29"/>
    <x v="0"/>
    <x v="2"/>
  </r>
  <r>
    <x v="0"/>
    <x v="0"/>
    <x v="0"/>
    <x v="30"/>
    <x v="1"/>
    <x v="4"/>
  </r>
  <r>
    <x v="0"/>
    <x v="0"/>
    <x v="0"/>
    <x v="30"/>
    <x v="0"/>
    <x v="4"/>
  </r>
  <r>
    <x v="0"/>
    <x v="0"/>
    <x v="0"/>
    <x v="31"/>
    <x v="0"/>
    <x v="2"/>
  </r>
  <r>
    <x v="0"/>
    <x v="0"/>
    <x v="0"/>
    <x v="32"/>
    <x v="0"/>
    <x v="2"/>
  </r>
  <r>
    <x v="0"/>
    <x v="0"/>
    <x v="0"/>
    <x v="33"/>
    <x v="1"/>
    <x v="2"/>
  </r>
  <r>
    <x v="0"/>
    <x v="0"/>
    <x v="0"/>
    <x v="33"/>
    <x v="0"/>
    <x v="4"/>
  </r>
  <r>
    <x v="0"/>
    <x v="0"/>
    <x v="0"/>
    <x v="34"/>
    <x v="1"/>
    <x v="1"/>
  </r>
  <r>
    <x v="0"/>
    <x v="0"/>
    <x v="0"/>
    <x v="34"/>
    <x v="0"/>
    <x v="1"/>
  </r>
  <r>
    <x v="0"/>
    <x v="0"/>
    <x v="1"/>
    <x v="35"/>
    <x v="0"/>
    <x v="2"/>
  </r>
  <r>
    <x v="0"/>
    <x v="0"/>
    <x v="1"/>
    <x v="36"/>
    <x v="0"/>
    <x v="2"/>
  </r>
  <r>
    <x v="0"/>
    <x v="0"/>
    <x v="1"/>
    <x v="37"/>
    <x v="0"/>
    <x v="2"/>
  </r>
  <r>
    <x v="0"/>
    <x v="0"/>
    <x v="2"/>
    <x v="38"/>
    <x v="0"/>
    <x v="1"/>
  </r>
  <r>
    <x v="0"/>
    <x v="0"/>
    <x v="2"/>
    <x v="39"/>
    <x v="0"/>
    <x v="1"/>
  </r>
  <r>
    <x v="0"/>
    <x v="0"/>
    <x v="2"/>
    <x v="40"/>
    <x v="1"/>
    <x v="4"/>
  </r>
  <r>
    <x v="0"/>
    <x v="0"/>
    <x v="2"/>
    <x v="41"/>
    <x v="0"/>
    <x v="3"/>
  </r>
  <r>
    <x v="0"/>
    <x v="0"/>
    <x v="2"/>
    <x v="42"/>
    <x v="0"/>
    <x v="2"/>
  </r>
  <r>
    <x v="0"/>
    <x v="0"/>
    <x v="2"/>
    <x v="43"/>
    <x v="0"/>
    <x v="6"/>
  </r>
  <r>
    <x v="0"/>
    <x v="0"/>
    <x v="2"/>
    <x v="44"/>
    <x v="0"/>
    <x v="0"/>
  </r>
  <r>
    <x v="0"/>
    <x v="0"/>
    <x v="2"/>
    <x v="45"/>
    <x v="1"/>
    <x v="0"/>
  </r>
  <r>
    <x v="0"/>
    <x v="0"/>
    <x v="2"/>
    <x v="46"/>
    <x v="1"/>
    <x v="0"/>
  </r>
  <r>
    <x v="0"/>
    <x v="0"/>
    <x v="2"/>
    <x v="46"/>
    <x v="0"/>
    <x v="0"/>
  </r>
  <r>
    <x v="0"/>
    <x v="0"/>
    <x v="2"/>
    <x v="47"/>
    <x v="1"/>
    <x v="0"/>
  </r>
  <r>
    <x v="0"/>
    <x v="0"/>
    <x v="2"/>
    <x v="47"/>
    <x v="0"/>
    <x v="0"/>
  </r>
  <r>
    <x v="0"/>
    <x v="0"/>
    <x v="2"/>
    <x v="48"/>
    <x v="1"/>
    <x v="0"/>
  </r>
  <r>
    <x v="0"/>
    <x v="0"/>
    <x v="2"/>
    <x v="49"/>
    <x v="0"/>
    <x v="2"/>
  </r>
  <r>
    <x v="0"/>
    <x v="0"/>
    <x v="2"/>
    <x v="50"/>
    <x v="0"/>
    <x v="1"/>
  </r>
  <r>
    <x v="0"/>
    <x v="0"/>
    <x v="3"/>
    <x v="51"/>
    <x v="0"/>
    <x v="2"/>
  </r>
  <r>
    <x v="0"/>
    <x v="0"/>
    <x v="3"/>
    <x v="52"/>
    <x v="0"/>
    <x v="2"/>
  </r>
  <r>
    <x v="0"/>
    <x v="0"/>
    <x v="3"/>
    <x v="53"/>
    <x v="0"/>
    <x v="2"/>
  </r>
  <r>
    <x v="0"/>
    <x v="0"/>
    <x v="3"/>
    <x v="54"/>
    <x v="0"/>
    <x v="2"/>
  </r>
  <r>
    <x v="0"/>
    <x v="0"/>
    <x v="3"/>
    <x v="55"/>
    <x v="0"/>
    <x v="4"/>
  </r>
  <r>
    <x v="0"/>
    <x v="0"/>
    <x v="3"/>
    <x v="56"/>
    <x v="0"/>
    <x v="2"/>
  </r>
  <r>
    <x v="0"/>
    <x v="0"/>
    <x v="3"/>
    <x v="57"/>
    <x v="0"/>
    <x v="4"/>
  </r>
  <r>
    <x v="0"/>
    <x v="0"/>
    <x v="3"/>
    <x v="58"/>
    <x v="0"/>
    <x v="6"/>
  </r>
  <r>
    <x v="0"/>
    <x v="0"/>
    <x v="3"/>
    <x v="59"/>
    <x v="1"/>
    <x v="0"/>
  </r>
  <r>
    <x v="0"/>
    <x v="0"/>
    <x v="3"/>
    <x v="59"/>
    <x v="0"/>
    <x v="0"/>
  </r>
  <r>
    <x v="0"/>
    <x v="0"/>
    <x v="3"/>
    <x v="60"/>
    <x v="0"/>
    <x v="2"/>
  </r>
  <r>
    <x v="0"/>
    <x v="0"/>
    <x v="3"/>
    <x v="61"/>
    <x v="0"/>
    <x v="1"/>
  </r>
  <r>
    <x v="0"/>
    <x v="0"/>
    <x v="3"/>
    <x v="62"/>
    <x v="1"/>
    <x v="0"/>
  </r>
  <r>
    <x v="0"/>
    <x v="0"/>
    <x v="3"/>
    <x v="63"/>
    <x v="0"/>
    <x v="4"/>
  </r>
  <r>
    <x v="0"/>
    <x v="0"/>
    <x v="3"/>
    <x v="64"/>
    <x v="0"/>
    <x v="2"/>
  </r>
  <r>
    <x v="0"/>
    <x v="0"/>
    <x v="3"/>
    <x v="65"/>
    <x v="0"/>
    <x v="0"/>
  </r>
  <r>
    <x v="0"/>
    <x v="0"/>
    <x v="3"/>
    <x v="66"/>
    <x v="0"/>
    <x v="5"/>
  </r>
  <r>
    <x v="0"/>
    <x v="0"/>
    <x v="3"/>
    <x v="67"/>
    <x v="0"/>
    <x v="5"/>
  </r>
  <r>
    <x v="0"/>
    <x v="0"/>
    <x v="3"/>
    <x v="68"/>
    <x v="0"/>
    <x v="0"/>
  </r>
  <r>
    <x v="0"/>
    <x v="0"/>
    <x v="3"/>
    <x v="69"/>
    <x v="1"/>
    <x v="0"/>
  </r>
  <r>
    <x v="0"/>
    <x v="0"/>
    <x v="3"/>
    <x v="69"/>
    <x v="0"/>
    <x v="0"/>
  </r>
  <r>
    <x v="0"/>
    <x v="0"/>
    <x v="3"/>
    <x v="70"/>
    <x v="0"/>
    <x v="2"/>
  </r>
  <r>
    <x v="0"/>
    <x v="0"/>
    <x v="3"/>
    <x v="71"/>
    <x v="0"/>
    <x v="2"/>
  </r>
  <r>
    <x v="0"/>
    <x v="0"/>
    <x v="1"/>
    <x v="72"/>
    <x v="1"/>
    <x v="4"/>
  </r>
  <r>
    <x v="0"/>
    <x v="0"/>
    <x v="1"/>
    <x v="73"/>
    <x v="0"/>
    <x v="0"/>
  </r>
  <r>
    <x v="0"/>
    <x v="0"/>
    <x v="1"/>
    <x v="74"/>
    <x v="1"/>
    <x v="1"/>
  </r>
  <r>
    <x v="0"/>
    <x v="0"/>
    <x v="1"/>
    <x v="74"/>
    <x v="0"/>
    <x v="6"/>
  </r>
  <r>
    <x v="0"/>
    <x v="0"/>
    <x v="3"/>
    <x v="75"/>
    <x v="1"/>
    <x v="0"/>
  </r>
  <r>
    <x v="0"/>
    <x v="0"/>
    <x v="3"/>
    <x v="76"/>
    <x v="0"/>
    <x v="6"/>
  </r>
  <r>
    <x v="0"/>
    <x v="0"/>
    <x v="3"/>
    <x v="77"/>
    <x v="0"/>
    <x v="5"/>
  </r>
  <r>
    <x v="0"/>
    <x v="0"/>
    <x v="3"/>
    <x v="78"/>
    <x v="0"/>
    <x v="6"/>
  </r>
  <r>
    <x v="0"/>
    <x v="0"/>
    <x v="0"/>
    <x v="79"/>
    <x v="0"/>
    <x v="2"/>
  </r>
  <r>
    <x v="0"/>
    <x v="0"/>
    <x v="0"/>
    <x v="80"/>
    <x v="0"/>
    <x v="2"/>
  </r>
  <r>
    <x v="0"/>
    <x v="0"/>
    <x v="1"/>
    <x v="81"/>
    <x v="0"/>
    <x v="2"/>
  </r>
  <r>
    <x v="0"/>
    <x v="0"/>
    <x v="1"/>
    <x v="82"/>
    <x v="0"/>
    <x v="5"/>
  </r>
  <r>
    <x v="0"/>
    <x v="0"/>
    <x v="1"/>
    <x v="83"/>
    <x v="0"/>
    <x v="2"/>
  </r>
  <r>
    <x v="0"/>
    <x v="0"/>
    <x v="1"/>
    <x v="84"/>
    <x v="0"/>
    <x v="2"/>
  </r>
  <r>
    <x v="0"/>
    <x v="0"/>
    <x v="1"/>
    <x v="85"/>
    <x v="0"/>
    <x v="2"/>
  </r>
  <r>
    <x v="0"/>
    <x v="0"/>
    <x v="3"/>
    <x v="86"/>
    <x v="0"/>
    <x v="4"/>
  </r>
  <r>
    <x v="0"/>
    <x v="0"/>
    <x v="3"/>
    <x v="87"/>
    <x v="0"/>
    <x v="4"/>
  </r>
  <r>
    <x v="0"/>
    <x v="0"/>
    <x v="2"/>
    <x v="88"/>
    <x v="1"/>
    <x v="7"/>
  </r>
  <r>
    <x v="0"/>
    <x v="0"/>
    <x v="2"/>
    <x v="88"/>
    <x v="0"/>
    <x v="8"/>
  </r>
  <r>
    <x v="0"/>
    <x v="0"/>
    <x v="2"/>
    <x v="89"/>
    <x v="1"/>
    <x v="0"/>
  </r>
  <r>
    <x v="0"/>
    <x v="0"/>
    <x v="2"/>
    <x v="89"/>
    <x v="0"/>
    <x v="0"/>
  </r>
  <r>
    <x v="0"/>
    <x v="0"/>
    <x v="2"/>
    <x v="90"/>
    <x v="1"/>
    <x v="0"/>
  </r>
  <r>
    <x v="0"/>
    <x v="0"/>
    <x v="2"/>
    <x v="91"/>
    <x v="1"/>
    <x v="0"/>
  </r>
  <r>
    <x v="0"/>
    <x v="0"/>
    <x v="2"/>
    <x v="9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7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showHeaders="0" outline="1" outlineData="1" multipleFieldFilters="0" rowHeaderCaption="">
  <location ref="A7:B105" firstHeaderRow="1" firstDataRow="1" firstDataCol="1"/>
  <pivotFields count="6">
    <pivotField showAll="0"/>
    <pivotField axis="axisRow" showAll="0">
      <items count="2">
        <item x="0"/>
        <item t="default"/>
      </items>
    </pivotField>
    <pivotField axis="axisRow" showAll="0">
      <items count="5">
        <item x="0"/>
        <item x="2"/>
        <item x="3"/>
        <item x="1"/>
        <item t="default"/>
      </items>
    </pivotField>
    <pivotField axis="axisRow" showAll="0">
      <items count="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t="default"/>
      </items>
    </pivotField>
    <pivotField showAll="0"/>
    <pivotField dataField="1" showAll="0"/>
  </pivotFields>
  <rowFields count="3">
    <field x="1"/>
    <field x="2"/>
    <field x="3"/>
  </rowFields>
  <rowItems count="98">
    <i>
      <x/>
    </i>
    <i r="1">
      <x/>
    </i>
    <i r="2">
      <x/>
    </i>
    <i r="2">
      <x v="1"/>
    </i>
    <i r="2">
      <x v="2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79"/>
    </i>
    <i r="2">
      <x v="80"/>
    </i>
    <i r="1">
      <x v="1"/>
    </i>
    <i r="2">
      <x v="12"/>
    </i>
    <i r="2">
      <x v="13"/>
    </i>
    <i r="2">
      <x v="14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88"/>
    </i>
    <i r="2">
      <x v="89"/>
    </i>
    <i r="2">
      <x v="90"/>
    </i>
    <i r="2">
      <x v="91"/>
    </i>
    <i r="1">
      <x v="2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5"/>
    </i>
    <i r="2">
      <x v="76"/>
    </i>
    <i r="2">
      <x v="77"/>
    </i>
    <i r="2">
      <x v="78"/>
    </i>
    <i r="2">
      <x v="86"/>
    </i>
    <i r="2">
      <x v="87"/>
    </i>
    <i r="1">
      <x v="3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5"/>
    </i>
    <i r="2">
      <x v="16"/>
    </i>
    <i r="2">
      <x v="17"/>
    </i>
    <i r="2">
      <x v="18"/>
    </i>
    <i r="2">
      <x v="19"/>
    </i>
    <i r="2">
      <x v="35"/>
    </i>
    <i r="2">
      <x v="36"/>
    </i>
    <i r="2">
      <x v="37"/>
    </i>
    <i r="2">
      <x v="72"/>
    </i>
    <i r="2">
      <x v="73"/>
    </i>
    <i r="2">
      <x v="74"/>
    </i>
    <i r="2">
      <x v="81"/>
    </i>
    <i r="2">
      <x v="82"/>
    </i>
    <i r="2">
      <x v="83"/>
    </i>
    <i r="2">
      <x v="84"/>
    </i>
    <i r="2">
      <x v="85"/>
    </i>
    <i t="grand">
      <x/>
    </i>
  </rowItems>
  <colItems count="1">
    <i/>
  </colItems>
  <dataFields count="1">
    <dataField name="Количество стендов, шт" fld="5" baseField="0" baseItem="0"/>
  </dataFields>
  <formats count="14">
    <format dxfId="23">
      <pivotArea dataOnly="0" labelOnly="1" outline="0" axis="axisValues" fieldPosition="0"/>
    </format>
    <format dxfId="22">
      <pivotArea dataOnly="0" labelOnly="1" outline="0" axis="axisValues" fieldPosition="0"/>
    </format>
    <format dxfId="21">
      <pivotArea dataOnly="0" labelOnly="1" outline="0" axis="axisValues" fieldPosition="0"/>
    </format>
    <format dxfId="20">
      <pivotArea dataOnly="0" labelOnly="1" outline="0" axis="axisValues" fieldPosition="0"/>
    </format>
    <format dxfId="19">
      <pivotArea collapsedLevelsAreSubtotals="1" fieldPosition="0">
        <references count="1">
          <reference field="1" count="0"/>
        </references>
      </pivotArea>
    </format>
    <format dxfId="18">
      <pivotArea collapsedLevelsAreSubtotals="1" fieldPosition="0">
        <references count="2">
          <reference field="1" count="0" selected="0"/>
          <reference field="2" count="1">
            <x v="0"/>
          </reference>
        </references>
      </pivotArea>
    </format>
    <format dxfId="17">
      <pivotArea dataOnly="0" labelOnly="1" fieldPosition="0">
        <references count="1">
          <reference field="1" count="0"/>
        </references>
      </pivotArea>
    </format>
    <format dxfId="16">
      <pivotArea dataOnly="0" labelOnly="1" fieldPosition="0">
        <references count="2">
          <reference field="1" count="0" selected="0"/>
          <reference field="2" count="1">
            <x v="0"/>
          </reference>
        </references>
      </pivotArea>
    </format>
    <format dxfId="15">
      <pivotArea collapsedLevelsAreSubtotals="1" fieldPosition="0">
        <references count="2">
          <reference field="1" count="0" selected="0"/>
          <reference field="2" count="1">
            <x v="1"/>
          </reference>
        </references>
      </pivotArea>
    </format>
    <format dxfId="14">
      <pivotArea dataOnly="0" labelOnly="1" fieldPosition="0">
        <references count="2">
          <reference field="1" count="0" selected="0"/>
          <reference field="2" count="1">
            <x v="1"/>
          </reference>
        </references>
      </pivotArea>
    </format>
    <format dxfId="13">
      <pivotArea collapsedLevelsAreSubtotals="1" fieldPosition="0">
        <references count="2">
          <reference field="1" count="0" selected="0"/>
          <reference field="2" count="1">
            <x v="2"/>
          </reference>
        </references>
      </pivotArea>
    </format>
    <format dxfId="12">
      <pivotArea dataOnly="0" labelOnly="1" fieldPosition="0">
        <references count="2">
          <reference field="1" count="0" selected="0"/>
          <reference field="2" count="1">
            <x v="2"/>
          </reference>
        </references>
      </pivotArea>
    </format>
    <format dxfId="11">
      <pivotArea collapsedLevelsAreSubtotals="1" fieldPosition="0">
        <references count="2">
          <reference field="1" count="0" selected="0"/>
          <reference field="2" count="1">
            <x v="3"/>
          </reference>
        </references>
      </pivotArea>
    </format>
    <format dxfId="10">
      <pivotArea dataOnly="0" labelOnly="1" fieldPosition="0">
        <references count="2">
          <reference field="1" count="0" selected="0"/>
          <reference field="2" count="1">
            <x v="3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Таблица1" displayName="Таблица1" ref="D7:I12" totalsRowCount="1" dataDxfId="9">
  <tableColumns count="6">
    <tableColumn id="1" name="Микрорайон" totalsRowLabel="Итог" dataDxfId="8"/>
    <tableColumn id="2" name="Количество стендов" totalsRowFunction="sum" dataDxfId="7"/>
    <tableColumn id="3" name="Стоимость А5, Цена 300 руб. стенд" totalsRowFunction="sum" dataDxfId="6" totalsRowDxfId="5"/>
    <tableColumn id="4" name="Стоимость А4, Цена 480 руб за стенд" totalsRowFunction="sum" dataDxfId="4" totalsRowDxfId="3"/>
    <tableColumn id="5" name="Стоимость А3, Цена 890 руб. стенд" totalsRowFunction="sum" dataDxfId="2" totalsRowDxfId="1"/>
    <tableColumn id="6" name="Рекламный носител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zoomScale="80" zoomScaleNormal="80" workbookViewId="0">
      <selection activeCell="G31" sqref="G31"/>
    </sheetView>
  </sheetViews>
  <sheetFormatPr defaultRowHeight="15" x14ac:dyDescent="0.25"/>
  <cols>
    <col min="1" max="1" width="35.7109375" customWidth="1"/>
    <col min="2" max="2" width="15.28515625" customWidth="1"/>
    <col min="3" max="3" width="13.7109375" customWidth="1"/>
    <col min="4" max="4" width="18.85546875" customWidth="1"/>
    <col min="5" max="5" width="12.7109375" customWidth="1"/>
    <col min="6" max="6" width="21.5703125" customWidth="1"/>
    <col min="7" max="7" width="20.140625" customWidth="1"/>
    <col min="8" max="8" width="22.28515625" customWidth="1"/>
    <col min="9" max="9" width="43" customWidth="1"/>
  </cols>
  <sheetData>
    <row r="1" spans="1:12" ht="22.5" x14ac:dyDescent="0.3">
      <c r="D1" s="1"/>
      <c r="E1" s="2"/>
      <c r="F1" s="2"/>
      <c r="G1" s="3"/>
      <c r="H1" s="4"/>
      <c r="I1" s="4"/>
      <c r="J1" s="4"/>
      <c r="K1" s="4"/>
      <c r="L1" s="4"/>
    </row>
    <row r="2" spans="1:12" ht="23.25" thickBot="1" x14ac:dyDescent="0.45">
      <c r="D2" s="5" t="s">
        <v>0</v>
      </c>
      <c r="E2" s="6"/>
      <c r="F2" s="6"/>
      <c r="G2" s="6"/>
      <c r="H2" s="7"/>
      <c r="I2" s="7"/>
      <c r="J2" s="7"/>
      <c r="K2" s="7"/>
      <c r="L2" s="7"/>
    </row>
    <row r="3" spans="1:12" ht="16.5" x14ac:dyDescent="0.3">
      <c r="D3" s="8"/>
      <c r="E3" s="9"/>
      <c r="F3" s="9"/>
      <c r="G3" s="10"/>
      <c r="H3" s="10"/>
      <c r="I3" s="10"/>
      <c r="J3" s="10"/>
      <c r="K3" s="10"/>
      <c r="L3" s="10"/>
    </row>
    <row r="4" spans="1:12" ht="50.25" x14ac:dyDescent="0.85">
      <c r="D4" s="11" t="str">
        <f>A8</f>
        <v xml:space="preserve">ЛОБНЯ </v>
      </c>
      <c r="E4" s="12"/>
      <c r="F4" s="12"/>
      <c r="G4" s="13"/>
      <c r="H4" s="13"/>
      <c r="I4" s="13"/>
      <c r="J4" s="10"/>
      <c r="K4" s="10"/>
      <c r="L4" s="10"/>
    </row>
    <row r="6" spans="1:12" ht="30" customHeight="1" x14ac:dyDescent="0.25"/>
    <row r="7" spans="1:12" ht="48.75" customHeight="1" x14ac:dyDescent="0.25">
      <c r="B7" s="23" t="s">
        <v>102</v>
      </c>
      <c r="D7" s="22" t="s">
        <v>103</v>
      </c>
      <c r="E7" s="22" t="s">
        <v>104</v>
      </c>
      <c r="F7" s="22" t="s">
        <v>105</v>
      </c>
      <c r="G7" s="22" t="s">
        <v>106</v>
      </c>
      <c r="H7" s="22" t="s">
        <v>107</v>
      </c>
      <c r="I7" s="21" t="s">
        <v>1</v>
      </c>
    </row>
    <row r="8" spans="1:12" x14ac:dyDescent="0.25">
      <c r="A8" s="24" t="s">
        <v>97</v>
      </c>
      <c r="B8" s="19">
        <v>341</v>
      </c>
      <c r="D8" s="20" t="s">
        <v>98</v>
      </c>
      <c r="E8" s="27">
        <v>75</v>
      </c>
      <c r="F8" s="25">
        <v>22500</v>
      </c>
      <c r="G8" s="25">
        <v>36000</v>
      </c>
      <c r="H8" s="25">
        <v>66750</v>
      </c>
      <c r="I8" s="20" t="s">
        <v>2</v>
      </c>
    </row>
    <row r="9" spans="1:12" ht="15" customHeight="1" x14ac:dyDescent="0.25">
      <c r="A9" s="18" t="s">
        <v>98</v>
      </c>
      <c r="B9" s="19">
        <v>75</v>
      </c>
      <c r="D9" s="20" t="s">
        <v>99</v>
      </c>
      <c r="E9" s="27">
        <v>77</v>
      </c>
      <c r="F9" s="25">
        <v>23100</v>
      </c>
      <c r="G9" s="25">
        <v>36960</v>
      </c>
      <c r="H9" s="25">
        <v>68530</v>
      </c>
      <c r="I9" s="20" t="s">
        <v>2</v>
      </c>
    </row>
    <row r="10" spans="1:12" x14ac:dyDescent="0.25">
      <c r="A10" s="16" t="s">
        <v>3</v>
      </c>
      <c r="B10" s="15">
        <v>1</v>
      </c>
      <c r="D10" s="20" t="s">
        <v>100</v>
      </c>
      <c r="E10" s="27">
        <v>90</v>
      </c>
      <c r="F10" s="25">
        <v>27000</v>
      </c>
      <c r="G10" s="25">
        <v>43200</v>
      </c>
      <c r="H10" s="25">
        <v>80100</v>
      </c>
      <c r="I10" s="20" t="s">
        <v>2</v>
      </c>
    </row>
    <row r="11" spans="1:12" x14ac:dyDescent="0.25">
      <c r="A11" s="16" t="s">
        <v>4</v>
      </c>
      <c r="B11" s="15">
        <v>3</v>
      </c>
      <c r="D11" s="20" t="s">
        <v>101</v>
      </c>
      <c r="E11" s="27">
        <v>99</v>
      </c>
      <c r="F11" s="25">
        <v>29700</v>
      </c>
      <c r="G11" s="25">
        <v>47520</v>
      </c>
      <c r="H11" s="25">
        <v>88110</v>
      </c>
      <c r="I11" s="20" t="s">
        <v>2</v>
      </c>
    </row>
    <row r="12" spans="1:12" x14ac:dyDescent="0.25">
      <c r="A12" s="16" t="s">
        <v>5</v>
      </c>
      <c r="B12" s="15">
        <v>4</v>
      </c>
      <c r="D12" t="s">
        <v>6</v>
      </c>
      <c r="E12">
        <f>SUBTOTAL(109,Таблица1[Количество стендов])</f>
        <v>341</v>
      </c>
      <c r="F12" s="26">
        <f>SUBTOTAL(109,Таблица1[Стоимость А5, Цена 300 руб. стенд])</f>
        <v>102300</v>
      </c>
      <c r="G12" s="26">
        <f>SUBTOTAL(109,Таблица1[Стоимость А4, Цена 480 руб за стенд])</f>
        <v>163680</v>
      </c>
      <c r="H12" s="26">
        <f>SUBTOTAL(109,Таблица1[Стоимость А3, Цена 890 руб. стенд])</f>
        <v>303490</v>
      </c>
    </row>
    <row r="13" spans="1:12" x14ac:dyDescent="0.25">
      <c r="A13" s="16" t="s">
        <v>7</v>
      </c>
      <c r="B13" s="15">
        <v>4</v>
      </c>
    </row>
    <row r="14" spans="1:12" x14ac:dyDescent="0.25">
      <c r="A14" s="16" t="s">
        <v>8</v>
      </c>
      <c r="B14" s="15">
        <v>2</v>
      </c>
    </row>
    <row r="15" spans="1:12" x14ac:dyDescent="0.25">
      <c r="A15" s="16" t="s">
        <v>9</v>
      </c>
      <c r="B15" s="15">
        <v>4</v>
      </c>
    </row>
    <row r="16" spans="1:12" x14ac:dyDescent="0.25">
      <c r="A16" s="16" t="s">
        <v>10</v>
      </c>
      <c r="B16" s="15">
        <v>3</v>
      </c>
    </row>
    <row r="17" spans="1:2" x14ac:dyDescent="0.25">
      <c r="A17" s="16" t="s">
        <v>11</v>
      </c>
      <c r="B17" s="15">
        <v>3</v>
      </c>
    </row>
    <row r="18" spans="1:2" x14ac:dyDescent="0.25">
      <c r="A18" s="16" t="s">
        <v>12</v>
      </c>
      <c r="B18" s="15">
        <v>1</v>
      </c>
    </row>
    <row r="19" spans="1:2" x14ac:dyDescent="0.25">
      <c r="A19" s="16" t="s">
        <v>13</v>
      </c>
      <c r="B19" s="15">
        <v>4</v>
      </c>
    </row>
    <row r="20" spans="1:2" x14ac:dyDescent="0.25">
      <c r="A20" s="16" t="s">
        <v>14</v>
      </c>
      <c r="B20" s="15">
        <v>4</v>
      </c>
    </row>
    <row r="21" spans="1:2" x14ac:dyDescent="0.25">
      <c r="A21" s="16" t="s">
        <v>15</v>
      </c>
      <c r="B21" s="15">
        <v>6</v>
      </c>
    </row>
    <row r="22" spans="1:2" x14ac:dyDescent="0.25">
      <c r="A22" s="16" t="s">
        <v>16</v>
      </c>
      <c r="B22" s="15">
        <v>4</v>
      </c>
    </row>
    <row r="23" spans="1:2" x14ac:dyDescent="0.25">
      <c r="A23" s="16" t="s">
        <v>17</v>
      </c>
      <c r="B23" s="15">
        <v>4</v>
      </c>
    </row>
    <row r="24" spans="1:2" x14ac:dyDescent="0.25">
      <c r="A24" s="16" t="s">
        <v>18</v>
      </c>
      <c r="B24" s="15">
        <v>4</v>
      </c>
    </row>
    <row r="25" spans="1:2" x14ac:dyDescent="0.25">
      <c r="A25" s="16" t="s">
        <v>19</v>
      </c>
      <c r="B25" s="15">
        <v>4</v>
      </c>
    </row>
    <row r="26" spans="1:2" x14ac:dyDescent="0.25">
      <c r="A26" s="16" t="s">
        <v>20</v>
      </c>
      <c r="B26" s="15">
        <v>6</v>
      </c>
    </row>
    <row r="27" spans="1:2" x14ac:dyDescent="0.25">
      <c r="A27" s="16" t="s">
        <v>21</v>
      </c>
      <c r="B27" s="15">
        <v>6</v>
      </c>
    </row>
    <row r="28" spans="1:2" x14ac:dyDescent="0.25">
      <c r="A28" s="16" t="s">
        <v>22</v>
      </c>
      <c r="B28" s="15">
        <v>4</v>
      </c>
    </row>
    <row r="29" spans="1:2" x14ac:dyDescent="0.25">
      <c r="A29" s="16" t="s">
        <v>23</v>
      </c>
      <c r="B29" s="15">
        <v>4</v>
      </c>
    </row>
    <row r="30" spans="1:2" x14ac:dyDescent="0.25">
      <c r="A30" s="18" t="s">
        <v>99</v>
      </c>
      <c r="B30" s="19">
        <v>77</v>
      </c>
    </row>
    <row r="31" spans="1:2" x14ac:dyDescent="0.25">
      <c r="A31" s="16" t="s">
        <v>77</v>
      </c>
      <c r="B31" s="15">
        <v>4</v>
      </c>
    </row>
    <row r="32" spans="1:2" x14ac:dyDescent="0.25">
      <c r="A32" s="16" t="s">
        <v>78</v>
      </c>
      <c r="B32" s="15">
        <v>4</v>
      </c>
    </row>
    <row r="33" spans="1:2" x14ac:dyDescent="0.25">
      <c r="A33" s="16" t="s">
        <v>79</v>
      </c>
      <c r="B33" s="15">
        <v>4</v>
      </c>
    </row>
    <row r="34" spans="1:2" x14ac:dyDescent="0.25">
      <c r="A34" s="16" t="s">
        <v>24</v>
      </c>
      <c r="B34" s="15">
        <v>3</v>
      </c>
    </row>
    <row r="35" spans="1:2" x14ac:dyDescent="0.25">
      <c r="A35" s="16" t="s">
        <v>25</v>
      </c>
      <c r="B35" s="15">
        <v>3</v>
      </c>
    </row>
    <row r="36" spans="1:2" x14ac:dyDescent="0.25">
      <c r="A36" s="16" t="s">
        <v>26</v>
      </c>
      <c r="B36" s="15">
        <v>2</v>
      </c>
    </row>
    <row r="37" spans="1:2" x14ac:dyDescent="0.25">
      <c r="A37" s="16" t="s">
        <v>27</v>
      </c>
      <c r="B37" s="15">
        <v>8</v>
      </c>
    </row>
    <row r="38" spans="1:2" x14ac:dyDescent="0.25">
      <c r="A38" s="16" t="s">
        <v>28</v>
      </c>
      <c r="B38" s="15">
        <v>4</v>
      </c>
    </row>
    <row r="39" spans="1:2" x14ac:dyDescent="0.25">
      <c r="A39" s="16" t="s">
        <v>29</v>
      </c>
      <c r="B39" s="15">
        <v>5</v>
      </c>
    </row>
    <row r="40" spans="1:2" x14ac:dyDescent="0.25">
      <c r="A40" s="16" t="s">
        <v>30</v>
      </c>
      <c r="B40" s="15">
        <v>1</v>
      </c>
    </row>
    <row r="41" spans="1:2" x14ac:dyDescent="0.25">
      <c r="A41" s="16" t="s">
        <v>31</v>
      </c>
      <c r="B41" s="15">
        <v>1</v>
      </c>
    </row>
    <row r="42" spans="1:2" x14ac:dyDescent="0.25">
      <c r="A42" s="16" t="s">
        <v>32</v>
      </c>
      <c r="B42" s="15">
        <v>2</v>
      </c>
    </row>
    <row r="43" spans="1:2" x14ac:dyDescent="0.25">
      <c r="A43" s="16" t="s">
        <v>33</v>
      </c>
      <c r="B43" s="15">
        <v>2</v>
      </c>
    </row>
    <row r="44" spans="1:2" x14ac:dyDescent="0.25">
      <c r="A44" s="16" t="s">
        <v>34</v>
      </c>
      <c r="B44" s="15">
        <v>1</v>
      </c>
    </row>
    <row r="45" spans="1:2" x14ac:dyDescent="0.25">
      <c r="A45" s="16" t="s">
        <v>35</v>
      </c>
      <c r="B45" s="15">
        <v>4</v>
      </c>
    </row>
    <row r="46" spans="1:2" x14ac:dyDescent="0.25">
      <c r="A46" s="16" t="s">
        <v>36</v>
      </c>
      <c r="B46" s="15">
        <v>3</v>
      </c>
    </row>
    <row r="47" spans="1:2" x14ac:dyDescent="0.25">
      <c r="A47" s="16" t="s">
        <v>67</v>
      </c>
      <c r="B47" s="15">
        <v>21</v>
      </c>
    </row>
    <row r="48" spans="1:2" x14ac:dyDescent="0.25">
      <c r="A48" s="16" t="s">
        <v>38</v>
      </c>
      <c r="B48" s="15">
        <v>2</v>
      </c>
    </row>
    <row r="49" spans="1:2" x14ac:dyDescent="0.25">
      <c r="A49" s="16" t="s">
        <v>39</v>
      </c>
      <c r="B49" s="15">
        <v>1</v>
      </c>
    </row>
    <row r="50" spans="1:2" x14ac:dyDescent="0.25">
      <c r="A50" s="16" t="s">
        <v>40</v>
      </c>
      <c r="B50" s="15">
        <v>2</v>
      </c>
    </row>
    <row r="51" spans="1:2" x14ac:dyDescent="0.25">
      <c r="A51" s="18" t="s">
        <v>100</v>
      </c>
      <c r="B51" s="19">
        <v>90</v>
      </c>
    </row>
    <row r="52" spans="1:2" x14ac:dyDescent="0.25">
      <c r="A52" s="16" t="s">
        <v>41</v>
      </c>
      <c r="B52" s="15">
        <v>4</v>
      </c>
    </row>
    <row r="53" spans="1:2" x14ac:dyDescent="0.25">
      <c r="A53" s="16" t="s">
        <v>42</v>
      </c>
      <c r="B53" s="15">
        <v>4</v>
      </c>
    </row>
    <row r="54" spans="1:2" x14ac:dyDescent="0.25">
      <c r="A54" s="16" t="s">
        <v>43</v>
      </c>
      <c r="B54" s="15">
        <v>4</v>
      </c>
    </row>
    <row r="55" spans="1:2" x14ac:dyDescent="0.25">
      <c r="A55" s="16" t="s">
        <v>44</v>
      </c>
      <c r="B55" s="15">
        <v>4</v>
      </c>
    </row>
    <row r="56" spans="1:2" x14ac:dyDescent="0.25">
      <c r="A56" s="16" t="s">
        <v>45</v>
      </c>
      <c r="B56" s="15">
        <v>2</v>
      </c>
    </row>
    <row r="57" spans="1:2" x14ac:dyDescent="0.25">
      <c r="A57" s="16" t="s">
        <v>46</v>
      </c>
      <c r="B57" s="15">
        <v>4</v>
      </c>
    </row>
    <row r="58" spans="1:2" x14ac:dyDescent="0.25">
      <c r="A58" s="16" t="s">
        <v>47</v>
      </c>
      <c r="B58" s="15">
        <v>2</v>
      </c>
    </row>
    <row r="59" spans="1:2" x14ac:dyDescent="0.25">
      <c r="A59" s="16" t="s">
        <v>48</v>
      </c>
      <c r="B59" s="15">
        <v>5</v>
      </c>
    </row>
    <row r="60" spans="1:2" x14ac:dyDescent="0.25">
      <c r="A60" s="16" t="s">
        <v>37</v>
      </c>
      <c r="B60" s="15">
        <v>2</v>
      </c>
    </row>
    <row r="61" spans="1:2" x14ac:dyDescent="0.25">
      <c r="A61" s="16" t="s">
        <v>49</v>
      </c>
      <c r="B61" s="15">
        <v>4</v>
      </c>
    </row>
    <row r="62" spans="1:2" x14ac:dyDescent="0.25">
      <c r="A62" s="16" t="s">
        <v>50</v>
      </c>
      <c r="B62" s="15">
        <v>3</v>
      </c>
    </row>
    <row r="63" spans="1:2" x14ac:dyDescent="0.25">
      <c r="A63" s="16" t="s">
        <v>51</v>
      </c>
      <c r="B63" s="15">
        <v>1</v>
      </c>
    </row>
    <row r="64" spans="1:2" x14ac:dyDescent="0.25">
      <c r="A64" s="16" t="s">
        <v>52</v>
      </c>
      <c r="B64" s="15">
        <v>2</v>
      </c>
    </row>
    <row r="65" spans="1:2" x14ac:dyDescent="0.25">
      <c r="A65" s="16" t="s">
        <v>53</v>
      </c>
      <c r="B65" s="15">
        <v>4</v>
      </c>
    </row>
    <row r="66" spans="1:2" x14ac:dyDescent="0.25">
      <c r="A66" s="16" t="s">
        <v>54</v>
      </c>
      <c r="B66" s="15">
        <v>1</v>
      </c>
    </row>
    <row r="67" spans="1:2" x14ac:dyDescent="0.25">
      <c r="A67" s="16" t="s">
        <v>55</v>
      </c>
      <c r="B67" s="15">
        <v>6</v>
      </c>
    </row>
    <row r="68" spans="1:2" x14ac:dyDescent="0.25">
      <c r="A68" s="16" t="s">
        <v>56</v>
      </c>
      <c r="B68" s="15">
        <v>6</v>
      </c>
    </row>
    <row r="69" spans="1:2" x14ac:dyDescent="0.25">
      <c r="A69" s="16" t="s">
        <v>57</v>
      </c>
      <c r="B69" s="15">
        <v>1</v>
      </c>
    </row>
    <row r="70" spans="1:2" x14ac:dyDescent="0.25">
      <c r="A70" s="16" t="s">
        <v>58</v>
      </c>
      <c r="B70" s="15">
        <v>2</v>
      </c>
    </row>
    <row r="71" spans="1:2" x14ac:dyDescent="0.25">
      <c r="A71" s="16" t="s">
        <v>59</v>
      </c>
      <c r="B71" s="15">
        <v>4</v>
      </c>
    </row>
    <row r="72" spans="1:2" x14ac:dyDescent="0.25">
      <c r="A72" s="16" t="s">
        <v>60</v>
      </c>
      <c r="B72" s="15">
        <v>4</v>
      </c>
    </row>
    <row r="73" spans="1:2" x14ac:dyDescent="0.25">
      <c r="A73" s="16" t="s">
        <v>61</v>
      </c>
      <c r="B73" s="15">
        <v>1</v>
      </c>
    </row>
    <row r="74" spans="1:2" x14ac:dyDescent="0.25">
      <c r="A74" s="16" t="s">
        <v>62</v>
      </c>
      <c r="B74" s="15">
        <v>5</v>
      </c>
    </row>
    <row r="75" spans="1:2" x14ac:dyDescent="0.25">
      <c r="A75" s="16" t="s">
        <v>63</v>
      </c>
      <c r="B75" s="15">
        <v>6</v>
      </c>
    </row>
    <row r="76" spans="1:2" x14ac:dyDescent="0.25">
      <c r="A76" s="16" t="s">
        <v>64</v>
      </c>
      <c r="B76" s="15">
        <v>5</v>
      </c>
    </row>
    <row r="77" spans="1:2" x14ac:dyDescent="0.25">
      <c r="A77" s="16" t="s">
        <v>65</v>
      </c>
      <c r="B77" s="15">
        <v>2</v>
      </c>
    </row>
    <row r="78" spans="1:2" x14ac:dyDescent="0.25">
      <c r="A78" s="16" t="s">
        <v>66</v>
      </c>
      <c r="B78" s="15">
        <v>2</v>
      </c>
    </row>
    <row r="79" spans="1:2" x14ac:dyDescent="0.25">
      <c r="A79" s="18" t="s">
        <v>101</v>
      </c>
      <c r="B79" s="19">
        <v>99</v>
      </c>
    </row>
    <row r="80" spans="1:2" x14ac:dyDescent="0.25">
      <c r="A80" s="16" t="s">
        <v>68</v>
      </c>
      <c r="B80" s="15">
        <v>4</v>
      </c>
    </row>
    <row r="81" spans="1:2" x14ac:dyDescent="0.25">
      <c r="A81" s="16" t="s">
        <v>69</v>
      </c>
      <c r="B81" s="15">
        <v>4</v>
      </c>
    </row>
    <row r="82" spans="1:2" x14ac:dyDescent="0.25">
      <c r="A82" s="16" t="s">
        <v>70</v>
      </c>
      <c r="B82" s="15">
        <v>4</v>
      </c>
    </row>
    <row r="83" spans="1:2" x14ac:dyDescent="0.25">
      <c r="A83" s="16" t="s">
        <v>71</v>
      </c>
      <c r="B83" s="15">
        <v>4</v>
      </c>
    </row>
    <row r="84" spans="1:2" x14ac:dyDescent="0.25">
      <c r="A84" s="16" t="s">
        <v>72</v>
      </c>
      <c r="B84" s="15">
        <v>4</v>
      </c>
    </row>
    <row r="85" spans="1:2" x14ac:dyDescent="0.25">
      <c r="A85" s="16" t="s">
        <v>73</v>
      </c>
      <c r="B85" s="15">
        <v>4</v>
      </c>
    </row>
    <row r="86" spans="1:2" x14ac:dyDescent="0.25">
      <c r="A86" s="16" t="s">
        <v>74</v>
      </c>
      <c r="B86" s="15">
        <v>4</v>
      </c>
    </row>
    <row r="87" spans="1:2" x14ac:dyDescent="0.25">
      <c r="A87" s="16" t="s">
        <v>75</v>
      </c>
      <c r="B87" s="15">
        <v>8</v>
      </c>
    </row>
    <row r="88" spans="1:2" x14ac:dyDescent="0.25">
      <c r="A88" s="16" t="s">
        <v>76</v>
      </c>
      <c r="B88" s="15">
        <v>2</v>
      </c>
    </row>
    <row r="89" spans="1:2" x14ac:dyDescent="0.25">
      <c r="A89" s="16" t="s">
        <v>80</v>
      </c>
      <c r="B89" s="15">
        <v>4</v>
      </c>
    </row>
    <row r="90" spans="1:2" x14ac:dyDescent="0.25">
      <c r="A90" s="16" t="s">
        <v>81</v>
      </c>
      <c r="B90" s="15">
        <v>4</v>
      </c>
    </row>
    <row r="91" spans="1:2" x14ac:dyDescent="0.25">
      <c r="A91" s="16" t="s">
        <v>82</v>
      </c>
      <c r="B91" s="15">
        <v>1</v>
      </c>
    </row>
    <row r="92" spans="1:2" x14ac:dyDescent="0.25">
      <c r="A92" s="16" t="s">
        <v>83</v>
      </c>
      <c r="B92" s="15">
        <v>3</v>
      </c>
    </row>
    <row r="93" spans="1:2" x14ac:dyDescent="0.25">
      <c r="A93" s="16" t="s">
        <v>84</v>
      </c>
      <c r="B93" s="15">
        <v>4</v>
      </c>
    </row>
    <row r="94" spans="1:2" x14ac:dyDescent="0.25">
      <c r="A94" s="16" t="s">
        <v>85</v>
      </c>
      <c r="B94" s="15">
        <v>4</v>
      </c>
    </row>
    <row r="95" spans="1:2" x14ac:dyDescent="0.25">
      <c r="A95" s="16" t="s">
        <v>86</v>
      </c>
      <c r="B95" s="15">
        <v>4</v>
      </c>
    </row>
    <row r="96" spans="1:2" x14ac:dyDescent="0.25">
      <c r="A96" s="16" t="s">
        <v>87</v>
      </c>
      <c r="B96" s="15">
        <v>4</v>
      </c>
    </row>
    <row r="97" spans="1:2" x14ac:dyDescent="0.25">
      <c r="A97" s="16" t="s">
        <v>88</v>
      </c>
      <c r="B97" s="15">
        <v>2</v>
      </c>
    </row>
    <row r="98" spans="1:2" x14ac:dyDescent="0.25">
      <c r="A98" s="16" t="s">
        <v>89</v>
      </c>
      <c r="B98" s="15">
        <v>1</v>
      </c>
    </row>
    <row r="99" spans="1:2" x14ac:dyDescent="0.25">
      <c r="A99" s="16" t="s">
        <v>90</v>
      </c>
      <c r="B99" s="15">
        <v>8</v>
      </c>
    </row>
    <row r="100" spans="1:2" x14ac:dyDescent="0.25">
      <c r="A100" s="16" t="s">
        <v>91</v>
      </c>
      <c r="B100" s="15">
        <v>4</v>
      </c>
    </row>
    <row r="101" spans="1:2" x14ac:dyDescent="0.25">
      <c r="A101" s="16" t="s">
        <v>92</v>
      </c>
      <c r="B101" s="15">
        <v>6</v>
      </c>
    </row>
    <row r="102" spans="1:2" x14ac:dyDescent="0.25">
      <c r="A102" s="16" t="s">
        <v>93</v>
      </c>
      <c r="B102" s="15">
        <v>4</v>
      </c>
    </row>
    <row r="103" spans="1:2" x14ac:dyDescent="0.25">
      <c r="A103" s="16" t="s">
        <v>94</v>
      </c>
      <c r="B103" s="15">
        <v>4</v>
      </c>
    </row>
    <row r="104" spans="1:2" x14ac:dyDescent="0.25">
      <c r="A104" s="16" t="s">
        <v>95</v>
      </c>
      <c r="B104" s="15">
        <v>4</v>
      </c>
    </row>
    <row r="105" spans="1:2" x14ac:dyDescent="0.25">
      <c r="A105" s="17" t="s">
        <v>96</v>
      </c>
      <c r="B105" s="15">
        <v>341</v>
      </c>
    </row>
    <row r="106" spans="1:2" x14ac:dyDescent="0.25">
      <c r="A106" s="14"/>
      <c r="B106" s="15"/>
    </row>
    <row r="107" spans="1:2" x14ac:dyDescent="0.25">
      <c r="A107" s="16"/>
      <c r="B107" s="15"/>
    </row>
    <row r="108" spans="1:2" x14ac:dyDescent="0.25">
      <c r="A108" s="17"/>
      <c r="B108" s="15"/>
    </row>
  </sheetData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2022-11-02T13:08:49Z</dcterms:created>
  <dcterms:modified xsi:type="dcterms:W3CDTF">2022-11-07T08:11:31Z</dcterms:modified>
</cp:coreProperties>
</file>