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Андрей\Desktop\Москва лифты и МО\"/>
    </mc:Choice>
  </mc:AlternateContent>
  <bookViews>
    <workbookView xWindow="0" yWindow="0" windowWidth="51600" windowHeight="17160"/>
  </bookViews>
  <sheets>
    <sheet name="АП+Прайс" sheetId="4" r:id="rId1"/>
  </sheets>
  <definedNames>
    <definedName name="РЛ_ТехБаза.accdb_1" localSheetId="0" hidden="1">'АП+Прайс'!$D$6:$J$7</definedName>
  </definedNames>
  <calcPr calcId="162913"/>
</workbook>
</file>

<file path=xl/calcChain.xml><?xml version="1.0" encoding="utf-8"?>
<calcChain xmlns="http://schemas.openxmlformats.org/spreadsheetml/2006/main">
  <c r="H7" i="4" l="1"/>
  <c r="G7" i="4"/>
  <c r="F7" i="4"/>
  <c r="B7" i="4" l="1"/>
  <c r="D4" i="4" l="1"/>
  <c r="E8" i="4" l="1"/>
  <c r="F8" i="4"/>
  <c r="G8" i="4"/>
  <c r="H8" i="4"/>
</calcChain>
</file>

<file path=xl/connections.xml><?xml version="1.0" encoding="utf-8"?>
<connections xmlns="http://schemas.openxmlformats.org/spreadsheetml/2006/main">
  <connection id="1" keepAlive="1" name="РЛ ТехБаза1" type="5" refreshedVersion="4" deleted="1" refreshOnLoad="1" saveData="1">
    <dbPr connection="" command="" commandType="3"/>
  </connection>
</connections>
</file>

<file path=xl/sharedStrings.xml><?xml version="1.0" encoding="utf-8"?>
<sst xmlns="http://schemas.openxmlformats.org/spreadsheetml/2006/main" count="25" uniqueCount="25">
  <si>
    <t>Микрорайон</t>
  </si>
  <si>
    <t>Кол-во стендов</t>
  </si>
  <si>
    <t>АДРЕСНАЯ ПРОГРАММА И ПРАЙС</t>
  </si>
  <si>
    <t>Итог</t>
  </si>
  <si>
    <t>Дата начала РК (период 1мес)</t>
  </si>
  <si>
    <t>Рекламный носитель</t>
  </si>
  <si>
    <t>Закрытый стенд в лифте</t>
  </si>
  <si>
    <t>МЫТИЩИ НОВОСТРОЙКИ</t>
  </si>
  <si>
    <t>1-й Рупасовский пер 11А</t>
  </si>
  <si>
    <t>1-й Рупасовский пер 11Б</t>
  </si>
  <si>
    <t>Белобородова 2В</t>
  </si>
  <si>
    <t>Белобородова 2Г</t>
  </si>
  <si>
    <t>Белобородова 4А</t>
  </si>
  <si>
    <t>Белобородова 4В</t>
  </si>
  <si>
    <t>Борисовка 24</t>
  </si>
  <si>
    <t>РАЙОН</t>
  </si>
  <si>
    <t>Количество БОЛЬШИХ стендов</t>
  </si>
  <si>
    <t>с 5 числа</t>
  </si>
  <si>
    <t>Мытищи Новостройки Лифты</t>
  </si>
  <si>
    <t>Общий итог</t>
  </si>
  <si>
    <t>Стоимость А5 220 руб стенд</t>
  </si>
  <si>
    <t>Стоимость А4 350 руб стенд</t>
  </si>
  <si>
    <t>Стоимость А3 600 руб стенд</t>
  </si>
  <si>
    <t>пр-т Астрахова 2</t>
  </si>
  <si>
    <t>1-й Рупасовский пер 17А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</si>
</sst>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9" x14ac:knownFonts="1">
    <font>
      <sz val="11"/>
      <color theme="1"/>
      <name val="Palatino Linotype"/>
      <family val="2"/>
      <charset val="204"/>
      <scheme val="minor"/>
    </font>
    <font>
      <sz val="11"/>
      <color theme="1"/>
      <name val="Palatino Linotype"/>
      <family val="2"/>
      <charset val="204"/>
      <scheme val="minor"/>
    </font>
    <font>
      <b/>
      <sz val="18"/>
      <color theme="3"/>
      <name val="Palatino Linotype"/>
      <family val="2"/>
      <charset val="204"/>
      <scheme val="major"/>
    </font>
    <font>
      <b/>
      <sz val="11"/>
      <color theme="3"/>
      <name val="Palatino Linotype"/>
      <family val="2"/>
      <charset val="204"/>
      <scheme val="minor"/>
    </font>
    <font>
      <b/>
      <sz val="16"/>
      <color theme="3"/>
      <name val="Palatino Linotype"/>
      <family val="2"/>
      <charset val="204"/>
      <scheme val="minor"/>
    </font>
    <font>
      <sz val="36"/>
      <color theme="3"/>
      <name val="Palatino Linotype"/>
      <family val="1"/>
      <charset val="204"/>
      <scheme val="major"/>
    </font>
    <font>
      <i/>
      <sz val="11"/>
      <color rgb="FF7F7F7F"/>
      <name val="Palatino Linotype"/>
      <family val="2"/>
      <charset val="204"/>
      <scheme val="minor"/>
    </font>
    <font>
      <sz val="11"/>
      <color theme="1"/>
      <name val="Palatino Linotype"/>
      <family val="1"/>
      <charset val="204"/>
      <scheme val="minor"/>
    </font>
    <font>
      <b/>
      <sz val="11"/>
      <color theme="0"/>
      <name val="Palatino Linotype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  <bgColor theme="6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6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 wrapText="1"/>
    </xf>
    <xf numFmtId="164" fontId="0" fillId="0" borderId="0" xfId="1" applyFont="1"/>
    <xf numFmtId="0" fontId="4" fillId="0" borderId="1" xfId="3" applyFont="1" applyAlignment="1">
      <alignment horizontal="left" indent="1"/>
    </xf>
    <xf numFmtId="164" fontId="0" fillId="0" borderId="0" xfId="1" applyFont="1" applyAlignment="1">
      <alignment horizontal="left" indent="1"/>
    </xf>
    <xf numFmtId="0" fontId="4" fillId="0" borderId="1" xfId="3" applyFont="1" applyAlignment="1">
      <alignment horizontal="left"/>
    </xf>
    <xf numFmtId="0" fontId="5" fillId="0" borderId="0" xfId="2" applyFont="1" applyAlignment="1">
      <alignment horizontal="left"/>
    </xf>
    <xf numFmtId="164" fontId="0" fillId="0" borderId="0" xfId="0" applyNumberFormat="1"/>
    <xf numFmtId="0" fontId="6" fillId="0" borderId="0" xfId="4" applyAlignment="1">
      <alignment horizontal="left" vertical="center"/>
    </xf>
    <xf numFmtId="164" fontId="7" fillId="0" borderId="0" xfId="1" applyNumberFormat="1" applyFont="1"/>
    <xf numFmtId="164" fontId="7" fillId="0" borderId="0" xfId="1" applyNumberFormat="1" applyFont="1" applyAlignment="1">
      <alignment horizontal="center"/>
    </xf>
    <xf numFmtId="0" fontId="0" fillId="0" borderId="0" xfId="0"/>
    <xf numFmtId="0" fontId="0" fillId="2" borderId="2" xfId="5" applyFont="1" applyFill="1" applyBorder="1"/>
    <xf numFmtId="0" fontId="0" fillId="2" borderId="3" xfId="5" applyFont="1" applyFill="1" applyBorder="1" applyAlignment="1">
      <alignment horizontal="right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NumberFormat="1" applyFill="1"/>
    <xf numFmtId="0" fontId="0" fillId="0" borderId="0" xfId="0" applyFill="1" applyAlignment="1"/>
  </cellXfs>
  <cellStyles count="6">
    <cellStyle name="40% — акцент3" xfId="5" builtinId="39"/>
    <cellStyle name="Заголовок 3" xfId="3" builtinId="18"/>
    <cellStyle name="Название" xfId="2" builtinId="15"/>
    <cellStyle name="Обычный" xfId="0" builtinId="0"/>
    <cellStyle name="Пояснение" xfId="4" builtinId="53"/>
    <cellStyle name="Финансовый" xfId="1" builtinId="3"/>
  </cellStyles>
  <dxfs count="11">
    <dxf>
      <border outline="0">
        <top style="thin">
          <color theme="6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Palatino Linotype"/>
        <scheme val="minor"/>
      </font>
      <fill>
        <patternFill patternType="solid">
          <fgColor theme="6"/>
          <bgColor theme="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  <alignment horizontal="center" vertical="bottom" textRotation="0" wrapText="0" indent="0" justifyLastLine="0" shrinkToFit="0" readingOrder="0"/>
    </dxf>
    <dxf>
      <numFmt numFmtId="164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numFmt numFmtId="164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numFmt numFmtId="164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РЛ ТехБаза.accdb_1" backgroundRefresh="0" refreshOnLoad="1" preserveFormatting="0" adjustColumnWidth="0" connectionId="1" autoFormatId="16" applyNumberFormats="0" applyBorderFormats="0" applyFontFormats="0" applyPatternFormats="0" applyAlignmentFormats="0" applyWidthHeightFormats="0">
  <queryTableRefresh nextId="32">
    <queryTableFields count="7">
      <queryTableField id="1" name="Микрорайон" tableColumnId="1"/>
      <queryTableField id="2" name="Кол-во стендов" tableColumnId="2"/>
      <queryTableField id="27" name="Стоимость А5 200 руб стенд" tableColumnId="3"/>
      <queryTableField id="28" name="Стоимость А4 320 руб стенд" tableColumnId="4"/>
      <queryTableField id="29" name="Стоимость А3 550 руб стенд" tableColumnId="5"/>
      <queryTableField id="13" name="Дата начала РК (период 1мес)" tableColumnId="6"/>
      <queryTableField id="16" name="Рекламный носитель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Таблица_РЛ_ТехБаза.accdb_1" displayName="Таблица_РЛ_ТехБаза.accdb_1" ref="D6:J8" tableType="queryTable" totalsRowCount="1" headerRowDxfId="10">
  <tableColumns count="7">
    <tableColumn id="1" uniqueName="1" name="Микрорайон" totalsRowLabel="Итог" queryTableFieldId="1"/>
    <tableColumn id="2" uniqueName="2" name="Кол-во стендов" totalsRowFunction="sum" queryTableFieldId="2"/>
    <tableColumn id="3" uniqueName="3" name="Стоимость А5 220 руб стенд" totalsRowFunction="sum" queryTableFieldId="27" dataDxfId="9" totalsRowDxfId="8" dataCellStyle="Финансовый"/>
    <tableColumn id="4" uniqueName="4" name="Стоимость А4 350 руб стенд" totalsRowFunction="sum" queryTableFieldId="28" dataDxfId="7" totalsRowDxfId="6" dataCellStyle="Финансовый"/>
    <tableColumn id="5" uniqueName="5" name="Стоимость А3 600 руб стенд" totalsRowFunction="sum" queryTableFieldId="29" dataDxfId="5" totalsRowDxfId="4" dataCellStyle="Финансовый"/>
    <tableColumn id="6" uniqueName="6" name="Дата начала РК (период 1мес)" queryTableFieldId="13" dataDxfId="3" dataCellStyle="Финансовый"/>
    <tableColumn id="7" uniqueName="7" name="Рекламный носитель" queryTableFieldId="16" dataDxfId="2" dataCellStyle="Финансовый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6:B17" totalsRowShown="0" headerRowDxfId="1" tableBorderDxfId="0">
  <tableColumns count="2">
    <tableColumn id="1" name="РАЙОН"/>
    <tableColumn id="2" name="Количество БОЛЬШИХ стендов"/>
  </tableColumns>
  <tableStyleInfo name="TableStyleLight11" showFirstColumn="0" showLastColumn="0" showRowStripes="1" showColumnStripes="1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Базовая">
  <a:themeElements>
    <a:clrScheme name="Базовая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629DD1"/>
      </a:accent1>
      <a:accent2>
        <a:srgbClr val="297FD5"/>
      </a:accent2>
      <a:accent3>
        <a:srgbClr val="7F8FA9"/>
      </a:accent3>
      <a:accent4>
        <a:srgbClr val="4A66AC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Базовая">
      <a:maj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Базовая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48000">
              <a:schemeClr val="phClr">
                <a:tint val="54000"/>
                <a:satMod val="140000"/>
              </a:schemeClr>
            </a:gs>
            <a:gs pos="100000">
              <a:schemeClr val="phClr">
                <a:tint val="24000"/>
                <a:satMod val="260000"/>
              </a:schemeClr>
            </a:gs>
          </a:gsLst>
          <a:lin ang="1620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48000"/>
                <a:satMod val="180000"/>
                <a:lumMod val="94000"/>
              </a:schemeClr>
            </a:gs>
            <a:gs pos="100000">
              <a:schemeClr val="phClr">
                <a:shade val="48000"/>
                <a:satMod val="180000"/>
                <a:lumMod val="94000"/>
              </a:schemeClr>
            </a:gs>
          </a:gsLst>
          <a:lin ang="414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12700" dir="5400000" sx="102000" sy="102000" rotWithShape="0">
              <a:srgbClr val="000000">
                <a:alpha val="32000"/>
              </a:srgbClr>
            </a:outerShdw>
          </a:effectLst>
        </a:effectStyle>
        <a:effectStyle>
          <a:effectLst>
            <a:outerShdw blurRad="762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glow" dir="tl">
              <a:rot lat="0" lon="0" rev="19800000"/>
            </a:lightRig>
          </a:scene3d>
          <a:sp3d prstMaterial="metal">
            <a:bevelT w="38100" h="38100"/>
          </a:sp3d>
        </a:effectStyle>
        <a:effectStyle>
          <a:effectLst>
            <a:outerShdw blurRad="114300" dist="114300" dir="5400000" rotWithShape="0">
              <a:srgbClr val="000000">
                <a:alpha val="7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plastic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5000"/>
              </a:schemeClr>
            </a:gs>
            <a:gs pos="100000">
              <a:schemeClr val="phClr">
                <a:shade val="40000"/>
                <a:satMod val="18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4000"/>
                <a:satMod val="280000"/>
              </a:schemeClr>
              <a:schemeClr val="phClr">
                <a:tint val="60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showGridLines="0" tabSelected="1" zoomScale="80" zoomScaleNormal="80" workbookViewId="0">
      <selection activeCell="D1" sqref="D1"/>
    </sheetView>
  </sheetViews>
  <sheetFormatPr defaultRowHeight="16.5" x14ac:dyDescent="0.3"/>
  <cols>
    <col min="1" max="1" width="29.375" customWidth="1"/>
    <col min="2" max="2" width="13.375" customWidth="1"/>
    <col min="3" max="3" width="7.75" customWidth="1"/>
    <col min="4" max="4" width="28.25" customWidth="1"/>
    <col min="5" max="5" width="9.125" customWidth="1"/>
    <col min="6" max="6" width="15.25" customWidth="1"/>
    <col min="7" max="7" width="15.625" style="4" customWidth="1"/>
    <col min="8" max="8" width="14.75" style="4" customWidth="1"/>
    <col min="9" max="9" width="17.125" style="4" customWidth="1"/>
    <col min="10" max="10" width="24.5" style="4" bestFit="1" customWidth="1"/>
    <col min="11" max="11" width="17.125" style="4" customWidth="1"/>
    <col min="12" max="12" width="24.5" style="4" bestFit="1" customWidth="1"/>
    <col min="13" max="13" width="9.875" style="4" customWidth="1"/>
    <col min="14" max="14" width="12.625" style="4" customWidth="1"/>
    <col min="15" max="15" width="9.875" style="4" customWidth="1"/>
    <col min="16" max="16" width="13" style="4" customWidth="1"/>
    <col min="17" max="17" width="15.375" style="4" customWidth="1"/>
    <col min="18" max="18" width="23.5" style="4" customWidth="1"/>
    <col min="19" max="19" width="24.5" style="4" bestFit="1" customWidth="1"/>
    <col min="20" max="20" width="11.625" style="4" customWidth="1"/>
    <col min="21" max="21" width="12.125" style="4" customWidth="1"/>
    <col min="22" max="22" width="11.75" style="4" customWidth="1"/>
    <col min="23" max="23" width="12.125" style="4" customWidth="1"/>
    <col min="24" max="24" width="12.5" style="4" customWidth="1"/>
    <col min="25" max="25" width="15.25" style="4" customWidth="1"/>
    <col min="26" max="26" width="24.5" style="4" bestFit="1" customWidth="1"/>
    <col min="27" max="27" width="22.5" style="4" customWidth="1"/>
    <col min="28" max="28" width="14.875" style="4" customWidth="1"/>
    <col min="29" max="29" width="14.5" customWidth="1"/>
    <col min="30" max="30" width="22.75" bestFit="1" customWidth="1"/>
    <col min="31" max="31" width="18.625" customWidth="1"/>
  </cols>
  <sheetData>
    <row r="1" spans="1:28" ht="30.75" customHeight="1" x14ac:dyDescent="0.3">
      <c r="D1" s="10"/>
    </row>
    <row r="2" spans="1:28" ht="23.25" thickBot="1" x14ac:dyDescent="0.45">
      <c r="D2" s="7" t="s">
        <v>2</v>
      </c>
      <c r="E2" s="5"/>
      <c r="F2" s="5"/>
      <c r="G2"/>
      <c r="H2"/>
      <c r="I2"/>
      <c r="J2"/>
      <c r="K2"/>
      <c r="L2"/>
      <c r="M2"/>
      <c r="N2"/>
      <c r="O2"/>
      <c r="P2"/>
      <c r="Q2"/>
      <c r="R2"/>
    </row>
    <row r="3" spans="1:28" x14ac:dyDescent="0.3">
      <c r="D3" s="1"/>
      <c r="E3" s="2"/>
      <c r="F3" s="2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W3"/>
      <c r="X3"/>
      <c r="Y3"/>
      <c r="Z3"/>
      <c r="AA3"/>
      <c r="AB3"/>
    </row>
    <row r="4" spans="1:28" ht="50.25" x14ac:dyDescent="0.85">
      <c r="D4" s="8" t="str">
        <f>A7</f>
        <v>МЫТИЩИ НОВОСТРОЙКИ</v>
      </c>
      <c r="E4" s="2"/>
      <c r="F4" s="2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8" ht="21.75" customHeight="1" x14ac:dyDescent="0.3"/>
    <row r="6" spans="1:28" ht="51.75" x14ac:dyDescent="0.3">
      <c r="A6" s="16" t="s">
        <v>15</v>
      </c>
      <c r="B6" s="17" t="s">
        <v>16</v>
      </c>
      <c r="D6" s="3" t="s">
        <v>0</v>
      </c>
      <c r="E6" s="3" t="s">
        <v>1</v>
      </c>
      <c r="F6" s="3" t="s">
        <v>20</v>
      </c>
      <c r="G6" s="3" t="s">
        <v>21</v>
      </c>
      <c r="H6" s="3" t="s">
        <v>22</v>
      </c>
      <c r="I6" s="3" t="s">
        <v>4</v>
      </c>
      <c r="J6" s="3" t="s">
        <v>5</v>
      </c>
    </row>
    <row r="7" spans="1:28" s="3" customFormat="1" ht="20.25" customHeight="1" x14ac:dyDescent="0.3">
      <c r="A7" s="14" t="s">
        <v>7</v>
      </c>
      <c r="B7" s="15">
        <f>SUM(B8:B16)</f>
        <v>42</v>
      </c>
      <c r="D7" t="s">
        <v>18</v>
      </c>
      <c r="E7">
        <v>42</v>
      </c>
      <c r="F7" s="11">
        <f>Таблица_РЛ_ТехБаза.accdb_1[Кол-во стендов]*220</f>
        <v>9240</v>
      </c>
      <c r="G7" s="11">
        <f>Таблица_РЛ_ТехБаза.accdb_1[Кол-во стендов]*350</f>
        <v>14700</v>
      </c>
      <c r="H7" s="11">
        <f>Таблица_РЛ_ТехБаза.accdb_1[Кол-во стендов]*600</f>
        <v>25200</v>
      </c>
      <c r="I7" s="12" t="s">
        <v>17</v>
      </c>
      <c r="J7" s="11" t="s">
        <v>6</v>
      </c>
    </row>
    <row r="8" spans="1:28" x14ac:dyDescent="0.3">
      <c r="A8" s="18" t="s">
        <v>8</v>
      </c>
      <c r="B8" s="18">
        <v>2</v>
      </c>
      <c r="D8" t="s">
        <v>3</v>
      </c>
      <c r="E8">
        <f>SUBTOTAL(109,Таблица_РЛ_ТехБаза.accdb_1[Кол-во стендов])</f>
        <v>42</v>
      </c>
      <c r="F8" s="9">
        <f>SUBTOTAL(109,Таблица_РЛ_ТехБаза.accdb_1[Стоимость А5 220 руб стенд])</f>
        <v>9240</v>
      </c>
      <c r="G8" s="9">
        <f>SUBTOTAL(109,Таблица_РЛ_ТехБаза.accdb_1[Стоимость А4 350 руб стенд])</f>
        <v>14700</v>
      </c>
      <c r="H8" s="9">
        <f>SUBTOTAL(109,Таблица_РЛ_ТехБаза.accdb_1[Стоимость А3 600 руб стенд])</f>
        <v>25200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x14ac:dyDescent="0.3">
      <c r="A9" s="18" t="s">
        <v>9</v>
      </c>
      <c r="B9" s="18">
        <v>2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ht="16.5" customHeight="1" x14ac:dyDescent="0.3">
      <c r="A10" s="18" t="s">
        <v>10</v>
      </c>
      <c r="B10" s="18">
        <v>2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</row>
    <row r="11" spans="1:28" ht="16.5" customHeight="1" x14ac:dyDescent="0.3">
      <c r="A11" s="18" t="s">
        <v>11</v>
      </c>
      <c r="B11" s="18">
        <v>6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ht="16.5" customHeight="1" x14ac:dyDescent="0.3">
      <c r="A12" s="18" t="s">
        <v>12</v>
      </c>
      <c r="B12" s="18">
        <v>8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ht="16.5" customHeight="1" x14ac:dyDescent="0.3">
      <c r="A13" s="18" t="s">
        <v>13</v>
      </c>
      <c r="B13" s="18">
        <v>5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4" spans="1:28" s="13" customFormat="1" ht="16.5" customHeight="1" x14ac:dyDescent="0.3">
      <c r="A14" s="18" t="s">
        <v>14</v>
      </c>
      <c r="B14" s="18">
        <v>1</v>
      </c>
    </row>
    <row r="15" spans="1:28" ht="16.5" customHeight="1" x14ac:dyDescent="0.3">
      <c r="A15" s="20" t="s">
        <v>23</v>
      </c>
      <c r="B15" s="19">
        <v>10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</row>
    <row r="16" spans="1:28" ht="16.5" customHeight="1" x14ac:dyDescent="0.3">
      <c r="A16" s="20" t="s">
        <v>24</v>
      </c>
      <c r="B16" s="19">
        <v>6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</row>
    <row r="17" spans="1:28" ht="16.5" customHeight="1" x14ac:dyDescent="0.3">
      <c r="A17" t="s">
        <v>19</v>
      </c>
      <c r="B17">
        <v>42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</row>
    <row r="18" spans="1:28" ht="16.5" customHeight="1" x14ac:dyDescent="0.3"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</row>
    <row r="19" spans="1:28" ht="16.5" customHeight="1" x14ac:dyDescent="0.3"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</row>
    <row r="20" spans="1:28" ht="16.5" customHeight="1" x14ac:dyDescent="0.3"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</row>
    <row r="21" spans="1:28" ht="16.5" customHeight="1" x14ac:dyDescent="0.3"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</row>
    <row r="22" spans="1:28" ht="16.5" customHeight="1" x14ac:dyDescent="0.3"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</row>
    <row r="23" spans="1:28" ht="16.5" customHeight="1" x14ac:dyDescent="0.3"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</row>
    <row r="24" spans="1:28" ht="16.5" customHeight="1" x14ac:dyDescent="0.3"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</row>
    <row r="25" spans="1:28" ht="16.5" customHeight="1" x14ac:dyDescent="0.3"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</row>
    <row r="26" spans="1:28" ht="16.5" customHeight="1" x14ac:dyDescent="0.3"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27" spans="1:28" ht="16.5" customHeight="1" x14ac:dyDescent="0.3"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</row>
    <row r="28" spans="1:28" ht="16.5" customHeight="1" x14ac:dyDescent="0.3"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</row>
    <row r="29" spans="1:28" ht="16.5" customHeight="1" x14ac:dyDescent="0.3"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1:28" ht="16.5" customHeight="1" x14ac:dyDescent="0.3"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</row>
    <row r="31" spans="1:28" ht="16.5" customHeight="1" x14ac:dyDescent="0.3"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</row>
    <row r="32" spans="1:28" ht="16.5" customHeight="1" x14ac:dyDescent="0.3"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</row>
    <row r="33" spans="7:28" ht="16.5" customHeight="1" x14ac:dyDescent="0.3"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</row>
    <row r="34" spans="7:28" ht="16.5" customHeight="1" x14ac:dyDescent="0.3"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</row>
    <row r="35" spans="7:28" ht="16.5" customHeight="1" x14ac:dyDescent="0.3"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</row>
    <row r="36" spans="7:28" ht="16.5" customHeight="1" x14ac:dyDescent="0.3"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</row>
    <row r="37" spans="7:28" ht="16.5" customHeight="1" x14ac:dyDescent="0.3"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</row>
    <row r="38" spans="7:28" ht="16.5" customHeight="1" x14ac:dyDescent="0.3"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</row>
    <row r="39" spans="7:28" ht="16.5" customHeight="1" x14ac:dyDescent="0.3"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</row>
    <row r="40" spans="7:28" ht="16.5" customHeight="1" x14ac:dyDescent="0.3"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</row>
    <row r="41" spans="7:28" ht="16.5" customHeight="1" x14ac:dyDescent="0.3"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</row>
    <row r="42" spans="7:28" ht="16.5" customHeight="1" x14ac:dyDescent="0.3"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</row>
    <row r="43" spans="7:28" ht="16.5" customHeight="1" x14ac:dyDescent="0.3"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44" spans="7:28" ht="16.5" customHeight="1" x14ac:dyDescent="0.3"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</row>
    <row r="45" spans="7:28" ht="16.5" customHeight="1" x14ac:dyDescent="0.3"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</row>
    <row r="46" spans="7:28" ht="16.5" customHeight="1" x14ac:dyDescent="0.3"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</row>
    <row r="47" spans="7:28" ht="16.5" customHeight="1" x14ac:dyDescent="0.3"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</row>
    <row r="48" spans="7:28" ht="16.5" customHeight="1" x14ac:dyDescent="0.3"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</row>
    <row r="49" spans="7:28" ht="16.5" customHeight="1" x14ac:dyDescent="0.3"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</row>
    <row r="50" spans="7:28" ht="16.5" customHeight="1" x14ac:dyDescent="0.3"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</row>
    <row r="51" spans="7:28" ht="16.5" customHeight="1" x14ac:dyDescent="0.3"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</row>
    <row r="52" spans="7:28" ht="16.5" customHeight="1" x14ac:dyDescent="0.3"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</row>
    <row r="53" spans="7:28" ht="16.5" customHeight="1" x14ac:dyDescent="0.3"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</row>
    <row r="54" spans="7:28" ht="16.5" customHeight="1" x14ac:dyDescent="0.3"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</row>
    <row r="55" spans="7:28" ht="16.5" customHeight="1" x14ac:dyDescent="0.3"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</row>
    <row r="56" spans="7:28" ht="16.5" customHeight="1" x14ac:dyDescent="0.3"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</row>
    <row r="57" spans="7:28" ht="16.5" customHeight="1" x14ac:dyDescent="0.3"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</row>
    <row r="58" spans="7:28" ht="16.5" customHeight="1" x14ac:dyDescent="0.3"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</row>
    <row r="59" spans="7:28" ht="16.5" customHeight="1" x14ac:dyDescent="0.3"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</row>
    <row r="60" spans="7:28" ht="16.5" customHeight="1" x14ac:dyDescent="0.3"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</row>
    <row r="61" spans="7:28" ht="16.5" customHeight="1" x14ac:dyDescent="0.3"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</row>
    <row r="62" spans="7:28" ht="16.5" customHeight="1" x14ac:dyDescent="0.3"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</row>
    <row r="63" spans="7:28" ht="16.5" customHeight="1" x14ac:dyDescent="0.3"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</row>
    <row r="64" spans="7:28" ht="16.5" customHeight="1" x14ac:dyDescent="0.3"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</row>
    <row r="65" spans="7:28" ht="16.5" customHeight="1" x14ac:dyDescent="0.3"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</row>
    <row r="66" spans="7:28" ht="16.5" customHeight="1" x14ac:dyDescent="0.3"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</row>
    <row r="67" spans="7:28" ht="16.5" customHeight="1" x14ac:dyDescent="0.3"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</row>
    <row r="68" spans="7:28" ht="16.5" customHeight="1" x14ac:dyDescent="0.3"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</row>
    <row r="69" spans="7:28" ht="16.5" customHeight="1" x14ac:dyDescent="0.3"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</row>
    <row r="70" spans="7:28" ht="16.5" customHeight="1" x14ac:dyDescent="0.3"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</row>
    <row r="71" spans="7:28" ht="16.5" customHeight="1" x14ac:dyDescent="0.3"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</row>
    <row r="72" spans="7:28" ht="16.5" customHeight="1" x14ac:dyDescent="0.3"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</row>
    <row r="73" spans="7:28" ht="16.5" customHeight="1" x14ac:dyDescent="0.3"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</row>
    <row r="74" spans="7:28" ht="16.5" customHeight="1" x14ac:dyDescent="0.3"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</row>
    <row r="75" spans="7:28" ht="16.5" customHeight="1" x14ac:dyDescent="0.3"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</row>
    <row r="76" spans="7:28" ht="16.5" customHeight="1" x14ac:dyDescent="0.3"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</row>
    <row r="77" spans="7:28" ht="16.5" customHeight="1" x14ac:dyDescent="0.3"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</row>
    <row r="78" spans="7:28" ht="16.5" customHeight="1" x14ac:dyDescent="0.3"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</row>
    <row r="79" spans="7:28" ht="16.5" customHeight="1" x14ac:dyDescent="0.3"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</row>
    <row r="80" spans="7:28" ht="16.5" customHeight="1" x14ac:dyDescent="0.3"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</row>
    <row r="81" spans="7:28" ht="16.5" customHeight="1" x14ac:dyDescent="0.3"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</row>
    <row r="82" spans="7:28" ht="16.5" customHeight="1" x14ac:dyDescent="0.3"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</row>
    <row r="83" spans="7:28" x14ac:dyDescent="0.3"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</row>
    <row r="84" spans="7:28" x14ac:dyDescent="0.3">
      <c r="K84"/>
      <c r="L84"/>
      <c r="M84"/>
      <c r="N84"/>
      <c r="O84"/>
      <c r="P84"/>
      <c r="Q84"/>
      <c r="R84"/>
    </row>
    <row r="85" spans="7:28" x14ac:dyDescent="0.3">
      <c r="K85"/>
      <c r="L85"/>
      <c r="M85"/>
      <c r="N85"/>
      <c r="O85"/>
      <c r="P85"/>
      <c r="Q85"/>
      <c r="R85"/>
    </row>
  </sheetData>
  <pageMargins left="0.7" right="0.7" top="0.75" bottom="0.75" header="0.3" footer="0.3"/>
  <pageSetup paperSize="9" orientation="portrait" r:id="rId1"/>
  <ignoredErrors>
    <ignoredError sqref="B7" formulaRange="1"/>
  </ignoredErrors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АП+Прайс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User</cp:lastModifiedBy>
  <dcterms:created xsi:type="dcterms:W3CDTF">2017-08-05T04:21:37Z</dcterms:created>
  <dcterms:modified xsi:type="dcterms:W3CDTF">2022-10-05T12:27:50Z</dcterms:modified>
</cp:coreProperties>
</file>