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Андрей\Desktop\Москва лифты и МО\"/>
    </mc:Choice>
  </mc:AlternateContent>
  <bookViews>
    <workbookView xWindow="0" yWindow="0" windowWidth="51600" windowHeight="17160"/>
  </bookViews>
  <sheets>
    <sheet name="АП+Прайс" sheetId="4" r:id="rId1"/>
  </sheets>
  <definedNames>
    <definedName name="РЛ_ТехБаза.accdb_1" localSheetId="0" hidden="1">'АП+Прайс'!$D$7:$J$10</definedName>
  </definedNames>
  <calcPr calcId="162913"/>
  <pivotCaches>
    <pivotCache cacheId="0" r:id="rId2"/>
  </pivotCaches>
</workbook>
</file>

<file path=xl/calcChain.xml><?xml version="1.0" encoding="utf-8"?>
<calcChain xmlns="http://schemas.openxmlformats.org/spreadsheetml/2006/main">
  <c r="E11" i="4" l="1"/>
  <c r="G11" i="4"/>
  <c r="H11" i="4"/>
  <c r="I11" i="4"/>
  <c r="D4" i="4" l="1"/>
</calcChain>
</file>

<file path=xl/connections.xml><?xml version="1.0" encoding="utf-8"?>
<connections xmlns="http://schemas.openxmlformats.org/spreadsheetml/2006/main">
  <connection id="1" keepAlive="1" name="РЛ ТехБаза1" type="5" refreshedVersion="4" deleted="1" refreshOnLoad="1" saveData="1">
    <dbPr connection="" command="" commandType="3"/>
  </connection>
  <connection id="2" keepAlive="1" name="РЛ ТехБаза4" type="5" refreshedVersion="4" deleted="1" saveData="1">
    <dbPr connection="" command="" commandType="3"/>
  </connection>
</connections>
</file>

<file path=xl/sharedStrings.xml><?xml version="1.0" encoding="utf-8"?>
<sst xmlns="http://schemas.openxmlformats.org/spreadsheetml/2006/main" count="101" uniqueCount="94">
  <si>
    <t>Общий итог</t>
  </si>
  <si>
    <t>Количество стендов</t>
  </si>
  <si>
    <t>АДРЕСНАЯ ПРОГРАММА И ПРАЙС</t>
  </si>
  <si>
    <t>Итог</t>
  </si>
  <si>
    <t>Октябрьская 8</t>
  </si>
  <si>
    <t>Первомайская 6</t>
  </si>
  <si>
    <t>Первомайская 8</t>
  </si>
  <si>
    <t>Балашиха 1 МКР</t>
  </si>
  <si>
    <t>БАЛАШИХА</t>
  </si>
  <si>
    <t>Евстафьева 9</t>
  </si>
  <si>
    <t>Живописная 1</t>
  </si>
  <si>
    <t>Живописная 2</t>
  </si>
  <si>
    <t>Живописная 3</t>
  </si>
  <si>
    <t>Живописная 4</t>
  </si>
  <si>
    <t>Живописная 5</t>
  </si>
  <si>
    <t>Живописная 6</t>
  </si>
  <si>
    <t>Живописная 7</t>
  </si>
  <si>
    <t>Живописная 8</t>
  </si>
  <si>
    <t>Карбышева 11</t>
  </si>
  <si>
    <t>Карбышева 3</t>
  </si>
  <si>
    <t>Карбышева 9</t>
  </si>
  <si>
    <t>Карла Маркса 15</t>
  </si>
  <si>
    <t>Карла Маркса 3</t>
  </si>
  <si>
    <t>Карла Маркса 4</t>
  </si>
  <si>
    <t>Крупской 10</t>
  </si>
  <si>
    <t>Крупской 12</t>
  </si>
  <si>
    <t>Крупской 1а</t>
  </si>
  <si>
    <t>Крупской 8</t>
  </si>
  <si>
    <t>Первомайская 1</t>
  </si>
  <si>
    <t>Первомайская 16</t>
  </si>
  <si>
    <t>Первомайская 19</t>
  </si>
  <si>
    <t>Первомайская 7</t>
  </si>
  <si>
    <t>Первомайская 9</t>
  </si>
  <si>
    <t>Пл Славы 1</t>
  </si>
  <si>
    <t>Победы 18</t>
  </si>
  <si>
    <t>Победы 22</t>
  </si>
  <si>
    <t>Полевая 2</t>
  </si>
  <si>
    <t>Пр-т Ленина 1</t>
  </si>
  <si>
    <t>Пр-т Ленина 18</t>
  </si>
  <si>
    <t>Пр-т Ленина 22</t>
  </si>
  <si>
    <t>Пр-т Ленина 30</t>
  </si>
  <si>
    <t>Пр-т Ленина 31</t>
  </si>
  <si>
    <t>Пр-т Ленина 47</t>
  </si>
  <si>
    <t>Пр-т Ленина 53</t>
  </si>
  <si>
    <t>Пушкинская 5</t>
  </si>
  <si>
    <t>Северный пр-д 13</t>
  </si>
  <si>
    <t>Советская 21</t>
  </si>
  <si>
    <t>Советская 22</t>
  </si>
  <si>
    <t>Советская 24</t>
  </si>
  <si>
    <t>Советская 7а</t>
  </si>
  <si>
    <t>Терешковой 1</t>
  </si>
  <si>
    <t>Флёрова 4А</t>
  </si>
  <si>
    <t>Ш Энтузиастов 36</t>
  </si>
  <si>
    <t>Заречная 20</t>
  </si>
  <si>
    <t>Заречная 39</t>
  </si>
  <si>
    <t>Объединения 9\28</t>
  </si>
  <si>
    <t>Текстильщиков 13</t>
  </si>
  <si>
    <t>Калинина 2В</t>
  </si>
  <si>
    <t>40 Лет Победы 25</t>
  </si>
  <si>
    <t>40 Лет Победы 27</t>
  </si>
  <si>
    <t>40 Лет Победы 33</t>
  </si>
  <si>
    <t>Майкла Лунна 3</t>
  </si>
  <si>
    <t>Майкла Лунна 4</t>
  </si>
  <si>
    <t>Майкла Лунна 5</t>
  </si>
  <si>
    <t>Свердлова 38</t>
  </si>
  <si>
    <t>Свердлова 40</t>
  </si>
  <si>
    <t>Свердлова 46</t>
  </si>
  <si>
    <t>Свердлова 50</t>
  </si>
  <si>
    <t>Свердлова 52\2</t>
  </si>
  <si>
    <t>Трубецкая 104</t>
  </si>
  <si>
    <t>Трубецкая 106</t>
  </si>
  <si>
    <t>Трубецкая 108</t>
  </si>
  <si>
    <t>Трубецкая 110</t>
  </si>
  <si>
    <t>М-н Гагарина 11</t>
  </si>
  <si>
    <t>М-н Гагарина 12</t>
  </si>
  <si>
    <t>Орджоникидзе 24</t>
  </si>
  <si>
    <t>Орджоникидзе 26</t>
  </si>
  <si>
    <t>Солнечная 19</t>
  </si>
  <si>
    <t>Солнечная 20</t>
  </si>
  <si>
    <t>Солнечная 21</t>
  </si>
  <si>
    <t>Балашиха 2 МКР</t>
  </si>
  <si>
    <t>Звёздная 14</t>
  </si>
  <si>
    <t>Микрорайон</t>
  </si>
  <si>
    <t>Кол-во стендов</t>
  </si>
  <si>
    <t>Дата начала РК (период 1мес)</t>
  </si>
  <si>
    <t>Рекламный носитель</t>
  </si>
  <si>
    <t>с 10 числа</t>
  </si>
  <si>
    <t>Закрытый стенд в лифте</t>
  </si>
  <si>
    <t>Балашиха 3 МКР</t>
  </si>
  <si>
    <t>Лётная 2</t>
  </si>
  <si>
    <t>ИНТЕРАКТИВНАЯ КАРТА</t>
  </si>
  <si>
    <t>Стоимость А5 220 руб стенд</t>
  </si>
  <si>
    <t>Стоимость А4 330 руб стенд</t>
  </si>
  <si>
    <t>Стоимость А3 600 руб стенд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</si>
</sst>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Palatino Linotype"/>
      <family val="2"/>
      <charset val="204"/>
      <scheme val="minor"/>
    </font>
    <font>
      <sz val="11"/>
      <color theme="1"/>
      <name val="Palatino Linotype"/>
      <family val="2"/>
      <charset val="204"/>
      <scheme val="minor"/>
    </font>
    <font>
      <b/>
      <sz val="18"/>
      <color theme="3"/>
      <name val="Palatino Linotype"/>
      <family val="2"/>
      <charset val="204"/>
      <scheme val="major"/>
    </font>
    <font>
      <b/>
      <sz val="11"/>
      <color theme="3"/>
      <name val="Palatino Linotype"/>
      <family val="2"/>
      <charset val="204"/>
      <scheme val="minor"/>
    </font>
    <font>
      <b/>
      <sz val="16"/>
      <color theme="3"/>
      <name val="Palatino Linotype"/>
      <family val="2"/>
      <charset val="204"/>
      <scheme val="minor"/>
    </font>
    <font>
      <sz val="36"/>
      <color theme="3"/>
      <name val="Palatino Linotype"/>
      <family val="1"/>
      <charset val="204"/>
      <scheme val="major"/>
    </font>
    <font>
      <i/>
      <sz val="11"/>
      <color rgb="FF7F7F7F"/>
      <name val="Palatino Linotype"/>
      <family val="2"/>
      <charset val="204"/>
      <scheme val="minor"/>
    </font>
    <font>
      <sz val="11"/>
      <color theme="1"/>
      <name val="Palatino Linotype"/>
      <scheme val="minor"/>
    </font>
    <font>
      <u/>
      <sz val="11"/>
      <color theme="10"/>
      <name val="Palatino Linotype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1" applyFont="1"/>
    <xf numFmtId="0" fontId="4" fillId="0" borderId="1" xfId="3" applyFont="1" applyAlignment="1">
      <alignment horizontal="left" indent="1"/>
    </xf>
    <xf numFmtId="164" fontId="0" fillId="0" borderId="0" xfId="1" applyFont="1" applyAlignment="1">
      <alignment horizontal="left" indent="1"/>
    </xf>
    <xf numFmtId="0" fontId="4" fillId="0" borderId="1" xfId="3" applyFont="1" applyAlignment="1">
      <alignment horizontal="left"/>
    </xf>
    <xf numFmtId="0" fontId="5" fillId="0" borderId="0" xfId="2" applyFont="1" applyAlignment="1">
      <alignment horizontal="left"/>
    </xf>
    <xf numFmtId="164" fontId="0" fillId="0" borderId="0" xfId="0" applyNumberFormat="1"/>
    <xf numFmtId="0" fontId="6" fillId="0" borderId="0" xfId="4" applyAlignment="1">
      <alignment horizontal="left" vertical="center"/>
    </xf>
    <xf numFmtId="164" fontId="7" fillId="0" borderId="0" xfId="0" applyNumberFormat="1" applyFont="1"/>
    <xf numFmtId="164" fontId="7" fillId="0" borderId="0" xfId="1" applyNumberFormat="1" applyFont="1"/>
    <xf numFmtId="164" fontId="0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8" fillId="0" borderId="0" xfId="5"/>
  </cellXfs>
  <cellStyles count="6">
    <cellStyle name="Гиперссылка" xfId="5" builtinId="8"/>
    <cellStyle name="Заголовок 3" xfId="3" builtinId="18"/>
    <cellStyle name="Название" xfId="2" builtinId="15"/>
    <cellStyle name="Обычный" xfId="0" builtinId="0"/>
    <cellStyle name="Пояснение" xfId="4" builtinId="53"/>
    <cellStyle name="Финансовый" xfId="1" builtinId="3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readingOrder="0"/>
    </dxf>
    <dxf>
      <alignment wrapText="1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916780</xdr:colOff>
      <xdr:row>6</xdr:row>
      <xdr:rowOff>189177</xdr:rowOff>
    </xdr:from>
    <xdr:ext cx="774764" cy="299954"/>
    <xdr:sp macro="" textlink="">
      <xdr:nvSpPr>
        <xdr:cNvPr id="4" name="TextBox 3"/>
        <xdr:cNvSpPr txBox="1"/>
      </xdr:nvSpPr>
      <xdr:spPr>
        <a:xfrm>
          <a:off x="916780" y="2165615"/>
          <a:ext cx="774764" cy="2999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>
              <a:solidFill>
                <a:schemeClr val="bg1"/>
              </a:solidFill>
            </a:rPr>
            <a:t>РАЙОН</a:t>
          </a:r>
        </a:p>
      </xdr:txBody>
    </xdr:sp>
    <xdr:clientData/>
  </xdr:oneCellAnchor>
  <xdr:twoCellAnchor editAs="oneCell">
    <xdr:from>
      <xdr:col>3</xdr:col>
      <xdr:colOff>47627</xdr:colOff>
      <xdr:row>12</xdr:row>
      <xdr:rowOff>23813</xdr:rowOff>
    </xdr:from>
    <xdr:to>
      <xdr:col>9</xdr:col>
      <xdr:colOff>1116806</xdr:colOff>
      <xdr:row>53</xdr:row>
      <xdr:rowOff>179488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7" y="3512344"/>
          <a:ext cx="7772398" cy="894248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nisik" refreshedDate="44797.72264039352" createdVersion="4" refreshedVersion="4" minRefreshableVersion="3" recordCount="76">
  <cacheSource type="external" connectionId="2"/>
  <cacheFields count="7">
    <cacheField name="Регион" numFmtId="0">
      <sharedItems count="1">
        <s v="Московская область"/>
      </sharedItems>
    </cacheField>
    <cacheField name="Район" numFmtId="0">
      <sharedItems count="3">
        <s v="БАЛАШИХА"/>
        <s v="ХИМКИ" u="1"/>
        <s v="ЭЛЕКТРОСТАЛЬ" u="1"/>
      </sharedItems>
    </cacheField>
    <cacheField name="Микрорайон" numFmtId="0">
      <sharedItems count="17">
        <s v="Балашиха 1 МКР"/>
        <s v="Балашиха 2 МКР"/>
        <s v="Балашиха 3 МКР"/>
        <s v="Химки 1 МКР" u="1"/>
        <s v="Химки 2 МКР" u="1"/>
        <s v="Балашиха 2 МКР-А" u="1"/>
        <s v="Химки 3 МКР" u="1"/>
        <s v="Химки 5 МКР Левобережный р-н" u="1"/>
        <s v="Химки 4 МКР" u="1"/>
        <s v="Балашиха 22 МКР" u="1"/>
        <s v="Балашиха 2 МКР-Б" u="1"/>
        <s v="Химки 6 МКР Сходня-Подрезково" u="1"/>
        <s v="Балашиха Новый Свет" u="1"/>
        <s v="Электросталь Восток" u="1"/>
        <s v="Электросталь Север" u="1"/>
        <s v="Электросталь Центр" u="1"/>
        <s v="Электросталь Юго-Запад" u="1"/>
      </sharedItems>
    </cacheField>
    <cacheField name="Адрес" numFmtId="0">
      <sharedItems count="491">
        <s v="Евстафьева 9"/>
        <s v="Живописная 1"/>
        <s v="Живописная 2"/>
        <s v="Живописная 3"/>
        <s v="Живописная 4"/>
        <s v="Живописная 5"/>
        <s v="Живописная 6"/>
        <s v="Живописная 7"/>
        <s v="Живописная 8"/>
        <s v="Карбышева 11"/>
        <s v="Карбышева 3"/>
        <s v="Карбышева 9"/>
        <s v="Карла Маркса 15"/>
        <s v="Карла Маркса 3"/>
        <s v="Карла Маркса 4"/>
        <s v="Крупской 10"/>
        <s v="Крупской 12"/>
        <s v="Крупской 1а"/>
        <s v="Крупской 8"/>
        <s v="Октябрьская 8"/>
        <s v="Первомайская 1"/>
        <s v="Первомайская 16"/>
        <s v="Первомайская 19"/>
        <s v="Первомайская 6"/>
        <s v="Первомайская 7"/>
        <s v="Первомайская 8"/>
        <s v="Первомайская 9"/>
        <s v="Пл Славы 1"/>
        <s v="Победы 18"/>
        <s v="Победы 22"/>
        <s v="Полевая 2"/>
        <s v="Пр-т Ленина 1"/>
        <s v="Пр-т Ленина 18"/>
        <s v="Пр-т Ленина 22"/>
        <s v="Пр-т Ленина 30"/>
        <s v="Пр-т Ленина 31"/>
        <s v="Пр-т Ленина 47"/>
        <s v="Пр-т Ленина 53"/>
        <s v="Пушкинская 5"/>
        <s v="Северный пр-д 13"/>
        <s v="Советская 21"/>
        <s v="Советская 22"/>
        <s v="Советская 24"/>
        <s v="Советская 7а"/>
        <s v="Терешковой 1"/>
        <s v="Флёрова 4А"/>
        <s v="Ш Энтузиастов 36"/>
        <s v="40 Лет Победы 25"/>
        <s v="40 Лет Победы 27"/>
        <s v="40 Лет Победы 33"/>
        <s v="Заречная 20"/>
        <s v="Заречная 39"/>
        <s v="Калинина 2В"/>
        <s v="Майкла Лунна 3"/>
        <s v="Майкла Лунна 4"/>
        <s v="Майкла Лунна 5"/>
        <s v="Объединения 9\28"/>
        <s v="Свердлова 38"/>
        <s v="Свердлова 40"/>
        <s v="Свердлова 46"/>
        <s v="Свердлова 50"/>
        <s v="Свердлова 52\2"/>
        <s v="Трубецкая 104"/>
        <s v="Трубецкая 106"/>
        <s v="Трубецкая 108"/>
        <s v="Трубецкая 110"/>
        <s v="Звёздная 14"/>
        <s v="Лётная 2"/>
        <s v="М-н Гагарина 11"/>
        <s v="М-н Гагарина 12"/>
        <s v="Орджоникидзе 24"/>
        <s v="Орджоникидзе 26"/>
        <s v="Солнечная 19"/>
        <s v="Солнечная 20"/>
        <s v="Солнечная 21"/>
        <s v="Текстильщиков 13"/>
        <s v="Западная 20 к3" u="1"/>
        <s v="Солнечная 16" u="1"/>
        <s v="Строителей 4" u="1"/>
        <s v="Западная 22 к3" u="1"/>
        <s v="Подрезково Школьная 1" u="1"/>
        <s v="Объединения 6" u="1"/>
        <s v="Ялагина 5" u="1"/>
        <s v="Победы 24 к2" u="1"/>
        <s v="Бульвар Победы 4А" u="1"/>
        <s v="Пр. Восточный 25" u="1"/>
        <s v="Пр. Ленина 5" u="1"/>
        <s v="Второва 2" u="1"/>
        <s v="Свердлова 33" u="1"/>
        <s v="Юбилейный пр-т 22" u="1"/>
        <s v="Московский б-р 5" u="1"/>
        <s v="Свердлова 43" u="1"/>
        <s v="Молодёжная 36" u="1"/>
        <s v="Западная 20 к2" u="1"/>
        <s v="Орджоникидзе 5" u="1"/>
        <s v="Западная 22 к2" u="1"/>
        <s v="Победы 13 к3" u="1"/>
        <s v="Зелёная 16" u="1"/>
        <s v="Куркинское шоссе 12" u="1"/>
        <s v="Молодёжная 6" u="1"/>
        <s v="Зелёная 15" u="1"/>
        <s v="Западная 6Б" u="1"/>
        <s v="Орджоникидзе 4" u="1"/>
        <s v="Кудрявцева 5" u="1"/>
        <s v="Подрезково Новозаводская 1" u="1"/>
        <s v="Юбилейная 13" u="1"/>
        <s v="Журавлева 23" u="1"/>
        <s v="Подрезково Новозаводская 2" u="1"/>
        <s v="Западная 22 к1" u="1"/>
        <s v="Подрезково Новозаводская 3" u="1"/>
        <s v="Подрезково Новозаводская 4" u="1"/>
        <s v="Подрезково Новозаводская 6" u="1"/>
        <s v="Подрезково Новозаводская 7" u="1"/>
        <s v="Западная 10А" u="1"/>
        <s v="Западная 24" u="1"/>
        <s v="Подрезково Новозаводская 8" u="1"/>
        <s v="Спортивная 15" u="1"/>
        <s v="Второва 4" u="1"/>
        <s v="Подрезково Новозаводская 9" u="1"/>
        <s v="Куркинское шоссе 14" u="1"/>
        <s v="Панфилова 16" u="1"/>
        <s v="Родионова 11" u="1"/>
        <s v="Пожарского 14" u="1"/>
        <s v="Победы 6 к3" u="1"/>
        <s v="Разина 4" u="1"/>
        <s v="Западная 14" u="1"/>
        <s v="Ялагина 8" u="1"/>
        <s v="Западная 4Б" u="1"/>
        <s v="Победы 6 к4" u="1"/>
        <s v="Победы 15 к3" u="1"/>
        <s v="Кирова 5" u="1"/>
        <s v="Западная 3А" u="1"/>
        <s v="Западная 18А" u="1"/>
        <s v="Западная 18" u="1"/>
        <s v="Куркинское шоссе 16" u="1"/>
        <s v="Мельникова 4" u="1"/>
        <s v="Солнечная 17" u="1"/>
        <s v="Западная 2А" u="1"/>
        <s v="Энгельса 20" u="1"/>
        <s v="Подрезково Школьная  1-2" u="1"/>
        <s v="Энгельса 21" u="1"/>
        <s v="Бульвар Победы 4Б" u="1"/>
        <s v="Бульвар Победы 4" u="1"/>
        <s v="Кирова 6А" u="1"/>
        <s v="Второва 6" u="1"/>
        <s v="пр.Южный 7 к6" u="1"/>
        <s v="Свердлова 24" u="1"/>
        <s v="Зелёная 10" u="1"/>
        <s v="Энгельса 25" u="1"/>
        <s v="Свердлова 54" u="1"/>
        <s v="Мельникова 2-1 к1" u="1"/>
        <s v="Разина 5" u="1"/>
        <s v="Зелёная 21" u="1"/>
        <s v="Победы 13 к4" u="1"/>
        <s v="Дружбы 7" u="1"/>
        <s v="Спортивная 4" u="1"/>
        <s v="Зелёная 20" u="1"/>
        <s v="Энгельса 19" u="1"/>
        <s v="Зелёная 15А" u="1"/>
        <s v="Строителей 6А" u="1"/>
        <s v="Карла Маркса 46А" u="1"/>
        <s v="40 лет Победы 10" u="1"/>
        <s v="Дружбы 8А" u="1"/>
        <s v="Молодёжная 14-30" u="1"/>
        <s v="Спортивная 17" u="1"/>
        <s v="Подрезково Жаринова 10" u="1"/>
        <s v="Второва 8" u="1"/>
        <s v="Солнечная 1" u="1"/>
        <s v="пр.Южный 7 к7" u="1"/>
        <s v="Зелёная 30" u="1"/>
        <s v="Спортивная 25" u="1"/>
        <s v="Панфилова 17" u="1"/>
        <s v="Пожарского 16" u="1"/>
        <s v="Родионова 12" u="1"/>
        <s v="Победы 8 к1" u="1"/>
        <s v="Западная 12Б" u="1"/>
        <s v="Мира 30" u="1"/>
        <s v="Советская 20" u="1"/>
        <s v="Солнечная 5" u="1"/>
        <s v="Солнечная 6" u="1"/>
        <s v="Маяковского 2" u="1"/>
        <s v="9 Мая 6" u="1"/>
        <s v="Кирова 7" u="1"/>
        <s v="Солнечная 9" u="1"/>
        <s v="Западная 18Б" u="1"/>
        <s v="9 Мая 8" u="1"/>
        <s v="Пожарского 4" u="1"/>
        <s v="9 Мая 9" u="1"/>
        <s v="9 Мая 10" u="1"/>
        <s v="пр.Южный 1 к6" u="1"/>
        <s v="Мира 18" u="1"/>
        <s v="Солнечная 18" u="1"/>
        <s v="Строителей 6" u="1"/>
        <s v="Орджоникидзе 21" u="1"/>
        <s v="Юбилейный пр-т 48" u="1"/>
        <s v="Пр. Ленина 7" u="1"/>
        <s v="Орджоникидзе 22" u="1"/>
        <s v="Свердлова 35" u="1"/>
        <s v="Мельникова 2-1 к2" u="1"/>
        <s v="Фрязевское шоссе 50" u="1"/>
        <s v="Юбилейный пр-т 5" u="1"/>
        <s v="Карла Маркса 15А" u="1"/>
        <s v="Победы 13 к5" u="1"/>
        <s v="Юбилейный пр-т 80" u="1"/>
        <s v="Сходня Новая 1" u="1"/>
        <s v="Панфилова 4" u="1"/>
        <s v="Свердлова 15\3" u="1"/>
        <s v="Пожарского 18А" u="1"/>
        <s v="Карла Маркса 17А" u="1"/>
        <s v="Комсомольская 18" u="1"/>
        <s v="Спортивная 43А" u="1"/>
        <s v="Комсомольская 28" u="1"/>
        <s v="Панфилова 8" u="1"/>
        <s v="Юбилейная 15" u="1"/>
        <s v="Панфилова 10" u="1"/>
        <s v="Панфилова 9" u="1"/>
        <s v="Проспект Мира 3" u="1"/>
        <s v="Ногинское шоссе 4" u="1"/>
        <s v="Спортивная 27" u="1"/>
        <s v="Пожарского 18" u="1"/>
        <s v="Панфилова 18" u="1"/>
        <s v="Заречная 9" u="1"/>
        <s v="Спортивная 43" u="1"/>
        <s v="Библиотечная 4" u="1"/>
        <s v="Ногинское шоссе 18А" u="1"/>
        <s v="Сходня Юбилейный пр. 10" u="1"/>
        <s v="Кирова 9" u="1"/>
        <s v="Свердлова 16\5" u="1"/>
        <s v="9 Мая 12" u="1"/>
        <s v="Гоголя 5А" u="1"/>
        <s v="Ленинский проспект 12" u="1"/>
        <s v="Строителей 7" u="1"/>
        <s v="Заречная 6" u="1"/>
        <s v="Пожарского 27" u="1"/>
        <s v="Сходня Юбилейный пр. 6" u="1"/>
        <s v="Молодёжная 10" u="1"/>
        <s v="Калинина 8" u="1"/>
        <s v="Пр. Ленина 2 к1" u="1"/>
        <s v="Молодёжная 1" u="1"/>
        <s v="Пр. Ленина 2 к2" u="1"/>
        <s v="Подрезково Московская 1" u="1"/>
        <s v="Спортивная 6" u="1"/>
        <s v="Сходня Юбилейный пр. 12" u="1"/>
        <s v="Пр. Ленина 2 к3" u="1"/>
        <s v="Спортивная 45А" u="1"/>
        <s v="Юннатов 1" u="1"/>
        <s v="Тевосяна 10А" u="1"/>
        <s v="Тевосяна 10" u="1"/>
        <s v="Пр. Ленина 2 к4" u="1"/>
        <s v="Тевосяна 12А" u="1"/>
        <s v="Пр. Ленина 1А" u="1"/>
        <s v="Кудрявцева 8" u="1"/>
        <s v="Панфилова 11" u="1"/>
        <s v="Тевосяна 14А" u="1"/>
        <s v="Тевосяна 14" u="1"/>
        <s v="Спортивная 29" u="1"/>
        <s v="Подрезково Московская 2" u="1"/>
        <s v="Тевосяна 16" u="1"/>
        <s v="Спортивная 45" u="1"/>
        <s v="Юннатов 2" u="1"/>
        <s v="Московский б-р 11" u="1"/>
        <s v="Ногинское шоссе 20А" u="1"/>
        <s v="Кирова 14" u="1"/>
        <s v="Трубецкая 102" u="1"/>
        <s v="Подрезково Московская 3" u="1"/>
        <s v="Лавочкина 2" u="1"/>
        <s v="Солнечная 12" u="1"/>
        <s v="Ялагина 18" u="1"/>
        <s v="Пожарского 6" u="1"/>
        <s v="Бабакина 1-6" u="1"/>
        <s v="Северный пр-д 2" u="1"/>
        <s v="Юннатов 3" u="1"/>
        <s v="Ленинградская 5-40" u="1"/>
        <s v="Зелёная 4" u="1"/>
        <s v="Аптечная 7" u="1"/>
        <s v="Пр. Ленина 1Б" u="1"/>
        <s v="Пр. Ленина 1" u="1"/>
        <s v="Калинина 2" u="1"/>
        <s v="Строителей 8" u="1"/>
        <s v="Московский б-р 3" u="1"/>
        <s v="Свердлова 17" u="1"/>
        <s v="Спортивная 47Б" u="1"/>
        <s v="Пожарского 29" u="1"/>
        <s v="Ялагина 16" u="1"/>
        <s v="Юбилейный пр-т 10" u="1"/>
        <s v="Заречная 22" u="1"/>
        <s v="Заречная 23" u="1"/>
        <s v="Свердлова 37" u="1"/>
        <s v="Гоголя 7" u="1"/>
        <s v="Молодёжная 20" u="1"/>
        <s v="Московский б-р 7" u="1"/>
        <s v="Свердлова 47" u="1"/>
        <s v="Золотухи 8" u="1"/>
        <s v="Советская 13А" u="1"/>
        <s v="Бабакина 8" u="1"/>
        <s v="Северный пр-д 7" u="1"/>
        <s v="Свердлова 57" u="1"/>
        <s v="Юбилейный пр-т 50" u="1"/>
        <s v="40 лет Победы 1" u="1"/>
        <s v="Молодёжная 2" u="1"/>
        <s v="Заречная 14" u="1"/>
        <s v="Первомайская 08Б" u="1"/>
        <s v="40 лет Победы 2" u="1"/>
        <s v="Пр. Ленина 3 к2" u="1"/>
        <s v="Северный пр-д 9" u="1"/>
        <s v="Бабакина 7" u="1"/>
        <s v="Заречная 15" u="1"/>
        <s v="Ялагина 26" u="1"/>
        <s v="Спортивная 47А" u="1"/>
        <s v="Юннатов 5" u="1"/>
        <s v="Заречная 16" u="1"/>
        <s v="Корнеева 6А" u="1"/>
        <s v="Подрезково Новозаводская 5А" u="1"/>
        <s v="Комсомольская 19" u="1"/>
        <s v="Зелёная 6" u="1"/>
        <s v="Тевосяна 10Б" u="1"/>
        <s v="Заречная 18" u="1"/>
        <s v="40 лет Победы 4" u="1"/>
        <s v="Тевосяна 12Б" u="1"/>
        <s v="Крупешина 2" u="1"/>
        <s v="Журавлева 17" u="1"/>
        <s v="Аптечная 3" u="1"/>
        <s v="40 лет Победы 5" u="1"/>
        <s v="Юбилейная 17" u="1"/>
        <s v="Ногинское шоссе 6" u="1"/>
        <s v="Бабакина 5" u="1"/>
        <s v="Спортивная 47" u="1"/>
        <s v="Ялагина 24" u="1"/>
        <s v="Звёздная 8" u="1"/>
        <s v="Тевосяна 16Б" u="1"/>
        <s v="Журавлева 11 к1" u="1"/>
        <s v="Кирова 18" u="1"/>
        <s v="Журавлева 11 к2" u="1"/>
        <s v="40 лет Победы 8" u="1"/>
        <s v="Бабакина 4" u="1"/>
        <s v="Свердлова 1" u="1"/>
        <s v="Журавлева 19 к1" u="1"/>
        <s v="40 лет Победы 9" u="1"/>
        <s v="Ялагина 18А" u="1"/>
        <s v="Маяковского 11" u="1"/>
        <s v="Солнечная 23" u="1"/>
        <s v="Ялагина 10" u="1"/>
        <s v="9 Мая 16" u="1"/>
        <s v="Зелёная 8" u="1"/>
        <s v="Корнеева 2А" u="1"/>
        <s v="Молодёжная 30А" u="1"/>
        <s v="Пр. Ленина 2" u="1"/>
        <s v="Свердлова 18" u="1"/>
        <s v="Зелёная 9" u="1"/>
        <s v="Молодёжная 22" u="1"/>
        <s v="Юбилейная 1А" u="1"/>
        <s v="Юбилейная 1" u="1"/>
        <s v="Кирова 28" u="1"/>
        <s v="Молодёжная 30" u="1"/>
        <s v="Юбилейная 3" u="1"/>
        <s v="Куркинское шоссе 6" u="1"/>
        <s v="Куркинское шоссе 7" u="1"/>
        <s v="Юбилейная 5" u="1"/>
        <s v="Молодёжная 3" u="1"/>
        <s v="Пушкина 36" u="1"/>
        <s v="Сходня 1-ый Дачный пер 11" u="1"/>
        <s v="Марии Расковой 5" u="1"/>
        <s v="Спортивная 8" u="1"/>
        <s v="Ялагина 26А" u="1"/>
        <s v="Юбилейная 7" u="1"/>
        <s v="Подрезково Железнодорожная 1" u="1"/>
        <s v="9 Мая 17" u="1"/>
        <s v="Звёздная 2" u="1"/>
        <s v="Юбилейная 9" u="1"/>
        <s v="Пушкина 35" u="1"/>
        <s v="Октябрьская 5" u="1"/>
        <s v="Панфилова 13" u="1"/>
        <s v="Кудаковского 11" u="1"/>
        <s v="40 лет Победы 12" u="1"/>
        <s v="пр.Южный 17 к1" u="1"/>
        <s v="9 Мая 18А" u="1"/>
        <s v="Нагорное шоссе 1А" u="1"/>
        <s v="40 лет Победы 16" u="1"/>
        <s v="Мира 20" u="1"/>
        <s v="Мельникова 10" u="1"/>
        <s v="Второва 10" u="1"/>
        <s v="Мира 22" u="1"/>
        <s v="Совхозная 4А" u="1"/>
        <s v="Совхозная 4" u="1"/>
        <s v="Сходня Вишневая 12" u="1"/>
        <s v="Мира 24" u="1"/>
        <s v="Кудаковского 15" u="1"/>
        <s v="Мира 26" u="1"/>
        <s v="Солнечная 14" u="1"/>
        <s v="Ялагина 10А" u="1"/>
        <s v="9 Мая 18Б" u="1"/>
        <s v="Бабакина 2А" u="1"/>
        <s v="Бабакина 2Б" u="1"/>
        <s v="Жулябина 20" u="1"/>
        <s v="Пр. Ленина 3" u="1"/>
        <s v="Свердлова 31" u="1"/>
        <s v="Жулябина 22" u="1"/>
        <s v="Московский б-р 4" u="1"/>
        <s v="Свердлова 41" u="1"/>
        <s v="Звёздная 12" u="1"/>
        <s v="Спортивная 10" u="1"/>
        <s v="Родионова 13-18" u="1"/>
        <s v="Молодёжная 24" u="1"/>
        <s v="Юбилейный пр-т 20" u="1"/>
        <s v="Молодёжная 32" u="1"/>
        <s v="Свердлова 39" u="1"/>
        <s v="Пушкина 25А" u="1"/>
        <s v="Мира 23Б" u="1"/>
        <s v="Мира 24Б" u="1"/>
        <s v="Молодёжная 4" u="1"/>
        <s v="Жулябина 18А" u="1"/>
        <s v="Жулябина 18" u="1"/>
        <s v="Юбилейная 11" u="1"/>
        <s v="Победы 14 к1" u="1"/>
        <s v="Объединения 3" u="1"/>
        <s v="Ногинское шоссе 8" u="1"/>
        <s v="Первомайская 6Б" u="1"/>
        <s v="Победы 2 к1А" u="1"/>
        <s v="Победы 2 к1" u="1"/>
        <s v="Подрезково Советская 2" u="1"/>
        <s v="Ватутина 5" u="1"/>
        <s v="Первомайская 6В" u="1"/>
        <s v="Спортивная 11" u="1"/>
        <s v="Подрезково Советская 7" u="1"/>
        <s v="Радио 17" u="1"/>
        <s v="Журавлева 13 к1" u="1"/>
        <s v="Ленинградская 9А" u="1"/>
        <s v="Ногинское шоссе 10" u="1"/>
        <s v="Золотухи 8 к1" u="1"/>
        <s v="Ногинское шоссе 12" u="1"/>
        <s v="Победы 15 к1" u="1"/>
        <s v="Ногинское шоссе 16" u="1"/>
        <s v="Журавлева 13 к2" u="1"/>
        <s v="Ногинское шоссе 18" u="1"/>
        <s v="Совхозная 4Б" u="1"/>
        <s v="Журавлева 13 к3" u="1"/>
        <s v="Первомайская 10" u="1"/>
        <s v="Нахимова 8" u="1"/>
        <s v="Машинцева 3А" u="1"/>
        <s v="Машинцева 3" u="1"/>
        <s v="Первомайская 12" u="1"/>
        <s v="Строителей 3" u="1"/>
        <s v="Объединения 4" u="1"/>
        <s v="Машинцева 5" u="1"/>
        <s v="Ленинский проспект 10" u="1"/>
        <s v="Машинцева 7" u="1"/>
        <s v="Свердлова 22" u="1"/>
        <s v="Восточная 1" u="1"/>
        <s v="Восточная 2" u="1"/>
        <s v="Спортивная 12" u="1"/>
        <s v="Машинцева 9" u="1"/>
        <s v="Лавочкина 23" u="1"/>
        <s v="Молодёжная 26" u="1"/>
        <s v="Восточная 3" u="1"/>
        <s v="Восточная 4" u="1"/>
        <s v="Восточная 6А" u="1"/>
        <s v="Победы 13 к2" u="1"/>
        <s v="Гоголя 19" u="1"/>
        <s v="Комсомольская 4" u="1"/>
        <s v="Октябрьская 10" u="1"/>
        <s v="Молодёжная 5" u="1"/>
        <s v="Спартаковская 12" u="1"/>
        <s v="Родионова 2А" u="1"/>
        <s v="Родионова 2" u="1"/>
        <s v="Комсомольская 6" u="1"/>
        <s v="Октябрьская 9" u="1"/>
        <s v="Кудрявцева 4" u="1"/>
        <s v="Строителей 4А" u="1"/>
        <s v="Московская 32Б" u="1"/>
        <s v="Объединения 5" u="1"/>
        <s v="Московский б-р 1\13" u="1"/>
        <s v="Юбилейный пр-т 9-1" u="1"/>
        <s v="Комсомольская 8" u="1"/>
        <s v="Панфилова 15" u="1"/>
        <s v="Родионова 9А" u="1"/>
        <s v="Спортивная 13" u="1"/>
        <s v="Текстильщиков 1" u="1"/>
        <s v="Родионова 9" u="1"/>
        <s v="Пожарского 12" u="1"/>
        <s v="Пожарского 20" u="1"/>
        <s v="Ногинское шоссе 20" u="1"/>
        <s v="Московская 24А" u="1"/>
        <s v="Ялагина 5Б" u="1"/>
        <s v="Текстильщиков 3" u="1"/>
        <s v="Ватутина 13" u="1"/>
        <s v="40 лет Победы 17" u="1"/>
        <s v="Победы 15 к2" u="1"/>
        <s v="пр.Южный 9 к4" u="1"/>
        <s v="Сходня Мичурина 26" u="1"/>
        <s v="Ялагина 5А" u="1"/>
        <s v="Сходня Мичурина 28" u="1"/>
      </sharedItems>
    </cacheField>
    <cacheField name="Кол-во стендов" numFmtId="0">
      <sharedItems containsSemiMixedTypes="0" containsString="0" containsNumber="1" containsInteger="1" minValue="1" maxValue="14" count="12">
        <n v="2"/>
        <n v="1"/>
        <n v="4"/>
        <n v="5"/>
        <n v="6"/>
        <n v="10"/>
        <n v="11"/>
        <n v="7"/>
        <n v="3"/>
        <n v="12"/>
        <n v="14"/>
        <n v="8"/>
      </sharedItems>
    </cacheField>
    <cacheField name="Дата размещения" numFmtId="0">
      <sharedItems count="1">
        <s v="с 10 числа"/>
      </sharedItems>
    </cacheField>
    <cacheField name="Положение стенда" numFmtId="0">
      <sharedItems count="1">
        <s v="Закрытый стенд в лифте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">
  <r>
    <x v="0"/>
    <x v="0"/>
    <x v="0"/>
    <x v="0"/>
    <x v="0"/>
    <x v="0"/>
    <x v="0"/>
  </r>
  <r>
    <x v="0"/>
    <x v="0"/>
    <x v="0"/>
    <x v="1"/>
    <x v="1"/>
    <x v="0"/>
    <x v="0"/>
  </r>
  <r>
    <x v="0"/>
    <x v="0"/>
    <x v="0"/>
    <x v="2"/>
    <x v="1"/>
    <x v="0"/>
    <x v="0"/>
  </r>
  <r>
    <x v="0"/>
    <x v="0"/>
    <x v="0"/>
    <x v="3"/>
    <x v="1"/>
    <x v="0"/>
    <x v="0"/>
  </r>
  <r>
    <x v="0"/>
    <x v="0"/>
    <x v="0"/>
    <x v="4"/>
    <x v="1"/>
    <x v="0"/>
    <x v="0"/>
  </r>
  <r>
    <x v="0"/>
    <x v="0"/>
    <x v="0"/>
    <x v="5"/>
    <x v="1"/>
    <x v="0"/>
    <x v="0"/>
  </r>
  <r>
    <x v="0"/>
    <x v="0"/>
    <x v="0"/>
    <x v="6"/>
    <x v="1"/>
    <x v="0"/>
    <x v="0"/>
  </r>
  <r>
    <x v="0"/>
    <x v="0"/>
    <x v="0"/>
    <x v="7"/>
    <x v="1"/>
    <x v="0"/>
    <x v="0"/>
  </r>
  <r>
    <x v="0"/>
    <x v="0"/>
    <x v="0"/>
    <x v="8"/>
    <x v="1"/>
    <x v="0"/>
    <x v="0"/>
  </r>
  <r>
    <x v="0"/>
    <x v="0"/>
    <x v="0"/>
    <x v="9"/>
    <x v="1"/>
    <x v="0"/>
    <x v="0"/>
  </r>
  <r>
    <x v="0"/>
    <x v="0"/>
    <x v="0"/>
    <x v="10"/>
    <x v="2"/>
    <x v="0"/>
    <x v="0"/>
  </r>
  <r>
    <x v="0"/>
    <x v="0"/>
    <x v="0"/>
    <x v="11"/>
    <x v="1"/>
    <x v="0"/>
    <x v="0"/>
  </r>
  <r>
    <x v="0"/>
    <x v="0"/>
    <x v="0"/>
    <x v="12"/>
    <x v="2"/>
    <x v="0"/>
    <x v="0"/>
  </r>
  <r>
    <x v="0"/>
    <x v="0"/>
    <x v="0"/>
    <x v="13"/>
    <x v="3"/>
    <x v="0"/>
    <x v="0"/>
  </r>
  <r>
    <x v="0"/>
    <x v="0"/>
    <x v="0"/>
    <x v="14"/>
    <x v="4"/>
    <x v="0"/>
    <x v="0"/>
  </r>
  <r>
    <x v="0"/>
    <x v="0"/>
    <x v="0"/>
    <x v="15"/>
    <x v="1"/>
    <x v="0"/>
    <x v="0"/>
  </r>
  <r>
    <x v="0"/>
    <x v="0"/>
    <x v="0"/>
    <x v="16"/>
    <x v="1"/>
    <x v="0"/>
    <x v="0"/>
  </r>
  <r>
    <x v="0"/>
    <x v="0"/>
    <x v="0"/>
    <x v="17"/>
    <x v="1"/>
    <x v="0"/>
    <x v="0"/>
  </r>
  <r>
    <x v="0"/>
    <x v="0"/>
    <x v="0"/>
    <x v="18"/>
    <x v="1"/>
    <x v="0"/>
    <x v="0"/>
  </r>
  <r>
    <x v="0"/>
    <x v="0"/>
    <x v="0"/>
    <x v="19"/>
    <x v="1"/>
    <x v="0"/>
    <x v="0"/>
  </r>
  <r>
    <x v="0"/>
    <x v="0"/>
    <x v="0"/>
    <x v="20"/>
    <x v="5"/>
    <x v="0"/>
    <x v="0"/>
  </r>
  <r>
    <x v="0"/>
    <x v="0"/>
    <x v="0"/>
    <x v="21"/>
    <x v="2"/>
    <x v="0"/>
    <x v="0"/>
  </r>
  <r>
    <x v="0"/>
    <x v="0"/>
    <x v="0"/>
    <x v="22"/>
    <x v="2"/>
    <x v="0"/>
    <x v="0"/>
  </r>
  <r>
    <x v="0"/>
    <x v="0"/>
    <x v="0"/>
    <x v="23"/>
    <x v="4"/>
    <x v="0"/>
    <x v="0"/>
  </r>
  <r>
    <x v="0"/>
    <x v="0"/>
    <x v="0"/>
    <x v="24"/>
    <x v="3"/>
    <x v="0"/>
    <x v="0"/>
  </r>
  <r>
    <x v="0"/>
    <x v="0"/>
    <x v="0"/>
    <x v="25"/>
    <x v="2"/>
    <x v="0"/>
    <x v="0"/>
  </r>
  <r>
    <x v="0"/>
    <x v="0"/>
    <x v="0"/>
    <x v="26"/>
    <x v="2"/>
    <x v="0"/>
    <x v="0"/>
  </r>
  <r>
    <x v="0"/>
    <x v="0"/>
    <x v="0"/>
    <x v="27"/>
    <x v="6"/>
    <x v="0"/>
    <x v="0"/>
  </r>
  <r>
    <x v="0"/>
    <x v="0"/>
    <x v="0"/>
    <x v="28"/>
    <x v="1"/>
    <x v="0"/>
    <x v="0"/>
  </r>
  <r>
    <x v="0"/>
    <x v="0"/>
    <x v="0"/>
    <x v="29"/>
    <x v="0"/>
    <x v="0"/>
    <x v="0"/>
  </r>
  <r>
    <x v="0"/>
    <x v="0"/>
    <x v="0"/>
    <x v="30"/>
    <x v="0"/>
    <x v="0"/>
    <x v="0"/>
  </r>
  <r>
    <x v="0"/>
    <x v="0"/>
    <x v="0"/>
    <x v="31"/>
    <x v="0"/>
    <x v="0"/>
    <x v="0"/>
  </r>
  <r>
    <x v="0"/>
    <x v="0"/>
    <x v="0"/>
    <x v="32"/>
    <x v="0"/>
    <x v="0"/>
    <x v="0"/>
  </r>
  <r>
    <x v="0"/>
    <x v="0"/>
    <x v="0"/>
    <x v="33"/>
    <x v="2"/>
    <x v="0"/>
    <x v="0"/>
  </r>
  <r>
    <x v="0"/>
    <x v="0"/>
    <x v="0"/>
    <x v="34"/>
    <x v="5"/>
    <x v="0"/>
    <x v="0"/>
  </r>
  <r>
    <x v="0"/>
    <x v="0"/>
    <x v="0"/>
    <x v="35"/>
    <x v="7"/>
    <x v="0"/>
    <x v="0"/>
  </r>
  <r>
    <x v="0"/>
    <x v="0"/>
    <x v="0"/>
    <x v="36"/>
    <x v="8"/>
    <x v="0"/>
    <x v="0"/>
  </r>
  <r>
    <x v="0"/>
    <x v="0"/>
    <x v="0"/>
    <x v="37"/>
    <x v="0"/>
    <x v="0"/>
    <x v="0"/>
  </r>
  <r>
    <x v="0"/>
    <x v="0"/>
    <x v="0"/>
    <x v="38"/>
    <x v="1"/>
    <x v="0"/>
    <x v="0"/>
  </r>
  <r>
    <x v="0"/>
    <x v="0"/>
    <x v="0"/>
    <x v="39"/>
    <x v="4"/>
    <x v="0"/>
    <x v="0"/>
  </r>
  <r>
    <x v="0"/>
    <x v="0"/>
    <x v="0"/>
    <x v="40"/>
    <x v="0"/>
    <x v="0"/>
    <x v="0"/>
  </r>
  <r>
    <x v="0"/>
    <x v="0"/>
    <x v="0"/>
    <x v="41"/>
    <x v="1"/>
    <x v="0"/>
    <x v="0"/>
  </r>
  <r>
    <x v="0"/>
    <x v="0"/>
    <x v="0"/>
    <x v="42"/>
    <x v="1"/>
    <x v="0"/>
    <x v="0"/>
  </r>
  <r>
    <x v="0"/>
    <x v="0"/>
    <x v="0"/>
    <x v="43"/>
    <x v="4"/>
    <x v="0"/>
    <x v="0"/>
  </r>
  <r>
    <x v="0"/>
    <x v="0"/>
    <x v="0"/>
    <x v="44"/>
    <x v="0"/>
    <x v="0"/>
    <x v="0"/>
  </r>
  <r>
    <x v="0"/>
    <x v="0"/>
    <x v="0"/>
    <x v="45"/>
    <x v="8"/>
    <x v="0"/>
    <x v="0"/>
  </r>
  <r>
    <x v="0"/>
    <x v="0"/>
    <x v="0"/>
    <x v="46"/>
    <x v="3"/>
    <x v="0"/>
    <x v="0"/>
  </r>
  <r>
    <x v="0"/>
    <x v="0"/>
    <x v="1"/>
    <x v="47"/>
    <x v="3"/>
    <x v="0"/>
    <x v="0"/>
  </r>
  <r>
    <x v="0"/>
    <x v="0"/>
    <x v="1"/>
    <x v="48"/>
    <x v="5"/>
    <x v="0"/>
    <x v="0"/>
  </r>
  <r>
    <x v="0"/>
    <x v="0"/>
    <x v="1"/>
    <x v="49"/>
    <x v="9"/>
    <x v="0"/>
    <x v="0"/>
  </r>
  <r>
    <x v="0"/>
    <x v="0"/>
    <x v="1"/>
    <x v="50"/>
    <x v="2"/>
    <x v="0"/>
    <x v="0"/>
  </r>
  <r>
    <x v="0"/>
    <x v="0"/>
    <x v="1"/>
    <x v="51"/>
    <x v="1"/>
    <x v="0"/>
    <x v="0"/>
  </r>
  <r>
    <x v="0"/>
    <x v="0"/>
    <x v="1"/>
    <x v="52"/>
    <x v="4"/>
    <x v="0"/>
    <x v="0"/>
  </r>
  <r>
    <x v="0"/>
    <x v="0"/>
    <x v="1"/>
    <x v="53"/>
    <x v="9"/>
    <x v="0"/>
    <x v="0"/>
  </r>
  <r>
    <x v="0"/>
    <x v="0"/>
    <x v="1"/>
    <x v="54"/>
    <x v="5"/>
    <x v="0"/>
    <x v="0"/>
  </r>
  <r>
    <x v="0"/>
    <x v="0"/>
    <x v="1"/>
    <x v="55"/>
    <x v="10"/>
    <x v="0"/>
    <x v="0"/>
  </r>
  <r>
    <x v="0"/>
    <x v="0"/>
    <x v="1"/>
    <x v="56"/>
    <x v="2"/>
    <x v="0"/>
    <x v="0"/>
  </r>
  <r>
    <x v="0"/>
    <x v="0"/>
    <x v="1"/>
    <x v="57"/>
    <x v="10"/>
    <x v="0"/>
    <x v="0"/>
  </r>
  <r>
    <x v="0"/>
    <x v="0"/>
    <x v="1"/>
    <x v="58"/>
    <x v="11"/>
    <x v="0"/>
    <x v="0"/>
  </r>
  <r>
    <x v="0"/>
    <x v="0"/>
    <x v="1"/>
    <x v="59"/>
    <x v="11"/>
    <x v="0"/>
    <x v="0"/>
  </r>
  <r>
    <x v="0"/>
    <x v="0"/>
    <x v="1"/>
    <x v="60"/>
    <x v="10"/>
    <x v="0"/>
    <x v="0"/>
  </r>
  <r>
    <x v="0"/>
    <x v="0"/>
    <x v="1"/>
    <x v="61"/>
    <x v="2"/>
    <x v="0"/>
    <x v="0"/>
  </r>
  <r>
    <x v="0"/>
    <x v="0"/>
    <x v="1"/>
    <x v="62"/>
    <x v="0"/>
    <x v="0"/>
    <x v="0"/>
  </r>
  <r>
    <x v="0"/>
    <x v="0"/>
    <x v="1"/>
    <x v="63"/>
    <x v="0"/>
    <x v="0"/>
    <x v="0"/>
  </r>
  <r>
    <x v="0"/>
    <x v="0"/>
    <x v="1"/>
    <x v="64"/>
    <x v="0"/>
    <x v="0"/>
    <x v="0"/>
  </r>
  <r>
    <x v="0"/>
    <x v="0"/>
    <x v="1"/>
    <x v="65"/>
    <x v="9"/>
    <x v="0"/>
    <x v="0"/>
  </r>
  <r>
    <x v="0"/>
    <x v="0"/>
    <x v="2"/>
    <x v="66"/>
    <x v="11"/>
    <x v="0"/>
    <x v="0"/>
  </r>
  <r>
    <x v="0"/>
    <x v="0"/>
    <x v="2"/>
    <x v="67"/>
    <x v="10"/>
    <x v="0"/>
    <x v="0"/>
  </r>
  <r>
    <x v="0"/>
    <x v="0"/>
    <x v="2"/>
    <x v="68"/>
    <x v="0"/>
    <x v="0"/>
    <x v="0"/>
  </r>
  <r>
    <x v="0"/>
    <x v="0"/>
    <x v="2"/>
    <x v="69"/>
    <x v="0"/>
    <x v="0"/>
    <x v="0"/>
  </r>
  <r>
    <x v="0"/>
    <x v="0"/>
    <x v="2"/>
    <x v="70"/>
    <x v="0"/>
    <x v="0"/>
    <x v="0"/>
  </r>
  <r>
    <x v="0"/>
    <x v="0"/>
    <x v="2"/>
    <x v="71"/>
    <x v="0"/>
    <x v="0"/>
    <x v="0"/>
  </r>
  <r>
    <x v="0"/>
    <x v="0"/>
    <x v="2"/>
    <x v="72"/>
    <x v="0"/>
    <x v="0"/>
    <x v="0"/>
  </r>
  <r>
    <x v="0"/>
    <x v="0"/>
    <x v="2"/>
    <x v="73"/>
    <x v="2"/>
    <x v="0"/>
    <x v="0"/>
  </r>
  <r>
    <x v="0"/>
    <x v="0"/>
    <x v="2"/>
    <x v="74"/>
    <x v="0"/>
    <x v="0"/>
    <x v="0"/>
  </r>
  <r>
    <x v="0"/>
    <x v="0"/>
    <x v="2"/>
    <x v="75"/>
    <x v="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itemPrintTitles="1" createdVersion="4" indent="0" showHeaders="0" outline="1" outlineData="1" multipleFieldFilters="0" rowHeaderCaption="РАЙОН" fieldListSortAscending="1">
  <location ref="A7:B88" firstHeaderRow="1" firstDataRow="1" firstDataCol="1"/>
  <pivotFields count="7">
    <pivotField showAll="0"/>
    <pivotField axis="axisRow" showAll="0">
      <items count="4">
        <item m="1" x="1"/>
        <item m="1" x="2"/>
        <item x="0"/>
        <item t="default"/>
      </items>
    </pivotField>
    <pivotField axis="axisRow" showAll="0">
      <items count="18">
        <item m="1" x="3"/>
        <item m="1" x="4"/>
        <item m="1" x="6"/>
        <item m="1" x="8"/>
        <item m="1" x="7"/>
        <item m="1" x="11"/>
        <item m="1" x="13"/>
        <item m="1" x="14"/>
        <item m="1" x="15"/>
        <item m="1" x="16"/>
        <item x="0"/>
        <item m="1" x="5"/>
        <item m="1" x="10"/>
        <item m="1" x="9"/>
        <item m="1" x="12"/>
        <item x="1"/>
        <item x="2"/>
        <item t="default"/>
      </items>
    </pivotField>
    <pivotField axis="axisRow" showAll="0" sortType="ascending">
      <items count="492">
        <item m="1" x="298"/>
        <item m="1" x="161"/>
        <item m="1" x="373"/>
        <item m="1" x="377"/>
        <item m="1" x="485"/>
        <item m="1" x="302"/>
        <item x="47"/>
        <item x="48"/>
        <item x="49"/>
        <item m="1" x="317"/>
        <item m="1" x="322"/>
        <item m="1" x="333"/>
        <item m="1" x="337"/>
        <item m="1" x="188"/>
        <item m="1" x="228"/>
        <item m="1" x="342"/>
        <item m="1" x="366"/>
        <item m="1" x="375"/>
        <item m="1" x="390"/>
        <item m="1" x="181"/>
        <item m="1" x="185"/>
        <item m="1" x="187"/>
        <item m="1" x="321"/>
        <item m="1" x="274"/>
        <item m="1" x="269"/>
        <item m="1" x="391"/>
        <item m="1" x="392"/>
        <item m="1" x="334"/>
        <item m="1" x="325"/>
        <item m="1" x="305"/>
        <item m="1" x="294"/>
        <item m="1" x="223"/>
        <item m="1" x="142"/>
        <item m="1" x="84"/>
        <item m="1" x="141"/>
        <item m="1" x="484"/>
        <item m="1" x="420"/>
        <item m="1" x="447"/>
        <item m="1" x="448"/>
        <item m="1" x="453"/>
        <item m="1" x="454"/>
        <item m="1" x="455"/>
        <item m="1" x="380"/>
        <item m="1" x="87"/>
        <item m="1" x="117"/>
        <item m="1" x="144"/>
        <item m="1" x="166"/>
        <item m="1" x="457"/>
        <item m="1" x="229"/>
        <item m="1" x="288"/>
        <item m="1" x="154"/>
        <item m="1" x="162"/>
        <item x="0"/>
        <item x="1"/>
        <item x="2"/>
        <item x="3"/>
        <item x="4"/>
        <item x="5"/>
        <item x="6"/>
        <item x="7"/>
        <item x="8"/>
        <item m="1" x="411"/>
        <item m="1" x="410"/>
        <item m="1" x="393"/>
        <item m="1" x="396"/>
        <item m="1" x="330"/>
        <item m="1" x="332"/>
        <item m="1" x="425"/>
        <item m="1" x="432"/>
        <item m="1" x="435"/>
        <item m="1" x="320"/>
        <item m="1" x="336"/>
        <item m="1" x="106"/>
        <item m="1" x="113"/>
        <item m="1" x="175"/>
        <item m="1" x="125"/>
        <item m="1" x="133"/>
        <item m="1" x="132"/>
        <item m="1" x="184"/>
        <item m="1" x="93"/>
        <item m="1" x="76"/>
        <item m="1" x="108"/>
        <item m="1" x="95"/>
        <item m="1" x="79"/>
        <item m="1" x="114"/>
        <item m="1" x="137"/>
        <item m="1" x="131"/>
        <item m="1" x="127"/>
        <item m="1" x="101"/>
        <item m="1" x="300"/>
        <item m="1" x="306"/>
        <item m="1" x="310"/>
        <item m="1" x="316"/>
        <item x="50"/>
        <item m="1" x="285"/>
        <item m="1" x="286"/>
        <item x="51"/>
        <item m="1" x="232"/>
        <item m="1" x="221"/>
        <item m="1" x="399"/>
        <item x="66"/>
        <item m="1" x="367"/>
        <item m="1" x="328"/>
        <item m="1" x="147"/>
        <item m="1" x="100"/>
        <item m="1" x="158"/>
        <item m="1" x="97"/>
        <item m="1" x="156"/>
        <item m="1" x="152"/>
        <item m="1" x="169"/>
        <item m="1" x="273"/>
        <item m="1" x="314"/>
        <item m="1" x="343"/>
        <item m="1" x="348"/>
        <item m="1" x="292"/>
        <item m="1" x="428"/>
        <item m="1" x="277"/>
        <item x="52"/>
        <item m="1" x="236"/>
        <item x="9"/>
        <item x="10"/>
        <item x="11"/>
        <item x="12"/>
        <item m="1" x="201"/>
        <item m="1" x="208"/>
        <item x="13"/>
        <item x="14"/>
        <item m="1" x="160"/>
        <item m="1" x="262"/>
        <item m="1" x="331"/>
        <item m="1" x="352"/>
        <item m="1" x="130"/>
        <item m="1" x="143"/>
        <item m="1" x="182"/>
        <item m="1" x="226"/>
        <item m="1" x="209"/>
        <item m="1" x="313"/>
        <item m="1" x="211"/>
        <item m="1" x="458"/>
        <item m="1" x="464"/>
        <item m="1" x="472"/>
        <item m="1" x="344"/>
        <item m="1" x="311"/>
        <item m="1" x="319"/>
        <item x="15"/>
        <item x="16"/>
        <item x="17"/>
        <item x="18"/>
        <item m="1" x="372"/>
        <item m="1" x="386"/>
        <item m="1" x="466"/>
        <item m="1" x="103"/>
        <item m="1" x="251"/>
        <item m="1" x="98"/>
        <item m="1" x="119"/>
        <item m="1" x="134"/>
        <item m="1" x="355"/>
        <item m="1" x="356"/>
        <item m="1" x="265"/>
        <item m="1" x="451"/>
        <item m="1" x="272"/>
        <item m="1" x="426"/>
        <item m="1" x="444"/>
        <item m="1" x="230"/>
        <item x="67"/>
        <item x="53"/>
        <item x="54"/>
        <item x="55"/>
        <item m="1" x="361"/>
        <item m="1" x="439"/>
        <item m="1" x="438"/>
        <item m="1" x="443"/>
        <item m="1" x="445"/>
        <item m="1" x="450"/>
        <item m="1" x="339"/>
        <item m="1" x="180"/>
        <item m="1" x="379"/>
        <item m="1" x="150"/>
        <item m="1" x="198"/>
        <item m="1" x="135"/>
        <item m="1" x="190"/>
        <item m="1" x="378"/>
        <item m="1" x="381"/>
        <item m="1" x="407"/>
        <item m="1" x="385"/>
        <item m="1" x="408"/>
        <item m="1" x="387"/>
        <item m="1" x="176"/>
        <item x="68"/>
        <item x="69"/>
        <item m="1" x="238"/>
        <item m="1" x="235"/>
        <item m="1" x="163"/>
        <item m="1" x="299"/>
        <item m="1" x="289"/>
        <item m="1" x="349"/>
        <item m="1" x="402"/>
        <item m="1" x="452"/>
        <item m="1" x="358"/>
        <item m="1" x="353"/>
        <item m="1" x="345"/>
        <item m="1" x="404"/>
        <item m="1" x="92"/>
        <item m="1" x="409"/>
        <item m="1" x="460"/>
        <item m="1" x="99"/>
        <item m="1" x="481"/>
        <item m="1" x="468"/>
        <item m="1" x="470"/>
        <item m="1" x="260"/>
        <item m="1" x="279"/>
        <item m="1" x="397"/>
        <item m="1" x="90"/>
        <item m="1" x="290"/>
        <item m="1" x="376"/>
        <item m="1" x="437"/>
        <item m="1" x="427"/>
        <item m="1" x="429"/>
        <item m="1" x="431"/>
        <item m="1" x="433"/>
        <item m="1" x="224"/>
        <item m="1" x="480"/>
        <item m="1" x="261"/>
        <item m="1" x="217"/>
        <item m="1" x="324"/>
        <item m="1" x="415"/>
        <item m="1" x="414"/>
        <item m="1" x="442"/>
        <item m="1" x="469"/>
        <item m="1" x="81"/>
        <item x="56"/>
        <item m="1" x="459"/>
        <item m="1" x="370"/>
        <item x="19"/>
        <item m="1" x="465"/>
        <item m="1" x="193"/>
        <item m="1" x="196"/>
        <item x="70"/>
        <item x="71"/>
        <item m="1" x="102"/>
        <item m="1" x="94"/>
        <item m="1" x="214"/>
        <item m="1" x="252"/>
        <item m="1" x="371"/>
        <item m="1" x="473"/>
        <item m="1" x="120"/>
        <item m="1" x="171"/>
        <item m="1" x="220"/>
        <item m="1" x="205"/>
        <item m="1" x="212"/>
        <item m="1" x="215"/>
        <item m="1" x="301"/>
        <item x="20"/>
        <item m="1" x="436"/>
        <item m="1" x="440"/>
        <item x="21"/>
        <item x="22"/>
        <item x="23"/>
        <item m="1" x="416"/>
        <item m="1" x="421"/>
        <item x="24"/>
        <item x="25"/>
        <item x="26"/>
        <item x="27"/>
        <item m="1" x="456"/>
        <item m="1" x="96"/>
        <item m="1" x="153"/>
        <item m="1" x="202"/>
        <item m="1" x="413"/>
        <item m="1" x="430"/>
        <item m="1" x="486"/>
        <item m="1" x="129"/>
        <item x="28"/>
        <item m="1" x="418"/>
        <item m="1" x="417"/>
        <item x="29"/>
        <item m="1" x="83"/>
        <item m="1" x="123"/>
        <item m="1" x="128"/>
        <item m="1" x="174"/>
        <item m="1" x="165"/>
        <item m="1" x="365"/>
        <item m="1" x="240"/>
        <item m="1" x="256"/>
        <item m="1" x="264"/>
        <item m="1" x="104"/>
        <item m="1" x="107"/>
        <item m="1" x="109"/>
        <item m="1" x="110"/>
        <item m="1" x="312"/>
        <item m="1" x="111"/>
        <item m="1" x="112"/>
        <item m="1" x="115"/>
        <item m="1" x="118"/>
        <item m="1" x="419"/>
        <item m="1" x="423"/>
        <item m="1" x="139"/>
        <item m="1" x="80"/>
        <item m="1" x="478"/>
        <item m="1" x="122"/>
        <item m="1" x="172"/>
        <item m="1" x="219"/>
        <item m="1" x="207"/>
        <item m="1" x="479"/>
        <item m="1" x="233"/>
        <item m="1" x="282"/>
        <item m="1" x="186"/>
        <item m="1" x="268"/>
        <item x="30"/>
        <item m="1" x="85"/>
        <item m="1" x="276"/>
        <item m="1" x="250"/>
        <item m="1" x="275"/>
        <item m="1" x="346"/>
        <item m="1" x="237"/>
        <item m="1" x="239"/>
        <item m="1" x="243"/>
        <item m="1" x="248"/>
        <item m="1" x="394"/>
        <item m="1" x="303"/>
        <item m="1" x="86"/>
        <item m="1" x="195"/>
        <item m="1" x="189"/>
        <item m="1" x="374"/>
        <item m="1" x="145"/>
        <item m="1" x="168"/>
        <item m="1" x="487"/>
        <item m="1" x="216"/>
        <item x="31"/>
        <item x="32"/>
        <item x="33"/>
        <item x="34"/>
        <item x="35"/>
        <item x="36"/>
        <item x="37"/>
        <item m="1" x="406"/>
        <item m="1" x="369"/>
        <item m="1" x="359"/>
        <item x="38"/>
        <item m="1" x="424"/>
        <item m="1" x="124"/>
        <item m="1" x="151"/>
        <item m="1" x="121"/>
        <item m="1" x="173"/>
        <item m="1" x="401"/>
        <item m="1" x="463"/>
        <item m="1" x="462"/>
        <item m="1" x="477"/>
        <item m="1" x="474"/>
        <item m="1" x="335"/>
        <item m="1" x="206"/>
        <item m="1" x="227"/>
        <item m="1" x="280"/>
        <item m="1" x="347"/>
        <item m="1" x="446"/>
        <item m="1" x="146"/>
        <item m="1" x="395"/>
        <item m="1" x="88"/>
        <item m="1" x="197"/>
        <item m="1" x="287"/>
        <item x="57"/>
        <item m="1" x="405"/>
        <item x="58"/>
        <item m="1" x="398"/>
        <item m="1" x="91"/>
        <item x="59"/>
        <item m="1" x="291"/>
        <item x="60"/>
        <item x="61"/>
        <item m="1" x="149"/>
        <item m="1" x="296"/>
        <item x="39"/>
        <item m="1" x="270"/>
        <item m="1" x="295"/>
        <item m="1" x="304"/>
        <item m="1" x="293"/>
        <item m="1" x="177"/>
        <item x="40"/>
        <item x="41"/>
        <item x="42"/>
        <item x="43"/>
        <item m="1" x="383"/>
        <item m="1" x="382"/>
        <item m="1" x="434"/>
        <item m="1" x="167"/>
        <item m="1" x="266"/>
        <item m="1" x="388"/>
        <item m="1" x="77"/>
        <item m="1" x="136"/>
        <item m="1" x="191"/>
        <item x="72"/>
        <item x="73"/>
        <item x="74"/>
        <item m="1" x="340"/>
        <item m="1" x="178"/>
        <item m="1" x="179"/>
        <item m="1" x="183"/>
        <item m="1" x="461"/>
        <item m="1" x="400"/>
        <item m="1" x="422"/>
        <item m="1" x="449"/>
        <item m="1" x="475"/>
        <item m="1" x="116"/>
        <item m="1" x="164"/>
        <item m="1" x="170"/>
        <item m="1" x="218"/>
        <item m="1" x="255"/>
        <item m="1" x="155"/>
        <item m="1" x="222"/>
        <item m="1" x="210"/>
        <item m="1" x="258"/>
        <item m="1" x="244"/>
        <item m="1" x="326"/>
        <item m="1" x="308"/>
        <item m="1" x="281"/>
        <item m="1" x="241"/>
        <item m="1" x="362"/>
        <item m="1" x="441"/>
        <item m="1" x="78"/>
        <item m="1" x="467"/>
        <item m="1" x="192"/>
        <item m="1" x="159"/>
        <item m="1" x="231"/>
        <item m="1" x="278"/>
        <item m="1" x="360"/>
        <item m="1" x="384"/>
        <item m="1" x="488"/>
        <item m="1" x="490"/>
        <item m="1" x="204"/>
        <item m="1" x="225"/>
        <item m="1" x="242"/>
        <item m="1" x="234"/>
        <item m="1" x="247"/>
        <item m="1" x="246"/>
        <item m="1" x="315"/>
        <item m="1" x="249"/>
        <item m="1" x="318"/>
        <item m="1" x="254"/>
        <item m="1" x="253"/>
        <item m="1" x="257"/>
        <item m="1" x="329"/>
        <item m="1" x="476"/>
        <item x="75"/>
        <item m="1" x="483"/>
        <item x="44"/>
        <item m="1" x="263"/>
        <item x="62"/>
        <item x="63"/>
        <item x="64"/>
        <item x="65"/>
        <item x="45"/>
        <item m="1" x="199"/>
        <item x="46"/>
        <item m="1" x="157"/>
        <item m="1" x="138"/>
        <item m="1" x="140"/>
        <item m="1" x="148"/>
        <item m="1" x="351"/>
        <item m="1" x="412"/>
        <item m="1" x="105"/>
        <item m="1" x="213"/>
        <item m="1" x="323"/>
        <item m="1" x="350"/>
        <item m="1" x="354"/>
        <item m="1" x="357"/>
        <item m="1" x="364"/>
        <item m="1" x="368"/>
        <item m="1" x="284"/>
        <item m="1" x="403"/>
        <item m="1" x="89"/>
        <item m="1" x="194"/>
        <item m="1" x="200"/>
        <item m="1" x="297"/>
        <item m="1" x="203"/>
        <item m="1" x="471"/>
        <item m="1" x="245"/>
        <item m="1" x="259"/>
        <item m="1" x="271"/>
        <item m="1" x="309"/>
        <item m="1" x="341"/>
        <item m="1" x="389"/>
        <item m="1" x="283"/>
        <item m="1" x="267"/>
        <item m="1" x="338"/>
        <item m="1" x="327"/>
        <item m="1" x="307"/>
        <item m="1" x="363"/>
        <item m="1" x="82"/>
        <item m="1" x="489"/>
        <item m="1" x="482"/>
        <item m="1" x="126"/>
        <item t="default"/>
      </items>
    </pivotField>
    <pivotField dataField="1" showAll="0"/>
    <pivotField showAll="0"/>
    <pivotField showAll="0"/>
  </pivotFields>
  <rowFields count="3">
    <field x="1"/>
    <field x="2"/>
    <field x="3"/>
  </rowFields>
  <rowItems count="81">
    <i>
      <x v="2"/>
    </i>
    <i r="1">
      <x v="10"/>
    </i>
    <i r="2">
      <x v="52"/>
    </i>
    <i r="2">
      <x v="53"/>
    </i>
    <i r="2">
      <x v="54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119"/>
    </i>
    <i r="2">
      <x v="120"/>
    </i>
    <i r="2">
      <x v="121"/>
    </i>
    <i r="2">
      <x v="122"/>
    </i>
    <i r="2">
      <x v="125"/>
    </i>
    <i r="2">
      <x v="126"/>
    </i>
    <i r="2">
      <x v="144"/>
    </i>
    <i r="2">
      <x v="145"/>
    </i>
    <i r="2">
      <x v="146"/>
    </i>
    <i r="2">
      <x v="147"/>
    </i>
    <i r="2">
      <x v="233"/>
    </i>
    <i r="2">
      <x v="252"/>
    </i>
    <i r="2">
      <x v="255"/>
    </i>
    <i r="2">
      <x v="256"/>
    </i>
    <i r="2">
      <x v="257"/>
    </i>
    <i r="2">
      <x v="260"/>
    </i>
    <i r="2">
      <x v="261"/>
    </i>
    <i r="2">
      <x v="262"/>
    </i>
    <i r="2">
      <x v="263"/>
    </i>
    <i r="2">
      <x v="272"/>
    </i>
    <i r="2">
      <x v="275"/>
    </i>
    <i r="2">
      <x v="308"/>
    </i>
    <i r="2">
      <x v="328"/>
    </i>
    <i r="2">
      <x v="329"/>
    </i>
    <i r="2">
      <x v="330"/>
    </i>
    <i r="2">
      <x v="331"/>
    </i>
    <i r="2">
      <x v="332"/>
    </i>
    <i r="2">
      <x v="333"/>
    </i>
    <i r="2">
      <x v="334"/>
    </i>
    <i r="2">
      <x v="338"/>
    </i>
    <i r="2">
      <x v="371"/>
    </i>
    <i r="2">
      <x v="377"/>
    </i>
    <i r="2">
      <x v="378"/>
    </i>
    <i r="2">
      <x v="379"/>
    </i>
    <i r="2">
      <x v="380"/>
    </i>
    <i r="2">
      <x v="444"/>
    </i>
    <i r="2">
      <x v="450"/>
    </i>
    <i r="2">
      <x v="452"/>
    </i>
    <i r="1">
      <x v="15"/>
    </i>
    <i r="2">
      <x v="6"/>
    </i>
    <i r="2">
      <x v="7"/>
    </i>
    <i r="2">
      <x v="8"/>
    </i>
    <i r="2">
      <x v="93"/>
    </i>
    <i r="2">
      <x v="96"/>
    </i>
    <i r="2">
      <x v="117"/>
    </i>
    <i r="2">
      <x v="165"/>
    </i>
    <i r="2">
      <x v="166"/>
    </i>
    <i r="2">
      <x v="167"/>
    </i>
    <i r="2">
      <x v="230"/>
    </i>
    <i r="2">
      <x v="360"/>
    </i>
    <i r="2">
      <x v="362"/>
    </i>
    <i r="2">
      <x v="365"/>
    </i>
    <i r="2">
      <x v="367"/>
    </i>
    <i r="2">
      <x v="368"/>
    </i>
    <i r="2">
      <x v="446"/>
    </i>
    <i r="2">
      <x v="447"/>
    </i>
    <i r="2">
      <x v="448"/>
    </i>
    <i r="2">
      <x v="449"/>
    </i>
    <i r="1">
      <x v="16"/>
    </i>
    <i r="2">
      <x v="100"/>
    </i>
    <i r="2">
      <x v="164"/>
    </i>
    <i r="2">
      <x v="188"/>
    </i>
    <i r="2">
      <x v="189"/>
    </i>
    <i r="2">
      <x v="237"/>
    </i>
    <i r="2">
      <x v="238"/>
    </i>
    <i r="2">
      <x v="390"/>
    </i>
    <i r="2">
      <x v="391"/>
    </i>
    <i r="2">
      <x v="392"/>
    </i>
    <i r="2">
      <x v="442"/>
    </i>
    <i t="grand">
      <x/>
    </i>
  </rowItems>
  <colItems count="1">
    <i/>
  </colItems>
  <dataFields count="1">
    <dataField name="Количество стендов" fld="4" baseField="0" baseItem="0"/>
  </dataFields>
  <formats count="3">
    <format dxfId="12">
      <pivotArea dataOnly="0" labelOnly="1" outline="0" axis="axisValues" fieldPosition="0"/>
    </format>
    <format dxfId="11">
      <pivotArea dataOnly="0" labelOnly="1" outline="0" axis="axisValues" fieldPosition="0"/>
    </format>
    <format dxfId="10">
      <pivotArea dataOnly="0" labelOnly="1" outline="0" axis="axisValues" fieldPosition="0"/>
    </format>
  </formats>
  <pivotTableStyleInfo name="PivotStyleMedium4" showRowHeaders="1" showColHeaders="1" showRowStripes="1" showColStripes="1" showLastColumn="1"/>
</pivotTableDefinition>
</file>

<file path=xl/queryTables/queryTable1.xml><?xml version="1.0" encoding="utf-8"?>
<queryTable xmlns="http://schemas.openxmlformats.org/spreadsheetml/2006/main" name="РЛ ТехБаза.accdb_1" backgroundRefresh="0" refreshOnLoad="1" preserveFormatting="0" adjustColumnWidth="0" connectionId="1" autoFormatId="16" applyNumberFormats="0" applyBorderFormats="0" applyFontFormats="0" applyPatternFormats="0" applyAlignmentFormats="0" applyWidthHeightFormats="0">
  <queryTableRefresh nextId="34">
    <queryTableFields count="7">
      <queryTableField id="1" name="Микрорайон" tableColumnId="1"/>
      <queryTableField id="2" name="Кол-во стендов" tableColumnId="2"/>
      <queryTableField id="13" name="Дата начала РК (период 1мес)" tableColumnId="11"/>
      <queryTableField id="32" name="Стоимость А5 180 руб стенд" tableColumnId="3"/>
      <queryTableField id="29" name="Стоимость А4 270 руб стенд" tableColumnId="5"/>
      <queryTableField id="30" name="Стоимость А3 490 руб стенд" tableColumnId="6"/>
      <queryTableField id="16" name="Рекламный носитель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Таблица_РЛ_ТехБаза.accdb_1" displayName="Таблица_РЛ_ТехБаза.accdb_1" ref="D7:J11" tableType="queryTable" totalsRowCount="1" headerRowDxfId="9">
  <tableColumns count="7">
    <tableColumn id="1" uniqueName="1" name="Микрорайон" totalsRowLabel="Итог" queryTableFieldId="1"/>
    <tableColumn id="2" uniqueName="2" name="Кол-во стендов" totalsRowFunction="sum" queryTableFieldId="2"/>
    <tableColumn id="11" uniqueName="11" name="Дата начала РК (период 1мес)" queryTableFieldId="13" dataDxfId="8" totalsRowDxfId="7" dataCellStyle="Финансовый"/>
    <tableColumn id="3" uniqueName="3" name="Стоимость А5 220 руб стенд" totalsRowFunction="sum" queryTableFieldId="32" dataDxfId="6" totalsRowDxfId="5" dataCellStyle="Финансовый"/>
    <tableColumn id="5" uniqueName="5" name="Стоимость А4 330 руб стенд" totalsRowFunction="sum" queryTableFieldId="29" dataDxfId="4" totalsRowDxfId="3" dataCellStyle="Финансовый"/>
    <tableColumn id="6" uniqueName="6" name="Стоимость А3 600 руб стенд" totalsRowFunction="sum" queryTableFieldId="30" dataDxfId="2" totalsRowDxfId="1" dataCellStyle="Финансовый"/>
    <tableColumn id="7" uniqueName="7" name="Рекламный носитель" queryTableFieldId="16" dataDxfId="0" dataCellStyle="Финансовый"/>
  </tableColumns>
  <tableStyleInfo name="TableStyleMedium4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Базовая">
  <a:themeElements>
    <a:clrScheme name="Базовая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Базовая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Базовая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?um=constructor%3Abed325cba9d51354bb0968940b5a760bfa6fa881b43b82e33f08cda872656d37&amp;source=constructorLink" TargetMode="Externa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showGridLines="0" tabSelected="1" zoomScale="80" zoomScaleNormal="80" workbookViewId="0">
      <selection activeCell="D1" sqref="D1"/>
    </sheetView>
  </sheetViews>
  <sheetFormatPr defaultRowHeight="16.5" x14ac:dyDescent="0.3"/>
  <cols>
    <col min="1" max="1" width="33.5" customWidth="1"/>
    <col min="2" max="2" width="11.5" customWidth="1"/>
    <col min="3" max="3" width="6.25" customWidth="1"/>
    <col min="4" max="4" width="19.875" customWidth="1"/>
    <col min="5" max="5" width="9.125" customWidth="1"/>
    <col min="6" max="6" width="16" customWidth="1"/>
    <col min="7" max="9" width="14.375" style="6" customWidth="1"/>
    <col min="10" max="11" width="24.5" style="6" bestFit="1" customWidth="1"/>
    <col min="12" max="12" width="24.75" style="6" customWidth="1"/>
    <col min="13" max="13" width="24.375" style="6" customWidth="1"/>
    <col min="14" max="18" width="14.375" style="6" customWidth="1"/>
    <col min="19" max="19" width="15.375" style="6" customWidth="1"/>
    <col min="20" max="20" width="23.5" style="6" customWidth="1"/>
    <col min="21" max="21" width="24.5" style="6" bestFit="1" customWidth="1"/>
    <col min="22" max="22" width="11.625" style="6" customWidth="1"/>
    <col min="23" max="23" width="12.125" style="6" customWidth="1"/>
    <col min="24" max="24" width="11.75" style="6" customWidth="1"/>
    <col min="25" max="25" width="12.125" style="6" customWidth="1"/>
    <col min="26" max="26" width="12.5" style="6" customWidth="1"/>
    <col min="27" max="27" width="15.25" style="6" customWidth="1"/>
    <col min="28" max="28" width="24.5" style="6" bestFit="1" customWidth="1"/>
    <col min="29" max="29" width="22.5" style="6" customWidth="1"/>
    <col min="30" max="30" width="14.875" style="6" customWidth="1"/>
    <col min="31" max="31" width="14.5" customWidth="1"/>
    <col min="32" max="32" width="22.75" bestFit="1" customWidth="1"/>
    <col min="33" max="33" width="18.625" customWidth="1"/>
  </cols>
  <sheetData>
    <row r="1" spans="1:30" ht="30.75" customHeight="1" x14ac:dyDescent="0.3">
      <c r="D1" s="12"/>
    </row>
    <row r="2" spans="1:30" ht="23.25" thickBot="1" x14ac:dyDescent="0.45">
      <c r="D2" s="9" t="s">
        <v>2</v>
      </c>
      <c r="E2" s="7"/>
      <c r="F2" s="7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30" x14ac:dyDescent="0.3">
      <c r="D3" s="1"/>
      <c r="E3" s="2"/>
      <c r="F3" s="2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Y3"/>
      <c r="Z3"/>
      <c r="AA3"/>
      <c r="AB3"/>
      <c r="AC3"/>
      <c r="AD3"/>
    </row>
    <row r="4" spans="1:30" ht="50.25" x14ac:dyDescent="0.85">
      <c r="D4" s="10" t="str">
        <f>A8</f>
        <v>БАЛАШИХА</v>
      </c>
      <c r="E4" s="2"/>
      <c r="F4" s="2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7" spans="1:30" s="5" customFormat="1" ht="33" x14ac:dyDescent="0.3">
      <c r="A7"/>
      <c r="B7" s="5" t="s">
        <v>1</v>
      </c>
      <c r="D7" s="5" t="s">
        <v>82</v>
      </c>
      <c r="E7" s="5" t="s">
        <v>83</v>
      </c>
      <c r="F7" s="5" t="s">
        <v>84</v>
      </c>
      <c r="G7" s="5" t="s">
        <v>91</v>
      </c>
      <c r="H7" s="5" t="s">
        <v>92</v>
      </c>
      <c r="I7" s="5" t="s">
        <v>93</v>
      </c>
      <c r="J7" s="5" t="s">
        <v>85</v>
      </c>
    </row>
    <row r="8" spans="1:30" x14ac:dyDescent="0.3">
      <c r="A8" s="1" t="s">
        <v>8</v>
      </c>
      <c r="B8" s="4">
        <v>329</v>
      </c>
      <c r="D8" t="s">
        <v>7</v>
      </c>
      <c r="E8">
        <v>146</v>
      </c>
      <c r="F8" s="15" t="s">
        <v>86</v>
      </c>
      <c r="G8" s="16">
        <v>32120</v>
      </c>
      <c r="H8" s="14">
        <v>48180</v>
      </c>
      <c r="I8" s="14">
        <v>87600</v>
      </c>
      <c r="J8" s="14" t="s">
        <v>87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  <row r="9" spans="1:30" x14ac:dyDescent="0.3">
      <c r="A9" s="2" t="s">
        <v>7</v>
      </c>
      <c r="B9" s="4">
        <v>146</v>
      </c>
      <c r="D9" t="s">
        <v>80</v>
      </c>
      <c r="E9">
        <v>144</v>
      </c>
      <c r="F9" s="15" t="s">
        <v>86</v>
      </c>
      <c r="G9" s="16">
        <v>31680</v>
      </c>
      <c r="H9" s="14">
        <v>47520</v>
      </c>
      <c r="I9" s="14">
        <v>86400</v>
      </c>
      <c r="J9" s="14" t="s">
        <v>87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ht="16.5" customHeight="1" x14ac:dyDescent="0.3">
      <c r="A10" s="3" t="s">
        <v>9</v>
      </c>
      <c r="B10" s="4">
        <v>2</v>
      </c>
      <c r="D10" t="s">
        <v>88</v>
      </c>
      <c r="E10">
        <v>39</v>
      </c>
      <c r="F10" s="15" t="s">
        <v>86</v>
      </c>
      <c r="G10" s="16">
        <v>8580</v>
      </c>
      <c r="H10" s="14">
        <v>12870</v>
      </c>
      <c r="I10" s="14">
        <v>23400</v>
      </c>
      <c r="J10" s="14" t="s">
        <v>87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ht="16.5" customHeight="1" x14ac:dyDescent="0.3">
      <c r="A11" s="3" t="s">
        <v>10</v>
      </c>
      <c r="B11" s="4">
        <v>1</v>
      </c>
      <c r="D11" t="s">
        <v>3</v>
      </c>
      <c r="E11">
        <f>SUBTOTAL(109,Таблица_РЛ_ТехБаза.accdb_1[Кол-во стендов])</f>
        <v>329</v>
      </c>
      <c r="F11" s="13"/>
      <c r="G11" s="11">
        <f>SUBTOTAL(109,Таблица_РЛ_ТехБаза.accdb_1[Стоимость А5 220 руб стенд])</f>
        <v>72380</v>
      </c>
      <c r="H11" s="11">
        <f>SUBTOTAL(109,Таблица_РЛ_ТехБаза.accdb_1[Стоимость А4 330 руб стенд])</f>
        <v>108570</v>
      </c>
      <c r="I11" s="11">
        <f>SUBTOTAL(109,Таблица_РЛ_ТехБаза.accdb_1[Стоимость А3 600 руб стенд])</f>
        <v>197400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ht="16.5" customHeight="1" x14ac:dyDescent="0.3">
      <c r="A12" s="3" t="s">
        <v>11</v>
      </c>
      <c r="B12" s="4">
        <v>1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ht="16.5" customHeight="1" x14ac:dyDescent="0.3">
      <c r="A13" s="3" t="s">
        <v>12</v>
      </c>
      <c r="B13" s="4">
        <v>1</v>
      </c>
      <c r="G13"/>
      <c r="H13"/>
      <c r="I13"/>
      <c r="J13"/>
      <c r="K13" s="17" t="s">
        <v>90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ht="16.5" customHeight="1" x14ac:dyDescent="0.3">
      <c r="A14" s="3" t="s">
        <v>13</v>
      </c>
      <c r="B14" s="4">
        <v>1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ht="16.5" customHeight="1" x14ac:dyDescent="0.3">
      <c r="A15" s="3" t="s">
        <v>14</v>
      </c>
      <c r="B15" s="4">
        <v>1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ht="16.5" customHeight="1" x14ac:dyDescent="0.3">
      <c r="A16" s="3" t="s">
        <v>15</v>
      </c>
      <c r="B16" s="4">
        <v>1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ht="16.5" customHeight="1" x14ac:dyDescent="0.3">
      <c r="A17" s="3" t="s">
        <v>16</v>
      </c>
      <c r="B17" s="4">
        <v>1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6.5" customHeight="1" x14ac:dyDescent="0.3">
      <c r="A18" s="3" t="s">
        <v>17</v>
      </c>
      <c r="B18" s="4">
        <v>1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ht="16.5" customHeight="1" x14ac:dyDescent="0.3">
      <c r="A19" s="3" t="s">
        <v>18</v>
      </c>
      <c r="B19" s="4">
        <v>1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ht="16.5" customHeight="1" x14ac:dyDescent="0.3">
      <c r="A20" s="3" t="s">
        <v>19</v>
      </c>
      <c r="B20" s="4">
        <v>4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ht="16.5" customHeight="1" x14ac:dyDescent="0.3">
      <c r="A21" s="3" t="s">
        <v>20</v>
      </c>
      <c r="B21" s="4">
        <v>1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ht="16.5" customHeight="1" x14ac:dyDescent="0.3">
      <c r="A22" s="3" t="s">
        <v>21</v>
      </c>
      <c r="B22" s="4">
        <v>4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ht="16.5" customHeight="1" x14ac:dyDescent="0.3">
      <c r="A23" s="3" t="s">
        <v>22</v>
      </c>
      <c r="B23" s="4">
        <v>5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ht="16.5" customHeight="1" x14ac:dyDescent="0.3">
      <c r="A24" s="3" t="s">
        <v>23</v>
      </c>
      <c r="B24" s="4">
        <v>6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ht="16.5" customHeight="1" x14ac:dyDescent="0.3">
      <c r="A25" s="3" t="s">
        <v>24</v>
      </c>
      <c r="B25" s="4">
        <v>1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ht="16.5" customHeight="1" x14ac:dyDescent="0.3">
      <c r="A26" s="3" t="s">
        <v>25</v>
      </c>
      <c r="B26" s="4">
        <v>1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ht="16.5" customHeight="1" x14ac:dyDescent="0.3">
      <c r="A27" s="3" t="s">
        <v>26</v>
      </c>
      <c r="B27" s="4">
        <v>1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ht="16.5" customHeight="1" x14ac:dyDescent="0.3">
      <c r="A28" s="3" t="s">
        <v>27</v>
      </c>
      <c r="B28" s="4">
        <v>1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ht="16.5" customHeight="1" x14ac:dyDescent="0.3">
      <c r="A29" s="3" t="s">
        <v>4</v>
      </c>
      <c r="B29" s="4">
        <v>1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ht="16.5" customHeight="1" x14ac:dyDescent="0.3">
      <c r="A30" s="3" t="s">
        <v>28</v>
      </c>
      <c r="B30" s="4">
        <v>10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ht="16.5" customHeight="1" x14ac:dyDescent="0.3">
      <c r="A31" s="3" t="s">
        <v>29</v>
      </c>
      <c r="B31" s="4">
        <v>4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16.5" customHeight="1" x14ac:dyDescent="0.3">
      <c r="A32" s="3" t="s">
        <v>30</v>
      </c>
      <c r="B32" s="4">
        <v>4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1:30" ht="16.5" customHeight="1" x14ac:dyDescent="0.3">
      <c r="A33" s="3" t="s">
        <v>5</v>
      </c>
      <c r="B33" s="4">
        <v>6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1:30" ht="16.5" customHeight="1" x14ac:dyDescent="0.3">
      <c r="A34" s="3" t="s">
        <v>31</v>
      </c>
      <c r="B34" s="4">
        <v>5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ht="16.5" customHeight="1" x14ac:dyDescent="0.3">
      <c r="A35" s="3" t="s">
        <v>6</v>
      </c>
      <c r="B35" s="4">
        <v>4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:30" ht="16.5" customHeight="1" x14ac:dyDescent="0.3">
      <c r="A36" s="3" t="s">
        <v>32</v>
      </c>
      <c r="B36" s="4">
        <v>4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:30" ht="16.5" customHeight="1" x14ac:dyDescent="0.3">
      <c r="A37" s="3" t="s">
        <v>33</v>
      </c>
      <c r="B37" s="4">
        <v>11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:30" ht="16.5" customHeight="1" x14ac:dyDescent="0.3">
      <c r="A38" s="3" t="s">
        <v>34</v>
      </c>
      <c r="B38" s="4">
        <v>1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:30" ht="16.5" customHeight="1" x14ac:dyDescent="0.3">
      <c r="A39" s="3" t="s">
        <v>35</v>
      </c>
      <c r="B39" s="4">
        <v>2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:30" ht="16.5" customHeight="1" x14ac:dyDescent="0.3">
      <c r="A40" s="3" t="s">
        <v>36</v>
      </c>
      <c r="B40" s="4">
        <v>2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:30" ht="16.5" customHeight="1" x14ac:dyDescent="0.3">
      <c r="A41" s="3" t="s">
        <v>37</v>
      </c>
      <c r="B41" s="4">
        <v>2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:30" ht="16.5" customHeight="1" x14ac:dyDescent="0.3">
      <c r="A42" s="3" t="s">
        <v>38</v>
      </c>
      <c r="B42" s="4">
        <v>2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:30" ht="16.5" customHeight="1" x14ac:dyDescent="0.3">
      <c r="A43" s="3" t="s">
        <v>39</v>
      </c>
      <c r="B43" s="4">
        <v>4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:30" ht="16.5" customHeight="1" x14ac:dyDescent="0.3">
      <c r="A44" s="3" t="s">
        <v>40</v>
      </c>
      <c r="B44" s="4">
        <v>10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1:30" ht="16.5" customHeight="1" x14ac:dyDescent="0.3">
      <c r="A45" s="3" t="s">
        <v>41</v>
      </c>
      <c r="B45" s="4">
        <v>7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1:30" ht="16.5" customHeight="1" x14ac:dyDescent="0.3">
      <c r="A46" s="3" t="s">
        <v>42</v>
      </c>
      <c r="B46" s="4">
        <v>3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0" ht="16.5" customHeight="1" x14ac:dyDescent="0.3">
      <c r="A47" s="3" t="s">
        <v>43</v>
      </c>
      <c r="B47" s="4">
        <v>2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6.5" customHeight="1" x14ac:dyDescent="0.3">
      <c r="A48" s="3" t="s">
        <v>44</v>
      </c>
      <c r="B48" s="4">
        <v>1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6.5" customHeight="1" x14ac:dyDescent="0.3">
      <c r="A49" s="3" t="s">
        <v>45</v>
      </c>
      <c r="B49" s="4">
        <v>6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6.5" customHeight="1" x14ac:dyDescent="0.3">
      <c r="A50" s="3" t="s">
        <v>46</v>
      </c>
      <c r="B50" s="4">
        <v>2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6.5" customHeight="1" x14ac:dyDescent="0.3">
      <c r="A51" s="3" t="s">
        <v>47</v>
      </c>
      <c r="B51" s="4">
        <v>1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6.5" customHeight="1" x14ac:dyDescent="0.3">
      <c r="A52" s="3" t="s">
        <v>48</v>
      </c>
      <c r="B52" s="4">
        <v>1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6.5" customHeight="1" x14ac:dyDescent="0.3">
      <c r="A53" s="3" t="s">
        <v>49</v>
      </c>
      <c r="B53" s="4">
        <v>6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6.5" customHeight="1" x14ac:dyDescent="0.3">
      <c r="A54" s="3" t="s">
        <v>50</v>
      </c>
      <c r="B54" s="4">
        <v>2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6.5" customHeight="1" x14ac:dyDescent="0.3">
      <c r="A55" s="3" t="s">
        <v>51</v>
      </c>
      <c r="B55" s="4">
        <v>3</v>
      </c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6.5" customHeight="1" x14ac:dyDescent="0.3">
      <c r="A56" s="3" t="s">
        <v>52</v>
      </c>
      <c r="B56" s="4">
        <v>5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6.5" customHeight="1" x14ac:dyDescent="0.3">
      <c r="A57" s="2" t="s">
        <v>80</v>
      </c>
      <c r="B57" s="4">
        <v>144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6.5" customHeight="1" x14ac:dyDescent="0.3">
      <c r="A58" s="3" t="s">
        <v>58</v>
      </c>
      <c r="B58" s="4">
        <v>5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6.5" customHeight="1" x14ac:dyDescent="0.3">
      <c r="A59" s="3" t="s">
        <v>59</v>
      </c>
      <c r="B59" s="4">
        <v>10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6.5" customHeight="1" x14ac:dyDescent="0.3">
      <c r="A60" s="3" t="s">
        <v>60</v>
      </c>
      <c r="B60" s="4">
        <v>12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6.5" customHeight="1" x14ac:dyDescent="0.3">
      <c r="A61" s="3" t="s">
        <v>53</v>
      </c>
      <c r="B61" s="4">
        <v>4</v>
      </c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6.5" customHeight="1" x14ac:dyDescent="0.3">
      <c r="A62" s="3" t="s">
        <v>54</v>
      </c>
      <c r="B62" s="4">
        <v>1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6.5" customHeight="1" x14ac:dyDescent="0.3">
      <c r="A63" s="3" t="s">
        <v>57</v>
      </c>
      <c r="B63" s="4">
        <v>6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6.5" customHeight="1" x14ac:dyDescent="0.3">
      <c r="A64" s="3" t="s">
        <v>61</v>
      </c>
      <c r="B64" s="4">
        <v>12</v>
      </c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6.5" customHeight="1" x14ac:dyDescent="0.3">
      <c r="A65" s="3" t="s">
        <v>62</v>
      </c>
      <c r="B65" s="4">
        <v>10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6.5" customHeight="1" x14ac:dyDescent="0.3">
      <c r="A66" s="3" t="s">
        <v>63</v>
      </c>
      <c r="B66" s="4">
        <v>14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6.5" customHeight="1" x14ac:dyDescent="0.3">
      <c r="A67" s="3" t="s">
        <v>55</v>
      </c>
      <c r="B67" s="4">
        <v>4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6.5" customHeight="1" x14ac:dyDescent="0.3">
      <c r="A68" s="3" t="s">
        <v>64</v>
      </c>
      <c r="B68" s="4">
        <v>14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6.5" customHeight="1" x14ac:dyDescent="0.3">
      <c r="A69" s="3" t="s">
        <v>65</v>
      </c>
      <c r="B69" s="4">
        <v>8</v>
      </c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6.5" customHeight="1" x14ac:dyDescent="0.3">
      <c r="A70" s="3" t="s">
        <v>66</v>
      </c>
      <c r="B70" s="4">
        <v>8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6.5" customHeight="1" x14ac:dyDescent="0.3">
      <c r="A71" s="3" t="s">
        <v>67</v>
      </c>
      <c r="B71" s="4">
        <v>14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6.5" customHeight="1" x14ac:dyDescent="0.3">
      <c r="A72" s="3" t="s">
        <v>68</v>
      </c>
      <c r="B72" s="4">
        <v>4</v>
      </c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6.5" customHeight="1" x14ac:dyDescent="0.3">
      <c r="A73" s="3" t="s">
        <v>69</v>
      </c>
      <c r="B73" s="4">
        <v>2</v>
      </c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6.5" customHeight="1" x14ac:dyDescent="0.3">
      <c r="A74" s="3" t="s">
        <v>70</v>
      </c>
      <c r="B74" s="4">
        <v>2</v>
      </c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6.5" customHeight="1" x14ac:dyDescent="0.3">
      <c r="A75" s="3" t="s">
        <v>71</v>
      </c>
      <c r="B75" s="4">
        <v>2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6.5" customHeight="1" x14ac:dyDescent="0.3">
      <c r="A76" s="3" t="s">
        <v>72</v>
      </c>
      <c r="B76" s="4">
        <v>12</v>
      </c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6.5" customHeight="1" x14ac:dyDescent="0.3">
      <c r="A77" s="2" t="s">
        <v>88</v>
      </c>
      <c r="B77" s="4">
        <v>39</v>
      </c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6.5" customHeight="1" x14ac:dyDescent="0.3">
      <c r="A78" s="3" t="s">
        <v>81</v>
      </c>
      <c r="B78" s="4">
        <v>8</v>
      </c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6.5" customHeight="1" x14ac:dyDescent="0.3">
      <c r="A79" s="3" t="s">
        <v>89</v>
      </c>
      <c r="B79" s="4">
        <v>14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6.5" customHeight="1" x14ac:dyDescent="0.3">
      <c r="A80" s="3" t="s">
        <v>73</v>
      </c>
      <c r="B80" s="4">
        <v>2</v>
      </c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6.5" customHeight="1" x14ac:dyDescent="0.3">
      <c r="A81" s="3" t="s">
        <v>74</v>
      </c>
      <c r="B81" s="4">
        <v>2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6.5" customHeight="1" x14ac:dyDescent="0.3">
      <c r="A82" s="3" t="s">
        <v>75</v>
      </c>
      <c r="B82" s="4">
        <v>2</v>
      </c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6.5" customHeight="1" x14ac:dyDescent="0.3">
      <c r="A83" s="3" t="s">
        <v>76</v>
      </c>
      <c r="B83" s="4">
        <v>2</v>
      </c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6.5" customHeight="1" x14ac:dyDescent="0.3">
      <c r="A84" s="3" t="s">
        <v>77</v>
      </c>
      <c r="B84" s="4">
        <v>2</v>
      </c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x14ac:dyDescent="0.3">
      <c r="A85" s="3" t="s">
        <v>78</v>
      </c>
      <c r="B85" s="4">
        <v>4</v>
      </c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x14ac:dyDescent="0.3">
      <c r="A86" s="3" t="s">
        <v>79</v>
      </c>
      <c r="B86" s="4">
        <v>2</v>
      </c>
      <c r="G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30" x14ac:dyDescent="0.3">
      <c r="A87" s="3" t="s">
        <v>56</v>
      </c>
      <c r="B87" s="4">
        <v>1</v>
      </c>
      <c r="G87"/>
      <c r="H87"/>
      <c r="I87"/>
      <c r="J87"/>
    </row>
    <row r="88" spans="1:30" x14ac:dyDescent="0.3">
      <c r="A88" s="1" t="s">
        <v>0</v>
      </c>
      <c r="B88" s="4">
        <v>329</v>
      </c>
    </row>
  </sheetData>
  <hyperlinks>
    <hyperlink ref="K13" r:id="rId2"/>
  </hyperlinks>
  <pageMargins left="0.7" right="0.7" top="0.75" bottom="0.75" header="0.3" footer="0.3"/>
  <pageSetup paperSize="9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АП+Прайс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denisik</dc:creator>
  <cp:lastModifiedBy>User</cp:lastModifiedBy>
  <dcterms:created xsi:type="dcterms:W3CDTF">2017-08-05T04:21:37Z</dcterms:created>
  <dcterms:modified xsi:type="dcterms:W3CDTF">2022-10-05T12:37:02Z</dcterms:modified>
</cp:coreProperties>
</file>