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Крылова 86" sheetId="1" r:id="rId1"/>
  </sheets>
  <externalReferences>
    <externalReference r:id="rId4"/>
  </externalReferences>
  <definedNames>
    <definedName name="_xlnm.Print_Titles" localSheetId="0">'Крылова 86'!$6:$6</definedName>
    <definedName name="_xlnm.Print_Area" localSheetId="0">'Крылова 86'!$A$1:$C$44</definedName>
  </definedNames>
  <calcPr fullCalcOnLoad="1"/>
</workbook>
</file>

<file path=xl/sharedStrings.xml><?xml version="1.0" encoding="utf-8"?>
<sst xmlns="http://schemas.openxmlformats.org/spreadsheetml/2006/main" count="25" uniqueCount="24">
  <si>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</si>
  <si>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</si>
  <si>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</si>
  <si>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</si>
  <si>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</si>
  <si>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</si>
  <si>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Составил:_____________________Снегирева С.С.</t>
  </si>
  <si>
    <t>Принял:__________________/________________/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</si>
  <si>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</si>
  <si>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</si>
  <si>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</si>
  <si>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</si>
  <si>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</si>
  <si>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расположенного по адресу: ул.Крылова 86</t>
  </si>
  <si>
    <t>общая площадь дома: 899.4 м2</t>
  </si>
  <si>
    <t>дополнительные работы по АВР</t>
  </si>
  <si>
    <t>Финансовый результат по оплате:</t>
  </si>
  <si>
    <t>Финансовый результат по начислению:</t>
  </si>
  <si>
    <t>восстановление фрагмента кровли 17.06.2015</t>
  </si>
  <si>
    <t>Начислено по ст."Капремонт" на счет МАУ "СЗ"</t>
  </si>
  <si>
    <t>Перечислено на счет ООО "УК ЖКХ" со сч. МАУ "СЗ"</t>
  </si>
  <si>
    <t>частичный ремонт кровли 24.09.2015</t>
  </si>
  <si>
    <t>замена козырьков 30.10.2015</t>
  </si>
  <si>
    <t>с 2010 г. по 31.08.2016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</si>
</sst>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/>
    </xf>
    <xf numFmtId="0" fontId="5" fillId="32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5" fillId="32" borderId="14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4" fontId="3" fillId="0" borderId="25" xfId="0" applyNumberFormat="1" applyFont="1" applyBorder="1" applyAlignment="1">
      <alignment/>
    </xf>
    <xf numFmtId="4" fontId="5" fillId="32" borderId="26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5" fillId="3" borderId="22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717">
          <cell r="U717">
            <v>20393.48</v>
          </cell>
          <cell r="V717">
            <v>174735.56</v>
          </cell>
          <cell r="Y717">
            <v>-1708.87</v>
          </cell>
          <cell r="AA717">
            <v>126207.92</v>
          </cell>
          <cell r="AE717">
            <v>12575.029999999999</v>
          </cell>
          <cell r="AJ717">
            <v>6368.4800000000005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5" sqref="F35:G35"/>
    </sheetView>
  </sheetViews>
  <sheetFormatPr defaultColWidth="9.00390625" defaultRowHeight="12.75"/>
  <cols>
    <col min="1" max="1" width="46.625" style="1" customWidth="1"/>
    <col min="2" max="2" width="16.375" style="1" customWidth="1"/>
    <col min="3" max="3" width="13.375" style="1" customWidth="1"/>
    <col min="4" max="4" width="10.875" style="1" customWidth="1"/>
    <col min="5" max="5" width="12.75390625" style="1" customWidth="1"/>
    <col min="6" max="16384" width="9.125" style="1" customWidth="1"/>
  </cols>
  <sheetData>
    <row r="1" spans="1:3" ht="18.75">
      <c r="A1" s="35" t="s">
        <v>8</v>
      </c>
      <c r="B1" s="35"/>
      <c r="C1" s="35"/>
    </row>
    <row r="2" spans="1:3" ht="18.75">
      <c r="A2" s="35" t="s">
        <v>13</v>
      </c>
      <c r="B2" s="35"/>
      <c r="C2" s="35"/>
    </row>
    <row r="3" spans="1:3" ht="18.75">
      <c r="A3" s="35" t="s">
        <v>23</v>
      </c>
      <c r="B3" s="35"/>
      <c r="C3" s="35"/>
    </row>
    <row r="4" spans="1:3" ht="18.75">
      <c r="A4" s="34" t="s">
        <v>14</v>
      </c>
      <c r="B4" s="34"/>
      <c r="C4" s="34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3" ht="12.75">
      <c r="A7" s="8" t="s">
        <v>15</v>
      </c>
      <c r="B7" s="31">
        <v>48569</v>
      </c>
      <c r="C7" s="7">
        <v>2014</v>
      </c>
    </row>
    <row r="8" spans="1:3" ht="12.75">
      <c r="A8" s="6" t="s">
        <v>18</v>
      </c>
      <c r="B8" s="22">
        <v>1380</v>
      </c>
      <c r="C8" s="7">
        <v>2015</v>
      </c>
    </row>
    <row r="9" spans="1:3" ht="12.75">
      <c r="A9" s="6" t="s">
        <v>21</v>
      </c>
      <c r="B9" s="22">
        <v>4086</v>
      </c>
      <c r="C9" s="7">
        <v>2015</v>
      </c>
    </row>
    <row r="10" spans="1:3" ht="12.75">
      <c r="A10" s="6" t="s">
        <v>22</v>
      </c>
      <c r="B10" s="22">
        <v>12953</v>
      </c>
      <c r="C10" s="7">
        <v>2015</v>
      </c>
    </row>
    <row r="11" spans="1:3" ht="12.75" hidden="1">
      <c r="A11" s="9"/>
      <c r="B11" s="22"/>
      <c r="C11" s="7"/>
    </row>
    <row r="12" spans="1:3" ht="12.75" hidden="1">
      <c r="A12" s="6"/>
      <c r="B12" s="22"/>
      <c r="C12" s="7"/>
    </row>
    <row r="13" spans="1:3" ht="12.75" hidden="1">
      <c r="A13" s="6"/>
      <c r="B13" s="22"/>
      <c r="C13" s="7"/>
    </row>
    <row r="14" spans="1:3" ht="12.75" hidden="1">
      <c r="A14" s="6"/>
      <c r="B14" s="22"/>
      <c r="C14" s="7"/>
    </row>
    <row r="15" spans="1:3" ht="12.75" hidden="1">
      <c r="A15" s="6"/>
      <c r="B15" s="22"/>
      <c r="C15" s="7"/>
    </row>
    <row r="16" spans="1:3" ht="12.75" hidden="1">
      <c r="A16" s="6"/>
      <c r="B16" s="22"/>
      <c r="C16" s="7"/>
    </row>
    <row r="17" spans="1:3" ht="12.75" hidden="1">
      <c r="A17" s="6"/>
      <c r="B17" s="22"/>
      <c r="C17" s="7"/>
    </row>
    <row r="18" spans="1:3" ht="12.75" hidden="1">
      <c r="A18" s="6"/>
      <c r="B18" s="22"/>
      <c r="C18" s="7"/>
    </row>
    <row r="19" spans="1:3" ht="12.75" hidden="1">
      <c r="A19" s="8"/>
      <c r="B19" s="22"/>
      <c r="C19" s="7"/>
    </row>
    <row r="20" spans="1:3" ht="12.75" hidden="1">
      <c r="A20" s="6"/>
      <c r="B20" s="22"/>
      <c r="C20" s="7"/>
    </row>
    <row r="21" spans="1:3" ht="12.75" hidden="1">
      <c r="A21" s="6"/>
      <c r="B21" s="22"/>
      <c r="C21" s="7"/>
    </row>
    <row r="22" spans="1:3" ht="12.75" hidden="1">
      <c r="A22" s="6"/>
      <c r="B22" s="22"/>
      <c r="C22" s="7"/>
    </row>
    <row r="23" spans="1:3" ht="12.75" hidden="1">
      <c r="A23" s="8"/>
      <c r="B23" s="22"/>
      <c r="C23" s="7"/>
    </row>
    <row r="24" spans="1:3" ht="12.75" hidden="1">
      <c r="A24" s="6"/>
      <c r="B24" s="22"/>
      <c r="C24" s="7"/>
    </row>
    <row r="25" spans="1:3" ht="12.75" hidden="1">
      <c r="A25" s="6"/>
      <c r="B25" s="23"/>
      <c r="C25" s="7"/>
    </row>
    <row r="26" spans="1:3" ht="12.75" hidden="1">
      <c r="A26" s="10"/>
      <c r="B26" s="24"/>
      <c r="C26" s="11"/>
    </row>
    <row r="27" spans="1:3" ht="12.75" hidden="1">
      <c r="A27" s="12"/>
      <c r="B27" s="22"/>
      <c r="C27" s="11"/>
    </row>
    <row r="28" spans="1:3" ht="13.5" thickBot="1">
      <c r="A28" s="13"/>
      <c r="B28" s="25"/>
      <c r="C28" s="14"/>
    </row>
    <row r="29" spans="1:3" ht="16.5" customHeight="1">
      <c r="A29" s="15" t="s">
        <v>2</v>
      </c>
      <c r="B29" s="26">
        <f>SUM(B7:B28)</f>
        <v>66988</v>
      </c>
      <c r="C29" s="16"/>
    </row>
    <row r="30" spans="1:3" ht="12.75">
      <c r="A30" s="6" t="s">
        <v>3</v>
      </c>
      <c r="B30" s="27">
        <f>'[1]Сальдо'!$U$717+'[1]Сальдо'!$V$717+'[1]Сальдо'!$Y$717</f>
        <v>193420.17</v>
      </c>
      <c r="C30" s="16"/>
    </row>
    <row r="31" spans="1:3" ht="12.75">
      <c r="A31" s="6" t="s">
        <v>5</v>
      </c>
      <c r="B31" s="27">
        <f>'[1]Сальдо'!$AA$717</f>
        <v>126207.92</v>
      </c>
      <c r="C31" s="17"/>
    </row>
    <row r="32" spans="1:3" ht="15">
      <c r="A32" s="18" t="s">
        <v>10</v>
      </c>
      <c r="B32" s="28">
        <f>B30-B31</f>
        <v>67212.25000000001</v>
      </c>
      <c r="C32" s="17"/>
    </row>
    <row r="33" spans="1:3" ht="12.75">
      <c r="A33" s="6" t="s">
        <v>4</v>
      </c>
      <c r="B33" s="27">
        <f>'[1]Сальдо'!$AE$717</f>
        <v>12575.029999999999</v>
      </c>
      <c r="C33" s="16"/>
    </row>
    <row r="34" spans="1:3" ht="12.75">
      <c r="A34" s="6" t="s">
        <v>5</v>
      </c>
      <c r="B34" s="27">
        <f>'[1]Сальдо'!$AJ$717</f>
        <v>6368.4800000000005</v>
      </c>
      <c r="C34" s="17"/>
    </row>
    <row r="35" spans="1:3" ht="12" customHeight="1">
      <c r="A35" s="18" t="s">
        <v>11</v>
      </c>
      <c r="B35" s="28">
        <f>B33-B34</f>
        <v>6206.549999999998</v>
      </c>
      <c r="C35" s="17"/>
    </row>
    <row r="36" spans="1:3" ht="12" customHeight="1">
      <c r="A36" s="8" t="s">
        <v>19</v>
      </c>
      <c r="B36" s="27">
        <v>3725.03</v>
      </c>
      <c r="C36" s="17"/>
    </row>
    <row r="37" spans="1:3" ht="12" customHeight="1">
      <c r="A37" s="8" t="s">
        <v>20</v>
      </c>
      <c r="B37" s="27">
        <f>B36</f>
        <v>3725.03</v>
      </c>
      <c r="C37" s="17"/>
    </row>
    <row r="38" spans="1:3" ht="15.75" customHeight="1">
      <c r="A38" s="19" t="s">
        <v>12</v>
      </c>
      <c r="B38" s="29">
        <f>B30+B33-B31-B34</f>
        <v>73418.80000000002</v>
      </c>
      <c r="C38" s="16"/>
    </row>
    <row r="39" spans="1:3" ht="19.5" customHeight="1" thickBot="1">
      <c r="A39" s="20" t="s">
        <v>17</v>
      </c>
      <c r="B39" s="30">
        <f>B30+B33+B36-B29</f>
        <v>142732.23</v>
      </c>
      <c r="C39" s="16"/>
    </row>
    <row r="40" spans="1:3" ht="19.5" customHeight="1" thickBot="1">
      <c r="A40" s="32" t="s">
        <v>16</v>
      </c>
      <c r="B40" s="33">
        <f>B31+B34+B37-B29</f>
        <v>69313.43</v>
      </c>
      <c r="C40" s="16"/>
    </row>
    <row r="41" spans="1:3" ht="12.75">
      <c r="A41" s="16"/>
      <c r="B41" s="17"/>
      <c r="C41" s="16"/>
    </row>
    <row r="42" spans="1:3" ht="12.75">
      <c r="A42" s="21" t="s">
        <v>6</v>
      </c>
      <c r="B42" s="17"/>
      <c r="C42" s="16"/>
    </row>
    <row r="43" spans="1:3" ht="12.75">
      <c r="A43" s="21"/>
      <c r="B43" s="17"/>
      <c r="C43" s="16"/>
    </row>
    <row r="44" spans="1:3" ht="12.75">
      <c r="A44" s="21" t="s">
        <v>7</v>
      </c>
      <c r="B44" s="17"/>
      <c r="C44" s="16"/>
    </row>
    <row r="45" spans="1:3" ht="12.75">
      <c r="A45" s="16"/>
      <c r="B45" s="17"/>
      <c r="C45" s="16"/>
    </row>
    <row r="46" spans="1:3" ht="12.75">
      <c r="A46" s="16"/>
      <c r="B46" s="17"/>
      <c r="C46" s="16"/>
    </row>
    <row r="47" spans="1:3" ht="12.75">
      <c r="A47" s="16"/>
      <c r="B47" s="17"/>
      <c r="C47" s="16"/>
    </row>
    <row r="48" spans="1:3" ht="12.75">
      <c r="A48" s="16"/>
      <c r="B48" s="17"/>
      <c r="C48" s="16"/>
    </row>
    <row r="49" spans="1:3" ht="12.75">
      <c r="A49" s="16"/>
      <c r="B49" s="17"/>
      <c r="C49" s="16"/>
    </row>
    <row r="50" spans="1:3" ht="12.75">
      <c r="A50" s="16"/>
      <c r="B50" s="17"/>
      <c r="C50" s="16"/>
    </row>
    <row r="51" spans="1:3" ht="12.75">
      <c r="A51" s="16"/>
      <c r="B51" s="17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  <row r="57" spans="1:3" ht="12.75">
      <c r="A57" s="16"/>
      <c r="B57" s="16"/>
      <c r="C57" s="16"/>
    </row>
  </sheetData>
  <sheetProtection/>
  <mergeCells count="4">
    <mergeCell ref="A4:C4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2016-02-11T03:11:48Z</cp:lastPrinted>
  <dcterms:created xsi:type="dcterms:W3CDTF">2014-08-22T05:03:30Z</dcterms:created>
  <dcterms:modified xsi:type="dcterms:W3CDTF">2016-09-19T06:11:36Z</dcterms:modified>
  <cp:category/>
  <cp:version/>
  <cp:contentType/>
  <cp:contentStatus/>
</cp:coreProperties>
</file>