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Б.Хмельницкого 35" sheetId="1" r:id="rId1"/>
  </sheets>
  <externalReferences>
    <externalReference r:id="rId4"/>
  </externalReferences>
  <definedNames>
    <definedName name="_xlnm.Print_Titles" localSheetId="0">'Б.Хмельницкого 35'!$6:$6</definedName>
    <definedName name="_xlnm.Print_Area" localSheetId="0">'Б.Хмельницкого 35'!$A$1:$C$43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<sst xmlns="http://schemas.openxmlformats.org/spreadsheetml/2006/main" count="28" uniqueCount="27">
  <si>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работ</t>
  </si>
  <si>
    <t>Период выполнения</t>
  </si>
  <si>
    <t>Итого выполнено работ:</t>
  </si>
  <si>
    <t>Финансовый результат:</t>
  </si>
  <si>
    <t>Начислено текущий ремонт:</t>
  </si>
  <si>
    <t>Начислено капремонт:</t>
  </si>
  <si>
    <t>Оплачено: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</si>
  <si>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</si>
  <si>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</si>
  <si>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</si>
  <si>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 xml:space="preserve">Лицевой счет многоквартирного дома </t>
  </si>
  <si>
    <t>Сумма, руб.</t>
  </si>
  <si>
    <t>расположенного по адресу: ул. Б.Хмельницкого 35</t>
  </si>
  <si>
    <t>общая площадь дома: 409.6 м2</t>
  </si>
  <si>
    <t>заделка шиферной крыши</t>
  </si>
  <si>
    <t>отогрев и утепление ХВС</t>
  </si>
  <si>
    <t xml:space="preserve">замена вводного вентиля </t>
  </si>
  <si>
    <t>снос деревьев</t>
  </si>
  <si>
    <t xml:space="preserve">ремонт фундамента  </t>
  </si>
  <si>
    <t>допработы по АВР</t>
  </si>
  <si>
    <t>ремонт трубопроводов ХВС</t>
  </si>
  <si>
    <t>штукатурка печных труб</t>
  </si>
  <si>
    <t>удаление сосулек и снега с крыши с помощью спецтехники</t>
  </si>
  <si>
    <t>Начислено по ст."Капремонт" на счет МАУ "СЗ"</t>
  </si>
  <si>
    <t>Перечислено на счет ООО "УК ЖКХ" со сч. МАУ "СЗ"</t>
  </si>
  <si>
    <t>заделка сопряжения слухового окна с шифером 23.09.2015</t>
  </si>
  <si>
    <t>с 2010 г. по 31.08.2016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</si>
</sst>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67">
          <cell r="U167">
            <v>4351.389999999999</v>
          </cell>
          <cell r="V167">
            <v>152280.93</v>
          </cell>
          <cell r="AA167">
            <v>144369.5</v>
          </cell>
          <cell r="AE167">
            <v>7380.02</v>
          </cell>
          <cell r="AJ167">
            <v>7380.02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6" sqref="D6:E16"/>
    </sheetView>
  </sheetViews>
  <sheetFormatPr defaultColWidth="9.00390625" defaultRowHeight="12.75"/>
  <cols>
    <col min="1" max="1" width="55.875" style="1" customWidth="1"/>
    <col min="2" max="2" width="13.75390625" style="1" customWidth="1"/>
    <col min="3" max="3" width="14.00390625" style="1" customWidth="1"/>
    <col min="4" max="4" width="10.875" style="1" bestFit="1" customWidth="1"/>
    <col min="5" max="5" width="12.00390625" style="1" bestFit="1" customWidth="1"/>
    <col min="6" max="16384" width="9.125" style="1" customWidth="1"/>
  </cols>
  <sheetData>
    <row r="1" spans="1:3" ht="18.75">
      <c r="A1" s="34" t="s">
        <v>10</v>
      </c>
      <c r="B1" s="34"/>
      <c r="C1" s="34"/>
    </row>
    <row r="2" spans="1:3" ht="18.75">
      <c r="A2" s="34" t="s">
        <v>12</v>
      </c>
      <c r="B2" s="34"/>
      <c r="C2" s="34"/>
    </row>
    <row r="3" spans="1:3" ht="18.75">
      <c r="A3" s="34" t="s">
        <v>26</v>
      </c>
      <c r="B3" s="34"/>
      <c r="C3" s="34"/>
    </row>
    <row r="4" spans="1:3" ht="18.75">
      <c r="A4" s="35" t="s">
        <v>13</v>
      </c>
      <c r="B4" s="35"/>
      <c r="C4" s="35"/>
    </row>
    <row r="5" spans="1:3" ht="13.5" thickBot="1">
      <c r="A5" s="2"/>
      <c r="B5" s="2"/>
      <c r="C5" s="2"/>
    </row>
    <row r="6" spans="1:3" ht="34.5" customHeight="1" thickBot="1">
      <c r="A6" s="3" t="s">
        <v>0</v>
      </c>
      <c r="B6" s="4" t="s">
        <v>11</v>
      </c>
      <c r="C6" s="5" t="s">
        <v>1</v>
      </c>
    </row>
    <row r="7" spans="1:3" ht="12.75">
      <c r="A7" s="6" t="s">
        <v>15</v>
      </c>
      <c r="B7" s="32">
        <v>1701</v>
      </c>
      <c r="C7" s="7">
        <v>2012</v>
      </c>
    </row>
    <row r="8" spans="1:3" ht="12.75">
      <c r="A8" s="8" t="s">
        <v>14</v>
      </c>
      <c r="B8" s="33">
        <v>240</v>
      </c>
      <c r="C8" s="9">
        <v>2012</v>
      </c>
    </row>
    <row r="9" spans="1:3" ht="12.75">
      <c r="A9" s="8" t="s">
        <v>16</v>
      </c>
      <c r="B9" s="33">
        <v>898</v>
      </c>
      <c r="C9" s="9">
        <v>2012</v>
      </c>
    </row>
    <row r="10" spans="1:3" ht="12.75">
      <c r="A10" s="8" t="s">
        <v>17</v>
      </c>
      <c r="B10" s="33">
        <v>10544</v>
      </c>
      <c r="C10" s="9">
        <v>2013</v>
      </c>
    </row>
    <row r="11" spans="1:3" ht="12.75">
      <c r="A11" s="8" t="s">
        <v>18</v>
      </c>
      <c r="B11" s="33">
        <v>82975</v>
      </c>
      <c r="C11" s="9">
        <v>2013</v>
      </c>
    </row>
    <row r="12" spans="1:3" ht="12.75">
      <c r="A12" s="8" t="s">
        <v>21</v>
      </c>
      <c r="B12" s="33">
        <v>29809</v>
      </c>
      <c r="C12" s="9">
        <v>2013</v>
      </c>
    </row>
    <row r="13" spans="1:3" ht="12.75">
      <c r="A13" s="8" t="s">
        <v>19</v>
      </c>
      <c r="B13" s="33">
        <v>74316</v>
      </c>
      <c r="C13" s="9">
        <v>2014</v>
      </c>
    </row>
    <row r="14" spans="1:3" ht="12.75">
      <c r="A14" s="8" t="s">
        <v>20</v>
      </c>
      <c r="B14" s="33">
        <v>22871</v>
      </c>
      <c r="C14" s="9">
        <v>2014</v>
      </c>
    </row>
    <row r="15" spans="1:3" ht="12.75">
      <c r="A15" s="8" t="s">
        <v>22</v>
      </c>
      <c r="B15" s="33">
        <v>750</v>
      </c>
      <c r="C15" s="9">
        <v>2015</v>
      </c>
    </row>
    <row r="16" spans="1:3" ht="12.75">
      <c r="A16" s="8" t="s">
        <v>25</v>
      </c>
      <c r="B16" s="33">
        <v>2010</v>
      </c>
      <c r="C16" s="9">
        <v>2015</v>
      </c>
    </row>
    <row r="17" spans="1:3" ht="12.75" hidden="1">
      <c r="A17" s="8"/>
      <c r="B17" s="33"/>
      <c r="C17" s="9"/>
    </row>
    <row r="18" spans="1:3" ht="12.75" hidden="1">
      <c r="A18" s="8"/>
      <c r="B18" s="24"/>
      <c r="C18" s="9"/>
    </row>
    <row r="19" spans="1:3" ht="12.75" hidden="1">
      <c r="A19" s="8"/>
      <c r="B19" s="24"/>
      <c r="C19" s="9"/>
    </row>
    <row r="20" spans="1:3" ht="12.75" hidden="1">
      <c r="A20" s="8"/>
      <c r="B20" s="24"/>
      <c r="C20" s="9"/>
    </row>
    <row r="21" spans="1:3" ht="12.75" hidden="1">
      <c r="A21" s="11"/>
      <c r="B21" s="24"/>
      <c r="C21" s="12"/>
    </row>
    <row r="22" spans="1:3" ht="12.75" hidden="1">
      <c r="A22" s="11"/>
      <c r="B22" s="24"/>
      <c r="C22" s="12"/>
    </row>
    <row r="23" spans="1:3" ht="12.75" hidden="1">
      <c r="A23" s="11"/>
      <c r="B23" s="24"/>
      <c r="C23" s="12"/>
    </row>
    <row r="24" spans="1:3" ht="12.75" hidden="1">
      <c r="A24" s="11"/>
      <c r="B24" s="24"/>
      <c r="C24" s="12"/>
    </row>
    <row r="25" spans="1:3" ht="12.75" hidden="1">
      <c r="A25" s="11"/>
      <c r="B25" s="24"/>
      <c r="C25" s="12"/>
    </row>
    <row r="26" spans="1:3" ht="12.75" hidden="1">
      <c r="A26" s="13"/>
      <c r="B26" s="25"/>
      <c r="C26" s="12"/>
    </row>
    <row r="27" spans="1:3" ht="12.75" hidden="1">
      <c r="A27" s="14"/>
      <c r="B27" s="23"/>
      <c r="C27" s="12"/>
    </row>
    <row r="28" spans="1:3" ht="13.5" thickBot="1">
      <c r="A28" s="15"/>
      <c r="B28" s="26"/>
      <c r="C28" s="16"/>
    </row>
    <row r="29" spans="1:3" ht="12.75">
      <c r="A29" s="17" t="s">
        <v>2</v>
      </c>
      <c r="B29" s="27">
        <f>SUM(B7:B28)</f>
        <v>226114</v>
      </c>
      <c r="C29" s="18"/>
    </row>
    <row r="30" spans="1:3" ht="12.75">
      <c r="A30" s="8" t="s">
        <v>4</v>
      </c>
      <c r="B30" s="28">
        <f>'[1]Сальдо'!$U$167+'[1]Сальдо'!$V$167</f>
        <v>156632.32</v>
      </c>
      <c r="C30" s="18"/>
    </row>
    <row r="31" spans="1:3" ht="12.75">
      <c r="A31" s="8" t="s">
        <v>6</v>
      </c>
      <c r="B31" s="28">
        <f>'[1]Сальдо'!$AA$167</f>
        <v>144369.5</v>
      </c>
      <c r="C31" s="19"/>
    </row>
    <row r="32" spans="1:3" ht="15">
      <c r="A32" s="20" t="s">
        <v>7</v>
      </c>
      <c r="B32" s="29">
        <f>B30-B31</f>
        <v>12262.820000000007</v>
      </c>
      <c r="C32" s="19"/>
    </row>
    <row r="33" spans="1:3" ht="12.75">
      <c r="A33" s="8" t="s">
        <v>5</v>
      </c>
      <c r="B33" s="28">
        <f>'[1]Сальдо'!$AE$167</f>
        <v>7380.02</v>
      </c>
      <c r="C33" s="18"/>
    </row>
    <row r="34" spans="1:3" ht="12.75">
      <c r="A34" s="8" t="s">
        <v>6</v>
      </c>
      <c r="B34" s="28">
        <f>'[1]Сальдо'!$AJ$167</f>
        <v>7380.02</v>
      </c>
      <c r="C34" s="19"/>
    </row>
    <row r="35" spans="1:3" ht="15">
      <c r="A35" s="20" t="s">
        <v>8</v>
      </c>
      <c r="B35" s="29">
        <f>B33-B34</f>
        <v>0</v>
      </c>
      <c r="C35" s="19"/>
    </row>
    <row r="36" spans="1:3" ht="12.75">
      <c r="A36" s="10" t="s">
        <v>23</v>
      </c>
      <c r="B36" s="28">
        <v>2460</v>
      </c>
      <c r="C36" s="19"/>
    </row>
    <row r="37" spans="1:3" ht="12.75">
      <c r="A37" s="10" t="s">
        <v>24</v>
      </c>
      <c r="B37" s="28">
        <f>B36</f>
        <v>2460</v>
      </c>
      <c r="C37" s="19"/>
    </row>
    <row r="38" spans="1:3" ht="12.75">
      <c r="A38" s="21" t="s">
        <v>9</v>
      </c>
      <c r="B38" s="30">
        <f>B30+B33-B31-B34</f>
        <v>12262.819999999996</v>
      </c>
      <c r="C38" s="19"/>
    </row>
    <row r="39" spans="1:3" ht="13.5" thickBot="1">
      <c r="A39" s="22" t="s">
        <v>3</v>
      </c>
      <c r="B39" s="31">
        <f>B30+B33+B36-B29</f>
        <v>-59641.66</v>
      </c>
      <c r="C39" s="18"/>
    </row>
  </sheetData>
  <sheetProtection/>
  <mergeCells count="4">
    <mergeCell ref="A1:C1"/>
    <mergeCell ref="A2:C2"/>
    <mergeCell ref="A3:C3"/>
    <mergeCell ref="A4:C4"/>
  </mergeCells>
  <printOptions horizontalCentered="1"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2016-09-16T07:55:54Z</cp:lastPrinted>
  <dcterms:created xsi:type="dcterms:W3CDTF">2014-08-22T05:03:30Z</dcterms:created>
  <dcterms:modified xsi:type="dcterms:W3CDTF">2016-09-19T06:07:26Z</dcterms:modified>
  <cp:category/>
  <cp:version/>
  <cp:contentType/>
  <cp:contentStatus/>
</cp:coreProperties>
</file>