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Вахрушева 2" sheetId="1" r:id="rId1"/>
  </sheets>
  <externalReferences>
    <externalReference r:id="rId4"/>
  </externalReferences>
  <definedNames>
    <definedName name="_xlnm.Print_Titles" localSheetId="0">'Вахрушева 2'!$6:$6</definedName>
    <definedName name="_xlnm.Print_Area" localSheetId="0">'Вахрушева 2'!$A$1:$C$50</definedName>
  </definedNames>
  <calcPr fullCalcOnLoad="1"/>
</workbook>
</file>

<file path=xl/sharedStrings.xml><?xml version="1.0" encoding="utf-8"?>
<sst xmlns="http://schemas.openxmlformats.org/spreadsheetml/2006/main" count="49" uniqueCount="36">
  <si>
    <t>Наименование работ</t>
  </si>
  <si>
    <t>Период выполнения</t>
  </si>
  <si>
    <t>Итого выполнено работ:</t>
  </si>
  <si>
    <t>Начислено текущий ремонт:</t>
  </si>
  <si>
    <t>Начислено капремонт:</t>
  </si>
  <si>
    <t>Оплачено:</t>
  </si>
  <si>
    <t>Составил:_____________________Снегирева С.С.</t>
  </si>
  <si>
    <t>Принял:__________________/________________/</t>
  </si>
  <si>
    <t>Лицевой счет многоквартирного дома</t>
  </si>
  <si>
    <t>Сумма, руб.</t>
  </si>
  <si>
    <t>Задолженность по оплате за текущий ремонт:</t>
  </si>
  <si>
    <t>Задолженность по оплате за капитальный ремонт:</t>
  </si>
  <si>
    <t>Задолженность по оплате ОБЩАЯ:</t>
  </si>
  <si>
    <t>расположенного по адресу: ул.Вахрушева 2</t>
  </si>
  <si>
    <t>общая площадь дома: 763.9 м2</t>
  </si>
  <si>
    <t xml:space="preserve">вывоз негабаритного мусора                                                                                                                                                                 </t>
  </si>
  <si>
    <t>замена вводного кабеля</t>
  </si>
  <si>
    <t>текущий ремонт</t>
  </si>
  <si>
    <t>замена трубопровода (1 подъезд)</t>
  </si>
  <si>
    <t xml:space="preserve">замена общедомовой электросети </t>
  </si>
  <si>
    <t>установка хомута</t>
  </si>
  <si>
    <t>устройство ввода ХВС</t>
  </si>
  <si>
    <t>не подписан</t>
  </si>
  <si>
    <t>ОК</t>
  </si>
  <si>
    <t>удаление снеж.навесов с помощью спецтехники</t>
  </si>
  <si>
    <t>механизированная очистка кровли от снега и наледи 2010г</t>
  </si>
  <si>
    <t>механизированная очистка кровли от снега и наледи 2011г</t>
  </si>
  <si>
    <t>механизированная очистка кровли от снега и наледи 2012г</t>
  </si>
  <si>
    <t>допработы по АВР</t>
  </si>
  <si>
    <t>Финансовый результат по оплате:</t>
  </si>
  <si>
    <t>Финансовый результат по начислению:</t>
  </si>
  <si>
    <t>замена двери в подъезде №3 10.07.2015</t>
  </si>
  <si>
    <t>ремонт подъезда №3 29.07.2015</t>
  </si>
  <si>
    <t>Начислено по ст."Капремонт" на счет МАУ "СЗ"</t>
  </si>
  <si>
    <t>Перечислено на счет ООО "УК ЖКХ" со сч. МАУ "СЗ"</t>
  </si>
  <si>
    <t>с 2010 г. по 31.12.2016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</si>
</sst>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/>
    </xf>
    <xf numFmtId="0" fontId="5" fillId="32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16" xfId="0" applyFont="1" applyBorder="1" applyAlignment="1">
      <alignment vertical="center" wrapText="1"/>
    </xf>
    <xf numFmtId="0" fontId="5" fillId="32" borderId="16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5" xfId="0" applyNumberFormat="1" applyFont="1" applyFill="1" applyBorder="1" applyAlignment="1">
      <alignment horizontal="right"/>
    </xf>
    <xf numFmtId="4" fontId="3" fillId="0" borderId="27" xfId="0" applyNumberFormat="1" applyFont="1" applyBorder="1" applyAlignment="1">
      <alignment/>
    </xf>
    <xf numFmtId="4" fontId="5" fillId="32" borderId="15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5" fillId="32" borderId="17" xfId="0" applyNumberFormat="1" applyFont="1" applyFill="1" applyBorder="1" applyAlignment="1">
      <alignment/>
    </xf>
    <xf numFmtId="4" fontId="5" fillId="33" borderId="28" xfId="0" applyNumberFormat="1" applyFont="1" applyFill="1" applyBorder="1" applyAlignment="1">
      <alignment/>
    </xf>
    <xf numFmtId="4" fontId="5" fillId="3" borderId="23" xfId="0" applyNumberFormat="1" applyFont="1" applyFill="1" applyBorder="1" applyAlignment="1">
      <alignment vertical="center" wrapText="1"/>
    </xf>
    <xf numFmtId="4" fontId="5" fillId="3" borderId="28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0;&#1083;&#1077;&#1082;&#1089;&#1077;&#1081;\&#1086;&#1073;&#1097;&#1077;%20&#1089;&#1077;&#1090;&#1077;&#1074;&#1099;&#1077;\&#1089;&#1074;&#1086;&#1076;&#1099;%202015\&#1054;&#1041;&#1065;&#1048;&#1049;%20&#1057;&#1042;&#1054;&#1044;%20&#1059;&#1050;%20&#1046;&#1050;&#1061;%20&#1087;&#1077;&#1088;&#1080;&#1086;&#1076;%20&#1089;%2001.09.10%20&#1087;&#1086;%20..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ьдо"/>
    </sheetNames>
    <sheetDataSet>
      <sheetData sheetId="0">
        <row r="196">
          <cell r="U196">
            <v>13892.900000000001</v>
          </cell>
          <cell r="V196">
            <v>184911.59000000003</v>
          </cell>
          <cell r="Y196">
            <v>-11.76</v>
          </cell>
          <cell r="AA196">
            <v>164381.5</v>
          </cell>
          <cell r="AE196">
            <v>31120.059999999998</v>
          </cell>
          <cell r="AH196">
            <v>-4.2</v>
          </cell>
          <cell r="AJ196">
            <v>24791.56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C4"/>
    </sheetView>
  </sheetViews>
  <sheetFormatPr defaultColWidth="9.00390625" defaultRowHeight="12.75"/>
  <cols>
    <col min="1" max="1" width="51.375" style="1" customWidth="1"/>
    <col min="2" max="2" width="12.625" style="1" customWidth="1"/>
    <col min="3" max="3" width="11.375" style="1" customWidth="1"/>
    <col min="4" max="4" width="10.875" style="1" bestFit="1" customWidth="1"/>
    <col min="5" max="5" width="13.75390625" style="1" customWidth="1"/>
    <col min="6" max="16384" width="9.125" style="1" customWidth="1"/>
  </cols>
  <sheetData>
    <row r="1" spans="1:3" ht="18.75">
      <c r="A1" s="36" t="s">
        <v>8</v>
      </c>
      <c r="B1" s="36"/>
      <c r="C1" s="36"/>
    </row>
    <row r="2" spans="1:3" ht="18.75">
      <c r="A2" s="36" t="s">
        <v>13</v>
      </c>
      <c r="B2" s="36"/>
      <c r="C2" s="36"/>
    </row>
    <row r="3" spans="1:3" ht="18.75">
      <c r="A3" s="36" t="s">
        <v>35</v>
      </c>
      <c r="B3" s="36"/>
      <c r="C3" s="36"/>
    </row>
    <row r="4" spans="1:3" ht="18.75">
      <c r="A4" s="35" t="s">
        <v>14</v>
      </c>
      <c r="B4" s="35"/>
      <c r="C4" s="35"/>
    </row>
    <row r="5" spans="1:3" ht="13.5" thickBot="1">
      <c r="A5" s="2"/>
      <c r="B5" s="2"/>
      <c r="C5" s="2"/>
    </row>
    <row r="6" spans="1:3" ht="30" customHeight="1" thickBot="1">
      <c r="A6" s="3" t="s">
        <v>0</v>
      </c>
      <c r="B6" s="4" t="s">
        <v>9</v>
      </c>
      <c r="C6" s="5" t="s">
        <v>1</v>
      </c>
    </row>
    <row r="7" spans="1:4" ht="12.75">
      <c r="A7" s="6" t="s">
        <v>15</v>
      </c>
      <c r="B7" s="22">
        <v>4656</v>
      </c>
      <c r="C7" s="7">
        <v>2010</v>
      </c>
      <c r="D7" s="1" t="s">
        <v>22</v>
      </c>
    </row>
    <row r="8" spans="1:4" ht="12.75">
      <c r="A8" s="8" t="s">
        <v>16</v>
      </c>
      <c r="B8" s="23">
        <v>4921</v>
      </c>
      <c r="C8" s="9">
        <v>2010</v>
      </c>
      <c r="D8" s="1" t="s">
        <v>22</v>
      </c>
    </row>
    <row r="9" spans="1:4" ht="12.75">
      <c r="A9" s="8" t="s">
        <v>17</v>
      </c>
      <c r="B9" s="23">
        <v>1396</v>
      </c>
      <c r="C9" s="9">
        <v>2010</v>
      </c>
      <c r="D9" s="1" t="s">
        <v>22</v>
      </c>
    </row>
    <row r="10" spans="1:4" ht="12.75">
      <c r="A10" s="8" t="s">
        <v>25</v>
      </c>
      <c r="B10" s="23">
        <v>7871</v>
      </c>
      <c r="C10" s="9">
        <v>2010</v>
      </c>
      <c r="D10" s="1" t="s">
        <v>22</v>
      </c>
    </row>
    <row r="11" spans="1:4" ht="12.75">
      <c r="A11" s="8" t="s">
        <v>18</v>
      </c>
      <c r="B11" s="23">
        <v>3012</v>
      </c>
      <c r="C11" s="9">
        <v>2011</v>
      </c>
      <c r="D11" s="1" t="s">
        <v>22</v>
      </c>
    </row>
    <row r="12" spans="1:4" ht="12.75">
      <c r="A12" s="8" t="s">
        <v>19</v>
      </c>
      <c r="B12" s="23">
        <v>32603</v>
      </c>
      <c r="C12" s="9">
        <v>2011</v>
      </c>
      <c r="D12" s="1" t="s">
        <v>22</v>
      </c>
    </row>
    <row r="13" spans="1:4" ht="12.75">
      <c r="A13" s="8" t="s">
        <v>26</v>
      </c>
      <c r="B13" s="23">
        <v>10849</v>
      </c>
      <c r="C13" s="9">
        <v>2011</v>
      </c>
      <c r="D13" s="1" t="s">
        <v>22</v>
      </c>
    </row>
    <row r="14" spans="1:4" ht="12.75">
      <c r="A14" s="8" t="s">
        <v>20</v>
      </c>
      <c r="B14" s="23">
        <v>368</v>
      </c>
      <c r="C14" s="9">
        <v>2012</v>
      </c>
      <c r="D14" s="1" t="s">
        <v>22</v>
      </c>
    </row>
    <row r="15" spans="1:4" ht="12.75">
      <c r="A15" s="8" t="s">
        <v>27</v>
      </c>
      <c r="B15" s="23">
        <v>15479</v>
      </c>
      <c r="C15" s="9">
        <v>2012</v>
      </c>
      <c r="D15" s="1" t="s">
        <v>22</v>
      </c>
    </row>
    <row r="16" spans="1:4" ht="12.75">
      <c r="A16" s="8" t="s">
        <v>21</v>
      </c>
      <c r="B16" s="23">
        <v>7846</v>
      </c>
      <c r="C16" s="9">
        <v>2014</v>
      </c>
      <c r="D16" s="1" t="s">
        <v>23</v>
      </c>
    </row>
    <row r="17" spans="1:4" ht="12.75">
      <c r="A17" s="8" t="s">
        <v>28</v>
      </c>
      <c r="B17" s="23">
        <v>7446</v>
      </c>
      <c r="C17" s="9">
        <v>2014</v>
      </c>
      <c r="D17" s="1" t="s">
        <v>22</v>
      </c>
    </row>
    <row r="18" spans="1:4" ht="12.75">
      <c r="A18" s="8" t="s">
        <v>24</v>
      </c>
      <c r="B18" s="23">
        <v>750</v>
      </c>
      <c r="C18" s="9">
        <v>2015</v>
      </c>
      <c r="D18" s="1" t="s">
        <v>23</v>
      </c>
    </row>
    <row r="19" spans="1:4" ht="12.75">
      <c r="A19" s="8" t="s">
        <v>31</v>
      </c>
      <c r="B19" s="23">
        <v>24898</v>
      </c>
      <c r="C19" s="9">
        <v>2015</v>
      </c>
      <c r="D19" s="1" t="s">
        <v>23</v>
      </c>
    </row>
    <row r="20" spans="1:4" ht="12.75">
      <c r="A20" s="8" t="s">
        <v>32</v>
      </c>
      <c r="B20" s="23">
        <v>29003</v>
      </c>
      <c r="C20" s="9">
        <v>2015</v>
      </c>
      <c r="D20" s="1" t="s">
        <v>23</v>
      </c>
    </row>
    <row r="21" spans="1:3" ht="12.75">
      <c r="A21" s="8"/>
      <c r="B21" s="23"/>
      <c r="C21" s="9"/>
    </row>
    <row r="22" spans="1:3" ht="12.75">
      <c r="A22" s="8"/>
      <c r="B22" s="23"/>
      <c r="C22" s="9"/>
    </row>
    <row r="23" spans="1:3" ht="12.75">
      <c r="A23" s="8"/>
      <c r="B23" s="23"/>
      <c r="C23" s="9"/>
    </row>
    <row r="24" spans="1:3" ht="12.75">
      <c r="A24" s="8"/>
      <c r="B24" s="23"/>
      <c r="C24" s="9"/>
    </row>
    <row r="25" spans="1:3" ht="12.75">
      <c r="A25" s="8"/>
      <c r="B25" s="23"/>
      <c r="C25" s="9"/>
    </row>
    <row r="26" spans="1:3" ht="12.75">
      <c r="A26" s="8"/>
      <c r="B26" s="23"/>
      <c r="C26" s="9"/>
    </row>
    <row r="27" spans="1:3" ht="12.75">
      <c r="A27" s="8"/>
      <c r="B27" s="23"/>
      <c r="C27" s="9"/>
    </row>
    <row r="28" spans="1:3" ht="12.75">
      <c r="A28" s="8"/>
      <c r="B28" s="23"/>
      <c r="C28" s="9"/>
    </row>
    <row r="29" spans="1:3" ht="12.75">
      <c r="A29" s="8"/>
      <c r="B29" s="23"/>
      <c r="C29" s="9"/>
    </row>
    <row r="30" spans="1:3" ht="12.75">
      <c r="A30" s="8"/>
      <c r="B30" s="23"/>
      <c r="C30" s="9"/>
    </row>
    <row r="31" spans="1:3" ht="12.75">
      <c r="A31" s="8"/>
      <c r="B31" s="24"/>
      <c r="C31" s="9"/>
    </row>
    <row r="32" spans="1:3" ht="12.75">
      <c r="A32" s="10"/>
      <c r="B32" s="25"/>
      <c r="C32" s="11"/>
    </row>
    <row r="33" spans="1:3" ht="12.75">
      <c r="A33" s="12"/>
      <c r="B33" s="23"/>
      <c r="C33" s="11"/>
    </row>
    <row r="34" spans="1:3" ht="13.5" thickBot="1">
      <c r="A34" s="13"/>
      <c r="B34" s="26"/>
      <c r="C34" s="14"/>
    </row>
    <row r="35" spans="1:3" ht="16.5" customHeight="1">
      <c r="A35" s="15" t="s">
        <v>2</v>
      </c>
      <c r="B35" s="27">
        <f>SUM(B7:B34)</f>
        <v>151098</v>
      </c>
      <c r="C35" s="16"/>
    </row>
    <row r="36" spans="1:3" ht="12.75">
      <c r="A36" s="8" t="s">
        <v>3</v>
      </c>
      <c r="B36" s="28">
        <f>'[1]Сальдо'!$U$196+'[1]Сальдо'!$V$196+'[1]Сальдо'!$Y$196</f>
        <v>198792.73</v>
      </c>
      <c r="C36" s="16"/>
    </row>
    <row r="37" spans="1:3" ht="12.75">
      <c r="A37" s="8" t="s">
        <v>5</v>
      </c>
      <c r="B37" s="28">
        <f>'[1]Сальдо'!$AA$196</f>
        <v>164381.5</v>
      </c>
      <c r="C37" s="17"/>
    </row>
    <row r="38" spans="1:3" ht="15">
      <c r="A38" s="18" t="s">
        <v>10</v>
      </c>
      <c r="B38" s="29">
        <f>B36-B37</f>
        <v>34411.23000000001</v>
      </c>
      <c r="C38" s="17"/>
    </row>
    <row r="39" spans="1:3" ht="12.75">
      <c r="A39" s="8" t="s">
        <v>4</v>
      </c>
      <c r="B39" s="28">
        <f>'[1]Сальдо'!$AE$196+'[1]Сальдо'!$AH$196</f>
        <v>31115.859999999997</v>
      </c>
      <c r="C39" s="16"/>
    </row>
    <row r="40" spans="1:3" ht="12.75">
      <c r="A40" s="8" t="s">
        <v>5</v>
      </c>
      <c r="B40" s="28">
        <f>'[1]Сальдо'!$AJ$196</f>
        <v>24791.56</v>
      </c>
      <c r="C40" s="17"/>
    </row>
    <row r="41" spans="1:3" ht="15">
      <c r="A41" s="18" t="s">
        <v>11</v>
      </c>
      <c r="B41" s="29">
        <f>B39-B40</f>
        <v>6324.299999999996</v>
      </c>
      <c r="C41" s="17"/>
    </row>
    <row r="42" spans="1:3" ht="12.75">
      <c r="A42" s="34" t="s">
        <v>33</v>
      </c>
      <c r="B42" s="28">
        <v>7586.41</v>
      </c>
      <c r="C42" s="17"/>
    </row>
    <row r="43" spans="1:3" ht="12.75">
      <c r="A43" s="34" t="s">
        <v>34</v>
      </c>
      <c r="B43" s="28">
        <f>B42</f>
        <v>7586.41</v>
      </c>
      <c r="C43" s="17"/>
    </row>
    <row r="44" spans="1:3" ht="14.25" customHeight="1">
      <c r="A44" s="19" t="s">
        <v>12</v>
      </c>
      <c r="B44" s="30">
        <f>B36+B39-B37-B40</f>
        <v>40735.53</v>
      </c>
      <c r="C44" s="16"/>
    </row>
    <row r="45" spans="1:3" ht="19.5" customHeight="1" thickBot="1">
      <c r="A45" s="20" t="s">
        <v>30</v>
      </c>
      <c r="B45" s="31">
        <f>B36+B39+B42-B35</f>
        <v>86397</v>
      </c>
      <c r="C45" s="16"/>
    </row>
    <row r="46" spans="1:3" ht="19.5" customHeight="1" thickBot="1">
      <c r="A46" s="32" t="s">
        <v>29</v>
      </c>
      <c r="B46" s="33">
        <f>B37+B40+B43-B35</f>
        <v>45661.47</v>
      </c>
      <c r="C46" s="16"/>
    </row>
    <row r="47" spans="1:3" ht="12.75">
      <c r="A47" s="16"/>
      <c r="B47" s="17"/>
      <c r="C47" s="16"/>
    </row>
    <row r="48" spans="1:3" ht="12.75">
      <c r="A48" s="21" t="s">
        <v>6</v>
      </c>
      <c r="B48" s="17"/>
      <c r="C48" s="16"/>
    </row>
    <row r="49" spans="1:3" ht="12.75">
      <c r="A49" s="21"/>
      <c r="B49" s="17"/>
      <c r="C49" s="16"/>
    </row>
    <row r="50" spans="1:3" ht="12.75">
      <c r="A50" s="21" t="s">
        <v>7</v>
      </c>
      <c r="B50" s="17"/>
      <c r="C50" s="16"/>
    </row>
    <row r="51" spans="1:3" ht="12.75">
      <c r="A51" s="16"/>
      <c r="B51" s="17"/>
      <c r="C51" s="16"/>
    </row>
    <row r="52" spans="1:3" ht="12.75">
      <c r="A52" s="16"/>
      <c r="B52" s="17"/>
      <c r="C52" s="16"/>
    </row>
    <row r="53" spans="1:3" ht="12.75">
      <c r="A53" s="16"/>
      <c r="B53" s="17"/>
      <c r="C53" s="16"/>
    </row>
    <row r="54" spans="1:3" ht="12.75">
      <c r="A54" s="16"/>
      <c r="B54" s="17"/>
      <c r="C54" s="16"/>
    </row>
    <row r="55" spans="1:3" ht="12.75">
      <c r="A55" s="16"/>
      <c r="B55" s="17"/>
      <c r="C55" s="16"/>
    </row>
    <row r="56" spans="1:3" ht="12.75">
      <c r="A56" s="16"/>
      <c r="B56" s="17"/>
      <c r="C56" s="16"/>
    </row>
    <row r="57" spans="1:3" ht="12.75">
      <c r="A57" s="16"/>
      <c r="B57" s="17"/>
      <c r="C57" s="16"/>
    </row>
    <row r="58" spans="1:3" ht="12.75">
      <c r="A58" s="16"/>
      <c r="B58" s="16"/>
      <c r="C58" s="16"/>
    </row>
    <row r="59" spans="1:3" ht="12.75">
      <c r="A59" s="16"/>
      <c r="B59" s="16"/>
      <c r="C59" s="16"/>
    </row>
    <row r="60" spans="1:3" ht="12.75">
      <c r="A60" s="16"/>
      <c r="B60" s="16"/>
      <c r="C60" s="16"/>
    </row>
    <row r="61" spans="1:3" ht="12.75">
      <c r="A61" s="16"/>
      <c r="B61" s="16"/>
      <c r="C61" s="16"/>
    </row>
    <row r="62" spans="1:3" ht="12.75">
      <c r="A62" s="16"/>
      <c r="B62" s="16"/>
      <c r="C62" s="16"/>
    </row>
    <row r="63" spans="1:3" ht="12.75">
      <c r="A63" s="16"/>
      <c r="B63" s="16"/>
      <c r="C63" s="16"/>
    </row>
  </sheetData>
  <sheetProtection/>
  <mergeCells count="4">
    <mergeCell ref="A4:C4"/>
    <mergeCell ref="A1:C1"/>
    <mergeCell ref="A2:C2"/>
    <mergeCell ref="A3:C3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2016-09-16T08:03:44Z</cp:lastPrinted>
  <dcterms:created xsi:type="dcterms:W3CDTF">2014-08-22T05:03:30Z</dcterms:created>
  <dcterms:modified xsi:type="dcterms:W3CDTF">2017-01-19T05:36:42Z</dcterms:modified>
  <cp:category/>
  <cp:version/>
  <cp:contentType/>
  <cp:contentStatus/>
</cp:coreProperties>
</file>