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диоакустика\по динамикам\СведЕния АЧХ\Анатолию Виктория\"/>
    </mc:Choice>
  </mc:AlternateContent>
  <xr:revisionPtr revIDLastSave="0" documentId="13_ncr:1_{9FE4BD39-D0E5-47D4-8DF4-00262B743A6E}" xr6:coauthVersionLast="45" xr6:coauthVersionMax="45" xr10:uidLastSave="{00000000-0000-0000-0000-000000000000}"/>
  <bookViews>
    <workbookView xWindow="705" yWindow="1815" windowWidth="17625" windowHeight="13185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E5" i="1"/>
  <c r="E10" i="1" l="1"/>
  <c r="E14" i="1" s="1"/>
  <c r="E16" i="1" s="1"/>
  <c r="B54" i="1" s="1"/>
  <c r="C54" i="1" s="1"/>
  <c r="B140" i="1" l="1"/>
  <c r="C140" i="1" s="1"/>
  <c r="B172" i="1"/>
  <c r="C172" i="1" s="1"/>
  <c r="B103" i="1"/>
  <c r="C103" i="1" s="1"/>
  <c r="B68" i="1"/>
  <c r="C68" i="1" s="1"/>
  <c r="B158" i="1"/>
  <c r="C158" i="1" s="1"/>
  <c r="B159" i="1"/>
  <c r="C159" i="1" s="1"/>
  <c r="B135" i="1"/>
  <c r="C135" i="1" s="1"/>
  <c r="B148" i="1"/>
  <c r="C148" i="1" s="1"/>
  <c r="B129" i="1"/>
  <c r="C129" i="1" s="1"/>
  <c r="B157" i="1"/>
  <c r="C157" i="1" s="1"/>
  <c r="B57" i="1"/>
  <c r="C57" i="1" s="1"/>
  <c r="B149" i="1"/>
  <c r="C149" i="1" s="1"/>
  <c r="B147" i="1"/>
  <c r="C147" i="1" s="1"/>
  <c r="B153" i="1"/>
  <c r="C153" i="1" s="1"/>
  <c r="B109" i="1"/>
  <c r="C109" i="1" s="1"/>
  <c r="B119" i="1"/>
  <c r="C119" i="1" s="1"/>
  <c r="B77" i="1"/>
  <c r="C77" i="1" s="1"/>
  <c r="B151" i="1"/>
  <c r="C151" i="1" s="1"/>
  <c r="B67" i="1"/>
  <c r="C67" i="1" s="1"/>
  <c r="B139" i="1"/>
  <c r="C139" i="1" s="1"/>
  <c r="B113" i="1"/>
  <c r="C113" i="1" s="1"/>
  <c r="B73" i="1"/>
  <c r="C73" i="1" s="1"/>
  <c r="B83" i="1"/>
  <c r="C83" i="1" s="1"/>
  <c r="B125" i="1"/>
  <c r="C125" i="1" s="1"/>
  <c r="B70" i="1"/>
  <c r="C70" i="1" s="1"/>
  <c r="B141" i="1"/>
  <c r="C141" i="1" s="1"/>
  <c r="B133" i="1"/>
  <c r="C133" i="1" s="1"/>
  <c r="B152" i="1"/>
  <c r="C152" i="1" s="1"/>
  <c r="B111" i="1"/>
  <c r="C111" i="1" s="1"/>
  <c r="B92" i="1"/>
  <c r="C92" i="1" s="1"/>
  <c r="B102" i="1"/>
  <c r="C102" i="1" s="1"/>
  <c r="B66" i="1"/>
  <c r="C66" i="1" s="1"/>
  <c r="B114" i="1"/>
  <c r="C114" i="1" s="1"/>
  <c r="B174" i="1"/>
  <c r="C174" i="1" s="1"/>
  <c r="B134" i="1"/>
  <c r="C134" i="1" s="1"/>
  <c r="B98" i="1"/>
  <c r="C98" i="1" s="1"/>
  <c r="B62" i="1"/>
  <c r="C62" i="1" s="1"/>
  <c r="B122" i="1"/>
  <c r="C122" i="1" s="1"/>
  <c r="B118" i="1"/>
  <c r="C118" i="1" s="1"/>
  <c r="B150" i="1"/>
  <c r="C150" i="1" s="1"/>
  <c r="B145" i="1"/>
  <c r="C145" i="1" s="1"/>
  <c r="B108" i="1"/>
  <c r="C108" i="1" s="1"/>
  <c r="B72" i="1"/>
  <c r="C72" i="1" s="1"/>
  <c r="B63" i="1"/>
  <c r="C63" i="1" s="1"/>
  <c r="B106" i="1"/>
  <c r="C106" i="1" s="1"/>
  <c r="B142" i="1"/>
  <c r="C142" i="1" s="1"/>
  <c r="B69" i="1"/>
  <c r="C69" i="1" s="1"/>
  <c r="B161" i="1"/>
  <c r="C161" i="1" s="1"/>
  <c r="B112" i="1"/>
  <c r="C112" i="1" s="1"/>
  <c r="B132" i="1"/>
  <c r="C132" i="1" s="1"/>
  <c r="B56" i="1"/>
  <c r="C56" i="1" s="1"/>
  <c r="B138" i="1"/>
  <c r="C138" i="1" s="1"/>
  <c r="B93" i="1"/>
  <c r="C93" i="1" s="1"/>
  <c r="B89" i="1"/>
  <c r="C89" i="1" s="1"/>
  <c r="B121" i="1"/>
  <c r="C121" i="1" s="1"/>
  <c r="B85" i="1"/>
  <c r="C85" i="1" s="1"/>
  <c r="B162" i="1"/>
  <c r="C162" i="1" s="1"/>
  <c r="B64" i="1"/>
  <c r="C64" i="1" s="1"/>
  <c r="B131" i="1"/>
  <c r="C131" i="1" s="1"/>
  <c r="B95" i="1"/>
  <c r="C95" i="1" s="1"/>
  <c r="B59" i="1"/>
  <c r="C59" i="1" s="1"/>
  <c r="B96" i="1"/>
  <c r="C96" i="1" s="1"/>
  <c r="B167" i="1"/>
  <c r="C167" i="1" s="1"/>
  <c r="B127" i="1"/>
  <c r="C127" i="1" s="1"/>
  <c r="B91" i="1"/>
  <c r="C91" i="1" s="1"/>
  <c r="B55" i="1"/>
  <c r="C55" i="1" s="1"/>
  <c r="B115" i="1"/>
  <c r="C115" i="1" s="1"/>
  <c r="B107" i="1"/>
  <c r="C107" i="1" s="1"/>
  <c r="B164" i="1"/>
  <c r="C164" i="1" s="1"/>
  <c r="B137" i="1"/>
  <c r="C137" i="1" s="1"/>
  <c r="B101" i="1"/>
  <c r="C101" i="1" s="1"/>
  <c r="B65" i="1"/>
  <c r="C65" i="1" s="1"/>
  <c r="B79" i="1"/>
  <c r="C79" i="1" s="1"/>
  <c r="B154" i="1"/>
  <c r="C154" i="1" s="1"/>
  <c r="B117" i="1"/>
  <c r="C117" i="1" s="1"/>
  <c r="B81" i="1"/>
  <c r="C81" i="1" s="1"/>
  <c r="B144" i="1"/>
  <c r="C144" i="1" s="1"/>
  <c r="B168" i="1"/>
  <c r="C168" i="1" s="1"/>
  <c r="B124" i="1"/>
  <c r="C124" i="1" s="1"/>
  <c r="B88" i="1"/>
  <c r="C88" i="1" s="1"/>
  <c r="B61" i="1"/>
  <c r="C61" i="1" s="1"/>
  <c r="B82" i="1"/>
  <c r="C82" i="1" s="1"/>
  <c r="B160" i="1"/>
  <c r="C160" i="1" s="1"/>
  <c r="B123" i="1"/>
  <c r="C123" i="1" s="1"/>
  <c r="B87" i="1"/>
  <c r="C87" i="1" s="1"/>
  <c r="B166" i="1"/>
  <c r="C166" i="1" s="1"/>
  <c r="B104" i="1"/>
  <c r="C104" i="1" s="1"/>
  <c r="B78" i="1"/>
  <c r="C78" i="1" s="1"/>
  <c r="B170" i="1"/>
  <c r="C170" i="1" s="1"/>
  <c r="B130" i="1"/>
  <c r="C130" i="1" s="1"/>
  <c r="B94" i="1"/>
  <c r="C94" i="1" s="1"/>
  <c r="B58" i="1"/>
  <c r="C58" i="1" s="1"/>
  <c r="B99" i="1"/>
  <c r="C99" i="1" s="1"/>
  <c r="B146" i="1"/>
  <c r="C146" i="1" s="1"/>
  <c r="B136" i="1"/>
  <c r="C136" i="1" s="1"/>
  <c r="B105" i="1"/>
  <c r="C105" i="1" s="1"/>
  <c r="B169" i="1"/>
  <c r="C169" i="1" s="1"/>
  <c r="B76" i="1"/>
  <c r="C76" i="1" s="1"/>
  <c r="B128" i="1"/>
  <c r="C128" i="1" s="1"/>
  <c r="B100" i="1"/>
  <c r="C100" i="1" s="1"/>
  <c r="B173" i="1"/>
  <c r="C173" i="1" s="1"/>
  <c r="B75" i="1"/>
  <c r="C75" i="1" s="1"/>
  <c r="B143" i="1"/>
  <c r="C143" i="1" s="1"/>
  <c r="B110" i="1"/>
  <c r="C110" i="1" s="1"/>
  <c r="B74" i="1"/>
  <c r="C74" i="1" s="1"/>
  <c r="B86" i="1"/>
  <c r="C86" i="1" s="1"/>
  <c r="B171" i="1"/>
  <c r="C171" i="1" s="1"/>
  <c r="B120" i="1"/>
  <c r="C120" i="1" s="1"/>
  <c r="B84" i="1"/>
  <c r="C84" i="1" s="1"/>
  <c r="B165" i="1"/>
  <c r="C165" i="1" s="1"/>
  <c r="B71" i="1"/>
  <c r="C71" i="1" s="1"/>
  <c r="B156" i="1"/>
  <c r="C156" i="1" s="1"/>
  <c r="B116" i="1"/>
  <c r="C116" i="1" s="1"/>
  <c r="B80" i="1"/>
  <c r="C80" i="1" s="1"/>
  <c r="B155" i="1"/>
  <c r="C155" i="1" s="1"/>
  <c r="B97" i="1"/>
  <c r="C97" i="1" s="1"/>
  <c r="B60" i="1"/>
  <c r="C60" i="1" s="1"/>
  <c r="B163" i="1"/>
  <c r="C163" i="1" s="1"/>
  <c r="B126" i="1"/>
  <c r="C126" i="1" s="1"/>
  <c r="B90" i="1"/>
  <c r="C90" i="1" s="1"/>
  <c r="B36" i="1"/>
  <c r="C36" i="1" s="1"/>
  <c r="B46" i="1"/>
  <c r="C46" i="1" s="1"/>
  <c r="B52" i="1"/>
  <c r="C52" i="1" s="1"/>
  <c r="B33" i="1"/>
  <c r="C33" i="1" s="1"/>
  <c r="B35" i="1"/>
  <c r="C35" i="1" s="1"/>
  <c r="B37" i="1"/>
  <c r="C37" i="1" s="1"/>
  <c r="B39" i="1"/>
  <c r="C39" i="1" s="1"/>
  <c r="B41" i="1"/>
  <c r="C41" i="1" s="1"/>
  <c r="B43" i="1"/>
  <c r="C43" i="1" s="1"/>
  <c r="B45" i="1"/>
  <c r="C45" i="1" s="1"/>
  <c r="B47" i="1"/>
  <c r="C47" i="1" s="1"/>
  <c r="B49" i="1"/>
  <c r="C49" i="1" s="1"/>
  <c r="B51" i="1"/>
  <c r="C51" i="1" s="1"/>
  <c r="B53" i="1"/>
  <c r="C53" i="1" s="1"/>
  <c r="B34" i="1"/>
  <c r="C34" i="1" s="1"/>
  <c r="B38" i="1"/>
  <c r="C38" i="1" s="1"/>
  <c r="B40" i="1"/>
  <c r="C40" i="1" s="1"/>
  <c r="B42" i="1"/>
  <c r="C42" i="1" s="1"/>
  <c r="B44" i="1"/>
  <c r="C44" i="1" s="1"/>
  <c r="B48" i="1"/>
  <c r="C48" i="1" s="1"/>
  <c r="B50" i="1"/>
  <c r="C50" i="1" s="1"/>
  <c r="B22" i="1"/>
  <c r="C22" i="1" s="1"/>
  <c r="E17" i="1"/>
  <c r="B26" i="1"/>
  <c r="C26" i="1" s="1"/>
  <c r="B30" i="1"/>
  <c r="C30" i="1" s="1"/>
  <c r="B24" i="1"/>
  <c r="C24" i="1" s="1"/>
  <c r="B28" i="1"/>
  <c r="C28" i="1" s="1"/>
  <c r="B32" i="1"/>
  <c r="C32" i="1" s="1"/>
  <c r="B21" i="1"/>
  <c r="C21" i="1" s="1"/>
  <c r="B25" i="1"/>
  <c r="C25" i="1" s="1"/>
  <c r="B29" i="1"/>
  <c r="C29" i="1" s="1"/>
  <c r="B20" i="1"/>
  <c r="C20" i="1" s="1"/>
  <c r="B23" i="1"/>
  <c r="C23" i="1" s="1"/>
  <c r="B27" i="1"/>
  <c r="C27" i="1" s="1"/>
  <c r="B31" i="1"/>
  <c r="C31" i="1" s="1"/>
</calcChain>
</file>

<file path=xl/sharedStrings.xml><?xml version="1.0" encoding="utf-8"?>
<sst xmlns="http://schemas.openxmlformats.org/spreadsheetml/2006/main" count="14" uniqueCount="14">
  <si>
    <t>еВХ</t>
  </si>
  <si>
    <t>Ln e^BX = BX</t>
  </si>
  <si>
    <t>BX</t>
  </si>
  <si>
    <t>B</t>
  </si>
  <si>
    <t>S, м^2</t>
  </si>
  <si>
    <t>r, мм</t>
  </si>
  <si>
    <t>X, м</t>
  </si>
  <si>
    <t>Диаметр входного отверстия, мм.</t>
  </si>
  <si>
    <t>Диаметр выходного отверстия, мм.</t>
  </si>
  <si>
    <t>Высота Х, мм.</t>
  </si>
  <si>
    <t>Fз , Гц</t>
  </si>
  <si>
    <t>Площадь входного отверстия, м^2.</t>
  </si>
  <si>
    <t>Площадь выходного отверстия, м^2.</t>
  </si>
  <si>
    <t>Дано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</si>
</sst>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7" borderId="3" xfId="0" applyFill="1" applyBorder="1"/>
    <xf numFmtId="0" fontId="0" fillId="0" borderId="0" xfId="0" applyFill="1" applyBorder="1"/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/>
    <xf numFmtId="0" fontId="0" fillId="7" borderId="5" xfId="0" applyFill="1" applyBorder="1"/>
    <xf numFmtId="0" fontId="1" fillId="7" borderId="4" xfId="0" applyFont="1" applyFill="1" applyBorder="1"/>
    <xf numFmtId="0" fontId="0" fillId="7" borderId="6" xfId="0" applyFill="1" applyBorder="1"/>
    <xf numFmtId="0" fontId="0" fillId="7" borderId="7" xfId="0" applyFill="1" applyBorder="1"/>
    <xf numFmtId="0" fontId="0" fillId="7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255614915747824E-2"/>
          <c:y val="3.1878330277208503E-2"/>
          <c:w val="0.88845833139224772"/>
          <c:h val="0.88603882678749513"/>
        </c:manualLayout>
      </c:layout>
      <c:scatterChart>
        <c:scatterStyle val="smoothMarker"/>
        <c:varyColors val="0"/>
        <c:ser>
          <c:idx val="0"/>
          <c:order val="0"/>
          <c:xVal>
            <c:numRef>
              <c:f>Лист1!$C$20:$C$27</c:f>
              <c:numCache>
                <c:formatCode>General</c:formatCode>
                <c:ptCount val="8"/>
                <c:pt idx="0">
                  <c:v>15</c:v>
                </c:pt>
                <c:pt idx="1">
                  <c:v>16.625009061629257</c:v>
                </c:pt>
                <c:pt idx="2">
                  <c:v>18.426061753283655</c:v>
                </c:pt>
                <c:pt idx="3">
                  <c:v>20.422229574565403</c:v>
                </c:pt>
                <c:pt idx="4">
                  <c:v>22.63465011572152</c:v>
                </c:pt>
                <c:pt idx="5">
                  <c:v>25.086750885378528</c:v>
                </c:pt>
                <c:pt idx="6">
                  <c:v>27.804497386416916</c:v>
                </c:pt>
                <c:pt idx="7">
                  <c:v>30.816668066881885</c:v>
                </c:pt>
              </c:numCache>
            </c:numRef>
          </c:xVal>
          <c:yVal>
            <c:numRef>
              <c:f>Лист1!$A$20:$A$174</c:f>
              <c:numCache>
                <c:formatCode>General</c:formatCode>
                <c:ptCount val="155"/>
                <c:pt idx="0">
                  <c:v>0</c:v>
                </c:pt>
                <c:pt idx="1">
                  <c:v>3.0000000000000001E-3</c:v>
                </c:pt>
                <c:pt idx="2">
                  <c:v>6.0000000000000001E-3</c:v>
                </c:pt>
                <c:pt idx="3">
                  <c:v>8.9999999999999993E-3</c:v>
                </c:pt>
                <c:pt idx="4">
                  <c:v>1.2E-2</c:v>
                </c:pt>
                <c:pt idx="5">
                  <c:v>1.4999999999999999E-2</c:v>
                </c:pt>
                <c:pt idx="6">
                  <c:v>1.7999999999999999E-2</c:v>
                </c:pt>
                <c:pt idx="7">
                  <c:v>2.1000000000000001E-2</c:v>
                </c:pt>
                <c:pt idx="8">
                  <c:v>2.4E-2</c:v>
                </c:pt>
                <c:pt idx="9">
                  <c:v>2.7E-2</c:v>
                </c:pt>
                <c:pt idx="10">
                  <c:v>0.03</c:v>
                </c:pt>
                <c:pt idx="11">
                  <c:v>3.3000000000000002E-2</c:v>
                </c:pt>
                <c:pt idx="12">
                  <c:v>3.5999999999999997E-2</c:v>
                </c:pt>
                <c:pt idx="13">
                  <c:v>3.9E-2</c:v>
                </c:pt>
                <c:pt idx="14">
                  <c:v>4.2000000000000003E-2</c:v>
                </c:pt>
                <c:pt idx="15">
                  <c:v>4.4999999999999998E-2</c:v>
                </c:pt>
                <c:pt idx="16">
                  <c:v>4.8000000000000001E-2</c:v>
                </c:pt>
                <c:pt idx="17">
                  <c:v>5.0999999999999997E-2</c:v>
                </c:pt>
                <c:pt idx="18">
                  <c:v>5.3999999999999999E-2</c:v>
                </c:pt>
                <c:pt idx="19">
                  <c:v>5.7000000000000002E-2</c:v>
                </c:pt>
                <c:pt idx="20">
                  <c:v>0.06</c:v>
                </c:pt>
                <c:pt idx="21">
                  <c:v>6.3E-2</c:v>
                </c:pt>
                <c:pt idx="22">
                  <c:v>6.6000000000000003E-2</c:v>
                </c:pt>
                <c:pt idx="23">
                  <c:v>6.8999999999999895E-2</c:v>
                </c:pt>
                <c:pt idx="24">
                  <c:v>7.1999999999999897E-2</c:v>
                </c:pt>
                <c:pt idx="25">
                  <c:v>7.49999999999999E-2</c:v>
                </c:pt>
                <c:pt idx="26">
                  <c:v>7.7999999999999903E-2</c:v>
                </c:pt>
                <c:pt idx="27">
                  <c:v>8.0999999999999905E-2</c:v>
                </c:pt>
                <c:pt idx="28">
                  <c:v>8.3999999999999894E-2</c:v>
                </c:pt>
                <c:pt idx="29">
                  <c:v>8.6999999999999897E-2</c:v>
                </c:pt>
                <c:pt idx="30">
                  <c:v>8.99999999999999E-2</c:v>
                </c:pt>
                <c:pt idx="31">
                  <c:v>9.2999999999999902E-2</c:v>
                </c:pt>
                <c:pt idx="32">
                  <c:v>9.5999999999999905E-2</c:v>
                </c:pt>
                <c:pt idx="33">
                  <c:v>0.1</c:v>
                </c:pt>
                <c:pt idx="34">
                  <c:v>0.104</c:v>
                </c:pt>
                <c:pt idx="35">
                  <c:v>0.108</c:v>
                </c:pt>
                <c:pt idx="36">
                  <c:v>0.112</c:v>
                </c:pt>
                <c:pt idx="37">
                  <c:v>0.11600000000000001</c:v>
                </c:pt>
                <c:pt idx="38">
                  <c:v>0.12000000000000099</c:v>
                </c:pt>
                <c:pt idx="39">
                  <c:v>0.124000000000001</c:v>
                </c:pt>
                <c:pt idx="40">
                  <c:v>0.128000000000001</c:v>
                </c:pt>
                <c:pt idx="41">
                  <c:v>0.13200000000000101</c:v>
                </c:pt>
                <c:pt idx="42">
                  <c:v>0.13600000000000101</c:v>
                </c:pt>
                <c:pt idx="43">
                  <c:v>0.14000000000000101</c:v>
                </c:pt>
                <c:pt idx="44">
                  <c:v>0.14400000000000099</c:v>
                </c:pt>
                <c:pt idx="45">
                  <c:v>0.14800000000000099</c:v>
                </c:pt>
                <c:pt idx="46">
                  <c:v>0.152000000000001</c:v>
                </c:pt>
                <c:pt idx="47">
                  <c:v>0.156000000000001</c:v>
                </c:pt>
                <c:pt idx="48">
                  <c:v>0.160000000000002</c:v>
                </c:pt>
                <c:pt idx="49">
                  <c:v>0.16400000000000201</c:v>
                </c:pt>
                <c:pt idx="50">
                  <c:v>0.16800000000000201</c:v>
                </c:pt>
                <c:pt idx="51">
                  <c:v>0.17200000000000201</c:v>
                </c:pt>
                <c:pt idx="52">
                  <c:v>0.17600000000000199</c:v>
                </c:pt>
                <c:pt idx="53">
                  <c:v>0.18000000000000199</c:v>
                </c:pt>
                <c:pt idx="54">
                  <c:v>0.184000000000002</c:v>
                </c:pt>
                <c:pt idx="55">
                  <c:v>0.188000000000002</c:v>
                </c:pt>
                <c:pt idx="56">
                  <c:v>0.192000000000002</c:v>
                </c:pt>
                <c:pt idx="57">
                  <c:v>0.19600000000000301</c:v>
                </c:pt>
                <c:pt idx="58">
                  <c:v>0.20000000000000301</c:v>
                </c:pt>
                <c:pt idx="59">
                  <c:v>0.20400000000000301</c:v>
                </c:pt>
                <c:pt idx="60">
                  <c:v>0.20800000000000299</c:v>
                </c:pt>
                <c:pt idx="61">
                  <c:v>0.21200000000000299</c:v>
                </c:pt>
                <c:pt idx="62">
                  <c:v>0.216000000000003</c:v>
                </c:pt>
                <c:pt idx="63">
                  <c:v>0.220000000000003</c:v>
                </c:pt>
                <c:pt idx="64">
                  <c:v>0.224000000000003</c:v>
                </c:pt>
                <c:pt idx="65">
                  <c:v>0.22800000000000301</c:v>
                </c:pt>
                <c:pt idx="66">
                  <c:v>0.23200000000000301</c:v>
                </c:pt>
                <c:pt idx="67">
                  <c:v>0.23600000000000401</c:v>
                </c:pt>
                <c:pt idx="68">
                  <c:v>0.24000000000000399</c:v>
                </c:pt>
                <c:pt idx="69">
                  <c:v>0.24400000000000399</c:v>
                </c:pt>
                <c:pt idx="70">
                  <c:v>0.248000000000004</c:v>
                </c:pt>
                <c:pt idx="71">
                  <c:v>0.252000000000004</c:v>
                </c:pt>
                <c:pt idx="72">
                  <c:v>0.256000000000004</c:v>
                </c:pt>
                <c:pt idx="73">
                  <c:v>0.26000000000000401</c:v>
                </c:pt>
                <c:pt idx="74">
                  <c:v>0.26400000000000401</c:v>
                </c:pt>
                <c:pt idx="75">
                  <c:v>0.26800000000000401</c:v>
                </c:pt>
                <c:pt idx="76">
                  <c:v>0.27200000000000402</c:v>
                </c:pt>
                <c:pt idx="77">
                  <c:v>0.27600000000000502</c:v>
                </c:pt>
                <c:pt idx="78">
                  <c:v>0.28000000000000502</c:v>
                </c:pt>
                <c:pt idx="79">
                  <c:v>0.28400000000000503</c:v>
                </c:pt>
                <c:pt idx="80">
                  <c:v>0.28800000000000497</c:v>
                </c:pt>
                <c:pt idx="81">
                  <c:v>0.29200000000000498</c:v>
                </c:pt>
                <c:pt idx="82">
                  <c:v>0.29600000000000498</c:v>
                </c:pt>
                <c:pt idx="83">
                  <c:v>0.30000000000000498</c:v>
                </c:pt>
                <c:pt idx="84">
                  <c:v>0.30400000000000499</c:v>
                </c:pt>
                <c:pt idx="85">
                  <c:v>0.30800000000000499</c:v>
                </c:pt>
                <c:pt idx="86">
                  <c:v>0.312000000000005</c:v>
                </c:pt>
                <c:pt idx="87">
                  <c:v>0.316000000000006</c:v>
                </c:pt>
                <c:pt idx="88">
                  <c:v>0.320000000000006</c:v>
                </c:pt>
                <c:pt idx="89">
                  <c:v>0.32400000000000601</c:v>
                </c:pt>
                <c:pt idx="90">
                  <c:v>0.32800000000000601</c:v>
                </c:pt>
                <c:pt idx="91">
                  <c:v>0.33200000000000601</c:v>
                </c:pt>
                <c:pt idx="92">
                  <c:v>0.33600000000000602</c:v>
                </c:pt>
                <c:pt idx="93">
                  <c:v>0.34000000000000602</c:v>
                </c:pt>
                <c:pt idx="94">
                  <c:v>0.34400000000000602</c:v>
                </c:pt>
                <c:pt idx="95">
                  <c:v>0.34800000000000603</c:v>
                </c:pt>
                <c:pt idx="96">
                  <c:v>0.35200000000000597</c:v>
                </c:pt>
                <c:pt idx="97">
                  <c:v>0.35600000000000698</c:v>
                </c:pt>
                <c:pt idx="98">
                  <c:v>0.36000000000000698</c:v>
                </c:pt>
                <c:pt idx="99">
                  <c:v>0.36400000000000698</c:v>
                </c:pt>
                <c:pt idx="100">
                  <c:v>0.36800000000000699</c:v>
                </c:pt>
                <c:pt idx="101">
                  <c:v>0.37200000000000699</c:v>
                </c:pt>
                <c:pt idx="102">
                  <c:v>0.376000000000007</c:v>
                </c:pt>
                <c:pt idx="103">
                  <c:v>0.380000000000007</c:v>
                </c:pt>
                <c:pt idx="104">
                  <c:v>0.384000000000007</c:v>
                </c:pt>
                <c:pt idx="105">
                  <c:v>0.38800000000000701</c:v>
                </c:pt>
                <c:pt idx="106">
                  <c:v>0.39200000000000701</c:v>
                </c:pt>
                <c:pt idx="107">
                  <c:v>0.39600000000000801</c:v>
                </c:pt>
                <c:pt idx="108">
                  <c:v>0.40000000000000802</c:v>
                </c:pt>
                <c:pt idx="109">
                  <c:v>0.40400000000000802</c:v>
                </c:pt>
                <c:pt idx="110">
                  <c:v>0.40800000000000802</c:v>
                </c:pt>
                <c:pt idx="111">
                  <c:v>0.41200000000000803</c:v>
                </c:pt>
                <c:pt idx="112">
                  <c:v>0.41600000000000797</c:v>
                </c:pt>
                <c:pt idx="113">
                  <c:v>0.42000000000000798</c:v>
                </c:pt>
                <c:pt idx="114">
                  <c:v>0.42400000000000798</c:v>
                </c:pt>
                <c:pt idx="115">
                  <c:v>0.42800000000000799</c:v>
                </c:pt>
                <c:pt idx="116">
                  <c:v>0.43200000000000799</c:v>
                </c:pt>
                <c:pt idx="117">
                  <c:v>0.43600000000000899</c:v>
                </c:pt>
                <c:pt idx="118">
                  <c:v>0.440000000000009</c:v>
                </c:pt>
                <c:pt idx="119">
                  <c:v>0.444000000000009</c:v>
                </c:pt>
                <c:pt idx="120">
                  <c:v>0.448000000000009</c:v>
                </c:pt>
                <c:pt idx="121">
                  <c:v>0.45200000000000901</c:v>
                </c:pt>
                <c:pt idx="122">
                  <c:v>0.45600000000000901</c:v>
                </c:pt>
                <c:pt idx="123">
                  <c:v>0.46000000000000901</c:v>
                </c:pt>
                <c:pt idx="124">
                  <c:v>0.46400000000000902</c:v>
                </c:pt>
                <c:pt idx="125">
                  <c:v>0.46800000000000902</c:v>
                </c:pt>
                <c:pt idx="126">
                  <c:v>0.47200000000000902</c:v>
                </c:pt>
                <c:pt idx="127">
                  <c:v>0.47600000000001003</c:v>
                </c:pt>
                <c:pt idx="128">
                  <c:v>0.48000000000000997</c:v>
                </c:pt>
                <c:pt idx="129">
                  <c:v>0.48400000000000998</c:v>
                </c:pt>
                <c:pt idx="130">
                  <c:v>0.48800000000000998</c:v>
                </c:pt>
                <c:pt idx="131">
                  <c:v>0.49200000000000998</c:v>
                </c:pt>
                <c:pt idx="132">
                  <c:v>0.49600000000000999</c:v>
                </c:pt>
                <c:pt idx="133">
                  <c:v>0.50000000000000999</c:v>
                </c:pt>
                <c:pt idx="134">
                  <c:v>0.50400000000001</c:v>
                </c:pt>
                <c:pt idx="135">
                  <c:v>0.50800000000001</c:v>
                </c:pt>
                <c:pt idx="136">
                  <c:v>0.51200000000001</c:v>
                </c:pt>
                <c:pt idx="137">
                  <c:v>0.51600000000001101</c:v>
                </c:pt>
                <c:pt idx="138">
                  <c:v>0.52000000000001101</c:v>
                </c:pt>
                <c:pt idx="139">
                  <c:v>0.52400000000001101</c:v>
                </c:pt>
                <c:pt idx="140">
                  <c:v>0.52800000000001102</c:v>
                </c:pt>
                <c:pt idx="141">
                  <c:v>0.53200000000001102</c:v>
                </c:pt>
                <c:pt idx="142">
                  <c:v>0.53600000000001102</c:v>
                </c:pt>
                <c:pt idx="143">
                  <c:v>0.54000000000001103</c:v>
                </c:pt>
                <c:pt idx="144">
                  <c:v>0.54400000000001103</c:v>
                </c:pt>
                <c:pt idx="145">
                  <c:v>0.54800000000001103</c:v>
                </c:pt>
                <c:pt idx="146">
                  <c:v>0.55200000000001204</c:v>
                </c:pt>
                <c:pt idx="147">
                  <c:v>0.55600000000001204</c:v>
                </c:pt>
                <c:pt idx="148">
                  <c:v>0.56000000000001204</c:v>
                </c:pt>
                <c:pt idx="149">
                  <c:v>0.56400000000001205</c:v>
                </c:pt>
                <c:pt idx="150">
                  <c:v>0.56800000000001205</c:v>
                </c:pt>
                <c:pt idx="151">
                  <c:v>0.57200000000001205</c:v>
                </c:pt>
                <c:pt idx="152">
                  <c:v>0.57600000000001195</c:v>
                </c:pt>
                <c:pt idx="153">
                  <c:v>0.58000000000001195</c:v>
                </c:pt>
                <c:pt idx="154">
                  <c:v>0.58400000000001195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0DD-4617-A865-40150594AE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548672"/>
        <c:axId val="174549248"/>
      </c:scatterChart>
      <c:valAx>
        <c:axId val="174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74549248"/>
        <c:crosses val="autoZero"/>
        <c:crossBetween val="midCat"/>
      </c:valAx>
      <c:valAx>
        <c:axId val="174549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4548672"/>
        <c:crosses val="autoZero"/>
        <c:crossBetween val="midCat"/>
        <c:majorUnit val="1.0000000000000002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380998</xdr:colOff>
      <xdr:row>6</xdr:row>
      <xdr:rowOff>152400</xdr:rowOff>
    </xdr:from>
    <xdr:to>
      <xdr:col>18</xdr:col>
      <xdr:colOff>142875</xdr:colOff>
      <xdr:row>23</xdr:row>
      <xdr:rowOff>152399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476250</xdr:colOff>
      <xdr:row>25</xdr:row>
      <xdr:rowOff>114300</xdr:rowOff>
    </xdr:from>
    <xdr:to>
      <xdr:col>16</xdr:col>
      <xdr:colOff>380085</xdr:colOff>
      <xdr:row>49</xdr:row>
      <xdr:rowOff>94681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62250" y="4876800"/>
          <a:ext cx="7323810" cy="45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G174"/>
  <sheetViews>
    <sheetView tabSelected="1" workbookViewId="0">
      <selection activeCell="E8" sqref="E8"/>
    </sheetView>
  </sheetViews>
  <sheetFormatPr defaultRowHeight="15" x14ac:dyDescent="0.25"/>
  <cols>
    <col min="1" max="1" width="8.140625" customWidth="1"/>
    <col min="2" max="2" width="16" customWidth="1"/>
    <col min="4" max="4" width="8.42578125" customWidth="1"/>
    <col min="5" max="5" width="8.5703125" customWidth="1"/>
    <col min="6" max="6" width="2.85546875" customWidth="1"/>
  </cols>
  <sheetData>
    <row r="4" spans="2:7" x14ac:dyDescent="0.25">
      <c r="B4" s="1" t="s">
        <v>7</v>
      </c>
      <c r="C4" s="2"/>
      <c r="D4" s="2"/>
      <c r="E4" s="15">
        <v>30</v>
      </c>
      <c r="F4" s="12"/>
      <c r="G4" s="6" t="s">
        <v>13</v>
      </c>
    </row>
    <row r="5" spans="2:7" x14ac:dyDescent="0.25">
      <c r="B5" t="s">
        <v>11</v>
      </c>
      <c r="E5">
        <f>3.14*E4*E4/4/1000000</f>
        <v>7.0649999999999999E-4</v>
      </c>
      <c r="F5" s="11"/>
    </row>
    <row r="6" spans="2:7" x14ac:dyDescent="0.25">
      <c r="F6" s="11"/>
    </row>
    <row r="7" spans="2:7" x14ac:dyDescent="0.25">
      <c r="B7" s="1" t="s">
        <v>8</v>
      </c>
      <c r="C7" s="2"/>
      <c r="D7" s="2"/>
      <c r="E7" s="15">
        <v>43</v>
      </c>
      <c r="F7" s="13"/>
    </row>
    <row r="8" spans="2:7" x14ac:dyDescent="0.25">
      <c r="B8" t="s">
        <v>12</v>
      </c>
      <c r="E8">
        <f>3.14*E7*E7/4/1000000</f>
        <v>1.4514650000000001E-3</v>
      </c>
      <c r="F8" s="11"/>
    </row>
    <row r="9" spans="2:7" x14ac:dyDescent="0.25">
      <c r="F9" s="11"/>
    </row>
    <row r="10" spans="2:7" x14ac:dyDescent="0.25">
      <c r="C10" t="s">
        <v>0</v>
      </c>
      <c r="E10">
        <f>E8/E5</f>
        <v>2.0544444444444445</v>
      </c>
      <c r="F10" s="11"/>
    </row>
    <row r="11" spans="2:7" x14ac:dyDescent="0.25">
      <c r="B11" s="1" t="s">
        <v>9</v>
      </c>
      <c r="C11" s="2"/>
      <c r="D11" s="2"/>
      <c r="E11" s="15">
        <v>10.5</v>
      </c>
      <c r="F11" s="14"/>
    </row>
    <row r="12" spans="2:7" x14ac:dyDescent="0.25">
      <c r="C12" t="s">
        <v>1</v>
      </c>
    </row>
    <row r="14" spans="2:7" x14ac:dyDescent="0.25">
      <c r="C14" t="s">
        <v>2</v>
      </c>
      <c r="E14">
        <f>LN(E10)</f>
        <v>0.72000546806281418</v>
      </c>
    </row>
    <row r="16" spans="2:7" x14ac:dyDescent="0.25">
      <c r="C16" t="s">
        <v>3</v>
      </c>
      <c r="E16">
        <f>E14/E11*1000</f>
        <v>68.571949339315637</v>
      </c>
    </row>
    <row r="17" spans="1:6" x14ac:dyDescent="0.25">
      <c r="C17" s="8" t="s">
        <v>10</v>
      </c>
      <c r="D17" s="9"/>
      <c r="E17" s="10">
        <f>E16*27</f>
        <v>1851.4426321615222</v>
      </c>
      <c r="F17" s="7"/>
    </row>
    <row r="19" spans="1:6" x14ac:dyDescent="0.25">
      <c r="A19" s="3" t="s">
        <v>6</v>
      </c>
      <c r="B19" s="5" t="s">
        <v>4</v>
      </c>
      <c r="C19" s="4" t="s">
        <v>5</v>
      </c>
    </row>
    <row r="20" spans="1:6" x14ac:dyDescent="0.25">
      <c r="A20" s="3">
        <v>0</v>
      </c>
      <c r="B20" s="5">
        <f>$E$5*2.718282^($E$16*A20)</f>
        <v>7.0649999999999999E-4</v>
      </c>
      <c r="C20" s="4">
        <f>SQRT(B20/3.14)*1000</f>
        <v>15</v>
      </c>
    </row>
    <row r="21" spans="1:6" x14ac:dyDescent="0.25">
      <c r="A21" s="3">
        <v>3.0000000000000001E-3</v>
      </c>
      <c r="B21" s="5">
        <f t="shared" ref="B21:B53" si="0">$E$5*2.718282^($E$16*A21)</f>
        <v>8.678675085796603E-4</v>
      </c>
      <c r="C21" s="4">
        <f t="shared" ref="C21:C53" si="1">SQRT(B21/3.14)*1000</f>
        <v>16.625009061629257</v>
      </c>
    </row>
    <row r="22" spans="1:6" x14ac:dyDescent="0.25">
      <c r="A22" s="3">
        <v>6.0000000000000001E-3</v>
      </c>
      <c r="B22" s="5">
        <f t="shared" si="0"/>
        <v>1.0660920204504836E-3</v>
      </c>
      <c r="C22" s="4">
        <f t="shared" si="1"/>
        <v>18.426061753283655</v>
      </c>
    </row>
    <row r="23" spans="1:6" x14ac:dyDescent="0.25">
      <c r="A23" s="3">
        <v>8.9999999999999993E-3</v>
      </c>
      <c r="B23" s="5">
        <f t="shared" si="0"/>
        <v>1.3095918269002368E-3</v>
      </c>
      <c r="C23" s="4">
        <f t="shared" si="1"/>
        <v>20.422229574565403</v>
      </c>
    </row>
    <row r="24" spans="1:6" x14ac:dyDescent="0.25">
      <c r="A24" s="3">
        <v>1.2E-2</v>
      </c>
      <c r="B24" s="5">
        <f t="shared" si="0"/>
        <v>1.6087079916039554E-3</v>
      </c>
      <c r="C24" s="4">
        <f t="shared" si="1"/>
        <v>22.63465011572152</v>
      </c>
    </row>
    <row r="25" spans="1:6" x14ac:dyDescent="0.25">
      <c r="A25" s="3">
        <v>1.4999999999999999E-2</v>
      </c>
      <c r="B25" s="5">
        <f t="shared" si="0"/>
        <v>1.9761435197530267E-3</v>
      </c>
      <c r="C25" s="4">
        <f t="shared" si="1"/>
        <v>25.086750885378528</v>
      </c>
    </row>
    <row r="26" spans="1:6" x14ac:dyDescent="0.25">
      <c r="A26" s="3">
        <v>1.7999999999999999E-2</v>
      </c>
      <c r="B26" s="5">
        <f t="shared" si="0"/>
        <v>2.4275028352213728E-3</v>
      </c>
      <c r="C26" s="4">
        <f t="shared" si="1"/>
        <v>27.804497386416916</v>
      </c>
    </row>
    <row r="27" spans="1:6" x14ac:dyDescent="0.25">
      <c r="A27" s="3">
        <v>2.1000000000000001E-2</v>
      </c>
      <c r="B27" s="5">
        <f t="shared" si="0"/>
        <v>2.9819544765373458E-3</v>
      </c>
      <c r="C27" s="4">
        <f t="shared" si="1"/>
        <v>30.816668066881885</v>
      </c>
    </row>
    <row r="28" spans="1:6" x14ac:dyDescent="0.25">
      <c r="A28" s="3">
        <v>2.4E-2</v>
      </c>
      <c r="B28" s="5">
        <f t="shared" si="0"/>
        <v>3.6630451553438521E-3</v>
      </c>
      <c r="C28" s="4">
        <f t="shared" si="1"/>
        <v>34.155159057408817</v>
      </c>
    </row>
    <row r="29" spans="1:6" x14ac:dyDescent="0.25">
      <c r="A29" s="3">
        <v>2.7E-2</v>
      </c>
      <c r="B29" s="5">
        <f t="shared" si="0"/>
        <v>4.4996997491621562E-3</v>
      </c>
      <c r="C29" s="4">
        <f t="shared" si="1"/>
        <v>37.85532192205401</v>
      </c>
    </row>
    <row r="30" spans="1:6" x14ac:dyDescent="0.25">
      <c r="A30" s="3">
        <v>0.03</v>
      </c>
      <c r="B30" s="5">
        <f t="shared" si="0"/>
        <v>5.5274496966197907E-3</v>
      </c>
      <c r="C30" s="4">
        <f t="shared" si="1"/>
        <v>41.956337999002699</v>
      </c>
    </row>
    <row r="31" spans="1:6" x14ac:dyDescent="0.25">
      <c r="A31" s="3">
        <v>3.3000000000000002E-2</v>
      </c>
      <c r="B31" s="5">
        <f t="shared" si="0"/>
        <v>6.7899419632056878E-3</v>
      </c>
      <c r="C31" s="4">
        <f t="shared" si="1"/>
        <v>46.501633295079991</v>
      </c>
    </row>
    <row r="32" spans="1:6" x14ac:dyDescent="0.25">
      <c r="A32" s="3">
        <v>3.5999999999999997E-2</v>
      </c>
      <c r="B32" s="5">
        <f t="shared" si="0"/>
        <v>8.3407926610160003E-3</v>
      </c>
      <c r="C32" s="4">
        <f t="shared" si="1"/>
        <v>51.539338327417681</v>
      </c>
    </row>
    <row r="33" spans="1:3" x14ac:dyDescent="0.25">
      <c r="A33" s="3">
        <v>3.9E-2</v>
      </c>
      <c r="B33" s="5">
        <f t="shared" si="0"/>
        <v>1.0245864042881064E-2</v>
      </c>
      <c r="C33" s="4">
        <f t="shared" si="1"/>
        <v>57.122797781579663</v>
      </c>
    </row>
    <row r="34" spans="1:3" x14ac:dyDescent="0.25">
      <c r="A34" s="3">
        <v>4.2000000000000003E-2</v>
      </c>
      <c r="B34" s="5">
        <f t="shared" si="0"/>
        <v>1.2586061571325005E-2</v>
      </c>
      <c r="C34" s="4">
        <f t="shared" si="1"/>
        <v>63.311135382958518</v>
      </c>
    </row>
    <row r="35" spans="1:3" x14ac:dyDescent="0.25">
      <c r="A35" s="3">
        <v>4.4999999999999998E-2</v>
      </c>
      <c r="B35" s="5">
        <f t="shared" si="0"/>
        <v>1.5460769849590985E-2</v>
      </c>
      <c r="C35" s="4">
        <f t="shared" si="1"/>
        <v>70.169879962914763</v>
      </c>
    </row>
    <row r="36" spans="1:3" x14ac:dyDescent="0.25">
      <c r="A36" s="3">
        <v>4.8000000000000001E-2</v>
      </c>
      <c r="B36" s="5">
        <f t="shared" si="0"/>
        <v>1.8992073333457985E-2</v>
      </c>
      <c r="C36" s="4">
        <f t="shared" si="1"/>
        <v>77.771659349126367</v>
      </c>
    </row>
    <row r="37" spans="1:3" x14ac:dyDescent="0.25">
      <c r="A37" s="3">
        <v>5.0999999999999997E-2</v>
      </c>
      <c r="B37" s="5">
        <f t="shared" si="0"/>
        <v>2.3329941071012571E-2</v>
      </c>
      <c r="C37" s="4">
        <f t="shared" si="1"/>
        <v>86.196969427811297</v>
      </c>
    </row>
    <row r="38" spans="1:3" x14ac:dyDescent="0.25">
      <c r="A38" s="3">
        <v>5.3999999999999999E-2</v>
      </c>
      <c r="B38" s="5">
        <f t="shared" si="0"/>
        <v>2.865859565832975E-2</v>
      </c>
      <c r="C38" s="4">
        <f t="shared" si="1"/>
        <v>95.535026521489513</v>
      </c>
    </row>
    <row r="39" spans="1:3" x14ac:dyDescent="0.25">
      <c r="A39" s="3">
        <v>5.7000000000000002E-2</v>
      </c>
      <c r="B39" s="5">
        <f t="shared" si="0"/>
        <v>3.5204336890851402E-2</v>
      </c>
      <c r="C39" s="4">
        <f t="shared" si="1"/>
        <v>105.88471210818363</v>
      </c>
    </row>
    <row r="40" spans="1:3" x14ac:dyDescent="0.25">
      <c r="A40" s="3">
        <v>0.06</v>
      </c>
      <c r="B40" s="5">
        <f t="shared" si="0"/>
        <v>4.3245152368948638E-2</v>
      </c>
      <c r="C40" s="4">
        <f t="shared" si="1"/>
        <v>117.35561988577049</v>
      </c>
    </row>
    <row r="41" spans="1:3" x14ac:dyDescent="0.25">
      <c r="A41" s="3">
        <v>6.3E-2</v>
      </c>
      <c r="B41" s="5">
        <f t="shared" si="0"/>
        <v>5.3122523205360594E-2</v>
      </c>
      <c r="C41" s="4">
        <f t="shared" si="1"/>
        <v>130.06921626893688</v>
      </c>
    </row>
    <row r="42" spans="1:3" x14ac:dyDescent="0.25">
      <c r="A42" s="3">
        <v>6.6000000000000003E-2</v>
      </c>
      <c r="B42" s="5">
        <f t="shared" si="0"/>
        <v>6.5255926204814588E-2</v>
      </c>
      <c r="C42" s="4">
        <f t="shared" si="1"/>
        <v>144.16012660733944</v>
      </c>
    </row>
    <row r="43" spans="1:3" x14ac:dyDescent="0.25">
      <c r="A43" s="3">
        <v>6.8999999999999895E-2</v>
      </c>
      <c r="B43" s="5">
        <f t="shared" si="0"/>
        <v>8.0160648401175039E-2</v>
      </c>
      <c r="C43" s="4">
        <f t="shared" si="1"/>
        <v>159.77756074484199</v>
      </c>
    </row>
    <row r="44" spans="1:3" x14ac:dyDescent="0.25">
      <c r="A44" s="3">
        <v>7.1999999999999897E-2</v>
      </c>
      <c r="B44" s="5">
        <f t="shared" si="0"/>
        <v>9.8469670508220683E-2</v>
      </c>
      <c r="C44" s="4">
        <f t="shared" si="1"/>
        <v>177.08689301520113</v>
      </c>
    </row>
    <row r="45" spans="1:3" x14ac:dyDescent="0.25">
      <c r="A45" s="3">
        <v>7.49999999999999E-2</v>
      </c>
      <c r="B45" s="5">
        <f t="shared" si="0"/>
        <v>0.12096054864066465</v>
      </c>
      <c r="C45" s="4">
        <f t="shared" si="1"/>
        <v>196.27141340489931</v>
      </c>
    </row>
    <row r="46" spans="1:3" x14ac:dyDescent="0.25">
      <c r="A46" s="3">
        <v>7.7999999999999903E-2</v>
      </c>
      <c r="B46" s="5">
        <f t="shared" si="0"/>
        <v>0.1485884359309306</v>
      </c>
      <c r="C46" s="4">
        <f t="shared" si="1"/>
        <v>217.53426842634892</v>
      </c>
    </row>
    <row r="47" spans="1:3" x14ac:dyDescent="0.25">
      <c r="A47" s="3">
        <v>8.0999999999999905E-2</v>
      </c>
      <c r="B47" s="5">
        <f t="shared" si="0"/>
        <v>0.18252664641914401</v>
      </c>
      <c r="C47" s="4">
        <f t="shared" si="1"/>
        <v>241.10061225352945</v>
      </c>
    </row>
    <row r="48" spans="1:3" x14ac:dyDescent="0.25">
      <c r="A48" s="3">
        <v>8.3999999999999894E-2</v>
      </c>
      <c r="B48" s="5">
        <f t="shared" si="0"/>
        <v>0.22421648390259447</v>
      </c>
      <c r="C48" s="4">
        <f t="shared" si="1"/>
        <v>267.21999089861913</v>
      </c>
    </row>
    <row r="49" spans="1:3" x14ac:dyDescent="0.25">
      <c r="A49" s="3">
        <v>8.6999999999999897E-2</v>
      </c>
      <c r="B49" s="5">
        <f t="shared" si="0"/>
        <v>0.27542845189955562</v>
      </c>
      <c r="C49" s="4">
        <f t="shared" si="1"/>
        <v>296.16898467586861</v>
      </c>
    </row>
    <row r="50" spans="1:3" x14ac:dyDescent="0.25">
      <c r="A50" s="3">
        <v>8.99999999999999E-2</v>
      </c>
      <c r="B50" s="5">
        <f t="shared" si="0"/>
        <v>0.33833744422083539</v>
      </c>
      <c r="C50" s="4">
        <f t="shared" si="1"/>
        <v>328.2541369339902</v>
      </c>
    </row>
    <row r="51" spans="1:3" x14ac:dyDescent="0.25">
      <c r="A51" s="3">
        <v>9.2999999999999902E-2</v>
      </c>
      <c r="B51" s="5">
        <f t="shared" si="0"/>
        <v>0.41561510937741863</v>
      </c>
      <c r="C51" s="4">
        <f t="shared" si="1"/>
        <v>363.81520006965854</v>
      </c>
    </row>
    <row r="52" spans="1:3" x14ac:dyDescent="0.25">
      <c r="A52" s="3">
        <v>9.5999999999999905E-2</v>
      </c>
      <c r="B52" s="5">
        <f t="shared" si="0"/>
        <v>0.51054331139907061</v>
      </c>
      <c r="C52" s="4">
        <f t="shared" si="1"/>
        <v>403.22873319443562</v>
      </c>
    </row>
    <row r="53" spans="1:3" x14ac:dyDescent="0.25">
      <c r="A53" s="3">
        <v>0.1</v>
      </c>
      <c r="B53" s="5">
        <f t="shared" si="0"/>
        <v>0.6716674082503088</v>
      </c>
      <c r="C53" s="4">
        <f t="shared" si="1"/>
        <v>462.5006139607936</v>
      </c>
    </row>
    <row r="54" spans="1:3" x14ac:dyDescent="0.25">
      <c r="A54" s="3">
        <v>0.104</v>
      </c>
      <c r="B54" s="5">
        <f t="shared" ref="B54:B117" si="2">$E$5*2.718282^($E$16*A54)</f>
        <v>0.8836412058154427</v>
      </c>
      <c r="C54" s="4">
        <f t="shared" ref="C54:C117" si="3">SQRT(B54/3.14)*1000</f>
        <v>530.48505799552015</v>
      </c>
    </row>
    <row r="55" spans="1:3" x14ac:dyDescent="0.25">
      <c r="A55" s="3">
        <v>0.108</v>
      </c>
      <c r="B55" s="5">
        <f t="shared" si="2"/>
        <v>1.1625125337687714</v>
      </c>
      <c r="C55" s="4">
        <f t="shared" si="3"/>
        <v>608.46275283078035</v>
      </c>
    </row>
    <row r="56" spans="1:3" x14ac:dyDescent="0.25">
      <c r="A56" s="3">
        <v>0.112</v>
      </c>
      <c r="B56" s="5">
        <f t="shared" si="2"/>
        <v>1.5293938108311231</v>
      </c>
      <c r="C56" s="4">
        <f t="shared" si="3"/>
        <v>697.90263835393034</v>
      </c>
    </row>
    <row r="57" spans="1:3" x14ac:dyDescent="0.25">
      <c r="A57" s="3">
        <v>0.11600000000000001</v>
      </c>
      <c r="B57" s="5">
        <f t="shared" si="2"/>
        <v>2.0120603956204666</v>
      </c>
      <c r="C57" s="4">
        <f t="shared" si="3"/>
        <v>800.48957862312295</v>
      </c>
    </row>
    <row r="58" spans="1:3" x14ac:dyDescent="0.25">
      <c r="A58" s="3">
        <v>0.12000000000000099</v>
      </c>
      <c r="B58" s="5">
        <f t="shared" si="2"/>
        <v>2.6470533664737634</v>
      </c>
      <c r="C58" s="4">
        <f t="shared" si="3"/>
        <v>918.15610125159526</v>
      </c>
    </row>
    <row r="59" spans="1:3" x14ac:dyDescent="0.25">
      <c r="A59" s="3">
        <v>0.124000000000001</v>
      </c>
      <c r="B59" s="5">
        <f t="shared" si="2"/>
        <v>3.4824459246904746</v>
      </c>
      <c r="C59" s="4">
        <f t="shared" si="3"/>
        <v>1053.1188022653782</v>
      </c>
    </row>
    <row r="60" spans="1:3" x14ac:dyDescent="0.25">
      <c r="A60" s="3">
        <v>0.128000000000001</v>
      </c>
      <c r="B60" s="5">
        <f t="shared" si="2"/>
        <v>4.5814828563689778</v>
      </c>
      <c r="C60" s="4">
        <f t="shared" si="3"/>
        <v>1207.9201022277578</v>
      </c>
    </row>
    <row r="61" spans="1:3" x14ac:dyDescent="0.25">
      <c r="A61" s="3">
        <v>0.13200000000000101</v>
      </c>
      <c r="B61" s="5">
        <f t="shared" si="2"/>
        <v>6.0273685843573972</v>
      </c>
      <c r="C61" s="4">
        <f t="shared" si="3"/>
        <v>1385.4761402296569</v>
      </c>
    </row>
    <row r="62" spans="1:3" x14ac:dyDescent="0.25">
      <c r="A62" s="3">
        <v>0.13600000000000101</v>
      </c>
      <c r="B62" s="5">
        <f t="shared" si="2"/>
        <v>7.9295662977752279</v>
      </c>
      <c r="C62" s="4">
        <f t="shared" si="3"/>
        <v>1589.1317079709709</v>
      </c>
    </row>
    <row r="63" spans="1:3" x14ac:dyDescent="0.25">
      <c r="A63" s="3">
        <v>0.14000000000000101</v>
      </c>
      <c r="B63" s="5">
        <f t="shared" si="2"/>
        <v>10.432085045204953</v>
      </c>
      <c r="C63" s="4">
        <f t="shared" si="3"/>
        <v>1822.7232587781255</v>
      </c>
    </row>
    <row r="64" spans="1:3" x14ac:dyDescent="0.25">
      <c r="A64" s="3">
        <v>0.14400000000000099</v>
      </c>
      <c r="B64" s="5">
        <f t="shared" si="2"/>
        <v>13.724382179757029</v>
      </c>
      <c r="C64" s="4">
        <f t="shared" si="3"/>
        <v>2090.6511785185712</v>
      </c>
    </row>
    <row r="65" spans="1:3" x14ac:dyDescent="0.25">
      <c r="A65" s="3">
        <v>0.14800000000000099</v>
      </c>
      <c r="B65" s="5">
        <f t="shared" si="2"/>
        <v>18.055706543785409</v>
      </c>
      <c r="C65" s="4">
        <f t="shared" si="3"/>
        <v>2397.962679848124</v>
      </c>
    </row>
    <row r="66" spans="1:3" x14ac:dyDescent="0.25">
      <c r="A66" s="3">
        <v>0.152000000000001</v>
      </c>
      <c r="B66" s="5">
        <f t="shared" si="2"/>
        <v>23.753968267959344</v>
      </c>
      <c r="C66" s="4">
        <f t="shared" si="3"/>
        <v>2750.4468813487033</v>
      </c>
    </row>
    <row r="67" spans="1:3" x14ac:dyDescent="0.25">
      <c r="A67" s="3">
        <v>0.156000000000001</v>
      </c>
      <c r="B67" s="5">
        <f t="shared" si="2"/>
        <v>31.250563754284595</v>
      </c>
      <c r="C67" s="4">
        <f t="shared" si="3"/>
        <v>3154.7438626525827</v>
      </c>
    </row>
    <row r="68" spans="1:3" x14ac:dyDescent="0.25">
      <c r="A68" s="3">
        <v>0.160000000000002</v>
      </c>
      <c r="B68" s="5">
        <f t="shared" si="2"/>
        <v>41.113035259795417</v>
      </c>
      <c r="C68" s="4">
        <f t="shared" si="3"/>
        <v>3618.4697499281428</v>
      </c>
    </row>
    <row r="69" spans="1:3" x14ac:dyDescent="0.25">
      <c r="A69" s="3">
        <v>0.16400000000000201</v>
      </c>
      <c r="B69" s="5">
        <f t="shared" si="2"/>
        <v>54.088037629123257</v>
      </c>
      <c r="C69" s="4">
        <f t="shared" si="3"/>
        <v>4150.3601880804981</v>
      </c>
    </row>
    <row r="70" spans="1:3" x14ac:dyDescent="0.25">
      <c r="A70" s="3">
        <v>0.16800000000000201</v>
      </c>
      <c r="B70" s="5">
        <f t="shared" si="2"/>
        <v>71.157865044090698</v>
      </c>
      <c r="C70" s="4">
        <f t="shared" si="3"/>
        <v>4760.4349023909044</v>
      </c>
    </row>
    <row r="71" spans="1:3" x14ac:dyDescent="0.25">
      <c r="A71" s="3">
        <v>0.17200000000000201</v>
      </c>
      <c r="B71" s="5">
        <f t="shared" si="2"/>
        <v>93.614817242077905</v>
      </c>
      <c r="C71" s="4">
        <f t="shared" si="3"/>
        <v>5460.1864495963891</v>
      </c>
    </row>
    <row r="72" spans="1:3" x14ac:dyDescent="0.25">
      <c r="A72" s="3">
        <v>0.17600000000000199</v>
      </c>
      <c r="B72" s="5">
        <f t="shared" si="2"/>
        <v>123.15903522172115</v>
      </c>
      <c r="C72" s="4">
        <f t="shared" si="3"/>
        <v>6262.7967140948131</v>
      </c>
    </row>
    <row r="73" spans="1:3" x14ac:dyDescent="0.25">
      <c r="A73" s="3">
        <v>0.18000000000000199</v>
      </c>
      <c r="B73" s="5">
        <f t="shared" si="2"/>
        <v>162.02721325110286</v>
      </c>
      <c r="C73" s="4">
        <f t="shared" si="3"/>
        <v>7183.3852276191274</v>
      </c>
    </row>
    <row r="74" spans="1:3" x14ac:dyDescent="0.25">
      <c r="A74" s="3">
        <v>0.184000000000002</v>
      </c>
      <c r="B74" s="5">
        <f t="shared" si="2"/>
        <v>213.16193153556173</v>
      </c>
      <c r="C74" s="4">
        <f t="shared" si="3"/>
        <v>8239.2939902145299</v>
      </c>
    </row>
    <row r="75" spans="1:3" x14ac:dyDescent="0.25">
      <c r="A75" s="3">
        <v>0.188000000000002</v>
      </c>
      <c r="B75" s="5">
        <f t="shared" si="2"/>
        <v>280.43442915699319</v>
      </c>
      <c r="C75" s="4">
        <f t="shared" si="3"/>
        <v>9450.4141579617663</v>
      </c>
    </row>
    <row r="76" spans="1:3" x14ac:dyDescent="0.25">
      <c r="A76" s="3">
        <v>0.192000000000002</v>
      </c>
      <c r="B76" s="5">
        <f t="shared" si="2"/>
        <v>368.93768268134147</v>
      </c>
      <c r="C76" s="4">
        <f t="shared" si="3"/>
        <v>10839.560751573443</v>
      </c>
    </row>
    <row r="77" spans="1:3" x14ac:dyDescent="0.25">
      <c r="A77" s="3">
        <v>0.19600000000000301</v>
      </c>
      <c r="B77" s="5">
        <f t="shared" si="2"/>
        <v>485.3719784388075</v>
      </c>
      <c r="C77" s="4">
        <f t="shared" si="3"/>
        <v>12432.902444605301</v>
      </c>
    </row>
    <row r="78" spans="1:3" x14ac:dyDescent="0.25">
      <c r="A78" s="3">
        <v>0.20000000000000301</v>
      </c>
      <c r="B78" s="5">
        <f t="shared" si="2"/>
        <v>638.55216886876144</v>
      </c>
      <c r="C78" s="4">
        <f t="shared" si="3"/>
        <v>14260.454527608876</v>
      </c>
    </row>
    <row r="79" spans="1:3" x14ac:dyDescent="0.25">
      <c r="A79" s="3">
        <v>0.20400000000000301</v>
      </c>
      <c r="B79" s="5">
        <f t="shared" si="2"/>
        <v>840.07501561692709</v>
      </c>
      <c r="C79" s="4">
        <f t="shared" si="3"/>
        <v>16356.64433466538</v>
      </c>
    </row>
    <row r="80" spans="1:3" x14ac:dyDescent="0.25">
      <c r="A80" s="3">
        <v>0.20800000000000299</v>
      </c>
      <c r="B80" s="5">
        <f t="shared" si="2"/>
        <v>1105.1971417057757</v>
      </c>
      <c r="C80" s="4">
        <f t="shared" si="3"/>
        <v>18760.959783769293</v>
      </c>
    </row>
    <row r="81" spans="1:3" x14ac:dyDescent="0.25">
      <c r="A81" s="3">
        <v>0.21200000000000299</v>
      </c>
      <c r="B81" s="5">
        <f t="shared" si="2"/>
        <v>1453.9900596110606</v>
      </c>
      <c r="C81" s="4">
        <f t="shared" si="3"/>
        <v>21518.693248238909</v>
      </c>
    </row>
    <row r="82" spans="1:3" x14ac:dyDescent="0.25">
      <c r="A82" s="3">
        <v>0.216000000000003</v>
      </c>
      <c r="B82" s="5">
        <f t="shared" si="2"/>
        <v>1912.8597185700846</v>
      </c>
      <c r="C82" s="4">
        <f t="shared" si="3"/>
        <v>24681.79477216327</v>
      </c>
    </row>
    <row r="83" spans="1:3" x14ac:dyDescent="0.25">
      <c r="A83" s="3">
        <v>0.220000000000003</v>
      </c>
      <c r="B83" s="5">
        <f t="shared" si="2"/>
        <v>2516.5456109836268</v>
      </c>
      <c r="C83" s="4">
        <f t="shared" si="3"/>
        <v>28309.850702716049</v>
      </c>
    </row>
    <row r="84" spans="1:3" x14ac:dyDescent="0.25">
      <c r="A84" s="3">
        <v>0.224000000000003</v>
      </c>
      <c r="B84" s="5">
        <f t="shared" si="2"/>
        <v>3310.7507835938109</v>
      </c>
      <c r="C84" s="4">
        <f t="shared" si="3"/>
        <v>32471.206174761795</v>
      </c>
    </row>
    <row r="85" spans="1:3" x14ac:dyDescent="0.25">
      <c r="A85" s="3">
        <v>0.22800000000000301</v>
      </c>
      <c r="B85" s="5">
        <f t="shared" si="2"/>
        <v>4355.6018628181055</v>
      </c>
      <c r="C85" s="4">
        <f t="shared" si="3"/>
        <v>37244.252593064033</v>
      </c>
    </row>
    <row r="86" spans="1:3" x14ac:dyDescent="0.25">
      <c r="A86" s="3">
        <v>0.23200000000000301</v>
      </c>
      <c r="B86" s="5">
        <f t="shared" si="2"/>
        <v>5730.2010412246618</v>
      </c>
      <c r="C86" s="4">
        <f t="shared" si="3"/>
        <v>42718.904365619412</v>
      </c>
    </row>
    <row r="87" spans="1:3" x14ac:dyDescent="0.25">
      <c r="A87" s="3">
        <v>0.23600000000000401</v>
      </c>
      <c r="B87" s="5">
        <f t="shared" si="2"/>
        <v>7538.6146408730165</v>
      </c>
      <c r="C87" s="4">
        <f t="shared" si="3"/>
        <v>48998.292706747648</v>
      </c>
    </row>
    <row r="88" spans="1:3" x14ac:dyDescent="0.25">
      <c r="A88" s="3">
        <v>0.24000000000000399</v>
      </c>
      <c r="B88" s="5">
        <f t="shared" si="2"/>
        <v>9917.751627687232</v>
      </c>
      <c r="C88" s="4">
        <f t="shared" si="3"/>
        <v>56200.708417705777</v>
      </c>
    </row>
    <row r="89" spans="1:3" x14ac:dyDescent="0.25">
      <c r="A89" s="3">
        <v>0.24400000000000399</v>
      </c>
      <c r="B89" s="5">
        <f t="shared" si="2"/>
        <v>13047.728532931378</v>
      </c>
      <c r="C89" s="4">
        <f t="shared" si="3"/>
        <v>64461.830242853022</v>
      </c>
    </row>
    <row r="90" spans="1:3" x14ac:dyDescent="0.25">
      <c r="A90" s="3">
        <v>0.248000000000004</v>
      </c>
      <c r="B90" s="5">
        <f t="shared" si="2"/>
        <v>17165.505475435206</v>
      </c>
      <c r="C90" s="4">
        <f t="shared" si="3"/>
        <v>73937.280778996079</v>
      </c>
    </row>
    <row r="91" spans="1:3" x14ac:dyDescent="0.25">
      <c r="A91" s="3">
        <v>0.252000000000004</v>
      </c>
      <c r="B91" s="5">
        <f t="shared" si="2"/>
        <v>22582.82562236887</v>
      </c>
      <c r="C91" s="4">
        <f t="shared" si="3"/>
        <v>84805.558086030418</v>
      </c>
    </row>
    <row r="92" spans="1:3" x14ac:dyDescent="0.25">
      <c r="A92" s="3">
        <v>0.256000000000004</v>
      </c>
      <c r="B92" s="5">
        <f t="shared" si="2"/>
        <v>29709.816225344206</v>
      </c>
      <c r="C92" s="4">
        <f t="shared" si="3"/>
        <v>97271.398224400997</v>
      </c>
    </row>
    <row r="93" spans="1:3" x14ac:dyDescent="0.25">
      <c r="A93" s="3">
        <v>0.26000000000000401</v>
      </c>
      <c r="B93" s="5">
        <f t="shared" si="2"/>
        <v>39086.03798762081</v>
      </c>
      <c r="C93" s="4">
        <f t="shared" si="3"/>
        <v>111569.63206269596</v>
      </c>
    </row>
    <row r="94" spans="1:3" x14ac:dyDescent="0.25">
      <c r="A94" s="3">
        <v>0.26400000000000401</v>
      </c>
      <c r="B94" s="5">
        <f t="shared" si="2"/>
        <v>51421.333406515965</v>
      </c>
      <c r="C94" s="4">
        <f t="shared" si="3"/>
        <v>127969.60900972006</v>
      </c>
    </row>
    <row r="95" spans="1:3" x14ac:dyDescent="0.25">
      <c r="A95" s="3">
        <v>0.26800000000000401</v>
      </c>
      <c r="B95" s="5">
        <f t="shared" si="2"/>
        <v>67649.566582867861</v>
      </c>
      <c r="C95" s="4">
        <f t="shared" si="3"/>
        <v>146780.2710050889</v>
      </c>
    </row>
    <row r="96" spans="1:3" x14ac:dyDescent="0.25">
      <c r="A96" s="3">
        <v>0.27200000000000402</v>
      </c>
      <c r="B96" s="5">
        <f t="shared" si="2"/>
        <v>88999.322959407567</v>
      </c>
      <c r="C96" s="4">
        <f t="shared" si="3"/>
        <v>168355.97235192734</v>
      </c>
    </row>
    <row r="97" spans="1:3" x14ac:dyDescent="0.25">
      <c r="A97" s="3">
        <v>0.27600000000000502</v>
      </c>
      <c r="B97" s="5">
        <f t="shared" si="2"/>
        <v>117086.92142958113</v>
      </c>
      <c r="C97" s="4">
        <f t="shared" si="3"/>
        <v>193103.15502538614</v>
      </c>
    </row>
    <row r="98" spans="1:3" x14ac:dyDescent="0.25">
      <c r="A98" s="3">
        <v>0.28000000000000502</v>
      </c>
      <c r="B98" s="5">
        <f t="shared" si="2"/>
        <v>154038.78045351914</v>
      </c>
      <c r="C98" s="4">
        <f t="shared" si="3"/>
        <v>221488.00520607279</v>
      </c>
    </row>
    <row r="99" spans="1:3" x14ac:dyDescent="0.25">
      <c r="A99" s="3">
        <v>0.28400000000000503</v>
      </c>
      <c r="B99" s="5">
        <f t="shared" si="2"/>
        <v>202652.40211203138</v>
      </c>
      <c r="C99" s="4">
        <f t="shared" si="3"/>
        <v>254045.23527187281</v>
      </c>
    </row>
    <row r="100" spans="1:3" x14ac:dyDescent="0.25">
      <c r="A100" s="3">
        <v>0.28800000000000497</v>
      </c>
      <c r="B100" s="5">
        <f t="shared" si="2"/>
        <v>266608.1616646442</v>
      </c>
      <c r="C100" s="4">
        <f t="shared" si="3"/>
        <v>291388.15668276948</v>
      </c>
    </row>
    <row r="101" spans="1:3" x14ac:dyDescent="0.25">
      <c r="A101" s="3">
        <v>0.29200000000000498</v>
      </c>
      <c r="B101" s="5">
        <f t="shared" si="2"/>
        <v>350747.93649327941</v>
      </c>
      <c r="C101" s="4">
        <f t="shared" si="3"/>
        <v>334220.23351123667</v>
      </c>
    </row>
    <row r="102" spans="1:3" x14ac:dyDescent="0.25">
      <c r="A102" s="3">
        <v>0.29600000000000498</v>
      </c>
      <c r="B102" s="5">
        <f t="shared" si="2"/>
        <v>461441.66850015905</v>
      </c>
      <c r="C102" s="4">
        <f t="shared" si="3"/>
        <v>383348.3342629993</v>
      </c>
    </row>
    <row r="103" spans="1:3" x14ac:dyDescent="0.25">
      <c r="A103" s="3">
        <v>0.30000000000000498</v>
      </c>
      <c r="B103" s="5">
        <f t="shared" si="2"/>
        <v>607069.61117728637</v>
      </c>
      <c r="C103" s="4">
        <f t="shared" si="3"/>
        <v>439697.93162530212</v>
      </c>
    </row>
    <row r="104" spans="1:3" x14ac:dyDescent="0.25">
      <c r="A104" s="3">
        <v>0.30400000000000499</v>
      </c>
      <c r="B104" s="5">
        <f t="shared" si="2"/>
        <v>798656.7706657236</v>
      </c>
      <c r="C104" s="4">
        <f t="shared" si="3"/>
        <v>504330.53647477174</v>
      </c>
    </row>
    <row r="105" spans="1:3" x14ac:dyDescent="0.25">
      <c r="A105" s="3">
        <v>0.30800000000000499</v>
      </c>
      <c r="B105" s="5">
        <f t="shared" si="2"/>
        <v>1050707.5722226042</v>
      </c>
      <c r="C105" s="4">
        <f t="shared" si="3"/>
        <v>578463.69456584367</v>
      </c>
    </row>
    <row r="106" spans="1:3" x14ac:dyDescent="0.25">
      <c r="A106" s="3">
        <v>0.312000000000005</v>
      </c>
      <c r="B106" s="5">
        <f t="shared" si="2"/>
        <v>1382303.9419119712</v>
      </c>
      <c r="C106" s="4">
        <f t="shared" si="3"/>
        <v>663493.92259634438</v>
      </c>
    </row>
    <row r="107" spans="1:3" x14ac:dyDescent="0.25">
      <c r="A107" s="3">
        <v>0.316000000000006</v>
      </c>
      <c r="B107" s="5">
        <f t="shared" si="2"/>
        <v>1818549.935624416</v>
      </c>
      <c r="C107" s="4">
        <f t="shared" si="3"/>
        <v>761023.01571873343</v>
      </c>
    </row>
    <row r="108" spans="1:3" x14ac:dyDescent="0.25">
      <c r="A108" s="3">
        <v>0.320000000000006</v>
      </c>
      <c r="B108" s="5">
        <f t="shared" si="2"/>
        <v>2392472.2834726246</v>
      </c>
      <c r="C108" s="4">
        <f t="shared" si="3"/>
        <v>872888.22207639471</v>
      </c>
    </row>
    <row r="109" spans="1:3" x14ac:dyDescent="0.25">
      <c r="A109" s="3">
        <v>0.32400000000000601</v>
      </c>
      <c r="B109" s="5">
        <f t="shared" si="2"/>
        <v>3147520.7334459876</v>
      </c>
      <c r="C109" s="4">
        <f t="shared" si="3"/>
        <v>1001196.8527917592</v>
      </c>
    </row>
    <row r="110" spans="1:3" x14ac:dyDescent="0.25">
      <c r="A110" s="3">
        <v>0.32800000000000601</v>
      </c>
      <c r="B110" s="5">
        <f t="shared" si="2"/>
        <v>4140857.4870061707</v>
      </c>
      <c r="C110" s="4">
        <f t="shared" si="3"/>
        <v>1148365.9793869853</v>
      </c>
    </row>
    <row r="111" spans="1:3" x14ac:dyDescent="0.25">
      <c r="A111" s="3">
        <v>0.33200000000000601</v>
      </c>
      <c r="B111" s="5">
        <f t="shared" si="2"/>
        <v>5447684.7588299783</v>
      </c>
      <c r="C111" s="4">
        <f t="shared" si="3"/>
        <v>1317167.9664555623</v>
      </c>
    </row>
    <row r="112" spans="1:3" x14ac:dyDescent="0.25">
      <c r="A112" s="3">
        <v>0.33600000000000602</v>
      </c>
      <c r="B112" s="5">
        <f t="shared" si="2"/>
        <v>7166938.0858226595</v>
      </c>
      <c r="C112" s="4">
        <f t="shared" si="3"/>
        <v>1510782.6973268683</v>
      </c>
    </row>
    <row r="113" spans="1:3" x14ac:dyDescent="0.25">
      <c r="A113" s="3">
        <v>0.34000000000000602</v>
      </c>
      <c r="B113" s="5">
        <f t="shared" si="2"/>
        <v>9428776.4068505391</v>
      </c>
      <c r="C113" s="4">
        <f t="shared" si="3"/>
        <v>1732857.4765481534</v>
      </c>
    </row>
    <row r="114" spans="1:3" x14ac:dyDescent="0.25">
      <c r="A114" s="3">
        <v>0.34400000000000602</v>
      </c>
      <c r="B114" s="5">
        <f t="shared" si="2"/>
        <v>12404435.962163992</v>
      </c>
      <c r="C114" s="4">
        <f t="shared" si="3"/>
        <v>1987575.7376238722</v>
      </c>
    </row>
    <row r="115" spans="1:3" x14ac:dyDescent="0.25">
      <c r="A115" s="3">
        <v>0.34800000000000603</v>
      </c>
      <c r="B115" s="5">
        <f t="shared" si="2"/>
        <v>16319194.018391561</v>
      </c>
      <c r="C115" s="4">
        <f t="shared" si="3"/>
        <v>2279735.8503253092</v>
      </c>
    </row>
    <row r="116" spans="1:3" x14ac:dyDescent="0.25">
      <c r="A116" s="3">
        <v>0.35200000000000597</v>
      </c>
      <c r="B116" s="5">
        <f t="shared" si="2"/>
        <v>21469423.859514866</v>
      </c>
      <c r="C116" s="4">
        <f t="shared" si="3"/>
        <v>2614841.5121386345</v>
      </c>
    </row>
    <row r="117" spans="1:3" x14ac:dyDescent="0.25">
      <c r="A117" s="3">
        <v>0.35600000000000698</v>
      </c>
      <c r="B117" s="5">
        <f t="shared" si="2"/>
        <v>28245032.220345385</v>
      </c>
      <c r="C117" s="4">
        <f t="shared" si="3"/>
        <v>2999205.4266409958</v>
      </c>
    </row>
    <row r="118" spans="1:3" x14ac:dyDescent="0.25">
      <c r="A118" s="3">
        <v>0.36000000000000698</v>
      </c>
      <c r="B118" s="5">
        <f t="shared" ref="B118:B174" si="4">$E$5*2.718282^($E$16*A118)</f>
        <v>37158977.825794309</v>
      </c>
      <c r="C118" s="4">
        <f t="shared" ref="C118:C174" si="5">SQRT(B118/3.14)*1000</f>
        <v>3440068.2218921287</v>
      </c>
    </row>
    <row r="119" spans="1:3" x14ac:dyDescent="0.25">
      <c r="A119" s="3">
        <v>0.36400000000000698</v>
      </c>
      <c r="B119" s="5">
        <f t="shared" si="4"/>
        <v>48886105.786180563</v>
      </c>
      <c r="C119" s="4">
        <f t="shared" si="5"/>
        <v>3945734.8490216141</v>
      </c>
    </row>
    <row r="120" spans="1:3" x14ac:dyDescent="0.25">
      <c r="A120" s="3">
        <v>0.36800000000000699</v>
      </c>
      <c r="B120" s="5">
        <f t="shared" si="4"/>
        <v>64314237.871168979</v>
      </c>
      <c r="C120" s="4">
        <f t="shared" si="5"/>
        <v>4525731.0304794842</v>
      </c>
    </row>
    <row r="121" spans="1:3" x14ac:dyDescent="0.25">
      <c r="A121" s="3">
        <v>0.37200000000000699</v>
      </c>
      <c r="B121" s="5">
        <f t="shared" si="4"/>
        <v>84611386.536715552</v>
      </c>
      <c r="C121" s="4">
        <f t="shared" si="5"/>
        <v>5190982.7051160429</v>
      </c>
    </row>
    <row r="122" spans="1:3" x14ac:dyDescent="0.25">
      <c r="A122" s="3">
        <v>0.376000000000007</v>
      </c>
      <c r="B122" s="5">
        <f t="shared" si="4"/>
        <v>111314181.25495377</v>
      </c>
      <c r="C122" s="4">
        <f t="shared" si="5"/>
        <v>5954021.8504675608</v>
      </c>
    </row>
    <row r="123" spans="1:3" x14ac:dyDescent="0.25">
      <c r="A123" s="3">
        <v>0.380000000000007</v>
      </c>
      <c r="B123" s="5">
        <f t="shared" si="4"/>
        <v>146444201.60972029</v>
      </c>
      <c r="C123" s="4">
        <f t="shared" si="5"/>
        <v>6829222.5595177989</v>
      </c>
    </row>
    <row r="124" spans="1:3" x14ac:dyDescent="0.25">
      <c r="A124" s="3">
        <v>0.384000000000007</v>
      </c>
      <c r="B124" s="5">
        <f t="shared" si="4"/>
        <v>192661024.34862882</v>
      </c>
      <c r="C124" s="4">
        <f t="shared" si="5"/>
        <v>7833071.8191375686</v>
      </c>
    </row>
    <row r="125" spans="1:3" x14ac:dyDescent="0.25">
      <c r="A125" s="3">
        <v>0.38800000000000701</v>
      </c>
      <c r="B125" s="5">
        <f t="shared" si="4"/>
        <v>253463571.07387903</v>
      </c>
      <c r="C125" s="4">
        <f t="shared" si="5"/>
        <v>8984480.0911129396</v>
      </c>
    </row>
    <row r="126" spans="1:3" x14ac:dyDescent="0.25">
      <c r="A126" s="3">
        <v>0.39200000000000701</v>
      </c>
      <c r="B126" s="5">
        <f t="shared" si="4"/>
        <v>333454999.93434983</v>
      </c>
      <c r="C126" s="4">
        <f t="shared" si="5"/>
        <v>10305137.546471845</v>
      </c>
    </row>
    <row r="127" spans="1:3" x14ac:dyDescent="0.25">
      <c r="A127" s="3">
        <v>0.39600000000000801</v>
      </c>
      <c r="B127" s="5">
        <f t="shared" si="4"/>
        <v>438691195.38607883</v>
      </c>
      <c r="C127" s="4">
        <f t="shared" si="5"/>
        <v>11819922.663833549</v>
      </c>
    </row>
    <row r="128" spans="1:3" x14ac:dyDescent="0.25">
      <c r="A128" s="3">
        <v>0.40000000000000802</v>
      </c>
      <c r="B128" s="5">
        <f t="shared" si="4"/>
        <v>577139239.01918721</v>
      </c>
      <c r="C128" s="4">
        <f t="shared" si="5"/>
        <v>13557370.888934303</v>
      </c>
    </row>
    <row r="129" spans="1:3" x14ac:dyDescent="0.25">
      <c r="A129" s="3">
        <v>0.40400000000000802</v>
      </c>
      <c r="B129" s="5">
        <f t="shared" si="4"/>
        <v>759280570.74978042</v>
      </c>
      <c r="C129" s="4">
        <f t="shared" si="5"/>
        <v>15550212.183918847</v>
      </c>
    </row>
    <row r="130" spans="1:3" x14ac:dyDescent="0.25">
      <c r="A130" s="3">
        <v>0.40800000000000802</v>
      </c>
      <c r="B130" s="5">
        <f t="shared" si="4"/>
        <v>998904503.69975662</v>
      </c>
      <c r="C130" s="4">
        <f t="shared" si="5"/>
        <v>17835987.592717309</v>
      </c>
    </row>
    <row r="131" spans="1:3" x14ac:dyDescent="0.25">
      <c r="A131" s="3">
        <v>0.41200000000000803</v>
      </c>
      <c r="B131" s="5">
        <f t="shared" si="4"/>
        <v>1314152167.1314833</v>
      </c>
      <c r="C131" s="4">
        <f t="shared" si="5"/>
        <v>20457756.437339772</v>
      </c>
    </row>
    <row r="132" spans="1:3" x14ac:dyDescent="0.25">
      <c r="A132" s="3">
        <v>0.41600000000000797</v>
      </c>
      <c r="B132" s="5">
        <f t="shared" si="4"/>
        <v>1728889910.8772559</v>
      </c>
      <c r="C132" s="4">
        <f t="shared" si="5"/>
        <v>23464907.467215504</v>
      </c>
    </row>
    <row r="133" spans="1:3" x14ac:dyDescent="0.25">
      <c r="A133" s="3">
        <v>0.42000000000000798</v>
      </c>
      <c r="B133" s="5">
        <f t="shared" si="4"/>
        <v>2274516147.1351409</v>
      </c>
      <c r="C133" s="4">
        <f t="shared" si="5"/>
        <v>26914089.241967063</v>
      </c>
    </row>
    <row r="134" spans="1:3" x14ac:dyDescent="0.25">
      <c r="A134" s="3">
        <v>0.42400000000000798</v>
      </c>
      <c r="B134" s="5">
        <f t="shared" si="4"/>
        <v>2992338419.6009464</v>
      </c>
      <c r="C134" s="4">
        <f t="shared" si="5"/>
        <v>30870277.27412232</v>
      </c>
    </row>
    <row r="135" spans="1:3" x14ac:dyDescent="0.25">
      <c r="A135" s="3">
        <v>0.42800000000000799</v>
      </c>
      <c r="B135" s="5">
        <f t="shared" si="4"/>
        <v>3936700659.9174728</v>
      </c>
      <c r="C135" s="4">
        <f t="shared" si="5"/>
        <v>35407998.034546964</v>
      </c>
    </row>
    <row r="136" spans="1:3" x14ac:dyDescent="0.25">
      <c r="A136" s="3">
        <v>0.43200000000000799</v>
      </c>
      <c r="B136" s="5">
        <f t="shared" si="4"/>
        <v>5179097385.6030159</v>
      </c>
      <c r="C136" s="4">
        <f t="shared" si="5"/>
        <v>40612732.878348567</v>
      </c>
    </row>
    <row r="137" spans="1:3" x14ac:dyDescent="0.25">
      <c r="A137" s="3">
        <v>0.43600000000000899</v>
      </c>
      <c r="B137" s="5">
        <f t="shared" si="4"/>
        <v>6813586311.6715107</v>
      </c>
      <c r="C137" s="4">
        <f t="shared" si="5"/>
        <v>46582528.338339485</v>
      </c>
    </row>
    <row r="138" spans="1:3" x14ac:dyDescent="0.25">
      <c r="A138" s="3">
        <v>0.440000000000009</v>
      </c>
      <c r="B138" s="5">
        <f t="shared" si="4"/>
        <v>8963909146.72645</v>
      </c>
      <c r="C138" s="4">
        <f t="shared" si="5"/>
        <v>53429843.12067689</v>
      </c>
    </row>
    <row r="139" spans="1:3" x14ac:dyDescent="0.25">
      <c r="A139" s="3">
        <v>0.444000000000009</v>
      </c>
      <c r="B139" s="5">
        <f t="shared" si="4"/>
        <v>11792859665.272888</v>
      </c>
      <c r="C139" s="4">
        <f t="shared" si="5"/>
        <v>61283666.596314073</v>
      </c>
    </row>
    <row r="140" spans="1:3" x14ac:dyDescent="0.25">
      <c r="A140" s="3">
        <v>0.448000000000009</v>
      </c>
      <c r="B140" s="5">
        <f t="shared" si="4"/>
        <v>15514608281.76828</v>
      </c>
      <c r="C140" s="4">
        <f t="shared" si="5"/>
        <v>70291948.696266502</v>
      </c>
    </row>
    <row r="141" spans="1:3" x14ac:dyDescent="0.25">
      <c r="A141" s="3">
        <v>0.45200000000000901</v>
      </c>
      <c r="B141" s="5">
        <f t="shared" si="4"/>
        <v>20410916178.840343</v>
      </c>
      <c r="C141" s="4">
        <f t="shared" si="5"/>
        <v>80624386.984960988</v>
      </c>
    </row>
    <row r="142" spans="1:3" x14ac:dyDescent="0.25">
      <c r="A142" s="3">
        <v>0.45600000000000901</v>
      </c>
      <c r="B142" s="5">
        <f t="shared" si="4"/>
        <v>26852466507.273125</v>
      </c>
      <c r="C142" s="4">
        <f t="shared" si="5"/>
        <v>92475623.414406687</v>
      </c>
    </row>
    <row r="143" spans="1:3" x14ac:dyDescent="0.25">
      <c r="A143" s="3">
        <v>0.46000000000000901</v>
      </c>
      <c r="B143" s="5">
        <f t="shared" si="4"/>
        <v>35326927571.812431</v>
      </c>
      <c r="C143" s="4">
        <f t="shared" si="5"/>
        <v>106068910.9794825</v>
      </c>
    </row>
    <row r="144" spans="1:3" x14ac:dyDescent="0.25">
      <c r="A144" s="3">
        <v>0.46400000000000902</v>
      </c>
      <c r="B144" s="5">
        <f t="shared" si="4"/>
        <v>46475872573.048782</v>
      </c>
      <c r="C144" s="4">
        <f t="shared" si="5"/>
        <v>121660319.34660833</v>
      </c>
    </row>
    <row r="145" spans="1:3" x14ac:dyDescent="0.25">
      <c r="A145" s="3">
        <v>0.46800000000000902</v>
      </c>
      <c r="B145" s="5">
        <f t="shared" si="4"/>
        <v>61143350975.977173</v>
      </c>
      <c r="C145" s="4">
        <f t="shared" si="5"/>
        <v>139543558.6812214</v>
      </c>
    </row>
    <row r="146" spans="1:3" x14ac:dyDescent="0.25">
      <c r="A146" s="3">
        <v>0.47200000000000902</v>
      </c>
      <c r="B146" s="5">
        <f t="shared" si="4"/>
        <v>80439788681.654694</v>
      </c>
      <c r="C146" s="4">
        <f t="shared" si="5"/>
        <v>160055512.54508036</v>
      </c>
    </row>
    <row r="147" spans="1:3" x14ac:dyDescent="0.25">
      <c r="A147" s="3">
        <v>0.47600000000001003</v>
      </c>
      <c r="B147" s="5">
        <f t="shared" si="4"/>
        <v>105826054670.96361</v>
      </c>
      <c r="C147" s="4">
        <f t="shared" si="5"/>
        <v>183582584.09183463</v>
      </c>
    </row>
    <row r="148" spans="1:3" x14ac:dyDescent="0.25">
      <c r="A148" s="3">
        <v>0.48000000000000997</v>
      </c>
      <c r="B148" s="5">
        <f t="shared" si="4"/>
        <v>139224058525.84109</v>
      </c>
      <c r="C148" s="4">
        <f t="shared" si="5"/>
        <v>210567975.1101473</v>
      </c>
    </row>
    <row r="149" spans="1:3" x14ac:dyDescent="0.25">
      <c r="A149" s="3">
        <v>0.48400000000000998</v>
      </c>
      <c r="B149" s="5">
        <f t="shared" si="4"/>
        <v>183162251797.76257</v>
      </c>
      <c r="C149" s="4">
        <f t="shared" si="5"/>
        <v>241520035.03669876</v>
      </c>
    </row>
    <row r="150" spans="1:3" x14ac:dyDescent="0.25">
      <c r="A150" s="3">
        <v>0.48800000000000998</v>
      </c>
      <c r="B150" s="5">
        <f t="shared" si="4"/>
        <v>240967048646.98459</v>
      </c>
      <c r="C150" s="4">
        <f t="shared" si="5"/>
        <v>277021837.2172454</v>
      </c>
    </row>
    <row r="151" spans="1:3" x14ac:dyDescent="0.25">
      <c r="A151" s="3">
        <v>0.49200000000000998</v>
      </c>
      <c r="B151" s="5">
        <f t="shared" si="4"/>
        <v>317014657571.20569</v>
      </c>
      <c r="C151" s="4">
        <f t="shared" si="5"/>
        <v>317742162.81294239</v>
      </c>
    </row>
    <row r="152" spans="1:3" x14ac:dyDescent="0.25">
      <c r="A152" s="3">
        <v>0.49600000000000999</v>
      </c>
      <c r="B152" s="5">
        <f t="shared" si="4"/>
        <v>417062389564.38196</v>
      </c>
      <c r="C152" s="4">
        <f t="shared" si="5"/>
        <v>364448099.2661649</v>
      </c>
    </row>
    <row r="153" spans="1:3" x14ac:dyDescent="0.25">
      <c r="A153" s="3">
        <v>0.50000000000000999</v>
      </c>
      <c r="B153" s="5">
        <f t="shared" si="4"/>
        <v>548684524942.14435</v>
      </c>
      <c r="C153" s="4">
        <f t="shared" si="5"/>
        <v>418019490.65511513</v>
      </c>
    </row>
    <row r="154" spans="1:3" x14ac:dyDescent="0.25">
      <c r="A154" s="3">
        <v>0.50400000000001</v>
      </c>
      <c r="B154" s="5">
        <f t="shared" si="4"/>
        <v>721845736858.30469</v>
      </c>
      <c r="C154" s="4">
        <f t="shared" si="5"/>
        <v>479465512.15223926</v>
      </c>
    </row>
    <row r="155" spans="1:3" x14ac:dyDescent="0.25">
      <c r="A155" s="3">
        <v>0.50800000000001</v>
      </c>
      <c r="B155" s="5">
        <f t="shared" si="4"/>
        <v>949655483495.6355</v>
      </c>
      <c r="C155" s="4">
        <f t="shared" si="5"/>
        <v>549943680.81529379</v>
      </c>
    </row>
    <row r="156" spans="1:3" x14ac:dyDescent="0.25">
      <c r="A156" s="3">
        <v>0.51200000000001</v>
      </c>
      <c r="B156" s="5">
        <f t="shared" si="4"/>
        <v>1249360481449.1794</v>
      </c>
      <c r="C156" s="4">
        <f t="shared" si="5"/>
        <v>630781660.83537614</v>
      </c>
    </row>
    <row r="157" spans="1:3" x14ac:dyDescent="0.25">
      <c r="A157" s="3">
        <v>0.51600000000001101</v>
      </c>
      <c r="B157" s="5">
        <f t="shared" si="4"/>
        <v>1643650397153.959</v>
      </c>
      <c r="C157" s="4">
        <f t="shared" si="5"/>
        <v>723502274.00809968</v>
      </c>
    </row>
    <row r="158" spans="1:3" x14ac:dyDescent="0.25">
      <c r="A158" s="3">
        <v>0.52000000000001101</v>
      </c>
      <c r="B158" s="5">
        <f t="shared" si="4"/>
        <v>2162375605902.4089</v>
      </c>
      <c r="C158" s="4">
        <f t="shared" si="5"/>
        <v>829852186.57377577</v>
      </c>
    </row>
    <row r="159" spans="1:3" x14ac:dyDescent="0.25">
      <c r="A159" s="3">
        <v>0.52400000000001101</v>
      </c>
      <c r="B159" s="5">
        <f t="shared" si="4"/>
        <v>2844807064262.7007</v>
      </c>
      <c r="C159" s="4">
        <f t="shared" si="5"/>
        <v>951834812.82819664</v>
      </c>
    </row>
    <row r="160" spans="1:3" x14ac:dyDescent="0.25">
      <c r="A160" s="3">
        <v>0.52800000000001102</v>
      </c>
      <c r="B160" s="5">
        <f t="shared" si="4"/>
        <v>3742609383304.4604</v>
      </c>
      <c r="C160" s="4">
        <f t="shared" si="5"/>
        <v>1091748055.3401504</v>
      </c>
    </row>
    <row r="161" spans="1:3" x14ac:dyDescent="0.25">
      <c r="A161" s="3">
        <v>0.53200000000001102</v>
      </c>
      <c r="B161" s="5">
        <f t="shared" si="4"/>
        <v>4923752184097.1924</v>
      </c>
      <c r="C161" s="4">
        <f t="shared" si="5"/>
        <v>1252227592.7242608</v>
      </c>
    </row>
    <row r="162" spans="1:3" x14ac:dyDescent="0.25">
      <c r="A162" s="3">
        <v>0.53600000000001102</v>
      </c>
      <c r="B162" s="5">
        <f t="shared" si="4"/>
        <v>6477655851168.8809</v>
      </c>
      <c r="C162" s="4">
        <f t="shared" si="5"/>
        <v>1436296530.4219706</v>
      </c>
    </row>
    <row r="163" spans="1:3" x14ac:dyDescent="0.25">
      <c r="A163" s="3">
        <v>0.54000000000001103</v>
      </c>
      <c r="B163" s="5">
        <f t="shared" si="4"/>
        <v>8521961251767.6182</v>
      </c>
      <c r="C163" s="4">
        <f t="shared" si="5"/>
        <v>1647422349.8095767</v>
      </c>
    </row>
    <row r="164" spans="1:3" x14ac:dyDescent="0.25">
      <c r="A164" s="3">
        <v>0.54400000000001103</v>
      </c>
      <c r="B164" s="5">
        <f t="shared" si="4"/>
        <v>11211435933806.885</v>
      </c>
      <c r="C164" s="4">
        <f t="shared" si="5"/>
        <v>1889582228.4377229</v>
      </c>
    </row>
    <row r="165" spans="1:3" x14ac:dyDescent="0.25">
      <c r="A165" s="3">
        <v>0.54800000000001103</v>
      </c>
      <c r="B165" s="5">
        <f t="shared" si="4"/>
        <v>14749691061055.168</v>
      </c>
      <c r="C165" s="4">
        <f t="shared" si="5"/>
        <v>2167337961.9017363</v>
      </c>
    </row>
    <row r="166" spans="1:3" x14ac:dyDescent="0.25">
      <c r="A166" s="3">
        <v>0.55200000000001204</v>
      </c>
      <c r="B166" s="5">
        <f t="shared" si="4"/>
        <v>19404596135681.18</v>
      </c>
      <c r="C166" s="4">
        <f t="shared" si="5"/>
        <v>2485921898.7173891</v>
      </c>
    </row>
    <row r="167" spans="1:3" x14ac:dyDescent="0.25">
      <c r="A167" s="3">
        <v>0.55600000000001204</v>
      </c>
      <c r="B167" s="5">
        <f t="shared" si="4"/>
        <v>25528558505409.945</v>
      </c>
      <c r="C167" s="4">
        <f t="shared" si="5"/>
        <v>2851335507.0383129</v>
      </c>
    </row>
    <row r="168" spans="1:3" x14ac:dyDescent="0.25">
      <c r="A168" s="3">
        <v>0.56000000000001204</v>
      </c>
      <c r="B168" s="5">
        <f t="shared" si="4"/>
        <v>33585202949201.23</v>
      </c>
      <c r="C168" s="4">
        <f t="shared" si="5"/>
        <v>3270462430.0112429</v>
      </c>
    </row>
    <row r="169" spans="1:3" x14ac:dyDescent="0.25">
      <c r="A169" s="3">
        <v>0.56400000000001205</v>
      </c>
      <c r="B169" s="5">
        <f t="shared" si="4"/>
        <v>44184471163931.617</v>
      </c>
      <c r="C169" s="4">
        <f t="shared" si="5"/>
        <v>3751198159.4985561</v>
      </c>
    </row>
    <row r="170" spans="1:3" x14ac:dyDescent="0.25">
      <c r="A170" s="3">
        <v>0.56800000000001205</v>
      </c>
      <c r="B170" s="5">
        <f t="shared" si="4"/>
        <v>58128798417242.75</v>
      </c>
      <c r="C170" s="4">
        <f t="shared" si="5"/>
        <v>4302598770.9563704</v>
      </c>
    </row>
    <row r="171" spans="1:3" x14ac:dyDescent="0.25">
      <c r="A171" s="3">
        <v>0.57200000000001205</v>
      </c>
      <c r="B171" s="5">
        <f t="shared" si="4"/>
        <v>76473863247021.406</v>
      </c>
      <c r="C171" s="4">
        <f t="shared" si="5"/>
        <v>4935051521.3277855</v>
      </c>
    </row>
    <row r="172" spans="1:3" x14ac:dyDescent="0.25">
      <c r="A172" s="3">
        <v>0.57600000000001195</v>
      </c>
      <c r="B172" s="5">
        <f t="shared" si="4"/>
        <v>100608509364770.91</v>
      </c>
      <c r="C172" s="4">
        <f t="shared" si="5"/>
        <v>5660470523.665864</v>
      </c>
    </row>
    <row r="173" spans="1:3" x14ac:dyDescent="0.25">
      <c r="A173" s="3">
        <v>0.58000000000001195</v>
      </c>
      <c r="B173" s="5">
        <f t="shared" si="4"/>
        <v>132359890383797.41</v>
      </c>
      <c r="C173" s="4">
        <f t="shared" si="5"/>
        <v>6492521184.5953617</v>
      </c>
    </row>
    <row r="174" spans="1:3" x14ac:dyDescent="0.25">
      <c r="A174" s="3">
        <v>0.58400000000001195</v>
      </c>
      <c r="B174" s="5">
        <f t="shared" si="4"/>
        <v>174131797529102.66</v>
      </c>
      <c r="C174" s="4">
        <f t="shared" si="5"/>
        <v>7446877632.5542316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IVK audio</cp:lastModifiedBy>
  <dcterms:created xsi:type="dcterms:W3CDTF">2012-07-15T14:17:23Z</dcterms:created>
  <dcterms:modified xsi:type="dcterms:W3CDTF">2020-07-08T18:03:36Z</dcterms:modified>
</cp:coreProperties>
</file>