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200" windowHeight="7740"/>
  </bookViews>
  <sheets>
    <sheet name="Arpa" sheetId="5" r:id="rId1"/>
  </sheets>
  <definedNames>
    <definedName name="_xlnm._FilterDatabase" localSheetId="0" hidden="1">Arpa!$A$8:$D$313</definedName>
    <definedName name="_xlnm.Print_Titles" localSheetId="0">Arpa!$1:$1</definedName>
  </definedNames>
  <calcPr calcId="144525" refMode="R1C1"/>
</workbook>
</file>

<file path=xl/calcChain.xml><?xml version="1.0" encoding="utf-8"?>
<calcChain xmlns="http://schemas.openxmlformats.org/spreadsheetml/2006/main">
  <c r="D314" i="5" l="1"/>
  <c r="D315" i="5"/>
  <c r="D316" i="5"/>
  <c r="C316" i="5"/>
  <c r="C315" i="5"/>
  <c r="C314" i="5"/>
  <c r="C2" i="5"/>
  <c r="C290" i="5" l="1"/>
  <c r="D290" i="5" s="1"/>
  <c r="C87" i="5" l="1"/>
  <c r="D87" i="5" s="1"/>
  <c r="C255" i="5"/>
  <c r="D255" i="5" s="1"/>
  <c r="C264" i="5"/>
  <c r="D264" i="5" s="1"/>
  <c r="C168" i="5"/>
  <c r="D168" i="5" s="1"/>
  <c r="C86" i="5"/>
  <c r="D86" i="5" s="1"/>
  <c r="C256" i="5"/>
  <c r="D256" i="5" s="1"/>
  <c r="C170" i="5"/>
  <c r="D170" i="5" s="1"/>
  <c r="C132" i="5"/>
  <c r="D132" i="5" s="1"/>
  <c r="C91" i="5"/>
  <c r="D91" i="5" s="1"/>
  <c r="C184" i="5"/>
  <c r="D184" i="5" s="1"/>
  <c r="C230" i="5"/>
  <c r="D230" i="5" s="1"/>
  <c r="C279" i="5"/>
  <c r="D279" i="5" s="1"/>
  <c r="C43" i="5"/>
  <c r="D43" i="5" s="1"/>
  <c r="C207" i="5"/>
  <c r="D207" i="5" s="1"/>
  <c r="C169" i="5"/>
  <c r="D169" i="5" s="1"/>
  <c r="C129" i="5"/>
  <c r="D129" i="5" s="1"/>
  <c r="C49" i="5"/>
  <c r="D49" i="5" s="1"/>
  <c r="C50" i="5"/>
  <c r="D50" i="5" s="1"/>
  <c r="C265" i="5"/>
  <c r="D265" i="5" s="1"/>
  <c r="C145" i="5"/>
  <c r="D145" i="5" s="1"/>
  <c r="C146" i="5"/>
  <c r="D146" i="5" s="1"/>
  <c r="C147" i="5"/>
  <c r="D147" i="5" s="1"/>
  <c r="C189" i="5"/>
  <c r="D189" i="5" s="1"/>
  <c r="C232" i="5"/>
  <c r="D232" i="5" s="1"/>
  <c r="C288" i="5"/>
  <c r="D288" i="5" s="1"/>
  <c r="C124" i="5"/>
  <c r="D124" i="5" s="1"/>
  <c r="C45" i="5"/>
  <c r="D45" i="5" s="1"/>
  <c r="C208" i="5"/>
  <c r="D208" i="5" s="1"/>
  <c r="C211" i="5"/>
  <c r="D211" i="5" s="1"/>
  <c r="C171" i="5"/>
  <c r="D171" i="5" s="1"/>
  <c r="C133" i="5"/>
  <c r="D133" i="5" s="1"/>
  <c r="C103" i="5"/>
  <c r="D103" i="5" s="1"/>
  <c r="C105" i="5"/>
  <c r="D105" i="5" s="1"/>
  <c r="C283" i="5"/>
  <c r="D283" i="5" s="1"/>
  <c r="C108" i="5"/>
  <c r="D108" i="5" s="1"/>
  <c r="C109" i="5"/>
  <c r="D109" i="5" s="1"/>
  <c r="C192" i="5"/>
  <c r="D192" i="5" s="1"/>
  <c r="C110" i="5"/>
  <c r="D110" i="5" s="1"/>
  <c r="C151" i="5"/>
  <c r="D151" i="5" s="1"/>
  <c r="C193" i="5"/>
  <c r="D193" i="5" s="1"/>
  <c r="C240" i="5"/>
  <c r="D240" i="5" s="1"/>
  <c r="C311" i="5"/>
  <c r="D311" i="5" s="1"/>
  <c r="C307" i="5"/>
  <c r="D307" i="5" s="1"/>
  <c r="C278" i="5"/>
  <c r="D278" i="5" s="1"/>
  <c r="C253" i="5"/>
  <c r="D253" i="5" s="1"/>
  <c r="C229" i="5"/>
  <c r="D229" i="5" s="1"/>
  <c r="C205" i="5"/>
  <c r="D205" i="5" s="1"/>
  <c r="C183" i="5"/>
  <c r="D183" i="5" s="1"/>
  <c r="C163" i="5"/>
  <c r="D163" i="5" s="1"/>
  <c r="C144" i="5"/>
  <c r="D144" i="5" s="1"/>
  <c r="C122" i="5"/>
  <c r="D122" i="5" s="1"/>
  <c r="C100" i="5"/>
  <c r="D100" i="5" s="1"/>
  <c r="C81" i="5"/>
  <c r="D81" i="5" s="1"/>
  <c r="C61" i="5"/>
  <c r="D61" i="5" s="1"/>
  <c r="C39" i="5"/>
  <c r="D39" i="5" s="1"/>
  <c r="C19" i="5"/>
  <c r="D19" i="5" s="1"/>
  <c r="C303" i="5"/>
  <c r="D303" i="5" s="1"/>
  <c r="C277" i="5"/>
  <c r="D277" i="5" s="1"/>
  <c r="C252" i="5"/>
  <c r="D252" i="5" s="1"/>
  <c r="C228" i="5"/>
  <c r="D228" i="5" s="1"/>
  <c r="C204" i="5"/>
  <c r="D204" i="5" s="1"/>
  <c r="C182" i="5"/>
  <c r="D182" i="5" s="1"/>
  <c r="C160" i="5"/>
  <c r="D160" i="5" s="1"/>
  <c r="C141" i="5"/>
  <c r="D141" i="5" s="1"/>
  <c r="C121" i="5"/>
  <c r="D121" i="5" s="1"/>
  <c r="C99" i="5"/>
  <c r="D99" i="5" s="1"/>
  <c r="C79" i="5"/>
  <c r="D79" i="5" s="1"/>
  <c r="C60" i="5"/>
  <c r="D60" i="5" s="1"/>
  <c r="C38" i="5"/>
  <c r="D38" i="5" s="1"/>
  <c r="C16" i="5"/>
  <c r="D16" i="5" s="1"/>
  <c r="C302" i="5"/>
  <c r="D302" i="5" s="1"/>
  <c r="C276" i="5"/>
  <c r="D276" i="5" s="1"/>
  <c r="C247" i="5"/>
  <c r="D247" i="5" s="1"/>
  <c r="C223" i="5"/>
  <c r="D223" i="5" s="1"/>
  <c r="C201" i="5"/>
  <c r="D201" i="5" s="1"/>
  <c r="C181" i="5"/>
  <c r="D181" i="5" s="1"/>
  <c r="C159" i="5"/>
  <c r="D159" i="5" s="1"/>
  <c r="C139" i="5"/>
  <c r="D139" i="5" s="1"/>
  <c r="C120" i="5"/>
  <c r="D120" i="5" s="1"/>
  <c r="C98" i="5"/>
  <c r="D98" i="5" s="1"/>
  <c r="C76" i="5"/>
  <c r="D76" i="5" s="1"/>
  <c r="C57" i="5"/>
  <c r="D57" i="5" s="1"/>
  <c r="C37" i="5"/>
  <c r="D37" i="5" s="1"/>
  <c r="C15" i="5"/>
  <c r="D15" i="5" s="1"/>
  <c r="C301" i="5"/>
  <c r="D301" i="5" s="1"/>
  <c r="C271" i="5"/>
  <c r="D271" i="5" s="1"/>
  <c r="C244" i="5"/>
  <c r="D244" i="5" s="1"/>
  <c r="C220" i="5"/>
  <c r="D220" i="5" s="1"/>
  <c r="C199" i="5"/>
  <c r="D199" i="5" s="1"/>
  <c r="C180" i="5"/>
  <c r="D180" i="5" s="1"/>
  <c r="C158" i="5"/>
  <c r="D158" i="5" s="1"/>
  <c r="C136" i="5"/>
  <c r="D136" i="5" s="1"/>
  <c r="C117" i="5"/>
  <c r="D117" i="5" s="1"/>
  <c r="C97" i="5"/>
  <c r="D97" i="5" s="1"/>
  <c r="C75" i="5"/>
  <c r="D75" i="5" s="1"/>
  <c r="C55" i="5"/>
  <c r="D55" i="5" s="1"/>
  <c r="C36" i="5"/>
  <c r="D36" i="5" s="1"/>
  <c r="C14" i="5"/>
  <c r="D14" i="5" s="1"/>
  <c r="C300" i="5"/>
  <c r="D300" i="5" s="1"/>
  <c r="C267" i="5"/>
  <c r="D267" i="5" s="1"/>
  <c r="C243" i="5"/>
  <c r="D243" i="5" s="1"/>
  <c r="C219" i="5"/>
  <c r="D219" i="5" s="1"/>
  <c r="C196" i="5"/>
  <c r="D196" i="5" s="1"/>
  <c r="C177" i="5"/>
  <c r="D177" i="5" s="1"/>
  <c r="C157" i="5"/>
  <c r="D157" i="5" s="1"/>
  <c r="C135" i="5"/>
  <c r="D135" i="5" s="1"/>
  <c r="C115" i="5"/>
  <c r="D115" i="5" s="1"/>
  <c r="C96" i="5"/>
  <c r="D96" i="5" s="1"/>
  <c r="C74" i="5"/>
  <c r="D74" i="5" s="1"/>
  <c r="C52" i="5"/>
  <c r="D52" i="5" s="1"/>
  <c r="C33" i="5"/>
  <c r="D33" i="5" s="1"/>
  <c r="C13" i="5"/>
  <c r="D13" i="5" s="1"/>
  <c r="C295" i="5"/>
  <c r="D295" i="5" s="1"/>
  <c r="C266" i="5"/>
  <c r="D266" i="5" s="1"/>
  <c r="C242" i="5"/>
  <c r="D242" i="5" s="1"/>
  <c r="C218" i="5"/>
  <c r="D218" i="5" s="1"/>
  <c r="C195" i="5"/>
  <c r="D195" i="5" s="1"/>
  <c r="C175" i="5"/>
  <c r="D175" i="5" s="1"/>
  <c r="C156" i="5"/>
  <c r="D156" i="5" s="1"/>
  <c r="C134" i="5"/>
  <c r="D134" i="5" s="1"/>
  <c r="C112" i="5"/>
  <c r="D112" i="5" s="1"/>
  <c r="C93" i="5"/>
  <c r="D93" i="5" s="1"/>
  <c r="C73" i="5"/>
  <c r="D73" i="5" s="1"/>
  <c r="C51" i="5"/>
  <c r="D51" i="5" s="1"/>
  <c r="C31" i="5"/>
  <c r="D31" i="5" s="1"/>
  <c r="C12" i="5"/>
  <c r="D12" i="5" s="1"/>
  <c r="C291" i="5"/>
  <c r="D291" i="5" s="1"/>
  <c r="C216" i="5"/>
  <c r="D216" i="5" s="1"/>
  <c r="C172" i="5"/>
  <c r="D172" i="5" s="1"/>
  <c r="C21" i="5"/>
  <c r="D21" i="5" s="1"/>
  <c r="C24" i="5"/>
  <c r="D24" i="5" s="1"/>
  <c r="C187" i="5"/>
  <c r="D187" i="5" s="1"/>
  <c r="C64" i="5"/>
  <c r="D64" i="5" s="1"/>
  <c r="C67" i="5"/>
  <c r="D67" i="5" s="1"/>
  <c r="C235" i="5"/>
  <c r="D235" i="5" s="1"/>
  <c r="C69" i="5"/>
  <c r="D69" i="5" s="1"/>
  <c r="C28" i="5"/>
  <c r="D28" i="5" s="1"/>
  <c r="C72" i="5"/>
  <c r="D72" i="5" s="1"/>
  <c r="C111" i="5"/>
  <c r="D111" i="5" s="1"/>
  <c r="C153" i="5"/>
  <c r="D153" i="5" s="1"/>
  <c r="C194" i="5"/>
  <c r="D194" i="5" s="1"/>
  <c r="C241" i="5"/>
  <c r="D241" i="5" s="1"/>
  <c r="C312" i="5"/>
  <c r="D312" i="5" s="1"/>
  <c r="C85" i="5"/>
  <c r="D85" i="5" s="1"/>
  <c r="C127" i="5"/>
  <c r="D127" i="5" s="1"/>
  <c r="C48" i="5"/>
  <c r="D48" i="5" s="1"/>
  <c r="C259" i="5"/>
  <c r="D259" i="5" s="1"/>
  <c r="C88" i="5"/>
  <c r="D88" i="5" s="1"/>
  <c r="C9" i="5"/>
  <c r="D9" i="5" s="1"/>
  <c r="C217" i="5"/>
  <c r="D217" i="5" s="1"/>
  <c r="C62" i="5"/>
  <c r="D62" i="5" s="1"/>
  <c r="C63" i="5"/>
  <c r="D63" i="5" s="1"/>
  <c r="C231" i="5"/>
  <c r="D231" i="5" s="1"/>
  <c r="C25" i="5"/>
  <c r="D25" i="5" s="1"/>
  <c r="C26" i="5"/>
  <c r="D26" i="5" s="1"/>
  <c r="C148" i="5"/>
  <c r="D148" i="5" s="1"/>
  <c r="C289" i="5"/>
  <c r="D289" i="5" s="1"/>
  <c r="C27" i="5"/>
  <c r="D27" i="5" s="1"/>
  <c r="C40" i="5"/>
  <c r="D40" i="5" s="1"/>
  <c r="C84" i="5"/>
  <c r="D84" i="5" s="1"/>
  <c r="C123" i="5"/>
  <c r="D123" i="5" s="1"/>
  <c r="C165" i="5"/>
  <c r="D165" i="5" s="1"/>
  <c r="C206" i="5"/>
  <c r="D206" i="5" s="1"/>
  <c r="C254" i="5"/>
  <c r="D254" i="5" s="1"/>
  <c r="C313" i="5"/>
  <c r="D313" i="5" s="1"/>
  <c r="C268" i="5"/>
  <c r="D268" i="5" s="1"/>
  <c r="C280" i="5"/>
  <c r="D280" i="5" s="1"/>
  <c r="C304" i="5"/>
  <c r="D304" i="5" s="1"/>
  <c r="C17" i="5"/>
  <c r="D17" i="5" s="1"/>
  <c r="C29" i="5"/>
  <c r="D29" i="5" s="1"/>
  <c r="C41" i="5"/>
  <c r="D41" i="5" s="1"/>
  <c r="C53" i="5"/>
  <c r="D53" i="5" s="1"/>
  <c r="C65" i="5"/>
  <c r="D65" i="5" s="1"/>
  <c r="C77" i="5"/>
  <c r="D77" i="5" s="1"/>
  <c r="C89" i="5"/>
  <c r="D89" i="5" s="1"/>
  <c r="C101" i="5"/>
  <c r="D101" i="5" s="1"/>
  <c r="C113" i="5"/>
  <c r="D113" i="5" s="1"/>
  <c r="C125" i="5"/>
  <c r="D125" i="5" s="1"/>
  <c r="C137" i="5"/>
  <c r="D137" i="5" s="1"/>
  <c r="C149" i="5"/>
  <c r="D149" i="5" s="1"/>
  <c r="C161" i="5"/>
  <c r="D161" i="5" s="1"/>
  <c r="C173" i="5"/>
  <c r="D173" i="5" s="1"/>
  <c r="C185" i="5"/>
  <c r="D185" i="5" s="1"/>
  <c r="C197" i="5"/>
  <c r="D197" i="5" s="1"/>
  <c r="C209" i="5"/>
  <c r="D209" i="5" s="1"/>
  <c r="C221" i="5"/>
  <c r="D221" i="5" s="1"/>
  <c r="C233" i="5"/>
  <c r="D233" i="5" s="1"/>
  <c r="C245" i="5"/>
  <c r="D245" i="5" s="1"/>
  <c r="C257" i="5"/>
  <c r="D257" i="5" s="1"/>
  <c r="C269" i="5"/>
  <c r="D269" i="5" s="1"/>
  <c r="C281" i="5"/>
  <c r="D281" i="5" s="1"/>
  <c r="C293" i="5"/>
  <c r="D293" i="5" s="1"/>
  <c r="C305" i="5"/>
  <c r="D305" i="5" s="1"/>
  <c r="C292" i="5"/>
  <c r="D292" i="5" s="1"/>
  <c r="C18" i="5"/>
  <c r="D18" i="5" s="1"/>
  <c r="C30" i="5"/>
  <c r="D30" i="5" s="1"/>
  <c r="C42" i="5"/>
  <c r="D42" i="5" s="1"/>
  <c r="C54" i="5"/>
  <c r="D54" i="5" s="1"/>
  <c r="C66" i="5"/>
  <c r="D66" i="5" s="1"/>
  <c r="C78" i="5"/>
  <c r="D78" i="5" s="1"/>
  <c r="C90" i="5"/>
  <c r="D90" i="5" s="1"/>
  <c r="C102" i="5"/>
  <c r="D102" i="5" s="1"/>
  <c r="C114" i="5"/>
  <c r="D114" i="5" s="1"/>
  <c r="C126" i="5"/>
  <c r="D126" i="5" s="1"/>
  <c r="C138" i="5"/>
  <c r="D138" i="5" s="1"/>
  <c r="C150" i="5"/>
  <c r="D150" i="5" s="1"/>
  <c r="C162" i="5"/>
  <c r="D162" i="5" s="1"/>
  <c r="C174" i="5"/>
  <c r="D174" i="5" s="1"/>
  <c r="C186" i="5"/>
  <c r="D186" i="5" s="1"/>
  <c r="C198" i="5"/>
  <c r="D198" i="5" s="1"/>
  <c r="C210" i="5"/>
  <c r="D210" i="5" s="1"/>
  <c r="C222" i="5"/>
  <c r="D222" i="5" s="1"/>
  <c r="C234" i="5"/>
  <c r="D234" i="5" s="1"/>
  <c r="C246" i="5"/>
  <c r="D246" i="5" s="1"/>
  <c r="C258" i="5"/>
  <c r="D258" i="5" s="1"/>
  <c r="C270" i="5"/>
  <c r="D270" i="5" s="1"/>
  <c r="C282" i="5"/>
  <c r="D282" i="5" s="1"/>
  <c r="C294" i="5"/>
  <c r="D294" i="5" s="1"/>
  <c r="C306" i="5"/>
  <c r="D306" i="5" s="1"/>
  <c r="C20" i="5"/>
  <c r="D20" i="5" s="1"/>
  <c r="C32" i="5"/>
  <c r="D32" i="5" s="1"/>
  <c r="C44" i="5"/>
  <c r="D44" i="5" s="1"/>
  <c r="C56" i="5"/>
  <c r="D56" i="5" s="1"/>
  <c r="C68" i="5"/>
  <c r="D68" i="5" s="1"/>
  <c r="C80" i="5"/>
  <c r="D80" i="5" s="1"/>
  <c r="C92" i="5"/>
  <c r="D92" i="5" s="1"/>
  <c r="C104" i="5"/>
  <c r="D104" i="5" s="1"/>
  <c r="C116" i="5"/>
  <c r="D116" i="5" s="1"/>
  <c r="C128" i="5"/>
  <c r="D128" i="5" s="1"/>
  <c r="C140" i="5"/>
  <c r="D140" i="5" s="1"/>
  <c r="C152" i="5"/>
  <c r="D152" i="5" s="1"/>
  <c r="C164" i="5"/>
  <c r="D164" i="5" s="1"/>
  <c r="C176" i="5"/>
  <c r="D176" i="5" s="1"/>
  <c r="C188" i="5"/>
  <c r="D188" i="5" s="1"/>
  <c r="C200" i="5"/>
  <c r="D200" i="5" s="1"/>
  <c r="C212" i="5"/>
  <c r="D212" i="5" s="1"/>
  <c r="C224" i="5"/>
  <c r="D224" i="5" s="1"/>
  <c r="C236" i="5"/>
  <c r="D236" i="5" s="1"/>
  <c r="C248" i="5"/>
  <c r="D248" i="5" s="1"/>
  <c r="C260" i="5"/>
  <c r="D260" i="5" s="1"/>
  <c r="C272" i="5"/>
  <c r="D272" i="5" s="1"/>
  <c r="C284" i="5"/>
  <c r="D284" i="5" s="1"/>
  <c r="C296" i="5"/>
  <c r="D296" i="5" s="1"/>
  <c r="C308" i="5"/>
  <c r="D308" i="5" s="1"/>
  <c r="C225" i="5"/>
  <c r="D225" i="5" s="1"/>
  <c r="C249" i="5"/>
  <c r="D249" i="5" s="1"/>
  <c r="C309" i="5"/>
  <c r="D309" i="5" s="1"/>
  <c r="C10" i="5"/>
  <c r="D10" i="5" s="1"/>
  <c r="C22" i="5"/>
  <c r="D22" i="5" s="1"/>
  <c r="C34" i="5"/>
  <c r="D34" i="5" s="1"/>
  <c r="C46" i="5"/>
  <c r="D46" i="5" s="1"/>
  <c r="C58" i="5"/>
  <c r="D58" i="5" s="1"/>
  <c r="C70" i="5"/>
  <c r="D70" i="5" s="1"/>
  <c r="C82" i="5"/>
  <c r="D82" i="5" s="1"/>
  <c r="C94" i="5"/>
  <c r="D94" i="5" s="1"/>
  <c r="C106" i="5"/>
  <c r="D106" i="5" s="1"/>
  <c r="C118" i="5"/>
  <c r="D118" i="5" s="1"/>
  <c r="C130" i="5"/>
  <c r="D130" i="5" s="1"/>
  <c r="C142" i="5"/>
  <c r="D142" i="5" s="1"/>
  <c r="C154" i="5"/>
  <c r="D154" i="5" s="1"/>
  <c r="C166" i="5"/>
  <c r="D166" i="5" s="1"/>
  <c r="C178" i="5"/>
  <c r="D178" i="5" s="1"/>
  <c r="C190" i="5"/>
  <c r="D190" i="5" s="1"/>
  <c r="C202" i="5"/>
  <c r="D202" i="5" s="1"/>
  <c r="C214" i="5"/>
  <c r="D214" i="5" s="1"/>
  <c r="C226" i="5"/>
  <c r="D226" i="5" s="1"/>
  <c r="C238" i="5"/>
  <c r="D238" i="5" s="1"/>
  <c r="C250" i="5"/>
  <c r="D250" i="5" s="1"/>
  <c r="C262" i="5"/>
  <c r="D262" i="5" s="1"/>
  <c r="C274" i="5"/>
  <c r="D274" i="5" s="1"/>
  <c r="C286" i="5"/>
  <c r="D286" i="5" s="1"/>
  <c r="C298" i="5"/>
  <c r="D298" i="5" s="1"/>
  <c r="C310" i="5"/>
  <c r="D310" i="5" s="1"/>
  <c r="C213" i="5"/>
  <c r="D213" i="5" s="1"/>
  <c r="C237" i="5"/>
  <c r="D237" i="5" s="1"/>
  <c r="C261" i="5"/>
  <c r="D261" i="5" s="1"/>
  <c r="C273" i="5"/>
  <c r="D273" i="5" s="1"/>
  <c r="C285" i="5"/>
  <c r="D285" i="5" s="1"/>
  <c r="C297" i="5"/>
  <c r="D297" i="5" s="1"/>
  <c r="C11" i="5"/>
  <c r="D11" i="5" s="1"/>
  <c r="C23" i="5"/>
  <c r="D23" i="5" s="1"/>
  <c r="C35" i="5"/>
  <c r="D35" i="5" s="1"/>
  <c r="C47" i="5"/>
  <c r="D47" i="5" s="1"/>
  <c r="C59" i="5"/>
  <c r="D59" i="5" s="1"/>
  <c r="C71" i="5"/>
  <c r="D71" i="5" s="1"/>
  <c r="C83" i="5"/>
  <c r="D83" i="5" s="1"/>
  <c r="C95" i="5"/>
  <c r="D95" i="5" s="1"/>
  <c r="C107" i="5"/>
  <c r="D107" i="5" s="1"/>
  <c r="C119" i="5"/>
  <c r="D119" i="5" s="1"/>
  <c r="C131" i="5"/>
  <c r="D131" i="5" s="1"/>
  <c r="C143" i="5"/>
  <c r="D143" i="5" s="1"/>
  <c r="C155" i="5"/>
  <c r="D155" i="5" s="1"/>
  <c r="C167" i="5"/>
  <c r="D167" i="5" s="1"/>
  <c r="C179" i="5"/>
  <c r="D179" i="5" s="1"/>
  <c r="C191" i="5"/>
  <c r="D191" i="5" s="1"/>
  <c r="C203" i="5"/>
  <c r="D203" i="5" s="1"/>
  <c r="C215" i="5"/>
  <c r="D215" i="5" s="1"/>
  <c r="C227" i="5"/>
  <c r="D227" i="5" s="1"/>
  <c r="C239" i="5"/>
  <c r="D239" i="5" s="1"/>
  <c r="C251" i="5"/>
  <c r="D251" i="5" s="1"/>
  <c r="C263" i="5"/>
  <c r="D263" i="5" s="1"/>
  <c r="C275" i="5"/>
  <c r="D275" i="5" s="1"/>
  <c r="C287" i="5"/>
  <c r="D287" i="5" s="1"/>
  <c r="C299" i="5"/>
  <c r="D299" i="5" s="1"/>
</calcChain>
</file>

<file path=xl/sharedStrings.xml><?xml version="1.0" encoding="utf-8"?>
<sst xmlns="http://schemas.openxmlformats.org/spreadsheetml/2006/main" count="319" uniqueCount="319">
  <si>
    <t>0001 LU Белый (глянец) PF 3050x1300x0,6 Arpa</t>
  </si>
  <si>
    <t>0997 QZ Чёрный селен матовый (кварц) PF 4200x1300x0,6 Arpa</t>
  </si>
  <si>
    <t>0998 TF Серый селен (матовый) PF 3050x1300x0,6 Arpa</t>
  </si>
  <si>
    <t>2030 SAT Шлифованное золото (шлифованный) PF 3050X1220x0,8 Arpa</t>
  </si>
  <si>
    <t>2608 SAT Имитация металла (шлифованный) PF 3050x1300x0,8 Arpa</t>
  </si>
  <si>
    <t>3166 TF Мрамор билбао (топ фейс матовый) PF 4200x1300x0,6 Arpa</t>
  </si>
  <si>
    <t>3185 QZ Кашмир кристалл (кварц матовый) PF 4200x1300x0,6 Arpa</t>
  </si>
  <si>
    <t>3195 R Лунный камень (матовый) PF 4200x1300x0,6 Arpa</t>
  </si>
  <si>
    <t>3226 MK Тускус черный (камень мика) PF 4200x1300x0,6 Arpa</t>
  </si>
  <si>
    <t>3302 MK Гранит (камень мика) PF 4200x1300x0,6 Arpa</t>
  </si>
  <si>
    <t>3326 MK Серый порфир (камень мика) PF 4200x1300x0,6 Arpa</t>
  </si>
  <si>
    <t>3328 MK Белый порфир (камень мика) PF 4200x1300x0,6 Arpa</t>
  </si>
  <si>
    <t>3426 FLA Золото семидесятых (матированный) PF 4200x1300x0,6 Arpa NEW 2019</t>
  </si>
  <si>
    <t>3427 FLA Серебро семидесятых (матированный) PF 4200x1300x0,6 Arpa NEW 2019</t>
  </si>
  <si>
    <t>3428 LUN Окись (лунный рельеф) PF 3050x1300x0,6 Arpa NEW 2019</t>
  </si>
  <si>
    <t>3432 LOS Черный Кардосо (каменная гладь) PF 4200x1300x0,6 Arpa</t>
  </si>
  <si>
    <t>3433 LUN Черный гранит (лунный рельеф) PF 3050x1300x0,6 Arpa</t>
  </si>
  <si>
    <t>3445 KER Серый палпис (керамика) PF 3050x1300x0,6 Arpa NEW 2019</t>
  </si>
  <si>
    <t>3446 KER Темный палпис (керамика) PF 3050x1300x0,6 Arpa</t>
  </si>
  <si>
    <t>3447 KER Светлый палпис (керамика) PF 3050x1300x0,6 Arpa</t>
  </si>
  <si>
    <t>3448 KER Серый юл (керамика) PF 3050x1300x0,6 Arpa NEW 2019</t>
  </si>
  <si>
    <t>3449 KER Белый юл (керамика) PF 3050x1300x0,6 Arpa NEW 2019</t>
  </si>
  <si>
    <t>3450 KER Коричневый юл (керамика) PF 3050x1300x0,6 Arpa NEW 2019</t>
  </si>
  <si>
    <t>3457 KER Rox Black (керамика) PF 3050x1300x0,6 Arpa NEW 2021</t>
  </si>
  <si>
    <t>3467 MK Aurina (камень мика) PF 3050x1300x0,6 Arpa NEW 2021</t>
  </si>
  <si>
    <t>3468 MK Samui (камень мика) PF 3050x1300x0,6 Arpa NEW 2021</t>
  </si>
  <si>
    <t>3469 KER Marmo Carnico (керамика) PF 3050x1300x0,6 Arpa NEW 2021</t>
  </si>
  <si>
    <t>3470 MK Appia Bianco (камень мика) PF 3050x1300x0,6 Arpa NEW 2021</t>
  </si>
  <si>
    <t>3471 MK Appia Beige (камень мика) PF 3050x1300x0,6 Arpa NEW 2021</t>
  </si>
  <si>
    <t>3472 KER Peltro (керамика) PF 3050x1300x0,6 Arpa NEW 2021</t>
  </si>
  <si>
    <t>3473 MK Rapsodia (камень мика) PF 3050x1300x0,6 Arpa NEW 2021</t>
  </si>
  <si>
    <t>3474 MK Riff (камень мика) PF 3050x1300x0,6 Arpa NEW 2021</t>
  </si>
  <si>
    <t>3475 KER Cepp (керамика) PF 3050x1300x0,6 Arpa NEW 2021</t>
  </si>
  <si>
    <t>3476 KER Marmo Elite (керамика) PF 3050x1300x0,6 Arpa NEW 2021</t>
  </si>
  <si>
    <t>4384 LAR Венге (структурированное дерево) PF 4200x1300x0,6 Arpa</t>
  </si>
  <si>
    <t>4539 ALV Патинированный дуб (древесный) PF 4200x1300x0,6 Arpa</t>
  </si>
  <si>
    <t>4587 ALV Славянский Дуб(древесный) PF 4200x1300x0,6 Arpa</t>
  </si>
  <si>
    <t>4612 ALV Черная балка (древесный) PF 3050x1300x0,6 Arpa</t>
  </si>
  <si>
    <t>4625 ALV Noce Sinfonia (древесный) PF 3050x1300x0,6 Arpa NEW 2021</t>
  </si>
  <si>
    <t>4626 ALV Noce Evolo (древесный) PF 3050x1300x0,6 Arpa NEW 2021</t>
  </si>
  <si>
    <t>4627 ALV Rovere Valdweg (древесный) PF 3050x1300x0,6 Arpa NEW 2021</t>
  </si>
  <si>
    <t>4628 ALV Pook (древесный) PF 3050x1300x0,6 Arpa NEW 2021</t>
  </si>
  <si>
    <t>9144 LU GALAXY черный (глянец) PF 4200x1300x0,6 Arpa</t>
  </si>
  <si>
    <t xml:space="preserve">0001 COR Белый (коралл) PF 3050x1300x0,6 Arpa   </t>
  </si>
  <si>
    <t xml:space="preserve">0001 MK Белый (камень Мика) PF 3050x1300x0,6 Arpa   </t>
  </si>
  <si>
    <t xml:space="preserve">0001 R Белый (матовый) PF 3050x1300x0,6 Arpa   </t>
  </si>
  <si>
    <t xml:space="preserve">0028 LU Белый ЛЕД (глянец) PF 3050x1300x0,6 Arpa   </t>
  </si>
  <si>
    <t xml:space="preserve">0200 LU Кремовый (глянец) PF 3050x1300x0,6 Arpa    </t>
  </si>
  <si>
    <t xml:space="preserve">0200 R Кремовый (матовый) PF 3050x1300x0,6 Arpa    </t>
  </si>
  <si>
    <t xml:space="preserve">0204 LU Светло-кремовый (глянец) PF 3050x1300x0,6 Arpa </t>
  </si>
  <si>
    <t xml:space="preserve">0211 R Светло серый (матовый) PF 3050x1300x0,6 Arpa </t>
  </si>
  <si>
    <t xml:space="preserve">0214 LU Зеленый Тенеро (глянец) PF 3050x1300x0,6 Arpa   </t>
  </si>
  <si>
    <t xml:space="preserve">0225 LU Темно-кремовый (глянец) PF 3050x1300x0,6 Arpa   </t>
  </si>
  <si>
    <t xml:space="preserve">0225 R Темно-кремовый (матовый) PF 3050x1300x0,6 Arpa  </t>
  </si>
  <si>
    <t xml:space="preserve">0254 LU Темно-серый (глянец) PF 3050x1300x0,6 Arpa  </t>
  </si>
  <si>
    <t xml:space="preserve">0254 R Темно серый (матовый) PF 3050x1300x0,6 Arpa  </t>
  </si>
  <si>
    <t xml:space="preserve">0500 LU Красный (глянец) PF 3050x1300x0,6 Arpa  </t>
  </si>
  <si>
    <t xml:space="preserve">0509 LOS Черный (каменная гладь) PF 4200x1300x0,6 Arpa  </t>
  </si>
  <si>
    <t xml:space="preserve">0509 LU Черный (глянец) PF 3050x1300x0,6 Arpa  </t>
  </si>
  <si>
    <t xml:space="preserve">0509 NKD Черный (кракелюр) PF 3050x1300x0,6 Arpa    </t>
  </si>
  <si>
    <t xml:space="preserve">0509 R Черный (матовый) PF 3050x1300x0,6 Arpa   </t>
  </si>
  <si>
    <t xml:space="preserve">0536 LU Кофе с молоком (глянец) PF 3050x1300x0,6 Arpa   </t>
  </si>
  <si>
    <t xml:space="preserve">0538 LU Амарант глянец (глянец) PF 3050x1300x0,6 Arpa   </t>
  </si>
  <si>
    <t xml:space="preserve">0549 LU Травяной зеленый (глянец) PF 3050x1300x0,6 Arpa    </t>
  </si>
  <si>
    <t xml:space="preserve">0553 LU Шоколад (глянец) PF 3050x1300x0,6 Arpa </t>
  </si>
  <si>
    <t xml:space="preserve">0553 MK Шоколад (камень мика) PF 3050x1300x0,6 Arpa </t>
  </si>
  <si>
    <t xml:space="preserve">0553 R Шоколад (матовый) PF 3050x1300x0,6 Arpa  </t>
  </si>
  <si>
    <t xml:space="preserve">0559 LU Коричневый (глянец) PF 3050x1300x0,6 Arpa   </t>
  </si>
  <si>
    <t xml:space="preserve">0561 COR Красный (коралл) PF 3050x1300x0,6 Arpa    </t>
  </si>
  <si>
    <t xml:space="preserve">0561 LU Красный (глянец) PF 3050x1300x0,6 Arpa  </t>
  </si>
  <si>
    <t xml:space="preserve">0561 R Красный (матовый) PF 3050x1300x0,6 Arpa  </t>
  </si>
  <si>
    <t xml:space="preserve">0564 LU Жёлтый (глянец) PF 3050x1300x0,6 Arpa   </t>
  </si>
  <si>
    <t xml:space="preserve">0570 LU Зелёный (глянец) PF 3050x1300x0,6 Arpa  </t>
  </si>
  <si>
    <t xml:space="preserve">0571 LU Красный восток (глянец) PF 3050x1300x0,6 Arpa  </t>
  </si>
  <si>
    <t xml:space="preserve">0571 R Красный восток (матовый) PF 3050x1300x0,6 Arpa   </t>
  </si>
  <si>
    <t xml:space="preserve">0573 LU Светло – жёлтый (глянец) PF 3050x1300x0,6 Arpa  </t>
  </si>
  <si>
    <t xml:space="preserve">0593 LU Синий (глянец) PF 3050x1300x0,6 Arpa    </t>
  </si>
  <si>
    <t xml:space="preserve">0593 R Синий (матовый) PF 3050x1300x0,6 Arpa    </t>
  </si>
  <si>
    <t xml:space="preserve">0594 LU Фукси (глянец) PF 3050x1300x0,6 Arpa    </t>
  </si>
  <si>
    <t xml:space="preserve">0595 LU Серый (глянец) PF 3050x1300x0,6 Arpa    </t>
  </si>
  <si>
    <t xml:space="preserve">0595 R Серый (матовый) PF 3050x1300x0,6 Arpa   </t>
  </si>
  <si>
    <t xml:space="preserve">0605 LU Сиреневый (глянец) PF 3050x1300x0,6 Arpa    </t>
  </si>
  <si>
    <t xml:space="preserve">0605 R Сиреневый (матовый) PF 3050x1300x0,6 Arpa    </t>
  </si>
  <si>
    <t xml:space="preserve">0619 LU Океан (глянец) PF 3050x1300x0,6 Arpa    </t>
  </si>
  <si>
    <t xml:space="preserve">0619 R Океан (матовый) PF 3050x1300x0,6 Arpa   </t>
  </si>
  <si>
    <t xml:space="preserve">0648 LU Бежевый (глянец) PF 3050x1300x0,6 Arpa  </t>
  </si>
  <si>
    <t xml:space="preserve">0648 R Бежевый (матовый) PF 3050x1300x0,6 Arpa  </t>
  </si>
  <si>
    <t xml:space="preserve">0660 LU Яблоко (глянец) PF 3050x1300x0,6 Arpa  </t>
  </si>
  <si>
    <t xml:space="preserve">0660 R Яблоко (матовый) PF 3050x1300x0,6 Arpa   </t>
  </si>
  <si>
    <t xml:space="preserve">0661 LU Желтый Галлион (глянец) PF 3050x1300x0,6 Arpa   </t>
  </si>
  <si>
    <t xml:space="preserve">0670 LU Желтый Альтамир (глянец) PF 3050x1300x0,6 Arpa  </t>
  </si>
  <si>
    <t xml:space="preserve">0675 LU Синий (глянец) PF 3050x1300x0,6 Arpa    </t>
  </si>
  <si>
    <t xml:space="preserve">0682 LU Апельсин (глянец) PF 3050x1300x0,6 Arpa    </t>
  </si>
  <si>
    <t xml:space="preserve">0682 R Апельсин (матовый) PF 3050x1300x0,6 Arpa </t>
  </si>
  <si>
    <t xml:space="preserve">0690 LU Фисташка (глянец) PF 3050x1300x0,6 Arpa    </t>
  </si>
  <si>
    <t xml:space="preserve">0693 LU Рубиново-красный (глянец) PF 3050x1300x0,6 Arpa </t>
  </si>
  <si>
    <t xml:space="preserve">0698 LU Красная вишня (глянец) PF 3050x1300x0,6 Arpa    </t>
  </si>
  <si>
    <t xml:space="preserve">0698 R Красная вишня (матовый) PF 3050x1300x0,6 Arpa   </t>
  </si>
  <si>
    <t xml:space="preserve">0699 LU Оранжевые Бархатцы (глянец) PF 3050x1300x0,6 Arpa  </t>
  </si>
  <si>
    <t xml:space="preserve">0699 R Оранжевые Бархатцы (матовый) PF 3050x1300x0,6 Arpa   </t>
  </si>
  <si>
    <t xml:space="preserve">0700 LU Глубокий серый (глянец) PF 3050x1300x0,6 Arpa   </t>
  </si>
  <si>
    <t xml:space="preserve">0700 R Глубокий серый (матовый) PF 3050x1300x0,6 Arpa   </t>
  </si>
  <si>
    <t xml:space="preserve">0701 NKD Фантазийное дерево (кракелюр) PF 3050x1300x0,6 Arpa    </t>
  </si>
  <si>
    <t xml:space="preserve">0702 LU Глубокий синий (глянец) PF 3050x1300x0,6 Arpa   </t>
  </si>
  <si>
    <t xml:space="preserve">0709 LU Баклажан (глянец) PF 3050x1300x0,6 Arpa    </t>
  </si>
  <si>
    <t xml:space="preserve">0709 R Баклажан (матовый) PF 3050x1300x0,6 Arpa </t>
  </si>
  <si>
    <t xml:space="preserve">0997 QZ Чёрный селен матовый (кварц) PF 3050x1300x0,6 Arpa  </t>
  </si>
  <si>
    <t xml:space="preserve">1886 R Итальянский орех (матовый) PF 3050x1300x0,6 Arpa    </t>
  </si>
  <si>
    <t xml:space="preserve">1930 R Желтый клен (матовый) PF 3050x1300x0,6 Arpa </t>
  </si>
  <si>
    <t xml:space="preserve">2000 S Шлифованный металл (шлифованный) PF 3050x1300x0,8 Arpa   </t>
  </si>
  <si>
    <t xml:space="preserve">2029 S Шлифованный металл (шлифованный) PF 3050x1220x1.0 Arpa   </t>
  </si>
  <si>
    <t xml:space="preserve">2035 LU Зеркало серебро 3050x1220x1.0 Arpa  </t>
  </si>
  <si>
    <t xml:space="preserve">2037 LU Зеркало золото 3050x1220x1.0 Arpa   </t>
  </si>
  <si>
    <t xml:space="preserve">2203 LU Минерал (глянец) PF 3050x1300x0,6 Arpa </t>
  </si>
  <si>
    <t xml:space="preserve">2205 LU Минера (глянец) PF 3050x1300x0,6 Arpa   </t>
  </si>
  <si>
    <t xml:space="preserve">2206 LU Фантазия (глянец) PF 3050x1300x0,6 Arpa </t>
  </si>
  <si>
    <t xml:space="preserve">2206 R Фантазия (матовый) PF 3050x1300x0,6 Arpa </t>
  </si>
  <si>
    <t xml:space="preserve">2207 LU Минерал глянец (глянец) PF 3050x1300x0,6 Arpa   </t>
  </si>
  <si>
    <t xml:space="preserve">2208 LU Минерал (глянец) PF 3050x1300x0,6 Arpa  </t>
  </si>
  <si>
    <t xml:space="preserve">2209 LU Восход солнца (глянец) PF 3050x1300x0,6 Arpa    </t>
  </si>
  <si>
    <t xml:space="preserve">2211 LU Солнечный свет (глянец) PF 3050x1300x0,6 Arpa   </t>
  </si>
  <si>
    <t xml:space="preserve">2513 COR Розовый коралл (коралл) PF 3050x1300x0,6 Arpa  </t>
  </si>
  <si>
    <t xml:space="preserve">2513 LU Розовый коралл (глянец) PF 3050x1300x0,6 Arpa   </t>
  </si>
  <si>
    <t xml:space="preserve">2513 NKD Розовый коралл (кракелюр) PF 3050x1300x0,6 Arpa    </t>
  </si>
  <si>
    <t xml:space="preserve">2516 LU Перламутр (глянец) PF 3050x1300x0,6 Arpa   </t>
  </si>
  <si>
    <t xml:space="preserve">2536 COR Роза Версаля (коралл) PF 3050x1300x0,6 Arpa    </t>
  </si>
  <si>
    <t xml:space="preserve">2536 LU Роза Версаля (глянец) PF 3050x1300x0,6 Arpa    </t>
  </si>
  <si>
    <t xml:space="preserve">2551 COR Норка (коралл) PF 3050x1300x0,6 Arpa   </t>
  </si>
  <si>
    <t xml:space="preserve">2558 LU Фантазия (глянец) PF 3050x1300x0,6 Arpa </t>
  </si>
  <si>
    <t xml:space="preserve">2574 LU Беж перламутр (глянец) PF 3050x1300x0,6 Arpa    </t>
  </si>
  <si>
    <t xml:space="preserve">2591 LU Пастель Верлен (глянец) PF 3050x1300x0,6 Arpa   </t>
  </si>
  <si>
    <t xml:space="preserve">2608 COR Имитация металла (коралл) PF 3050x1300x0,6 Arpa    </t>
  </si>
  <si>
    <t xml:space="preserve">2608 LU Имитация металла серебро (глянец) PF 3050x1300x0,6 Arpa    </t>
  </si>
  <si>
    <t xml:space="preserve">2617 LU Черный металлик (глянец) PF 3050x1300x0,6 Arpa  </t>
  </si>
  <si>
    <t xml:space="preserve">2618 TEX Натуральный лен (текстиль) PF 3050x1300x0,6 Arpa  </t>
  </si>
  <si>
    <t xml:space="preserve">2619 TEX Кремовый лен (текстиль) PF 3050x1300x0,6 Arpa  </t>
  </si>
  <si>
    <t xml:space="preserve">2620 LU Белый лен (глянец) PF 3050x1300x0,6 Arpa    </t>
  </si>
  <si>
    <t xml:space="preserve">2621 LU Галактика (глянец) PF 3050x1300x0,6 Arpa    </t>
  </si>
  <si>
    <t xml:space="preserve">2623 LU Лазурит (глянец) PF 3050x1300x0,6 Arpa  </t>
  </si>
  <si>
    <t xml:space="preserve">2624 LU Хризолит (глянец) PF 3050x1300x0,6 Arpa    </t>
  </si>
  <si>
    <t xml:space="preserve">2625 COR Графит (коралл) PF 3050x1300x0,6 Arpa  </t>
  </si>
  <si>
    <t xml:space="preserve">2625 LU Графит (глянец) PF 3050x1300x0,6 Arpa   </t>
  </si>
  <si>
    <t xml:space="preserve">2631 LU Зеленый металл (глянец) PF 3050x1300x0,6 Arpa   </t>
  </si>
  <si>
    <t xml:space="preserve">2632 LU Синий металл (глянец) PF 3050x1300x0,6 Arpa </t>
  </si>
  <si>
    <t xml:space="preserve">2633 LU Охра (глянец) PF 3050x1300x0,6 Arpa </t>
  </si>
  <si>
    <t xml:space="preserve">3112 MK Кварцевый песок (камень мика) PF 3050x1300x0,6 Arpa </t>
  </si>
  <si>
    <t xml:space="preserve">3134 TF Ниагара розовый (топ фейс матовый) PF 3050x1300x0,6 Arpa    </t>
  </si>
  <si>
    <t xml:space="preserve">3166 TF Мрамор билбао (топ фейс матовый) PF 3050x1300x0,6 Arpa  </t>
  </si>
  <si>
    <t xml:space="preserve">3173 TF Крошка (топ фейс матовый) PF 3050x1300x0,6 Arpa </t>
  </si>
  <si>
    <t xml:space="preserve">3175 COR Золото (коралл) PF 3050x1300x0,6 Arpa </t>
  </si>
  <si>
    <t xml:space="preserve">3175 LU Золото (глянец) PF 3050x1300x0,6 Arpa   </t>
  </si>
  <si>
    <t xml:space="preserve">3185 QZ Кашмир кристалл (кварц матовый) PF 3050x1300x0,6 Arpa   </t>
  </si>
  <si>
    <t xml:space="preserve">3194 R Камень белый (матовый) PF 3050x1300x0,6 Arpa </t>
  </si>
  <si>
    <t xml:space="preserve">3195 R Лунный камень (матовый) PF 3050x1300x0,6 Arpa    </t>
  </si>
  <si>
    <t xml:space="preserve">3226 MK Тускус черный (камень мика) PF 3050x1300x0,6 Arpa   </t>
  </si>
  <si>
    <t xml:space="preserve">3236 R Мягкий беж (матовый) PF 3050x1300x0,6 Arpa  </t>
  </si>
  <si>
    <t xml:space="preserve">3236 R Мягкий беж (матовый) PF 4200x1300x0,6 Arpa   </t>
  </si>
  <si>
    <t xml:space="preserve">3237 CLI Белый камень PF 3050x1300x0,6 Arpa </t>
  </si>
  <si>
    <t xml:space="preserve">3237 R Белый камень (матовый) PF 3050x1300x0,6 Arpa </t>
  </si>
  <si>
    <t xml:space="preserve">3237 R Белый камень (матовый) PF 4200x1300x0,6 Arpa </t>
  </si>
  <si>
    <t xml:space="preserve">3272 CLI Мрамор прованс PF 3050x1300x0,6 Arpa  </t>
  </si>
  <si>
    <t xml:space="preserve">3276 LUN Терракотовый парфир PF 3050x1300x0,6 Arpa  </t>
  </si>
  <si>
    <t xml:space="preserve">3283 SAT Имитация металла (шлифованный) PF 3050x1300x0,8 Arpa   </t>
  </si>
  <si>
    <t xml:space="preserve">3294 FLA Рыжий порфир PF 4200x1300x0,6 Arpa    </t>
  </si>
  <si>
    <t xml:space="preserve">3294 LUN Рыжий порфир PF 3050x1300x0,6 Arpa    </t>
  </si>
  <si>
    <t xml:space="preserve">3297 FLA  Натуральный порфир PF 4200x1300x0,6 Arpa </t>
  </si>
  <si>
    <t xml:space="preserve">3302 MK Гранит (камень мика) PF 3050x1300x0,6 Arpa  </t>
  </si>
  <si>
    <t xml:space="preserve">3317 LU Лен черный (глянец) PF 3050x1300x0,6 Arpa   </t>
  </si>
  <si>
    <t xml:space="preserve">3318 GH Серый лен (струганное дерево) PF 3050x1300x0,6 Arpa </t>
  </si>
  <si>
    <t xml:space="preserve">3318 LU Серый лен (глянец) PF 3050x1300x0,6 Arpa    </t>
  </si>
  <si>
    <t xml:space="preserve">3324 MK Средиземноморский порфир (камень мика) PF 3050x1300x0,6 Arpa    </t>
  </si>
  <si>
    <t xml:space="preserve">3326 MK Серый порфир (камень мика) PF 3050x1300x0,6 Arpa    </t>
  </si>
  <si>
    <t xml:space="preserve">3327 MK Вулканический песок (камень мика) PF 3050x1300x0,6 Arpa    </t>
  </si>
  <si>
    <t xml:space="preserve">3327 MK Вулканический песок (камень мика) PF 4200x1300x0,6 Arpa </t>
  </si>
  <si>
    <t xml:space="preserve">3328 MK Белый порфир (камень мика) PF 3050x1300x0,6 Arpa    </t>
  </si>
  <si>
    <t xml:space="preserve">3329 MK Вулканический камень (камень мика) PF 3050x1300x0,6 Arpa    </t>
  </si>
  <si>
    <t xml:space="preserve">3330 FLA Кремовый порфир PF 4200x1300x0,6 Arpa  </t>
  </si>
  <si>
    <t xml:space="preserve">3330 LUN Кремовый порфир PF 3050x1300x0,6 Arpa  </t>
  </si>
  <si>
    <t xml:space="preserve">3340  MK Вулканический базальт (камень мика) PF 3050x1300x0,6 Arpa  </t>
  </si>
  <si>
    <t xml:space="preserve">3341 MK Коричневый базальт (камень мика) PF 3050x1300x0,6 Arpa  </t>
  </si>
  <si>
    <t xml:space="preserve">3342 MK Пепельный базальт (камень мика) PF 3050x1300x0,6 Arpa   </t>
  </si>
  <si>
    <t xml:space="preserve">3343 MK Красный базальт (камень мика) PF 3050x1300x0,6 Arpa </t>
  </si>
  <si>
    <t xml:space="preserve">3346 KER Мрамор Каррара (МАТ) PF 3050x1300x0,6 Arpa    </t>
  </si>
  <si>
    <t xml:space="preserve">3346 LU Мрамор Каррара (глянец) PF 3050x1300x0,6 Arpa  </t>
  </si>
  <si>
    <t xml:space="preserve">3347  LUN Белый шунгит (лунный рельеф) PF 3050x1300x0,6 Arpa   </t>
  </si>
  <si>
    <t xml:space="preserve">3349  LUN Песчаник "Дракон" (лунный рельеф) PF 3050x1300x0,6 Arpa   </t>
  </si>
  <si>
    <t xml:space="preserve">3354  LUN Песчаник светло-серый (лунный рельеф) PF 3050x1300x0,6 Arpa   </t>
  </si>
  <si>
    <t xml:space="preserve">3355 LUN Белый доломит (лунный рельеф) PF 3050x1300x0,6 Arpa    </t>
  </si>
  <si>
    <t xml:space="preserve">3358  MK Королевский порфир (камень мика) PF 3050x1300x0,6 Arpa </t>
  </si>
  <si>
    <t xml:space="preserve">3363  LUN Шунгит (лунный рельеф) PF 3050x1300x0,6 Arpa  </t>
  </si>
  <si>
    <t xml:space="preserve">3364 LUN Серый доломит (лунный рельеф) PF 3050x1300x0,6 Arpa    </t>
  </si>
  <si>
    <t xml:space="preserve">3369 LUN Песочный белый (лунный рельеф) PF 3050x1300x0,6 Arpa   </t>
  </si>
  <si>
    <t xml:space="preserve">3375 LUN Римский травертин (лунный рельеф) PF 3050x1300x0,6 Arpa    </t>
  </si>
  <si>
    <t xml:space="preserve">3376 LUN Канкун (лунный рельеф) PF 3050x1300x0,6 Arpa   </t>
  </si>
  <si>
    <t xml:space="preserve">3377 LUN Французский мрамор (лунный рельеф) PF 3050x1300x0,6 Arpa  </t>
  </si>
  <si>
    <t xml:space="preserve">3378 MK Бежевый антик (камень мика) PF 3050x1300x0,6 Arpa   </t>
  </si>
  <si>
    <t xml:space="preserve">3379 MK Серый антик (камень мика) PF 3050x1300x0,6 Arpa </t>
  </si>
  <si>
    <t xml:space="preserve">3381 LUN Бразильский агат (лунный рельеф) PF 3050x1300x0,6 Arpa </t>
  </si>
  <si>
    <t xml:space="preserve">3382 LUN Марокканский (лунный рельеф) PF 3050x1300x0,6 Arpa </t>
  </si>
  <si>
    <t xml:space="preserve">3383 LUN Бразильский кофе (лунный рельеф) PF 3050x1300x0,6 Arpa </t>
  </si>
  <si>
    <t xml:space="preserve">3384 LUN Твид красный (лунный рельеф) PF 3050x1300x0,6 Arpa    </t>
  </si>
  <si>
    <t xml:space="preserve">3385 LUN Твид кремовый (лунный рельеф) PF 3050x1300x0,6 Arpa    </t>
  </si>
  <si>
    <t xml:space="preserve">3386 LUN Твид коричневый (лунный рельеф) PF 3050x1300x0,6 Arpa </t>
  </si>
  <si>
    <t xml:space="preserve">3392 FLA  Хипстер бронза PF 4200x1300x0,6 Arpa </t>
  </si>
  <si>
    <t xml:space="preserve">3392 LUN Хипстер бронза PF 3050x1300x0,6 Arpa  </t>
  </si>
  <si>
    <t xml:space="preserve">3393 LUN Винтажная медь PF 3050x1300x0,6 Arpa   </t>
  </si>
  <si>
    <t xml:space="preserve">3394 LUN Хипстер карбон PF 3050x1300x0,6 Arpa   </t>
  </si>
  <si>
    <t xml:space="preserve">3395 URB Туманный Альбион (бетон) PF 3050x1300x0,6 Arpa </t>
  </si>
  <si>
    <t xml:space="preserve">3396 URB Первозданный мегаполис (бетон) PF 3050x1300x0,6 Arpa   </t>
  </si>
  <si>
    <t xml:space="preserve">3397 URB Промышленный квартал (бетон) PF 3050x1300x0,6 Arpa </t>
  </si>
  <si>
    <t xml:space="preserve">3398 URB Городской снег (бетон) PF 3050x1300x0,6 Arpa   </t>
  </si>
  <si>
    <t xml:space="preserve">3408 LOS Морион черный (каменная гладь) PF 4200x1300x0,6 Arpa   </t>
  </si>
  <si>
    <t xml:space="preserve">3409 LOS Морион коричневый (каменная гладь) PF 4200x1300x0,6 Arpa   </t>
  </si>
  <si>
    <t xml:space="preserve">3410 LOS Морион серый (каменная гладь) PF 4200x1300x0,6 Arpa    </t>
  </si>
  <si>
    <t xml:space="preserve">3412 URB Путешествие бронзы (бетон) PF 3050x1300x0,6 Arpa   </t>
  </si>
  <si>
    <t xml:space="preserve">3413 URB Путешествие серебро (бетон) PF 3050x1300x0,6 Arpa  </t>
  </si>
  <si>
    <t xml:space="preserve">3414 LUN Мрамор светлый (лунный рельеф) PF 3050x1300x0,6 Arpa   </t>
  </si>
  <si>
    <t xml:space="preserve">3415 LUN Мрамор темный (лунный рельеф) PF 3050x1300x0,6 Arpa    </t>
  </si>
  <si>
    <t xml:space="preserve">3416 MK Марсианская капля (камень мика) PF 3050x1300x0,6 Arpa   </t>
  </si>
  <si>
    <t xml:space="preserve">3420 LOS Калипсо (каменная гладь) PF 4200x1300x0,6 Arpa </t>
  </si>
  <si>
    <t xml:space="preserve">4071 LAR Выбеленный дуб (структурированное дерево) PF 3050x1300x0,6 Arpa    </t>
  </si>
  <si>
    <t xml:space="preserve">4071 LU Выбеленный дуб (глянец) PF 3050x1300x0,6 Arpa   </t>
  </si>
  <si>
    <t xml:space="preserve">4071 R Выбеленный дуб (матовый) PF 3050x1300x0,6 Arpa   </t>
  </si>
  <si>
    <t xml:space="preserve">4123 LU Дерево Амазонки (глянец) PF 3050x1300x0,6 Arpa  </t>
  </si>
  <si>
    <t xml:space="preserve">4123 R Дерево Амазонки (матовый) PF 3050x1300x0,6 Arpa  </t>
  </si>
  <si>
    <t xml:space="preserve">4177 R Светлый бук (матовый) PF 3050x1300x0,6 Arpa  </t>
  </si>
  <si>
    <t xml:space="preserve">4268 LU Белый ясень(глянец) PF 3050x1300x0,6 Arpa   </t>
  </si>
  <si>
    <t xml:space="preserve">4303 LAR Орех (структурированное дерево) PF 3050x1300x0,6 Arpa  </t>
  </si>
  <si>
    <t xml:space="preserve">4367 GH Дуб Рона (струганное дерево) PF 3050x1300x0,6 Arpa  </t>
  </si>
  <si>
    <t xml:space="preserve">4367 R Дуб Рона (матовый) PF 3050x1300x0,6 Arpa </t>
  </si>
  <si>
    <t xml:space="preserve">4384 GH Венге (струганное дерево) PF 3050x1300x0,6 Arpa    </t>
  </si>
  <si>
    <t xml:space="preserve">4384 R Венге (матовый) PF 3050x1300x0,6 Arpa    </t>
  </si>
  <si>
    <t xml:space="preserve">4390 LAR Зебрано натуральная (структурированное дерево) PF 3050x1300x0,6 Arpa   </t>
  </si>
  <si>
    <t xml:space="preserve">4417 LU Темный дуб (глянец) PF 3050x1300x0,6 Arpa   </t>
  </si>
  <si>
    <t xml:space="preserve">4417 R Темный дуб (матовый) PF 3050x1300x0,6 Arpa   </t>
  </si>
  <si>
    <t xml:space="preserve">4419 LU Светлый дуб (глянец) PF 3050x1300x0,6 Arpa  </t>
  </si>
  <si>
    <t xml:space="preserve">4419 R Светлый дуб (матовый) PF 3050x1300x0,6 Arpa  </t>
  </si>
  <si>
    <t xml:space="preserve">4479 LU Олива (глянец) PF 3050x1300x0,6 Arpa   </t>
  </si>
  <si>
    <t xml:space="preserve">4484 LAR Мокрый зебрано (структурированное дерево) PF 3050x1300x0,6 Arpa    </t>
  </si>
  <si>
    <t xml:space="preserve">4485 LAR Кора зебрано (структурированное дерево) PF 3050x1300x0,6 Arpa  </t>
  </si>
  <si>
    <t xml:space="preserve">4490 FLA Черная палуба PF 4200x1300x0,6 Arpa    </t>
  </si>
  <si>
    <t xml:space="preserve">4490 LUN Черная палуба PF 3050x1300x0,6 Arpa    </t>
  </si>
  <si>
    <t xml:space="preserve">4492 LUN Палуба моренный дуб PF 3050x1300x0,6 Arpa  </t>
  </si>
  <si>
    <t xml:space="preserve">4492-FLA  Пластик (палуба моренный дуб) 4200*1300*0,6 Arpa  </t>
  </si>
  <si>
    <t xml:space="preserve">4494 LU Каштановый феникс (глянец) PF 3050x1300x0,6 Arpa    </t>
  </si>
  <si>
    <t xml:space="preserve">4496 LU Лаутер (глянец) PF 3050x1300x0,6 Arpa   </t>
  </si>
  <si>
    <t xml:space="preserve">4511 LAR Дымчатый дуб (структурированное дерево) PF 3050x1300x0,6 Arpa  </t>
  </si>
  <si>
    <t xml:space="preserve">4512 ALV Дуб Баррик (древесный) PF 3050x1300x0,6 Arpa   </t>
  </si>
  <si>
    <t xml:space="preserve">4512 PES  Дуб Баррик (Песка) PF 3050x1300x0,6 Arpa  </t>
  </si>
  <si>
    <t xml:space="preserve">4513 LAR Серая сосна (структурированное дерево) PF 3050x1300x0,6 Arpa   </t>
  </si>
  <si>
    <t xml:space="preserve">4514  PES  Дуб смирне (Песка) PF 3050x1300x0,6 Arpa </t>
  </si>
  <si>
    <t xml:space="preserve">4514 ALV Дуб смирне (древесный) PF 3050x1300x0,6 Arpa   </t>
  </si>
  <si>
    <t xml:space="preserve">4514 LAR Дуб смирне (структурированное дерево) PF 3050x1300x0,6 Arpa    </t>
  </si>
  <si>
    <t xml:space="preserve">4515 LAR Белая сосна (структурированное дерево) PF 3050x1300x0,6 Arpa   </t>
  </si>
  <si>
    <t xml:space="preserve">4517 R Древесный уголь (матовый) PF 3050x1300x0,6 Arpa  </t>
  </si>
  <si>
    <t xml:space="preserve">4519 ALV Дуб Гамбургский (древесный) PF 3050x1300x0,6 Arpa  </t>
  </si>
  <si>
    <t xml:space="preserve">4519 LAR Дуб Гамбургский (структурированное дерево) PF 3050x1300x0,6 Arpa   </t>
  </si>
  <si>
    <t xml:space="preserve">4519 PES  Дуб Гамбургский (Песка) PF 3050x1300x0,6 Arpa </t>
  </si>
  <si>
    <t xml:space="preserve">4521  PES  Ясень Американский (Песка) PF 3050x1300x0,6 Arpa </t>
  </si>
  <si>
    <t xml:space="preserve">4521 ALV Ясень Американский (древесный) PF 3050x1300x0,6 Arpa   </t>
  </si>
  <si>
    <t xml:space="preserve">4526  ALV Дуб Визоне (древесный) PF 3050x1300x0,6 Arpa  </t>
  </si>
  <si>
    <t xml:space="preserve">4533  NKD Дуб натуральный (кракелюр) PF 3050x1300x0,6 Arpa  </t>
  </si>
  <si>
    <t xml:space="preserve">4534  NKD Старый дуб Декапе (кракелюр) PF 3050x1300x0,6 Arpa    </t>
  </si>
  <si>
    <t xml:space="preserve">4536  ALV Венге золото (древесный) PF 3050x1300x0,6 Arpa    </t>
  </si>
  <si>
    <t xml:space="preserve">4538 ALV Патинированный дуб светлый (древесный) PF 3050x1300x0,6 Arpa   </t>
  </si>
  <si>
    <t xml:space="preserve">4538 LU Патинированный дуб светлый (глянец) PF 3050x1300x0,6 Arpa   </t>
  </si>
  <si>
    <t xml:space="preserve">4539 ALV Патинированный дуб (древесный) PF 3050x1300x0,6 Arpa   </t>
  </si>
  <si>
    <t xml:space="preserve">4539 LU Патинированный дуб (глянец) PF 3050x1300x0,6 Arpa   </t>
  </si>
  <si>
    <t xml:space="preserve">4548 LU Вяз тёмный (глянец) PF 3050x1300x0,6 Arpa   </t>
  </si>
  <si>
    <t xml:space="preserve">4557 LAR Норвежский дуб (структурированное дерево) PF 3050x1300x0,6 Arpa    </t>
  </si>
  <si>
    <t xml:space="preserve">4558 LAR Мареный дуб (структурированное дерево) PF 3050x1300x0,6 Arpa   </t>
  </si>
  <si>
    <t xml:space="preserve">4571 ALV Венге люкс (древесный) PF 3050x1300x0,6 Arpa   </t>
  </si>
  <si>
    <t xml:space="preserve">4571 LU Венге люкс (глянец) PF 3050x1300x0,6 Arpa   </t>
  </si>
  <si>
    <t xml:space="preserve">4572 ALV Лиственница АМУР (древесный) PF 3050x1300x0,6 Arpa </t>
  </si>
  <si>
    <t xml:space="preserve">4572 LU Лиственница АМУР (глянец) PF 3050x1300x0,6 Arpa </t>
  </si>
  <si>
    <t xml:space="preserve">4573 ALV Скальный дуб (древесный) PF 3050x1300x0,6 Arpa </t>
  </si>
  <si>
    <t xml:space="preserve">4574 ALV Зимний дуб (древесный) PF 3050x1300x0,6 Arpa   </t>
  </si>
  <si>
    <t xml:space="preserve">4575 LAR Дубовая роща (структурированное дерево) PF 3050x1300x0,6 Arpa  </t>
  </si>
  <si>
    <t xml:space="preserve">4584 ALV Дуб Фавер (древесный) PF 3050x1300x0,6 Arpa    </t>
  </si>
  <si>
    <t xml:space="preserve">4585 ALV Дуб скальный (древесный) PF 3050x1300x0,6 Arpa </t>
  </si>
  <si>
    <t xml:space="preserve">4586 ALV Дуб техас (древесный) PF 3050x1300x0,6 Arpa    </t>
  </si>
  <si>
    <t xml:space="preserve">4587 ALV Славянский Дуб(древесный) PF 3050x1300x0,6 Arpa    </t>
  </si>
  <si>
    <t xml:space="preserve">4588 ALV Дуб версаль (древесный) PF 3050x1300x0,6 Arpa  </t>
  </si>
  <si>
    <t xml:space="preserve">4604 ALV Орех Савойя (древесный) PF 3050x1300x0,6 Arpa  </t>
  </si>
  <si>
    <t xml:space="preserve">4605 ALV Вишня Авола Ясно (древесный) PF 3050x1300x0,6 Arpa </t>
  </si>
  <si>
    <t xml:space="preserve">9141 (GALAXY 0249)  LU GALAXY белый (глянец) PF 3050x1300x0,6 Arpa  </t>
  </si>
  <si>
    <t xml:space="preserve">9141 LU GALAXY белый (глянец) 4200x1300x0,7 Arpa    </t>
  </si>
  <si>
    <t xml:space="preserve">9144 (GALAXY 0509)  LU GALAXY черный (глянец) PF 3050x1300x0,6 Arpa </t>
  </si>
  <si>
    <t xml:space="preserve">9150 (GALAXY 3302)  LU GALAXY гранит (глянец) PF 3050x1300x0,6 Arpa </t>
  </si>
  <si>
    <t xml:space="preserve">9150 (GALAXY 3302)  R GALAXY гранит (матовый) PF 3050x1300x0,6 Arpa </t>
  </si>
  <si>
    <t xml:space="preserve">9171 (FLASH 0249)  LU FLASH Ледяной феерверк (глянец) PF 3050x1300x0,6 Arpa </t>
  </si>
  <si>
    <t xml:space="preserve">9172 LU Капучино со льдом (глянец) PF 3050x1300x0,6 Arpa    </t>
  </si>
  <si>
    <t xml:space="preserve">9174 (FLASH 0509)  LU Ночной феерверк (глянец) PF 3050x1300x0,6 Arpa    </t>
  </si>
  <si>
    <t xml:space="preserve">9175 LU Искрящийся лайм (глянец) PF 3050x1300x0,6 Arpa  </t>
  </si>
  <si>
    <t xml:space="preserve">9176 (FLASH0571) LU Рубиновый феерверк (глянец) PF 3050x1300x0,6 Arpa   </t>
  </si>
  <si>
    <t xml:space="preserve">9177 (FLASH 0709)  LU FLASH Вечерний салют (глянец) PF 3050x1300x0,6 Arpa  </t>
  </si>
  <si>
    <t xml:space="preserve">9178 (FLASH 0685) LU FLASH Лазурный феерверк (глянец) PF 3050x1300x0,6 Arpa </t>
  </si>
  <si>
    <t xml:space="preserve">9231 (LINEA 0249)  LAR Ледяной дождь (структурированное дерево) PF 3050x1300x0,6 Arpa   </t>
  </si>
  <si>
    <t xml:space="preserve">9231 (LINEA 0249)  LU Ледяной дождь (глянец) PF 3050x1300x0,6 Arpa  </t>
  </si>
  <si>
    <t xml:space="preserve">9233 (LINEA 0509)  LAR Ночной дождь (структурированное дерево) PF 3050x1300x0,6 Arpa    </t>
  </si>
  <si>
    <t xml:space="preserve">9233 (LINEA 0509)  LU Ночной дождь (глянец) PF 3050x1300x0,6 Arpa   </t>
  </si>
  <si>
    <t xml:space="preserve">9233 (LINEA 0509)  R Ночной дождь (матовый) PF 3050x1300x0,6 Arpa  </t>
  </si>
  <si>
    <t xml:space="preserve">9239 (LINEA 0571) LU Рубиновый дождь (глянец) PF 3050x1300x0,6 Arpa    </t>
  </si>
  <si>
    <t xml:space="preserve">9241 (LINEA 0605) LU Лиловый дождь (глянец) PF 3050x1300x0,6 Arpa   </t>
  </si>
  <si>
    <t xml:space="preserve">9242 (LINEA 0709)  LU Фиолетовый дождь(глянец) PF 3050x1300x0,6 Arpa   </t>
  </si>
  <si>
    <t>ООО "Пластплит"</t>
  </si>
  <si>
    <t>Адрес: 192019, Санкт-Петербург, Седова, дом 10, корпус В</t>
  </si>
  <si>
    <t>Телефон, факс: +78123092709,</t>
  </si>
  <si>
    <t>www.plastplit.ru           plastplit-c@bk.ru</t>
  </si>
  <si>
    <t>Номенклатура пластики HPL-ARPA</t>
  </si>
  <si>
    <t>Установите число 16- для МДФ 16 мм, или 18- для МДФ18мм</t>
  </si>
  <si>
    <t>Валюта: евро, Сформировано 22.09.2022</t>
  </si>
  <si>
    <t>Установите текущий курс ЕВРО</t>
  </si>
  <si>
    <r>
      <t xml:space="preserve"> Цена за лист </t>
    </r>
    <r>
      <rPr>
        <b/>
        <sz val="10"/>
        <color rgb="FFFF0000"/>
        <rFont val="Arial"/>
        <family val="2"/>
        <charset val="204"/>
      </rPr>
      <t>пластика</t>
    </r>
    <r>
      <rPr>
        <b/>
        <sz val="10"/>
        <color theme="1" tint="0.34998626667073579"/>
        <rFont val="Arial"/>
        <family val="2"/>
        <charset val="204"/>
      </rPr>
      <t xml:space="preserve"> 2800*1300*0,6</t>
    </r>
  </si>
  <si>
    <r>
      <t xml:space="preserve">Цена за 1 кв.метр </t>
    </r>
    <r>
      <rPr>
        <b/>
        <sz val="10"/>
        <color rgb="FFFF0000"/>
        <rFont val="Arial"/>
        <family val="2"/>
        <charset val="204"/>
      </rPr>
      <t>мебельной плиты</t>
    </r>
    <r>
      <rPr>
        <b/>
        <sz val="10"/>
        <rFont val="Arial"/>
        <family val="2"/>
        <charset val="204"/>
      </rPr>
      <t xml:space="preserve"> 2800*1300</t>
    </r>
  </si>
  <si>
    <r>
      <t>Цена за целую</t>
    </r>
    <r>
      <rPr>
        <b/>
        <sz val="10"/>
        <color rgb="FFFF0000"/>
        <rFont val="Arial"/>
        <family val="2"/>
        <charset val="204"/>
      </rPr>
      <t xml:space="preserve"> плиту</t>
    </r>
    <r>
      <rPr>
        <b/>
        <sz val="10"/>
        <rFont val="Arial"/>
        <family val="2"/>
        <charset val="204"/>
      </rPr>
      <t xml:space="preserve"> 2800*1300</t>
    </r>
  </si>
  <si>
    <t>Fenix с обраткой в цвет</t>
  </si>
  <si>
    <t>Fenix Bloom с белой обраткой</t>
  </si>
  <si>
    <t>Fenix NTA с обраткой в цвет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</si>
</sst>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[$€-42D];[Red]\-#,##0.00\ [$€-42D]"/>
  </numFmts>
  <fonts count="1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"/>
      <color theme="10"/>
      <name val="Arial"/>
      <family val="2"/>
      <charset val="204"/>
    </font>
    <font>
      <b/>
      <i/>
      <sz val="16"/>
      <name val="Arial"/>
      <family val="2"/>
      <charset val="204"/>
    </font>
    <font>
      <i/>
      <sz val="8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 tint="0.34998626667073579"/>
      <name val="Arial"/>
      <family val="2"/>
      <charset val="204"/>
    </font>
    <font>
      <sz val="10"/>
      <color theme="1" tint="0.34998626667073579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2" applyFont="1" applyAlignment="1">
      <alignment horizontal="left" vertical="top"/>
    </xf>
    <xf numFmtId="0" fontId="2" fillId="0" borderId="0" xfId="0" applyFont="1" applyAlignment="1"/>
    <xf numFmtId="0" fontId="4" fillId="0" borderId="0" xfId="2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/>
    <xf numFmtId="0" fontId="10" fillId="4" borderId="4" xfId="0" applyFont="1" applyFill="1" applyBorder="1"/>
    <xf numFmtId="0" fontId="9" fillId="0" borderId="0" xfId="0" applyFont="1" applyAlignment="1"/>
    <xf numFmtId="0" fontId="3" fillId="2" borderId="2" xfId="1" applyNumberFormat="1" applyFont="1" applyFill="1" applyBorder="1" applyAlignment="1">
      <alignment vertical="top" wrapText="1"/>
    </xf>
    <xf numFmtId="8" fontId="3" fillId="2" borderId="2" xfId="1" applyNumberFormat="1" applyFont="1" applyFill="1" applyBorder="1" applyAlignment="1">
      <alignment horizontal="right" vertical="top" wrapText="1"/>
    </xf>
    <xf numFmtId="164" fontId="12" fillId="2" borderId="2" xfId="1" applyNumberFormat="1" applyFont="1" applyFill="1" applyBorder="1" applyAlignment="1">
      <alignment horizontal="right" vertical="top" wrapText="1"/>
    </xf>
    <xf numFmtId="0" fontId="5" fillId="0" borderId="0" xfId="2" applyFont="1" applyAlignment="1">
      <alignment horizontal="left" vertical="top"/>
    </xf>
    <xf numFmtId="164" fontId="11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4008782</xdr:colOff>
      <xdr:row>1</xdr:row>
      <xdr:rowOff>16564</xdr:rowOff>
    </xdr:from>
    <xdr:to>
      <xdr:col>1</xdr:col>
      <xdr:colOff>815416</xdr:colOff>
      <xdr:row>1</xdr:row>
      <xdr:rowOff>194295</xdr:rowOff>
    </xdr:to>
    <xdr:sp macro="" textlink="">
      <xdr:nvSpPr>
        <xdr:cNvPr id="3" name="Стрелка вправо 2"/>
        <xdr:cNvSpPr/>
      </xdr:nvSpPr>
      <xdr:spPr>
        <a:xfrm flipV="1">
          <a:off x="4008782" y="215347"/>
          <a:ext cx="2165482" cy="177731"/>
        </a:xfrm>
        <a:prstGeom prst="right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0</xdr:col>
      <xdr:colOff>2965174</xdr:colOff>
      <xdr:row>0</xdr:row>
      <xdr:rowOff>8282</xdr:rowOff>
    </xdr:from>
    <xdr:to>
      <xdr:col>1</xdr:col>
      <xdr:colOff>704022</xdr:colOff>
      <xdr:row>0</xdr:row>
      <xdr:rowOff>165651</xdr:rowOff>
    </xdr:to>
    <xdr:sp macro="" textlink="">
      <xdr:nvSpPr>
        <xdr:cNvPr id="4" name="Стрелка вправо 3"/>
        <xdr:cNvSpPr/>
      </xdr:nvSpPr>
      <xdr:spPr>
        <a:xfrm flipV="1">
          <a:off x="2965174" y="8282"/>
          <a:ext cx="3097696" cy="157369"/>
        </a:xfrm>
        <a:prstGeom prst="rightArrow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stplit.ru/" TargetMode="External"/><Relationship Id="rId1" Type="http://schemas.openxmlformats.org/officeDocument/2006/relationships/hyperlink" Target="http://www.plastpli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6"/>
  <sheetViews>
    <sheetView showGridLines="0" tabSelected="1" zoomScale="115" zoomScaleNormal="115" workbookViewId="0">
      <pane ySplit="8" topLeftCell="A9" activePane="bottomLeft" state="frozen"/>
      <selection pane="bottomLeft" activeCell="G3" sqref="G3"/>
    </sheetView>
  </sheetViews>
  <sheetFormatPr defaultRowHeight="15" x14ac:dyDescent="0.25"/>
  <cols>
    <col min="1" max="1" width="59.28515625" style="1" customWidth="1"/>
    <col min="2" max="2" width="16.5703125" style="2" customWidth="1"/>
    <col min="3" max="4" width="16.5703125" style="1" customWidth="1"/>
    <col min="5" max="28" width="9.140625" style="1"/>
    <col min="29" max="29" width="33.7109375" style="1" customWidth="1"/>
    <col min="30" max="30" width="9.140625" style="1"/>
    <col min="31" max="31" width="13.85546875" style="1" customWidth="1"/>
    <col min="32" max="16384" width="9.140625" style="1"/>
  </cols>
  <sheetData>
    <row r="1" spans="1:7" ht="15.75" thickBot="1" x14ac:dyDescent="0.3">
      <c r="A1" s="17" t="s">
        <v>312</v>
      </c>
      <c r="B1" s="7">
        <v>85</v>
      </c>
    </row>
    <row r="2" spans="1:7" ht="15.75" thickBot="1" x14ac:dyDescent="0.3">
      <c r="A2" s="18" t="s">
        <v>310</v>
      </c>
      <c r="B2" s="8">
        <v>16</v>
      </c>
      <c r="C2" s="9">
        <f>IF(B2=16,8070,8180)</f>
        <v>8070</v>
      </c>
      <c r="D2" s="9"/>
    </row>
    <row r="3" spans="1:7" ht="20.25" x14ac:dyDescent="0.25">
      <c r="A3" s="13" t="s">
        <v>305</v>
      </c>
      <c r="B3" s="13"/>
    </row>
    <row r="4" spans="1:7" x14ac:dyDescent="0.25">
      <c r="A4" s="3" t="s">
        <v>306</v>
      </c>
      <c r="B4" s="4"/>
    </row>
    <row r="5" spans="1:7" x14ac:dyDescent="0.25">
      <c r="A5" s="3" t="s">
        <v>307</v>
      </c>
      <c r="B5" s="4"/>
    </row>
    <row r="6" spans="1:7" x14ac:dyDescent="0.25">
      <c r="A6" s="3" t="s">
        <v>308</v>
      </c>
      <c r="B6" s="4"/>
    </row>
    <row r="7" spans="1:7" x14ac:dyDescent="0.25">
      <c r="A7" s="5" t="s">
        <v>311</v>
      </c>
      <c r="B7" s="6"/>
    </row>
    <row r="8" spans="1:7" ht="51" x14ac:dyDescent="0.25">
      <c r="A8" s="16" t="s">
        <v>309</v>
      </c>
      <c r="B8" s="14" t="s">
        <v>313</v>
      </c>
      <c r="C8" s="15" t="s">
        <v>314</v>
      </c>
      <c r="D8" s="15" t="s">
        <v>315</v>
      </c>
      <c r="F8" s="4"/>
      <c r="G8" s="4"/>
    </row>
    <row r="9" spans="1:7" x14ac:dyDescent="0.25">
      <c r="A9" s="10" t="s">
        <v>43</v>
      </c>
      <c r="B9" s="12">
        <v>56.02</v>
      </c>
      <c r="C9" s="11">
        <f>(B9*$B$1+$C$2)/3.64</f>
        <v>3525.1923076923076</v>
      </c>
      <c r="D9" s="11">
        <f>C9*3.64</f>
        <v>12831.7</v>
      </c>
    </row>
    <row r="10" spans="1:7" x14ac:dyDescent="0.25">
      <c r="A10" s="10" t="s">
        <v>0</v>
      </c>
      <c r="B10" s="12">
        <v>55.58</v>
      </c>
      <c r="C10" s="11">
        <f t="shared" ref="C10:D73" si="0">(B10*$B$1+$C$2)/3.64</f>
        <v>3514.9175824175823</v>
      </c>
      <c r="D10" s="11">
        <f t="shared" ref="D10:D73" si="1">C10*3.64</f>
        <v>12794.3</v>
      </c>
    </row>
    <row r="11" spans="1:7" x14ac:dyDescent="0.25">
      <c r="A11" s="10" t="s">
        <v>44</v>
      </c>
      <c r="B11" s="12">
        <v>56.02</v>
      </c>
      <c r="C11" s="11">
        <f t="shared" si="0"/>
        <v>3525.1923076923076</v>
      </c>
      <c r="D11" s="11">
        <f t="shared" si="1"/>
        <v>12831.7</v>
      </c>
    </row>
    <row r="12" spans="1:7" x14ac:dyDescent="0.25">
      <c r="A12" s="10" t="s">
        <v>45</v>
      </c>
      <c r="B12" s="12">
        <v>49.23</v>
      </c>
      <c r="C12" s="11">
        <f t="shared" si="0"/>
        <v>3366.6346153846152</v>
      </c>
      <c r="D12" s="11">
        <f t="shared" si="1"/>
        <v>12254.55</v>
      </c>
    </row>
    <row r="13" spans="1:7" x14ac:dyDescent="0.25">
      <c r="A13" s="10" t="s">
        <v>46</v>
      </c>
      <c r="B13" s="12">
        <v>55.58</v>
      </c>
      <c r="C13" s="11">
        <f t="shared" si="0"/>
        <v>3514.9175824175823</v>
      </c>
      <c r="D13" s="11">
        <f t="shared" si="1"/>
        <v>12794.3</v>
      </c>
    </row>
    <row r="14" spans="1:7" x14ac:dyDescent="0.25">
      <c r="A14" s="10" t="s">
        <v>47</v>
      </c>
      <c r="B14" s="12">
        <v>55.58</v>
      </c>
      <c r="C14" s="11">
        <f t="shared" si="0"/>
        <v>3514.9175824175823</v>
      </c>
      <c r="D14" s="11">
        <f t="shared" si="1"/>
        <v>12794.3</v>
      </c>
    </row>
    <row r="15" spans="1:7" x14ac:dyDescent="0.25">
      <c r="A15" s="10" t="s">
        <v>48</v>
      </c>
      <c r="B15" s="12">
        <v>49.23</v>
      </c>
      <c r="C15" s="11">
        <f t="shared" si="0"/>
        <v>3366.6346153846152</v>
      </c>
      <c r="D15" s="11">
        <f t="shared" si="1"/>
        <v>12254.55</v>
      </c>
    </row>
    <row r="16" spans="1:7" x14ac:dyDescent="0.25">
      <c r="A16" s="10" t="s">
        <v>49</v>
      </c>
      <c r="B16" s="12">
        <v>55.58</v>
      </c>
      <c r="C16" s="11">
        <f t="shared" si="0"/>
        <v>3514.9175824175823</v>
      </c>
      <c r="D16" s="11">
        <f t="shared" si="1"/>
        <v>12794.3</v>
      </c>
    </row>
    <row r="17" spans="1:4" x14ac:dyDescent="0.25">
      <c r="A17" s="10" t="s">
        <v>50</v>
      </c>
      <c r="B17" s="12">
        <v>49.23</v>
      </c>
      <c r="C17" s="11">
        <f t="shared" si="0"/>
        <v>3366.6346153846152</v>
      </c>
      <c r="D17" s="11">
        <f t="shared" si="1"/>
        <v>12254.55</v>
      </c>
    </row>
    <row r="18" spans="1:4" x14ac:dyDescent="0.25">
      <c r="A18" s="10" t="s">
        <v>51</v>
      </c>
      <c r="B18" s="12">
        <v>55.58</v>
      </c>
      <c r="C18" s="11">
        <f t="shared" si="0"/>
        <v>3514.9175824175823</v>
      </c>
      <c r="D18" s="11">
        <f t="shared" si="1"/>
        <v>12794.3</v>
      </c>
    </row>
    <row r="19" spans="1:4" x14ac:dyDescent="0.25">
      <c r="A19" s="10" t="s">
        <v>52</v>
      </c>
      <c r="B19" s="12">
        <v>55.58</v>
      </c>
      <c r="C19" s="11">
        <f t="shared" si="0"/>
        <v>3514.9175824175823</v>
      </c>
      <c r="D19" s="11">
        <f t="shared" si="1"/>
        <v>12794.3</v>
      </c>
    </row>
    <row r="20" spans="1:4" x14ac:dyDescent="0.25">
      <c r="A20" s="10" t="s">
        <v>53</v>
      </c>
      <c r="B20" s="12">
        <v>49.23</v>
      </c>
      <c r="C20" s="11">
        <f t="shared" si="0"/>
        <v>3366.6346153846152</v>
      </c>
      <c r="D20" s="11">
        <f t="shared" si="1"/>
        <v>12254.55</v>
      </c>
    </row>
    <row r="21" spans="1:4" x14ac:dyDescent="0.25">
      <c r="A21" s="10" t="s">
        <v>54</v>
      </c>
      <c r="B21" s="12">
        <v>55.58</v>
      </c>
      <c r="C21" s="11">
        <f t="shared" si="0"/>
        <v>3514.9175824175823</v>
      </c>
      <c r="D21" s="11">
        <f t="shared" si="1"/>
        <v>12794.3</v>
      </c>
    </row>
    <row r="22" spans="1:4" x14ac:dyDescent="0.25">
      <c r="A22" s="10" t="s">
        <v>55</v>
      </c>
      <c r="B22" s="12">
        <v>49.23</v>
      </c>
      <c r="C22" s="11">
        <f t="shared" si="0"/>
        <v>3366.6346153846152</v>
      </c>
      <c r="D22" s="11">
        <f t="shared" si="1"/>
        <v>12254.55</v>
      </c>
    </row>
    <row r="23" spans="1:4" x14ac:dyDescent="0.25">
      <c r="A23" s="10" t="s">
        <v>56</v>
      </c>
      <c r="B23" s="12">
        <v>55.58</v>
      </c>
      <c r="C23" s="11">
        <f t="shared" si="0"/>
        <v>3514.9175824175823</v>
      </c>
      <c r="D23" s="11">
        <f t="shared" si="1"/>
        <v>12794.3</v>
      </c>
    </row>
    <row r="24" spans="1:4" x14ac:dyDescent="0.25">
      <c r="A24" s="10" t="s">
        <v>57</v>
      </c>
      <c r="B24" s="12">
        <v>88.01</v>
      </c>
      <c r="C24" s="11">
        <f>(B24*$B$1+$C$2*1.5)/5.46</f>
        <v>3587.1520146520143</v>
      </c>
      <c r="D24" s="11">
        <f t="shared" si="1"/>
        <v>13057.233333333332</v>
      </c>
    </row>
    <row r="25" spans="1:4" x14ac:dyDescent="0.25">
      <c r="A25" s="10" t="s">
        <v>58</v>
      </c>
      <c r="B25" s="12">
        <v>55.58</v>
      </c>
      <c r="C25" s="11">
        <f t="shared" si="0"/>
        <v>3514.9175824175823</v>
      </c>
      <c r="D25" s="11">
        <f t="shared" si="1"/>
        <v>12794.3</v>
      </c>
    </row>
    <row r="26" spans="1:4" x14ac:dyDescent="0.25">
      <c r="A26" s="10" t="s">
        <v>59</v>
      </c>
      <c r="B26" s="12">
        <v>56.02</v>
      </c>
      <c r="C26" s="11">
        <f t="shared" si="0"/>
        <v>3525.1923076923076</v>
      </c>
      <c r="D26" s="11">
        <f t="shared" si="1"/>
        <v>12831.7</v>
      </c>
    </row>
    <row r="27" spans="1:4" x14ac:dyDescent="0.25">
      <c r="A27" s="10" t="s">
        <v>60</v>
      </c>
      <c r="B27" s="12">
        <v>49.23</v>
      </c>
      <c r="C27" s="11">
        <f t="shared" si="0"/>
        <v>3366.6346153846152</v>
      </c>
      <c r="D27" s="11">
        <f t="shared" si="1"/>
        <v>12254.55</v>
      </c>
    </row>
    <row r="28" spans="1:4" x14ac:dyDescent="0.25">
      <c r="A28" s="10" t="s">
        <v>61</v>
      </c>
      <c r="B28" s="12">
        <v>55.58</v>
      </c>
      <c r="C28" s="11">
        <f t="shared" si="0"/>
        <v>3514.9175824175823</v>
      </c>
      <c r="D28" s="11">
        <f t="shared" si="1"/>
        <v>12794.3</v>
      </c>
    </row>
    <row r="29" spans="1:4" x14ac:dyDescent="0.25">
      <c r="A29" s="10" t="s">
        <v>62</v>
      </c>
      <c r="B29" s="12">
        <v>55.58</v>
      </c>
      <c r="C29" s="11">
        <f t="shared" si="0"/>
        <v>3514.9175824175823</v>
      </c>
      <c r="D29" s="11">
        <f t="shared" si="1"/>
        <v>12794.3</v>
      </c>
    </row>
    <row r="30" spans="1:4" x14ac:dyDescent="0.25">
      <c r="A30" s="10" t="s">
        <v>63</v>
      </c>
      <c r="B30" s="12">
        <v>55.58</v>
      </c>
      <c r="C30" s="11">
        <f t="shared" si="0"/>
        <v>3514.9175824175823</v>
      </c>
      <c r="D30" s="11">
        <f t="shared" si="1"/>
        <v>12794.3</v>
      </c>
    </row>
    <row r="31" spans="1:4" x14ac:dyDescent="0.25">
      <c r="A31" s="10" t="s">
        <v>64</v>
      </c>
      <c r="B31" s="12">
        <v>55.58</v>
      </c>
      <c r="C31" s="11">
        <f t="shared" si="0"/>
        <v>3514.9175824175823</v>
      </c>
      <c r="D31" s="11">
        <f t="shared" si="1"/>
        <v>12794.3</v>
      </c>
    </row>
    <row r="32" spans="1:4" x14ac:dyDescent="0.25">
      <c r="A32" s="10" t="s">
        <v>65</v>
      </c>
      <c r="B32" s="12">
        <v>56.02</v>
      </c>
      <c r="C32" s="11">
        <f t="shared" si="0"/>
        <v>3525.1923076923076</v>
      </c>
      <c r="D32" s="11">
        <f t="shared" si="1"/>
        <v>12831.7</v>
      </c>
    </row>
    <row r="33" spans="1:4" x14ac:dyDescent="0.25">
      <c r="A33" s="10" t="s">
        <v>66</v>
      </c>
      <c r="B33" s="12">
        <v>49.23</v>
      </c>
      <c r="C33" s="11">
        <f t="shared" si="0"/>
        <v>3366.6346153846152</v>
      </c>
      <c r="D33" s="11">
        <f t="shared" si="1"/>
        <v>12254.55</v>
      </c>
    </row>
    <row r="34" spans="1:4" x14ac:dyDescent="0.25">
      <c r="A34" s="10" t="s">
        <v>67</v>
      </c>
      <c r="B34" s="12">
        <v>55.58</v>
      </c>
      <c r="C34" s="11">
        <f t="shared" si="0"/>
        <v>3514.9175824175823</v>
      </c>
      <c r="D34" s="11">
        <f t="shared" si="1"/>
        <v>12794.3</v>
      </c>
    </row>
    <row r="35" spans="1:4" x14ac:dyDescent="0.25">
      <c r="A35" s="10" t="s">
        <v>68</v>
      </c>
      <c r="B35" s="12">
        <v>56.02</v>
      </c>
      <c r="C35" s="11">
        <f t="shared" si="0"/>
        <v>3525.1923076923076</v>
      </c>
      <c r="D35" s="11">
        <f t="shared" si="1"/>
        <v>12831.7</v>
      </c>
    </row>
    <row r="36" spans="1:4" x14ac:dyDescent="0.25">
      <c r="A36" s="10" t="s">
        <v>69</v>
      </c>
      <c r="B36" s="12">
        <v>55.58</v>
      </c>
      <c r="C36" s="11">
        <f t="shared" si="0"/>
        <v>3514.9175824175823</v>
      </c>
      <c r="D36" s="11">
        <f t="shared" si="1"/>
        <v>12794.3</v>
      </c>
    </row>
    <row r="37" spans="1:4" x14ac:dyDescent="0.25">
      <c r="A37" s="10" t="s">
        <v>70</v>
      </c>
      <c r="B37" s="12">
        <v>49.23</v>
      </c>
      <c r="C37" s="11">
        <f t="shared" si="0"/>
        <v>3366.6346153846152</v>
      </c>
      <c r="D37" s="11">
        <f t="shared" si="1"/>
        <v>12254.55</v>
      </c>
    </row>
    <row r="38" spans="1:4" x14ac:dyDescent="0.25">
      <c r="A38" s="10" t="s">
        <v>71</v>
      </c>
      <c r="B38" s="12">
        <v>55.58</v>
      </c>
      <c r="C38" s="11">
        <f t="shared" si="0"/>
        <v>3514.9175824175823</v>
      </c>
      <c r="D38" s="11">
        <f t="shared" si="1"/>
        <v>12794.3</v>
      </c>
    </row>
    <row r="39" spans="1:4" x14ac:dyDescent="0.25">
      <c r="A39" s="10" t="s">
        <v>72</v>
      </c>
      <c r="B39" s="12">
        <v>55.58</v>
      </c>
      <c r="C39" s="11">
        <f t="shared" si="0"/>
        <v>3514.9175824175823</v>
      </c>
      <c r="D39" s="11">
        <f t="shared" si="1"/>
        <v>12794.3</v>
      </c>
    </row>
    <row r="40" spans="1:4" x14ac:dyDescent="0.25">
      <c r="A40" s="10" t="s">
        <v>73</v>
      </c>
      <c r="B40" s="12">
        <v>55.58</v>
      </c>
      <c r="C40" s="11">
        <f t="shared" si="0"/>
        <v>3514.9175824175823</v>
      </c>
      <c r="D40" s="11">
        <f t="shared" si="1"/>
        <v>12794.3</v>
      </c>
    </row>
    <row r="41" spans="1:4" x14ac:dyDescent="0.25">
      <c r="A41" s="10" t="s">
        <v>74</v>
      </c>
      <c r="B41" s="12">
        <v>49.23</v>
      </c>
      <c r="C41" s="11">
        <f t="shared" si="0"/>
        <v>3366.6346153846152</v>
      </c>
      <c r="D41" s="11">
        <f t="shared" si="1"/>
        <v>12254.55</v>
      </c>
    </row>
    <row r="42" spans="1:4" x14ac:dyDescent="0.25">
      <c r="A42" s="10" t="s">
        <v>75</v>
      </c>
      <c r="B42" s="12">
        <v>55.58</v>
      </c>
      <c r="C42" s="11">
        <f t="shared" si="0"/>
        <v>3514.9175824175823</v>
      </c>
      <c r="D42" s="11">
        <f t="shared" si="1"/>
        <v>12794.3</v>
      </c>
    </row>
    <row r="43" spans="1:4" x14ac:dyDescent="0.25">
      <c r="A43" s="10" t="s">
        <v>76</v>
      </c>
      <c r="B43" s="12">
        <v>55.58</v>
      </c>
      <c r="C43" s="11">
        <f t="shared" si="0"/>
        <v>3514.9175824175823</v>
      </c>
      <c r="D43" s="11">
        <f t="shared" si="1"/>
        <v>12794.3</v>
      </c>
    </row>
    <row r="44" spans="1:4" x14ac:dyDescent="0.25">
      <c r="A44" s="10" t="s">
        <v>77</v>
      </c>
      <c r="B44" s="12">
        <v>49.23</v>
      </c>
      <c r="C44" s="11">
        <f t="shared" si="0"/>
        <v>3366.6346153846152</v>
      </c>
      <c r="D44" s="11">
        <f t="shared" si="1"/>
        <v>12254.55</v>
      </c>
    </row>
    <row r="45" spans="1:4" x14ac:dyDescent="0.25">
      <c r="A45" s="10" t="s">
        <v>78</v>
      </c>
      <c r="B45" s="12">
        <v>55.58</v>
      </c>
      <c r="C45" s="11">
        <f t="shared" si="0"/>
        <v>3514.9175824175823</v>
      </c>
      <c r="D45" s="11">
        <f t="shared" si="1"/>
        <v>12794.3</v>
      </c>
    </row>
    <row r="46" spans="1:4" x14ac:dyDescent="0.25">
      <c r="A46" s="10" t="s">
        <v>79</v>
      </c>
      <c r="B46" s="12">
        <v>55.58</v>
      </c>
      <c r="C46" s="11">
        <f t="shared" si="0"/>
        <v>3514.9175824175823</v>
      </c>
      <c r="D46" s="11">
        <f t="shared" si="1"/>
        <v>12794.3</v>
      </c>
    </row>
    <row r="47" spans="1:4" x14ac:dyDescent="0.25">
      <c r="A47" s="10" t="s">
        <v>80</v>
      </c>
      <c r="B47" s="12">
        <v>49.23</v>
      </c>
      <c r="C47" s="11">
        <f t="shared" si="0"/>
        <v>3366.6346153846152</v>
      </c>
      <c r="D47" s="11">
        <f t="shared" si="1"/>
        <v>12254.55</v>
      </c>
    </row>
    <row r="48" spans="1:4" x14ac:dyDescent="0.25">
      <c r="A48" s="10" t="s">
        <v>81</v>
      </c>
      <c r="B48" s="12">
        <v>55.58</v>
      </c>
      <c r="C48" s="11">
        <f t="shared" si="0"/>
        <v>3514.9175824175823</v>
      </c>
      <c r="D48" s="11">
        <f t="shared" si="1"/>
        <v>12794.3</v>
      </c>
    </row>
    <row r="49" spans="1:4" x14ac:dyDescent="0.25">
      <c r="A49" s="10" t="s">
        <v>82</v>
      </c>
      <c r="B49" s="12">
        <v>49.23</v>
      </c>
      <c r="C49" s="11">
        <f t="shared" si="0"/>
        <v>3366.6346153846152</v>
      </c>
      <c r="D49" s="11">
        <f t="shared" si="1"/>
        <v>12254.55</v>
      </c>
    </row>
    <row r="50" spans="1:4" x14ac:dyDescent="0.25">
      <c r="A50" s="10" t="s">
        <v>83</v>
      </c>
      <c r="B50" s="12">
        <v>55.58</v>
      </c>
      <c r="C50" s="11">
        <f t="shared" si="0"/>
        <v>3514.9175824175823</v>
      </c>
      <c r="D50" s="11">
        <f t="shared" si="1"/>
        <v>12794.3</v>
      </c>
    </row>
    <row r="51" spans="1:4" x14ac:dyDescent="0.25">
      <c r="A51" s="10" t="s">
        <v>84</v>
      </c>
      <c r="B51" s="12">
        <v>49.23</v>
      </c>
      <c r="C51" s="11">
        <f t="shared" si="0"/>
        <v>3366.6346153846152</v>
      </c>
      <c r="D51" s="11">
        <f t="shared" si="1"/>
        <v>12254.55</v>
      </c>
    </row>
    <row r="52" spans="1:4" x14ac:dyDescent="0.25">
      <c r="A52" s="10" t="s">
        <v>85</v>
      </c>
      <c r="B52" s="12">
        <v>55.58</v>
      </c>
      <c r="C52" s="11">
        <f t="shared" si="0"/>
        <v>3514.9175824175823</v>
      </c>
      <c r="D52" s="11">
        <f t="shared" si="1"/>
        <v>12794.3</v>
      </c>
    </row>
    <row r="53" spans="1:4" x14ac:dyDescent="0.25">
      <c r="A53" s="10" t="s">
        <v>86</v>
      </c>
      <c r="B53" s="12">
        <v>49.23</v>
      </c>
      <c r="C53" s="11">
        <f t="shared" si="0"/>
        <v>3366.6346153846152</v>
      </c>
      <c r="D53" s="11">
        <f t="shared" si="1"/>
        <v>12254.55</v>
      </c>
    </row>
    <row r="54" spans="1:4" x14ac:dyDescent="0.25">
      <c r="A54" s="10" t="s">
        <v>87</v>
      </c>
      <c r="B54" s="12">
        <v>55.58</v>
      </c>
      <c r="C54" s="11">
        <f t="shared" si="0"/>
        <v>3514.9175824175823</v>
      </c>
      <c r="D54" s="11">
        <f t="shared" si="1"/>
        <v>12794.3</v>
      </c>
    </row>
    <row r="55" spans="1:4" x14ac:dyDescent="0.25">
      <c r="A55" s="10" t="s">
        <v>88</v>
      </c>
      <c r="B55" s="12">
        <v>49.23</v>
      </c>
      <c r="C55" s="11">
        <f t="shared" si="0"/>
        <v>3366.6346153846152</v>
      </c>
      <c r="D55" s="11">
        <f t="shared" si="1"/>
        <v>12254.55</v>
      </c>
    </row>
    <row r="56" spans="1:4" x14ac:dyDescent="0.25">
      <c r="A56" s="10" t="s">
        <v>89</v>
      </c>
      <c r="B56" s="12">
        <v>55.58</v>
      </c>
      <c r="C56" s="11">
        <f t="shared" si="0"/>
        <v>3514.9175824175823</v>
      </c>
      <c r="D56" s="11">
        <f t="shared" si="1"/>
        <v>12794.3</v>
      </c>
    </row>
    <row r="57" spans="1:4" x14ac:dyDescent="0.25">
      <c r="A57" s="10" t="s">
        <v>90</v>
      </c>
      <c r="B57" s="12">
        <v>55.58</v>
      </c>
      <c r="C57" s="11">
        <f t="shared" si="0"/>
        <v>3514.9175824175823</v>
      </c>
      <c r="D57" s="11">
        <f t="shared" si="1"/>
        <v>12794.3</v>
      </c>
    </row>
    <row r="58" spans="1:4" x14ac:dyDescent="0.25">
      <c r="A58" s="10" t="s">
        <v>91</v>
      </c>
      <c r="B58" s="12">
        <v>55.58</v>
      </c>
      <c r="C58" s="11">
        <f t="shared" si="0"/>
        <v>3514.9175824175823</v>
      </c>
      <c r="D58" s="11">
        <f t="shared" si="1"/>
        <v>12794.3</v>
      </c>
    </row>
    <row r="59" spans="1:4" x14ac:dyDescent="0.25">
      <c r="A59" s="10" t="s">
        <v>92</v>
      </c>
      <c r="B59" s="12">
        <v>55.58</v>
      </c>
      <c r="C59" s="11">
        <f t="shared" si="0"/>
        <v>3514.9175824175823</v>
      </c>
      <c r="D59" s="11">
        <f t="shared" si="1"/>
        <v>12794.3</v>
      </c>
    </row>
    <row r="60" spans="1:4" x14ac:dyDescent="0.25">
      <c r="A60" s="10" t="s">
        <v>93</v>
      </c>
      <c r="B60" s="12">
        <v>49.23</v>
      </c>
      <c r="C60" s="11">
        <f t="shared" si="0"/>
        <v>3366.6346153846152</v>
      </c>
      <c r="D60" s="11">
        <f t="shared" si="1"/>
        <v>12254.55</v>
      </c>
    </row>
    <row r="61" spans="1:4" x14ac:dyDescent="0.25">
      <c r="A61" s="10" t="s">
        <v>94</v>
      </c>
      <c r="B61" s="12">
        <v>55.58</v>
      </c>
      <c r="C61" s="11">
        <f t="shared" si="0"/>
        <v>3514.9175824175823</v>
      </c>
      <c r="D61" s="11">
        <f t="shared" si="1"/>
        <v>12794.3</v>
      </c>
    </row>
    <row r="62" spans="1:4" x14ac:dyDescent="0.25">
      <c r="A62" s="10" t="s">
        <v>95</v>
      </c>
      <c r="B62" s="12">
        <v>55.58</v>
      </c>
      <c r="C62" s="11">
        <f t="shared" si="0"/>
        <v>3514.9175824175823</v>
      </c>
      <c r="D62" s="11">
        <f t="shared" si="1"/>
        <v>12794.3</v>
      </c>
    </row>
    <row r="63" spans="1:4" x14ac:dyDescent="0.25">
      <c r="A63" s="10" t="s">
        <v>96</v>
      </c>
      <c r="B63" s="12">
        <v>55.58</v>
      </c>
      <c r="C63" s="11">
        <f t="shared" si="0"/>
        <v>3514.9175824175823</v>
      </c>
      <c r="D63" s="11">
        <f t="shared" si="1"/>
        <v>12794.3</v>
      </c>
    </row>
    <row r="64" spans="1:4" x14ac:dyDescent="0.25">
      <c r="A64" s="10" t="s">
        <v>97</v>
      </c>
      <c r="B64" s="12">
        <v>49.23</v>
      </c>
      <c r="C64" s="11">
        <f t="shared" si="0"/>
        <v>3366.6346153846152</v>
      </c>
      <c r="D64" s="11">
        <f t="shared" si="1"/>
        <v>12254.55</v>
      </c>
    </row>
    <row r="65" spans="1:4" x14ac:dyDescent="0.25">
      <c r="A65" s="10" t="s">
        <v>98</v>
      </c>
      <c r="B65" s="12">
        <v>55.58</v>
      </c>
      <c r="C65" s="11">
        <f t="shared" si="0"/>
        <v>3514.9175824175823</v>
      </c>
      <c r="D65" s="11">
        <f t="shared" si="1"/>
        <v>12794.3</v>
      </c>
    </row>
    <row r="66" spans="1:4" x14ac:dyDescent="0.25">
      <c r="A66" s="10" t="s">
        <v>99</v>
      </c>
      <c r="B66" s="12">
        <v>49.23</v>
      </c>
      <c r="C66" s="11">
        <f t="shared" si="0"/>
        <v>3366.6346153846152</v>
      </c>
      <c r="D66" s="11">
        <f t="shared" si="1"/>
        <v>12254.55</v>
      </c>
    </row>
    <row r="67" spans="1:4" x14ac:dyDescent="0.25">
      <c r="A67" s="10" t="s">
        <v>100</v>
      </c>
      <c r="B67" s="12">
        <v>55.58</v>
      </c>
      <c r="C67" s="11">
        <f t="shared" si="0"/>
        <v>3514.9175824175823</v>
      </c>
      <c r="D67" s="11">
        <f t="shared" si="1"/>
        <v>12794.3</v>
      </c>
    </row>
    <row r="68" spans="1:4" x14ac:dyDescent="0.25">
      <c r="A68" s="10" t="s">
        <v>101</v>
      </c>
      <c r="B68" s="12">
        <v>49.23</v>
      </c>
      <c r="C68" s="11">
        <f t="shared" si="0"/>
        <v>3366.6346153846152</v>
      </c>
      <c r="D68" s="11">
        <f t="shared" si="1"/>
        <v>12254.55</v>
      </c>
    </row>
    <row r="69" spans="1:4" ht="25.5" x14ac:dyDescent="0.25">
      <c r="A69" s="10" t="s">
        <v>102</v>
      </c>
      <c r="B69" s="12">
        <v>56.02</v>
      </c>
      <c r="C69" s="11">
        <f t="shared" si="0"/>
        <v>3525.1923076923076</v>
      </c>
      <c r="D69" s="11">
        <f t="shared" si="1"/>
        <v>12831.7</v>
      </c>
    </row>
    <row r="70" spans="1:4" x14ac:dyDescent="0.25">
      <c r="A70" s="10" t="s">
        <v>103</v>
      </c>
      <c r="B70" s="12">
        <v>56.02</v>
      </c>
      <c r="C70" s="11">
        <f t="shared" si="0"/>
        <v>3525.1923076923076</v>
      </c>
      <c r="D70" s="11">
        <f t="shared" si="1"/>
        <v>12831.7</v>
      </c>
    </row>
    <row r="71" spans="1:4" x14ac:dyDescent="0.25">
      <c r="A71" s="10" t="s">
        <v>104</v>
      </c>
      <c r="B71" s="12">
        <v>55.58</v>
      </c>
      <c r="C71" s="11">
        <f t="shared" si="0"/>
        <v>3514.9175824175823</v>
      </c>
      <c r="D71" s="11">
        <f t="shared" si="1"/>
        <v>12794.3</v>
      </c>
    </row>
    <row r="72" spans="1:4" x14ac:dyDescent="0.25">
      <c r="A72" s="10" t="s">
        <v>105</v>
      </c>
      <c r="B72" s="12">
        <v>49.23</v>
      </c>
      <c r="C72" s="11">
        <f t="shared" si="0"/>
        <v>3366.6346153846152</v>
      </c>
      <c r="D72" s="11">
        <f t="shared" si="1"/>
        <v>12254.55</v>
      </c>
    </row>
    <row r="73" spans="1:4" x14ac:dyDescent="0.25">
      <c r="A73" s="10" t="s">
        <v>106</v>
      </c>
      <c r="B73" s="12">
        <v>58.08</v>
      </c>
      <c r="C73" s="11">
        <f t="shared" si="0"/>
        <v>3573.2967032967031</v>
      </c>
      <c r="D73" s="11">
        <f t="shared" si="1"/>
        <v>13006.8</v>
      </c>
    </row>
    <row r="74" spans="1:4" x14ac:dyDescent="0.25">
      <c r="A74" s="10" t="s">
        <v>1</v>
      </c>
      <c r="B74" s="12">
        <v>79.98</v>
      </c>
      <c r="C74" s="11">
        <f>(B74*$B$1+$C$2*1.5)/5.46</f>
        <v>3462.1428571428569</v>
      </c>
      <c r="D74" s="11">
        <f t="shared" ref="D74:D137" si="2">C74*3.64</f>
        <v>12602.199999999999</v>
      </c>
    </row>
    <row r="75" spans="1:4" x14ac:dyDescent="0.25">
      <c r="A75" s="10" t="s">
        <v>2</v>
      </c>
      <c r="B75" s="12">
        <v>47.43</v>
      </c>
      <c r="C75" s="11">
        <f t="shared" ref="C75:D137" si="3">(B75*$B$1+$C$2)/3.64</f>
        <v>3324.6016483516482</v>
      </c>
      <c r="D75" s="11">
        <f t="shared" si="2"/>
        <v>12101.55</v>
      </c>
    </row>
    <row r="76" spans="1:4" x14ac:dyDescent="0.25">
      <c r="A76" s="10" t="s">
        <v>107</v>
      </c>
      <c r="B76" s="12">
        <v>47.43</v>
      </c>
      <c r="C76" s="11">
        <f t="shared" si="3"/>
        <v>3324.6016483516482</v>
      </c>
      <c r="D76" s="11">
        <f t="shared" si="2"/>
        <v>12101.55</v>
      </c>
    </row>
    <row r="77" spans="1:4" x14ac:dyDescent="0.25">
      <c r="A77" s="10" t="s">
        <v>108</v>
      </c>
      <c r="B77" s="12">
        <v>47.43</v>
      </c>
      <c r="C77" s="11">
        <f t="shared" si="3"/>
        <v>3324.6016483516482</v>
      </c>
      <c r="D77" s="11">
        <f t="shared" si="2"/>
        <v>12101.55</v>
      </c>
    </row>
    <row r="78" spans="1:4" ht="25.5" x14ac:dyDescent="0.25">
      <c r="A78" s="10" t="s">
        <v>109</v>
      </c>
      <c r="B78" s="12">
        <v>134.16</v>
      </c>
      <c r="C78" s="11">
        <f t="shared" si="3"/>
        <v>5349.8901098901097</v>
      </c>
      <c r="D78" s="11">
        <f t="shared" si="2"/>
        <v>19473.599999999999</v>
      </c>
    </row>
    <row r="79" spans="1:4" ht="25.5" x14ac:dyDescent="0.25">
      <c r="A79" s="10" t="s">
        <v>110</v>
      </c>
      <c r="B79" s="12">
        <v>237.61</v>
      </c>
      <c r="C79" s="11">
        <f t="shared" si="3"/>
        <v>7765.618131868132</v>
      </c>
      <c r="D79" s="11">
        <f t="shared" si="2"/>
        <v>28266.850000000002</v>
      </c>
    </row>
    <row r="80" spans="1:4" ht="25.5" x14ac:dyDescent="0.25">
      <c r="A80" s="10" t="s">
        <v>3</v>
      </c>
      <c r="B80" s="12">
        <v>218.55</v>
      </c>
      <c r="C80" s="11">
        <f t="shared" si="3"/>
        <v>7320.5357142857138</v>
      </c>
      <c r="D80" s="11">
        <f t="shared" si="2"/>
        <v>26646.75</v>
      </c>
    </row>
    <row r="81" spans="1:4" x14ac:dyDescent="0.25">
      <c r="A81" s="10" t="s">
        <v>111</v>
      </c>
      <c r="B81" s="12">
        <v>458.59</v>
      </c>
      <c r="C81" s="11">
        <f t="shared" si="3"/>
        <v>12925.865384615385</v>
      </c>
      <c r="D81" s="11">
        <f t="shared" si="2"/>
        <v>47050.15</v>
      </c>
    </row>
    <row r="82" spans="1:4" x14ac:dyDescent="0.25">
      <c r="A82" s="10" t="s">
        <v>112</v>
      </c>
      <c r="B82" s="12">
        <v>490.17</v>
      </c>
      <c r="C82" s="11">
        <f t="shared" si="3"/>
        <v>13663.31043956044</v>
      </c>
      <c r="D82" s="11">
        <f t="shared" si="2"/>
        <v>49734.450000000004</v>
      </c>
    </row>
    <row r="83" spans="1:4" x14ac:dyDescent="0.25">
      <c r="A83" s="10" t="s">
        <v>113</v>
      </c>
      <c r="B83" s="12">
        <v>74.02</v>
      </c>
      <c r="C83" s="11">
        <f t="shared" si="3"/>
        <v>3945.5219780219782</v>
      </c>
      <c r="D83" s="11">
        <f t="shared" si="2"/>
        <v>14361.7</v>
      </c>
    </row>
    <row r="84" spans="1:4" x14ac:dyDescent="0.25">
      <c r="A84" s="10" t="s">
        <v>114</v>
      </c>
      <c r="B84" s="12">
        <v>74.02</v>
      </c>
      <c r="C84" s="11">
        <f t="shared" si="3"/>
        <v>3945.5219780219782</v>
      </c>
      <c r="D84" s="11">
        <f t="shared" si="2"/>
        <v>14361.7</v>
      </c>
    </row>
    <row r="85" spans="1:4" x14ac:dyDescent="0.25">
      <c r="A85" s="10" t="s">
        <v>115</v>
      </c>
      <c r="B85" s="12">
        <v>74.02</v>
      </c>
      <c r="C85" s="11">
        <f t="shared" si="3"/>
        <v>3945.5219780219782</v>
      </c>
      <c r="D85" s="11">
        <f t="shared" si="2"/>
        <v>14361.7</v>
      </c>
    </row>
    <row r="86" spans="1:4" x14ac:dyDescent="0.25">
      <c r="A86" s="10" t="s">
        <v>116</v>
      </c>
      <c r="B86" s="12">
        <v>74.02</v>
      </c>
      <c r="C86" s="11">
        <f t="shared" si="3"/>
        <v>3945.5219780219782</v>
      </c>
      <c r="D86" s="11">
        <f t="shared" si="2"/>
        <v>14361.7</v>
      </c>
    </row>
    <row r="87" spans="1:4" x14ac:dyDescent="0.25">
      <c r="A87" s="10" t="s">
        <v>117</v>
      </c>
      <c r="B87" s="12">
        <v>74.02</v>
      </c>
      <c r="C87" s="11">
        <f t="shared" si="3"/>
        <v>3945.5219780219782</v>
      </c>
      <c r="D87" s="11">
        <f t="shared" si="2"/>
        <v>14361.7</v>
      </c>
    </row>
    <row r="88" spans="1:4" x14ac:dyDescent="0.25">
      <c r="A88" s="10" t="s">
        <v>118</v>
      </c>
      <c r="B88" s="12">
        <v>74.02</v>
      </c>
      <c r="C88" s="11">
        <f t="shared" si="3"/>
        <v>3945.5219780219782</v>
      </c>
      <c r="D88" s="11">
        <f t="shared" si="2"/>
        <v>14361.7</v>
      </c>
    </row>
    <row r="89" spans="1:4" x14ac:dyDescent="0.25">
      <c r="A89" s="10" t="s">
        <v>119</v>
      </c>
      <c r="B89" s="12">
        <v>74.02</v>
      </c>
      <c r="C89" s="11">
        <f t="shared" si="3"/>
        <v>3945.5219780219782</v>
      </c>
      <c r="D89" s="11">
        <f t="shared" si="2"/>
        <v>14361.7</v>
      </c>
    </row>
    <row r="90" spans="1:4" x14ac:dyDescent="0.25">
      <c r="A90" s="10" t="s">
        <v>120</v>
      </c>
      <c r="B90" s="12">
        <v>74.02</v>
      </c>
      <c r="C90" s="11">
        <f t="shared" si="3"/>
        <v>3945.5219780219782</v>
      </c>
      <c r="D90" s="11">
        <f t="shared" si="2"/>
        <v>14361.7</v>
      </c>
    </row>
    <row r="91" spans="1:4" x14ac:dyDescent="0.25">
      <c r="A91" s="10" t="s">
        <v>121</v>
      </c>
      <c r="B91" s="12">
        <v>68.92</v>
      </c>
      <c r="C91" s="11">
        <f t="shared" si="3"/>
        <v>3826.4285714285716</v>
      </c>
      <c r="D91" s="11">
        <f t="shared" si="2"/>
        <v>13928.2</v>
      </c>
    </row>
    <row r="92" spans="1:4" x14ac:dyDescent="0.25">
      <c r="A92" s="10" t="s">
        <v>122</v>
      </c>
      <c r="B92" s="12">
        <v>68.55</v>
      </c>
      <c r="C92" s="11">
        <f t="shared" si="3"/>
        <v>3817.7884615384614</v>
      </c>
      <c r="D92" s="11">
        <f t="shared" si="2"/>
        <v>13896.75</v>
      </c>
    </row>
    <row r="93" spans="1:4" x14ac:dyDescent="0.25">
      <c r="A93" s="10" t="s">
        <v>123</v>
      </c>
      <c r="B93" s="12">
        <v>73.92</v>
      </c>
      <c r="C93" s="11">
        <f t="shared" si="3"/>
        <v>3943.1868131868132</v>
      </c>
      <c r="D93" s="11">
        <f t="shared" si="2"/>
        <v>14353.2</v>
      </c>
    </row>
    <row r="94" spans="1:4" x14ac:dyDescent="0.25">
      <c r="A94" s="10" t="s">
        <v>124</v>
      </c>
      <c r="B94" s="12">
        <v>68.55</v>
      </c>
      <c r="C94" s="11">
        <f t="shared" si="3"/>
        <v>3817.7884615384614</v>
      </c>
      <c r="D94" s="11">
        <f t="shared" si="2"/>
        <v>13896.75</v>
      </c>
    </row>
    <row r="95" spans="1:4" x14ac:dyDescent="0.25">
      <c r="A95" s="10" t="s">
        <v>125</v>
      </c>
      <c r="B95" s="12">
        <v>68.92</v>
      </c>
      <c r="C95" s="11">
        <f t="shared" si="3"/>
        <v>3826.4285714285716</v>
      </c>
      <c r="D95" s="11">
        <f t="shared" si="2"/>
        <v>13928.2</v>
      </c>
    </row>
    <row r="96" spans="1:4" x14ac:dyDescent="0.25">
      <c r="A96" s="10" t="s">
        <v>126</v>
      </c>
      <c r="B96" s="12">
        <v>68.55</v>
      </c>
      <c r="C96" s="11">
        <f t="shared" si="3"/>
        <v>3817.7884615384614</v>
      </c>
      <c r="D96" s="11">
        <f t="shared" si="2"/>
        <v>13896.75</v>
      </c>
    </row>
    <row r="97" spans="1:4" x14ac:dyDescent="0.25">
      <c r="A97" s="10" t="s">
        <v>127</v>
      </c>
      <c r="B97" s="12">
        <v>68.92</v>
      </c>
      <c r="C97" s="11">
        <f t="shared" si="3"/>
        <v>3826.4285714285716</v>
      </c>
      <c r="D97" s="11">
        <f t="shared" si="2"/>
        <v>13928.2</v>
      </c>
    </row>
    <row r="98" spans="1:4" x14ac:dyDescent="0.25">
      <c r="A98" s="10" t="s">
        <v>128</v>
      </c>
      <c r="B98" s="12">
        <v>68.55</v>
      </c>
      <c r="C98" s="11">
        <f t="shared" si="3"/>
        <v>3817.7884615384614</v>
      </c>
      <c r="D98" s="11">
        <f t="shared" si="2"/>
        <v>13896.75</v>
      </c>
    </row>
    <row r="99" spans="1:4" x14ac:dyDescent="0.25">
      <c r="A99" s="10" t="s">
        <v>129</v>
      </c>
      <c r="B99" s="12">
        <v>68.55</v>
      </c>
      <c r="C99" s="11">
        <f t="shared" si="3"/>
        <v>3817.7884615384614</v>
      </c>
      <c r="D99" s="11">
        <f t="shared" si="2"/>
        <v>13896.75</v>
      </c>
    </row>
    <row r="100" spans="1:4" x14ac:dyDescent="0.25">
      <c r="A100" s="10" t="s">
        <v>130</v>
      </c>
      <c r="B100" s="12">
        <v>68.55</v>
      </c>
      <c r="C100" s="11">
        <f t="shared" si="3"/>
        <v>3817.7884615384614</v>
      </c>
      <c r="D100" s="11">
        <f t="shared" si="2"/>
        <v>13896.75</v>
      </c>
    </row>
    <row r="101" spans="1:4" x14ac:dyDescent="0.25">
      <c r="A101" s="10" t="s">
        <v>131</v>
      </c>
      <c r="B101" s="12">
        <v>68.92</v>
      </c>
      <c r="C101" s="11">
        <f t="shared" si="3"/>
        <v>3826.4285714285716</v>
      </c>
      <c r="D101" s="11">
        <f t="shared" si="2"/>
        <v>13928.2</v>
      </c>
    </row>
    <row r="102" spans="1:4" ht="25.5" x14ac:dyDescent="0.25">
      <c r="A102" s="10" t="s">
        <v>132</v>
      </c>
      <c r="B102" s="12">
        <v>68.55</v>
      </c>
      <c r="C102" s="11">
        <f t="shared" si="3"/>
        <v>3817.7884615384614</v>
      </c>
      <c r="D102" s="11">
        <f t="shared" si="2"/>
        <v>13896.75</v>
      </c>
    </row>
    <row r="103" spans="1:4" ht="25.5" x14ac:dyDescent="0.25">
      <c r="A103" s="10" t="s">
        <v>4</v>
      </c>
      <c r="B103" s="12">
        <v>79.02</v>
      </c>
      <c r="C103" s="11">
        <f t="shared" si="3"/>
        <v>4062.2802197802198</v>
      </c>
      <c r="D103" s="11">
        <f t="shared" si="2"/>
        <v>14786.7</v>
      </c>
    </row>
    <row r="104" spans="1:4" x14ac:dyDescent="0.25">
      <c r="A104" s="10" t="s">
        <v>133</v>
      </c>
      <c r="B104" s="12">
        <v>68.55</v>
      </c>
      <c r="C104" s="11">
        <f t="shared" si="3"/>
        <v>3817.7884615384614</v>
      </c>
      <c r="D104" s="11">
        <f t="shared" si="2"/>
        <v>13896.75</v>
      </c>
    </row>
    <row r="105" spans="1:4" x14ac:dyDescent="0.25">
      <c r="A105" s="10" t="s">
        <v>134</v>
      </c>
      <c r="B105" s="12">
        <v>97.74</v>
      </c>
      <c r="C105" s="11">
        <f t="shared" si="3"/>
        <v>4499.4230769230762</v>
      </c>
      <c r="D105" s="11">
        <f t="shared" si="2"/>
        <v>16377.899999999998</v>
      </c>
    </row>
    <row r="106" spans="1:4" x14ac:dyDescent="0.25">
      <c r="A106" s="10" t="s">
        <v>135</v>
      </c>
      <c r="B106" s="12">
        <v>97.74</v>
      </c>
      <c r="C106" s="11">
        <f t="shared" si="3"/>
        <v>4499.4230769230762</v>
      </c>
      <c r="D106" s="11">
        <f t="shared" si="2"/>
        <v>16377.899999999998</v>
      </c>
    </row>
    <row r="107" spans="1:4" x14ac:dyDescent="0.25">
      <c r="A107" s="10" t="s">
        <v>136</v>
      </c>
      <c r="B107" s="12">
        <v>68.55</v>
      </c>
      <c r="C107" s="11">
        <f t="shared" si="3"/>
        <v>3817.7884615384614</v>
      </c>
      <c r="D107" s="11">
        <f t="shared" si="2"/>
        <v>13896.75</v>
      </c>
    </row>
    <row r="108" spans="1:4" x14ac:dyDescent="0.25">
      <c r="A108" s="10" t="s">
        <v>137</v>
      </c>
      <c r="B108" s="12">
        <v>68.55</v>
      </c>
      <c r="C108" s="11">
        <f t="shared" si="3"/>
        <v>3817.7884615384614</v>
      </c>
      <c r="D108" s="11">
        <f t="shared" si="2"/>
        <v>13896.75</v>
      </c>
    </row>
    <row r="109" spans="1:4" x14ac:dyDescent="0.25">
      <c r="A109" s="10" t="s">
        <v>138</v>
      </c>
      <c r="B109" s="12">
        <v>68.55</v>
      </c>
      <c r="C109" s="11">
        <f t="shared" si="3"/>
        <v>3817.7884615384614</v>
      </c>
      <c r="D109" s="11">
        <f t="shared" si="2"/>
        <v>13896.75</v>
      </c>
    </row>
    <row r="110" spans="1:4" x14ac:dyDescent="0.25">
      <c r="A110" s="10" t="s">
        <v>139</v>
      </c>
      <c r="B110" s="12">
        <v>68.55</v>
      </c>
      <c r="C110" s="11">
        <f t="shared" si="3"/>
        <v>3817.7884615384614</v>
      </c>
      <c r="D110" s="11">
        <f t="shared" si="2"/>
        <v>13896.75</v>
      </c>
    </row>
    <row r="111" spans="1:4" x14ac:dyDescent="0.25">
      <c r="A111" s="10" t="s">
        <v>140</v>
      </c>
      <c r="B111" s="12">
        <v>68.92</v>
      </c>
      <c r="C111" s="11">
        <f t="shared" si="3"/>
        <v>3826.4285714285716</v>
      </c>
      <c r="D111" s="11">
        <f t="shared" si="2"/>
        <v>13928.2</v>
      </c>
    </row>
    <row r="112" spans="1:4" x14ac:dyDescent="0.25">
      <c r="A112" s="10" t="s">
        <v>141</v>
      </c>
      <c r="B112" s="12">
        <v>68.55</v>
      </c>
      <c r="C112" s="11">
        <f t="shared" si="3"/>
        <v>3817.7884615384614</v>
      </c>
      <c r="D112" s="11">
        <f t="shared" si="2"/>
        <v>13896.75</v>
      </c>
    </row>
    <row r="113" spans="1:4" x14ac:dyDescent="0.25">
      <c r="A113" s="10" t="s">
        <v>142</v>
      </c>
      <c r="B113" s="12">
        <v>92.98</v>
      </c>
      <c r="C113" s="11">
        <f t="shared" si="3"/>
        <v>4388.2692307692305</v>
      </c>
      <c r="D113" s="11">
        <f t="shared" si="2"/>
        <v>15973.3</v>
      </c>
    </row>
    <row r="114" spans="1:4" x14ac:dyDescent="0.25">
      <c r="A114" s="10" t="s">
        <v>143</v>
      </c>
      <c r="B114" s="12">
        <v>92.98</v>
      </c>
      <c r="C114" s="11">
        <f t="shared" si="3"/>
        <v>4388.2692307692305</v>
      </c>
      <c r="D114" s="11">
        <f t="shared" si="2"/>
        <v>15973.3</v>
      </c>
    </row>
    <row r="115" spans="1:4" x14ac:dyDescent="0.25">
      <c r="A115" s="10" t="s">
        <v>144</v>
      </c>
      <c r="B115" s="12">
        <v>92.98</v>
      </c>
      <c r="C115" s="11">
        <f t="shared" si="3"/>
        <v>4388.2692307692305</v>
      </c>
      <c r="D115" s="11">
        <f t="shared" si="2"/>
        <v>15973.3</v>
      </c>
    </row>
    <row r="116" spans="1:4" x14ac:dyDescent="0.25">
      <c r="A116" s="10" t="s">
        <v>145</v>
      </c>
      <c r="B116" s="12">
        <v>59.96</v>
      </c>
      <c r="C116" s="11">
        <f t="shared" si="3"/>
        <v>3617.197802197802</v>
      </c>
      <c r="D116" s="11">
        <f t="shared" si="2"/>
        <v>13166.6</v>
      </c>
    </row>
    <row r="117" spans="1:4" ht="25.5" x14ac:dyDescent="0.25">
      <c r="A117" s="10" t="s">
        <v>146</v>
      </c>
      <c r="B117" s="12">
        <v>47.43</v>
      </c>
      <c r="C117" s="11">
        <f t="shared" si="3"/>
        <v>3324.6016483516482</v>
      </c>
      <c r="D117" s="11">
        <f t="shared" si="2"/>
        <v>12101.55</v>
      </c>
    </row>
    <row r="118" spans="1:4" ht="25.5" x14ac:dyDescent="0.25">
      <c r="A118" s="10" t="s">
        <v>147</v>
      </c>
      <c r="B118" s="12">
        <v>47.43</v>
      </c>
      <c r="C118" s="11">
        <f t="shared" si="3"/>
        <v>3324.6016483516482</v>
      </c>
      <c r="D118" s="11">
        <f t="shared" si="2"/>
        <v>12101.55</v>
      </c>
    </row>
    <row r="119" spans="1:4" ht="25.5" x14ac:dyDescent="0.25">
      <c r="A119" s="10" t="s">
        <v>5</v>
      </c>
      <c r="B119" s="12">
        <v>65.319999999999993</v>
      </c>
      <c r="C119" s="11">
        <f>(B119*$B$1+$C$2*1.5)/5.46</f>
        <v>3233.9194139194142</v>
      </c>
      <c r="D119" s="11">
        <f t="shared" si="2"/>
        <v>11771.466666666667</v>
      </c>
    </row>
    <row r="120" spans="1:4" x14ac:dyDescent="0.25">
      <c r="A120" s="10" t="s">
        <v>148</v>
      </c>
      <c r="B120" s="12">
        <v>47.43</v>
      </c>
      <c r="C120" s="11">
        <f t="shared" si="3"/>
        <v>3324.6016483516482</v>
      </c>
      <c r="D120" s="11">
        <f t="shared" si="2"/>
        <v>12101.55</v>
      </c>
    </row>
    <row r="121" spans="1:4" x14ac:dyDescent="0.25">
      <c r="A121" s="10" t="s">
        <v>149</v>
      </c>
      <c r="B121" s="12">
        <v>68.92</v>
      </c>
      <c r="C121" s="11">
        <f t="shared" si="3"/>
        <v>3826.4285714285716</v>
      </c>
      <c r="D121" s="11">
        <f t="shared" si="2"/>
        <v>13928.2</v>
      </c>
    </row>
    <row r="122" spans="1:4" x14ac:dyDescent="0.25">
      <c r="A122" s="10" t="s">
        <v>150</v>
      </c>
      <c r="B122" s="12">
        <v>68.55</v>
      </c>
      <c r="C122" s="11">
        <f t="shared" si="3"/>
        <v>3817.7884615384614</v>
      </c>
      <c r="D122" s="11">
        <f t="shared" si="2"/>
        <v>13896.75</v>
      </c>
    </row>
    <row r="123" spans="1:4" ht="25.5" x14ac:dyDescent="0.25">
      <c r="A123" s="10" t="s">
        <v>151</v>
      </c>
      <c r="B123" s="12">
        <v>58.08</v>
      </c>
      <c r="C123" s="11">
        <f t="shared" si="3"/>
        <v>3573.2967032967031</v>
      </c>
      <c r="D123" s="11">
        <f t="shared" si="2"/>
        <v>13006.8</v>
      </c>
    </row>
    <row r="124" spans="1:4" ht="25.5" x14ac:dyDescent="0.25">
      <c r="A124" s="10" t="s">
        <v>6</v>
      </c>
      <c r="B124" s="12">
        <v>79.98</v>
      </c>
      <c r="C124" s="11">
        <f>(B124*$B$1+$C$2*1.5)/5.46</f>
        <v>3462.1428571428569</v>
      </c>
      <c r="D124" s="11">
        <f t="shared" si="2"/>
        <v>12602.199999999999</v>
      </c>
    </row>
    <row r="125" spans="1:4" x14ac:dyDescent="0.25">
      <c r="A125" s="10" t="s">
        <v>152</v>
      </c>
      <c r="B125" s="12">
        <v>47.43</v>
      </c>
      <c r="C125" s="11">
        <f t="shared" si="3"/>
        <v>3324.6016483516482</v>
      </c>
      <c r="D125" s="11">
        <f t="shared" si="2"/>
        <v>12101.55</v>
      </c>
    </row>
    <row r="126" spans="1:4" x14ac:dyDescent="0.25">
      <c r="A126" s="10" t="s">
        <v>153</v>
      </c>
      <c r="B126" s="12">
        <v>47.43</v>
      </c>
      <c r="C126" s="11">
        <f t="shared" si="3"/>
        <v>3324.6016483516482</v>
      </c>
      <c r="D126" s="11">
        <f t="shared" si="2"/>
        <v>12101.55</v>
      </c>
    </row>
    <row r="127" spans="1:4" x14ac:dyDescent="0.25">
      <c r="A127" s="10" t="s">
        <v>7</v>
      </c>
      <c r="B127" s="12">
        <v>65.319999999999993</v>
      </c>
      <c r="C127" s="11">
        <f>(B127*$B$1+$C$2*1.5)/5.46</f>
        <v>3233.9194139194142</v>
      </c>
      <c r="D127" s="11">
        <f t="shared" si="2"/>
        <v>11771.466666666667</v>
      </c>
    </row>
    <row r="128" spans="1:4" x14ac:dyDescent="0.25">
      <c r="A128" s="10" t="s">
        <v>154</v>
      </c>
      <c r="B128" s="12">
        <v>59.96</v>
      </c>
      <c r="C128" s="11">
        <f t="shared" si="3"/>
        <v>3617.197802197802</v>
      </c>
      <c r="D128" s="11">
        <f t="shared" si="2"/>
        <v>13166.6</v>
      </c>
    </row>
    <row r="129" spans="1:4" x14ac:dyDescent="0.25">
      <c r="A129" s="10" t="s">
        <v>8</v>
      </c>
      <c r="B129" s="12">
        <v>82.58</v>
      </c>
      <c r="C129" s="11">
        <f>(B129*$B$1+$C$2*1.5)/5.46</f>
        <v>3502.6190476190477</v>
      </c>
      <c r="D129" s="11">
        <f t="shared" si="2"/>
        <v>12749.533333333335</v>
      </c>
    </row>
    <row r="130" spans="1:4" x14ac:dyDescent="0.25">
      <c r="A130" s="10" t="s">
        <v>155</v>
      </c>
      <c r="B130" s="12">
        <v>47.43</v>
      </c>
      <c r="C130" s="11">
        <f t="shared" si="3"/>
        <v>3324.6016483516482</v>
      </c>
      <c r="D130" s="11">
        <f t="shared" si="2"/>
        <v>12101.55</v>
      </c>
    </row>
    <row r="131" spans="1:4" x14ac:dyDescent="0.25">
      <c r="A131" s="10" t="s">
        <v>156</v>
      </c>
      <c r="B131" s="12">
        <v>82.58</v>
      </c>
      <c r="C131" s="11">
        <f>(B131*$B$1+$C$2*1.5)/5.46</f>
        <v>3502.6190476190477</v>
      </c>
      <c r="D131" s="11">
        <f t="shared" si="2"/>
        <v>12749.533333333335</v>
      </c>
    </row>
    <row r="132" spans="1:4" x14ac:dyDescent="0.25">
      <c r="A132" s="10" t="s">
        <v>157</v>
      </c>
      <c r="B132" s="12">
        <v>53.08</v>
      </c>
      <c r="C132" s="11">
        <f t="shared" si="3"/>
        <v>3456.5384615384614</v>
      </c>
      <c r="D132" s="11">
        <f t="shared" si="2"/>
        <v>12581.8</v>
      </c>
    </row>
    <row r="133" spans="1:4" x14ac:dyDescent="0.25">
      <c r="A133" s="10" t="s">
        <v>158</v>
      </c>
      <c r="B133" s="12">
        <v>47.43</v>
      </c>
      <c r="C133" s="11">
        <f t="shared" si="3"/>
        <v>3324.6016483516482</v>
      </c>
      <c r="D133" s="11">
        <f t="shared" si="2"/>
        <v>12101.55</v>
      </c>
    </row>
    <row r="134" spans="1:4" x14ac:dyDescent="0.25">
      <c r="A134" s="10" t="s">
        <v>159</v>
      </c>
      <c r="B134" s="12">
        <v>65.319999999999993</v>
      </c>
      <c r="C134" s="11">
        <f>(B134*$B$1+$C$2*1.5)/5.46</f>
        <v>3233.9194139194142</v>
      </c>
      <c r="D134" s="11">
        <f t="shared" si="2"/>
        <v>11771.466666666667</v>
      </c>
    </row>
    <row r="135" spans="1:4" x14ac:dyDescent="0.25">
      <c r="A135" s="10" t="s">
        <v>160</v>
      </c>
      <c r="B135" s="12">
        <v>53.08</v>
      </c>
      <c r="C135" s="11">
        <f t="shared" si="3"/>
        <v>3456.5384615384614</v>
      </c>
      <c r="D135" s="11">
        <f t="shared" si="2"/>
        <v>12581.8</v>
      </c>
    </row>
    <row r="136" spans="1:4" x14ac:dyDescent="0.25">
      <c r="A136" s="10" t="s">
        <v>161</v>
      </c>
      <c r="B136" s="12">
        <v>59.96</v>
      </c>
      <c r="C136" s="11">
        <f t="shared" si="3"/>
        <v>3617.197802197802</v>
      </c>
      <c r="D136" s="11">
        <f t="shared" si="2"/>
        <v>13166.6</v>
      </c>
    </row>
    <row r="137" spans="1:4" ht="25.5" x14ac:dyDescent="0.25">
      <c r="A137" s="10" t="s">
        <v>162</v>
      </c>
      <c r="B137" s="12">
        <v>65.239999999999995</v>
      </c>
      <c r="C137" s="11">
        <f t="shared" si="3"/>
        <v>3740.4945054945051</v>
      </c>
      <c r="D137" s="11">
        <f t="shared" si="2"/>
        <v>13615.4</v>
      </c>
    </row>
    <row r="138" spans="1:4" x14ac:dyDescent="0.25">
      <c r="A138" s="10" t="s">
        <v>163</v>
      </c>
      <c r="B138" s="12">
        <v>82.58</v>
      </c>
      <c r="C138" s="11">
        <f>(B138*$B$1+$C$2*1.5)/5.46</f>
        <v>3502.6190476190477</v>
      </c>
      <c r="D138" s="11">
        <f t="shared" ref="D138:D201" si="4">C138*3.64</f>
        <v>12749.533333333335</v>
      </c>
    </row>
    <row r="139" spans="1:4" x14ac:dyDescent="0.25">
      <c r="A139" s="10" t="s">
        <v>164</v>
      </c>
      <c r="B139" s="12">
        <v>59.96</v>
      </c>
      <c r="C139" s="11">
        <f t="shared" ref="C139:D200" si="5">(B139*$B$1+$C$2)/3.64</f>
        <v>3617.197802197802</v>
      </c>
      <c r="D139" s="11">
        <f t="shared" si="4"/>
        <v>13166.6</v>
      </c>
    </row>
    <row r="140" spans="1:4" x14ac:dyDescent="0.25">
      <c r="A140" s="10" t="s">
        <v>165</v>
      </c>
      <c r="B140" s="12">
        <v>70.14</v>
      </c>
      <c r="C140" s="11">
        <f>(B140*$B$1+$C$2*1.5)/5.46</f>
        <v>3308.9560439560441</v>
      </c>
      <c r="D140" s="11">
        <f t="shared" si="4"/>
        <v>12044.6</v>
      </c>
    </row>
    <row r="141" spans="1:4" x14ac:dyDescent="0.25">
      <c r="A141" s="10" t="s">
        <v>166</v>
      </c>
      <c r="B141" s="12">
        <v>59.96</v>
      </c>
      <c r="C141" s="11">
        <f t="shared" si="5"/>
        <v>3617.197802197802</v>
      </c>
      <c r="D141" s="11">
        <f t="shared" si="4"/>
        <v>13166.6</v>
      </c>
    </row>
    <row r="142" spans="1:4" x14ac:dyDescent="0.25">
      <c r="A142" s="10" t="s">
        <v>9</v>
      </c>
      <c r="B142" s="12">
        <v>82.58</v>
      </c>
      <c r="C142" s="11">
        <f>(B142*$B$1+$C$2*1.5)/5.46</f>
        <v>3502.6190476190477</v>
      </c>
      <c r="D142" s="11">
        <f t="shared" si="4"/>
        <v>12749.533333333335</v>
      </c>
    </row>
    <row r="143" spans="1:4" x14ac:dyDescent="0.25">
      <c r="A143" s="10" t="s">
        <v>167</v>
      </c>
      <c r="B143" s="12">
        <v>59.61</v>
      </c>
      <c r="C143" s="11">
        <f t="shared" si="5"/>
        <v>3609.0247252747254</v>
      </c>
      <c r="D143" s="11">
        <f t="shared" si="4"/>
        <v>13136.85</v>
      </c>
    </row>
    <row r="144" spans="1:4" x14ac:dyDescent="0.25">
      <c r="A144" s="10" t="s">
        <v>168</v>
      </c>
      <c r="B144" s="12">
        <v>53.08</v>
      </c>
      <c r="C144" s="11">
        <f t="shared" si="5"/>
        <v>3456.5384615384614</v>
      </c>
      <c r="D144" s="11">
        <f t="shared" si="4"/>
        <v>12581.8</v>
      </c>
    </row>
    <row r="145" spans="1:4" x14ac:dyDescent="0.25">
      <c r="A145" s="10" t="s">
        <v>169</v>
      </c>
      <c r="B145" s="12">
        <v>59.61</v>
      </c>
      <c r="C145" s="11">
        <f t="shared" si="5"/>
        <v>3609.0247252747254</v>
      </c>
      <c r="D145" s="11">
        <f t="shared" si="4"/>
        <v>13136.85</v>
      </c>
    </row>
    <row r="146" spans="1:4" ht="25.5" x14ac:dyDescent="0.25">
      <c r="A146" s="10" t="s">
        <v>170</v>
      </c>
      <c r="B146" s="12">
        <v>59.96</v>
      </c>
      <c r="C146" s="11">
        <f t="shared" si="5"/>
        <v>3617.197802197802</v>
      </c>
      <c r="D146" s="11">
        <f t="shared" si="4"/>
        <v>13166.6</v>
      </c>
    </row>
    <row r="147" spans="1:4" x14ac:dyDescent="0.25">
      <c r="A147" s="10" t="s">
        <v>171</v>
      </c>
      <c r="B147" s="12">
        <v>59.96</v>
      </c>
      <c r="C147" s="11">
        <f t="shared" si="5"/>
        <v>3617.197802197802</v>
      </c>
      <c r="D147" s="11">
        <f t="shared" si="4"/>
        <v>13166.6</v>
      </c>
    </row>
    <row r="148" spans="1:4" x14ac:dyDescent="0.25">
      <c r="A148" s="10" t="s">
        <v>10</v>
      </c>
      <c r="B148" s="12">
        <v>82.58</v>
      </c>
      <c r="C148" s="11">
        <f>(B148*$B$1+$C$2*1.5)/5.46</f>
        <v>3502.6190476190477</v>
      </c>
      <c r="D148" s="11">
        <f t="shared" si="4"/>
        <v>12749.533333333335</v>
      </c>
    </row>
    <row r="149" spans="1:4" ht="25.5" x14ac:dyDescent="0.25">
      <c r="A149" s="10" t="s">
        <v>172</v>
      </c>
      <c r="B149" s="12">
        <v>59.96</v>
      </c>
      <c r="C149" s="11">
        <f t="shared" si="5"/>
        <v>3617.197802197802</v>
      </c>
      <c r="D149" s="11">
        <f t="shared" si="4"/>
        <v>13166.6</v>
      </c>
    </row>
    <row r="150" spans="1:4" ht="25.5" x14ac:dyDescent="0.25">
      <c r="A150" s="10" t="s">
        <v>173</v>
      </c>
      <c r="B150" s="12">
        <v>82.58</v>
      </c>
      <c r="C150" s="11">
        <f>(B150*$B$1+$C$2*1.5)/5.46</f>
        <v>3502.6190476190477</v>
      </c>
      <c r="D150" s="11">
        <f t="shared" si="4"/>
        <v>12749.533333333335</v>
      </c>
    </row>
    <row r="151" spans="1:4" x14ac:dyDescent="0.25">
      <c r="A151" s="10" t="s">
        <v>174</v>
      </c>
      <c r="B151" s="12">
        <v>59.96</v>
      </c>
      <c r="C151" s="11">
        <f t="shared" si="5"/>
        <v>3617.197802197802</v>
      </c>
      <c r="D151" s="11">
        <f t="shared" si="4"/>
        <v>13166.6</v>
      </c>
    </row>
    <row r="152" spans="1:4" x14ac:dyDescent="0.25">
      <c r="A152" s="10" t="s">
        <v>11</v>
      </c>
      <c r="B152" s="12">
        <v>82.58</v>
      </c>
      <c r="C152" s="11">
        <f>(B152*$B$1+$C$2*1.5)/5.46</f>
        <v>3502.6190476190477</v>
      </c>
      <c r="D152" s="11">
        <f t="shared" si="4"/>
        <v>12749.533333333335</v>
      </c>
    </row>
    <row r="153" spans="1:4" ht="25.5" x14ac:dyDescent="0.25">
      <c r="A153" s="10" t="s">
        <v>175</v>
      </c>
      <c r="B153" s="12">
        <v>59.96</v>
      </c>
      <c r="C153" s="11">
        <f t="shared" si="5"/>
        <v>3617.197802197802</v>
      </c>
      <c r="D153" s="11">
        <f t="shared" si="4"/>
        <v>13166.6</v>
      </c>
    </row>
    <row r="154" spans="1:4" x14ac:dyDescent="0.25">
      <c r="A154" s="10" t="s">
        <v>176</v>
      </c>
      <c r="B154" s="12">
        <v>82.58</v>
      </c>
      <c r="C154" s="11">
        <f>(B154*$B$1+$C$2*1.5)/5.46</f>
        <v>3502.6190476190477</v>
      </c>
      <c r="D154" s="11">
        <f t="shared" si="4"/>
        <v>12749.533333333335</v>
      </c>
    </row>
    <row r="155" spans="1:4" x14ac:dyDescent="0.25">
      <c r="A155" s="10" t="s">
        <v>177</v>
      </c>
      <c r="B155" s="12">
        <v>59.96</v>
      </c>
      <c r="C155" s="11">
        <f t="shared" si="5"/>
        <v>3617.197802197802</v>
      </c>
      <c r="D155" s="11">
        <f t="shared" si="4"/>
        <v>13166.6</v>
      </c>
    </row>
    <row r="156" spans="1:4" ht="25.5" x14ac:dyDescent="0.25">
      <c r="A156" s="10" t="s">
        <v>178</v>
      </c>
      <c r="B156" s="12">
        <v>59.96</v>
      </c>
      <c r="C156" s="11">
        <f t="shared" si="5"/>
        <v>3617.197802197802</v>
      </c>
      <c r="D156" s="11">
        <f t="shared" si="4"/>
        <v>13166.6</v>
      </c>
    </row>
    <row r="157" spans="1:4" ht="25.5" x14ac:dyDescent="0.25">
      <c r="A157" s="10" t="s">
        <v>179</v>
      </c>
      <c r="B157" s="12">
        <v>59.96</v>
      </c>
      <c r="C157" s="11">
        <f t="shared" si="5"/>
        <v>3617.197802197802</v>
      </c>
      <c r="D157" s="11">
        <f t="shared" si="4"/>
        <v>13166.6</v>
      </c>
    </row>
    <row r="158" spans="1:4" ht="25.5" x14ac:dyDescent="0.25">
      <c r="A158" s="10" t="s">
        <v>180</v>
      </c>
      <c r="B158" s="12">
        <v>59.96</v>
      </c>
      <c r="C158" s="11">
        <f t="shared" si="5"/>
        <v>3617.197802197802</v>
      </c>
      <c r="D158" s="11">
        <f t="shared" si="4"/>
        <v>13166.6</v>
      </c>
    </row>
    <row r="159" spans="1:4" x14ac:dyDescent="0.25">
      <c r="A159" s="10" t="s">
        <v>181</v>
      </c>
      <c r="B159" s="12">
        <v>59.96</v>
      </c>
      <c r="C159" s="11">
        <f t="shared" si="5"/>
        <v>3617.197802197802</v>
      </c>
      <c r="D159" s="11">
        <f t="shared" si="4"/>
        <v>13166.6</v>
      </c>
    </row>
    <row r="160" spans="1:4" x14ac:dyDescent="0.25">
      <c r="A160" s="10" t="s">
        <v>182</v>
      </c>
      <c r="B160" s="12">
        <v>76.52</v>
      </c>
      <c r="C160" s="11">
        <f t="shared" si="5"/>
        <v>4003.901098901099</v>
      </c>
      <c r="D160" s="11">
        <f t="shared" si="4"/>
        <v>14574.2</v>
      </c>
    </row>
    <row r="161" spans="1:4" x14ac:dyDescent="0.25">
      <c r="A161" s="10" t="s">
        <v>183</v>
      </c>
      <c r="B161" s="12">
        <v>59.61</v>
      </c>
      <c r="C161" s="11">
        <f t="shared" si="5"/>
        <v>3609.0247252747254</v>
      </c>
      <c r="D161" s="11">
        <f t="shared" si="4"/>
        <v>13136.85</v>
      </c>
    </row>
    <row r="162" spans="1:4" x14ac:dyDescent="0.25">
      <c r="A162" s="10" t="s">
        <v>184</v>
      </c>
      <c r="B162" s="12">
        <v>59.96</v>
      </c>
      <c r="C162" s="11">
        <f t="shared" si="5"/>
        <v>3617.197802197802</v>
      </c>
      <c r="D162" s="11">
        <f t="shared" si="4"/>
        <v>13166.6</v>
      </c>
    </row>
    <row r="163" spans="1:4" ht="25.5" x14ac:dyDescent="0.25">
      <c r="A163" s="10" t="s">
        <v>185</v>
      </c>
      <c r="B163" s="12">
        <v>59.96</v>
      </c>
      <c r="C163" s="11">
        <f t="shared" si="5"/>
        <v>3617.197802197802</v>
      </c>
      <c r="D163" s="11">
        <f t="shared" si="4"/>
        <v>13166.6</v>
      </c>
    </row>
    <row r="164" spans="1:4" ht="25.5" x14ac:dyDescent="0.25">
      <c r="A164" s="10" t="s">
        <v>186</v>
      </c>
      <c r="B164" s="12">
        <v>59.96</v>
      </c>
      <c r="C164" s="11">
        <f t="shared" si="5"/>
        <v>3617.197802197802</v>
      </c>
      <c r="D164" s="11">
        <f t="shared" si="4"/>
        <v>13166.6</v>
      </c>
    </row>
    <row r="165" spans="1:4" ht="25.5" x14ac:dyDescent="0.25">
      <c r="A165" s="10" t="s">
        <v>187</v>
      </c>
      <c r="B165" s="12">
        <v>59.96</v>
      </c>
      <c r="C165" s="11">
        <f t="shared" si="5"/>
        <v>3617.197802197802</v>
      </c>
      <c r="D165" s="11">
        <f t="shared" si="4"/>
        <v>13166.6</v>
      </c>
    </row>
    <row r="166" spans="1:4" ht="25.5" x14ac:dyDescent="0.25">
      <c r="A166" s="10" t="s">
        <v>188</v>
      </c>
      <c r="B166" s="12">
        <v>59.96</v>
      </c>
      <c r="C166" s="11">
        <f t="shared" si="5"/>
        <v>3617.197802197802</v>
      </c>
      <c r="D166" s="11">
        <f t="shared" si="4"/>
        <v>13166.6</v>
      </c>
    </row>
    <row r="167" spans="1:4" x14ac:dyDescent="0.25">
      <c r="A167" s="10" t="s">
        <v>189</v>
      </c>
      <c r="B167" s="12">
        <v>59.96</v>
      </c>
      <c r="C167" s="11">
        <f t="shared" si="5"/>
        <v>3617.197802197802</v>
      </c>
      <c r="D167" s="11">
        <f t="shared" si="4"/>
        <v>13166.6</v>
      </c>
    </row>
    <row r="168" spans="1:4" ht="25.5" x14ac:dyDescent="0.25">
      <c r="A168" s="10" t="s">
        <v>190</v>
      </c>
      <c r="B168" s="12">
        <v>59.96</v>
      </c>
      <c r="C168" s="11">
        <f t="shared" si="5"/>
        <v>3617.197802197802</v>
      </c>
      <c r="D168" s="11">
        <f t="shared" si="4"/>
        <v>13166.6</v>
      </c>
    </row>
    <row r="169" spans="1:4" ht="25.5" x14ac:dyDescent="0.25">
      <c r="A169" s="10" t="s">
        <v>191</v>
      </c>
      <c r="B169" s="12">
        <v>59.96</v>
      </c>
      <c r="C169" s="11">
        <f t="shared" si="5"/>
        <v>3617.197802197802</v>
      </c>
      <c r="D169" s="11">
        <f t="shared" si="4"/>
        <v>13166.6</v>
      </c>
    </row>
    <row r="170" spans="1:4" ht="25.5" x14ac:dyDescent="0.25">
      <c r="A170" s="10" t="s">
        <v>192</v>
      </c>
      <c r="B170" s="12">
        <v>59.96</v>
      </c>
      <c r="C170" s="11">
        <f t="shared" si="5"/>
        <v>3617.197802197802</v>
      </c>
      <c r="D170" s="11">
        <f t="shared" si="4"/>
        <v>13166.6</v>
      </c>
    </row>
    <row r="171" spans="1:4" x14ac:dyDescent="0.25">
      <c r="A171" s="10" t="s">
        <v>193</v>
      </c>
      <c r="B171" s="12">
        <v>59.96</v>
      </c>
      <c r="C171" s="11">
        <f t="shared" si="5"/>
        <v>3617.197802197802</v>
      </c>
      <c r="D171" s="11">
        <f t="shared" si="4"/>
        <v>13166.6</v>
      </c>
    </row>
    <row r="172" spans="1:4" ht="25.5" x14ac:dyDescent="0.25">
      <c r="A172" s="10" t="s">
        <v>194</v>
      </c>
      <c r="B172" s="12">
        <v>59.96</v>
      </c>
      <c r="C172" s="11">
        <f t="shared" si="5"/>
        <v>3617.197802197802</v>
      </c>
      <c r="D172" s="11">
        <f t="shared" si="4"/>
        <v>13166.6</v>
      </c>
    </row>
    <row r="173" spans="1:4" x14ac:dyDescent="0.25">
      <c r="A173" s="10" t="s">
        <v>195</v>
      </c>
      <c r="B173" s="12">
        <v>59.96</v>
      </c>
      <c r="C173" s="11">
        <f t="shared" si="5"/>
        <v>3617.197802197802</v>
      </c>
      <c r="D173" s="11">
        <f t="shared" si="4"/>
        <v>13166.6</v>
      </c>
    </row>
    <row r="174" spans="1:4" x14ac:dyDescent="0.25">
      <c r="A174" s="10" t="s">
        <v>196</v>
      </c>
      <c r="B174" s="12">
        <v>59.96</v>
      </c>
      <c r="C174" s="11">
        <f t="shared" si="5"/>
        <v>3617.197802197802</v>
      </c>
      <c r="D174" s="11">
        <f t="shared" si="4"/>
        <v>13166.6</v>
      </c>
    </row>
    <row r="175" spans="1:4" ht="25.5" x14ac:dyDescent="0.25">
      <c r="A175" s="10" t="s">
        <v>197</v>
      </c>
      <c r="B175" s="12">
        <v>59.96</v>
      </c>
      <c r="C175" s="11">
        <f t="shared" si="5"/>
        <v>3617.197802197802</v>
      </c>
      <c r="D175" s="11">
        <f t="shared" si="4"/>
        <v>13166.6</v>
      </c>
    </row>
    <row r="176" spans="1:4" x14ac:dyDescent="0.25">
      <c r="A176" s="10" t="s">
        <v>198</v>
      </c>
      <c r="B176" s="12">
        <v>59.96</v>
      </c>
      <c r="C176" s="11">
        <f t="shared" si="5"/>
        <v>3617.197802197802</v>
      </c>
      <c r="D176" s="11">
        <f t="shared" si="4"/>
        <v>13166.6</v>
      </c>
    </row>
    <row r="177" spans="1:4" ht="25.5" x14ac:dyDescent="0.25">
      <c r="A177" s="10" t="s">
        <v>199</v>
      </c>
      <c r="B177" s="12">
        <v>59.96</v>
      </c>
      <c r="C177" s="11">
        <f t="shared" si="5"/>
        <v>3617.197802197802</v>
      </c>
      <c r="D177" s="11">
        <f t="shared" si="4"/>
        <v>13166.6</v>
      </c>
    </row>
    <row r="178" spans="1:4" x14ac:dyDescent="0.25">
      <c r="A178" s="10" t="s">
        <v>200</v>
      </c>
      <c r="B178" s="12">
        <v>59.96</v>
      </c>
      <c r="C178" s="11">
        <f t="shared" si="5"/>
        <v>3617.197802197802</v>
      </c>
      <c r="D178" s="11">
        <f t="shared" si="4"/>
        <v>13166.6</v>
      </c>
    </row>
    <row r="179" spans="1:4" ht="25.5" x14ac:dyDescent="0.25">
      <c r="A179" s="10" t="s">
        <v>201</v>
      </c>
      <c r="B179" s="12">
        <v>59.96</v>
      </c>
      <c r="C179" s="11">
        <f t="shared" si="5"/>
        <v>3617.197802197802</v>
      </c>
      <c r="D179" s="11">
        <f t="shared" si="4"/>
        <v>13166.6</v>
      </c>
    </row>
    <row r="180" spans="1:4" ht="25.5" x14ac:dyDescent="0.25">
      <c r="A180" s="10" t="s">
        <v>202</v>
      </c>
      <c r="B180" s="12">
        <v>59.96</v>
      </c>
      <c r="C180" s="11">
        <f t="shared" si="5"/>
        <v>3617.197802197802</v>
      </c>
      <c r="D180" s="11">
        <f t="shared" si="4"/>
        <v>13166.6</v>
      </c>
    </row>
    <row r="181" spans="1:4" x14ac:dyDescent="0.25">
      <c r="A181" s="10" t="s">
        <v>203</v>
      </c>
      <c r="B181" s="12">
        <v>82.58</v>
      </c>
      <c r="C181" s="11">
        <f>(B181*$B$1+$C$2*1.5)/5.46</f>
        <v>3502.6190476190477</v>
      </c>
      <c r="D181" s="11">
        <f t="shared" si="4"/>
        <v>12749.533333333335</v>
      </c>
    </row>
    <row r="182" spans="1:4" x14ac:dyDescent="0.25">
      <c r="A182" s="10" t="s">
        <v>204</v>
      </c>
      <c r="B182" s="12">
        <v>59.96</v>
      </c>
      <c r="C182" s="11">
        <f t="shared" si="5"/>
        <v>3617.197802197802</v>
      </c>
      <c r="D182" s="11">
        <f t="shared" si="4"/>
        <v>13166.6</v>
      </c>
    </row>
    <row r="183" spans="1:4" x14ac:dyDescent="0.25">
      <c r="A183" s="10" t="s">
        <v>205</v>
      </c>
      <c r="B183" s="12">
        <v>59.96</v>
      </c>
      <c r="C183" s="11">
        <f t="shared" si="5"/>
        <v>3617.197802197802</v>
      </c>
      <c r="D183" s="11">
        <f t="shared" si="4"/>
        <v>13166.6</v>
      </c>
    </row>
    <row r="184" spans="1:4" x14ac:dyDescent="0.25">
      <c r="A184" s="10" t="s">
        <v>206</v>
      </c>
      <c r="B184" s="12">
        <v>59.96</v>
      </c>
      <c r="C184" s="11">
        <f t="shared" si="5"/>
        <v>3617.197802197802</v>
      </c>
      <c r="D184" s="11">
        <f t="shared" si="4"/>
        <v>13166.6</v>
      </c>
    </row>
    <row r="185" spans="1:4" x14ac:dyDescent="0.25">
      <c r="A185" s="10" t="s">
        <v>207</v>
      </c>
      <c r="B185" s="12">
        <v>59.96</v>
      </c>
      <c r="C185" s="11">
        <f t="shared" si="5"/>
        <v>3617.197802197802</v>
      </c>
      <c r="D185" s="11">
        <f t="shared" si="4"/>
        <v>13166.6</v>
      </c>
    </row>
    <row r="186" spans="1:4" ht="25.5" x14ac:dyDescent="0.25">
      <c r="A186" s="10" t="s">
        <v>208</v>
      </c>
      <c r="B186" s="12">
        <v>59.96</v>
      </c>
      <c r="C186" s="11">
        <f t="shared" si="5"/>
        <v>3617.197802197802</v>
      </c>
      <c r="D186" s="11">
        <f t="shared" si="4"/>
        <v>13166.6</v>
      </c>
    </row>
    <row r="187" spans="1:4" x14ac:dyDescent="0.25">
      <c r="A187" s="10" t="s">
        <v>209</v>
      </c>
      <c r="B187" s="12">
        <v>59.96</v>
      </c>
      <c r="C187" s="11">
        <f t="shared" si="5"/>
        <v>3617.197802197802</v>
      </c>
      <c r="D187" s="11">
        <f t="shared" si="4"/>
        <v>13166.6</v>
      </c>
    </row>
    <row r="188" spans="1:4" x14ac:dyDescent="0.25">
      <c r="A188" s="10" t="s">
        <v>210</v>
      </c>
      <c r="B188" s="12">
        <v>59.96</v>
      </c>
      <c r="C188" s="11">
        <f t="shared" si="5"/>
        <v>3617.197802197802</v>
      </c>
      <c r="D188" s="11">
        <f t="shared" si="4"/>
        <v>13166.6</v>
      </c>
    </row>
    <row r="189" spans="1:4" ht="25.5" x14ac:dyDescent="0.25">
      <c r="A189" s="10" t="s">
        <v>211</v>
      </c>
      <c r="B189" s="12">
        <v>93.42</v>
      </c>
      <c r="C189" s="11">
        <f t="shared" ref="C189:D191" si="6">(B189*$B$1+$C$2*1.5)/5.46</f>
        <v>3671.3736263736264</v>
      </c>
      <c r="D189" s="11">
        <f t="shared" si="4"/>
        <v>13363.800000000001</v>
      </c>
    </row>
    <row r="190" spans="1:4" ht="25.5" x14ac:dyDescent="0.25">
      <c r="A190" s="10" t="s">
        <v>212</v>
      </c>
      <c r="B190" s="12">
        <v>93.42</v>
      </c>
      <c r="C190" s="11">
        <f t="shared" si="6"/>
        <v>3671.3736263736264</v>
      </c>
      <c r="D190" s="11">
        <f t="shared" si="4"/>
        <v>13363.800000000001</v>
      </c>
    </row>
    <row r="191" spans="1:4" ht="25.5" x14ac:dyDescent="0.25">
      <c r="A191" s="10" t="s">
        <v>213</v>
      </c>
      <c r="B191" s="12">
        <v>93.42</v>
      </c>
      <c r="C191" s="11">
        <f t="shared" si="6"/>
        <v>3671.3736263736264</v>
      </c>
      <c r="D191" s="11">
        <f t="shared" si="4"/>
        <v>13363.800000000001</v>
      </c>
    </row>
    <row r="192" spans="1:4" x14ac:dyDescent="0.25">
      <c r="A192" s="10" t="s">
        <v>214</v>
      </c>
      <c r="B192" s="12">
        <v>59.96</v>
      </c>
      <c r="C192" s="11">
        <f t="shared" si="5"/>
        <v>3617.197802197802</v>
      </c>
      <c r="D192" s="11">
        <f t="shared" si="4"/>
        <v>13166.6</v>
      </c>
    </row>
    <row r="193" spans="1:4" x14ac:dyDescent="0.25">
      <c r="A193" s="10" t="s">
        <v>215</v>
      </c>
      <c r="B193" s="12">
        <v>59.96</v>
      </c>
      <c r="C193" s="11">
        <f t="shared" si="5"/>
        <v>3617.197802197802</v>
      </c>
      <c r="D193" s="11">
        <f t="shared" si="4"/>
        <v>13166.6</v>
      </c>
    </row>
    <row r="194" spans="1:4" ht="25.5" x14ac:dyDescent="0.25">
      <c r="A194" s="10" t="s">
        <v>216</v>
      </c>
      <c r="B194" s="12">
        <v>59.96</v>
      </c>
      <c r="C194" s="11">
        <f t="shared" si="5"/>
        <v>3617.197802197802</v>
      </c>
      <c r="D194" s="11">
        <f t="shared" si="4"/>
        <v>13166.6</v>
      </c>
    </row>
    <row r="195" spans="1:4" ht="25.5" x14ac:dyDescent="0.25">
      <c r="A195" s="10" t="s">
        <v>217</v>
      </c>
      <c r="B195" s="12">
        <v>59.96</v>
      </c>
      <c r="C195" s="11">
        <f t="shared" si="5"/>
        <v>3617.197802197802</v>
      </c>
      <c r="D195" s="11">
        <f t="shared" si="4"/>
        <v>13166.6</v>
      </c>
    </row>
    <row r="196" spans="1:4" ht="25.5" x14ac:dyDescent="0.25">
      <c r="A196" s="10" t="s">
        <v>218</v>
      </c>
      <c r="B196" s="12">
        <v>59.96</v>
      </c>
      <c r="C196" s="11">
        <f t="shared" si="5"/>
        <v>3617.197802197802</v>
      </c>
      <c r="D196" s="11">
        <f t="shared" si="4"/>
        <v>13166.6</v>
      </c>
    </row>
    <row r="197" spans="1:4" x14ac:dyDescent="0.25">
      <c r="A197" s="10" t="s">
        <v>219</v>
      </c>
      <c r="B197" s="12">
        <v>93.42</v>
      </c>
      <c r="C197" s="11">
        <f t="shared" ref="C197:D199" si="7">(B197*$B$1+$C$2*1.5)/5.46</f>
        <v>3671.3736263736264</v>
      </c>
      <c r="D197" s="11">
        <f t="shared" si="4"/>
        <v>13363.800000000001</v>
      </c>
    </row>
    <row r="198" spans="1:4" ht="25.5" x14ac:dyDescent="0.25">
      <c r="A198" s="10" t="s">
        <v>12</v>
      </c>
      <c r="B198" s="12">
        <v>82.58</v>
      </c>
      <c r="C198" s="11">
        <f t="shared" si="7"/>
        <v>3502.6190476190477</v>
      </c>
      <c r="D198" s="11">
        <f t="shared" si="4"/>
        <v>12749.533333333335</v>
      </c>
    </row>
    <row r="199" spans="1:4" ht="25.5" x14ac:dyDescent="0.25">
      <c r="A199" s="10" t="s">
        <v>13</v>
      </c>
      <c r="B199" s="12">
        <v>82.58</v>
      </c>
      <c r="C199" s="11">
        <f t="shared" si="7"/>
        <v>3502.6190476190477</v>
      </c>
      <c r="D199" s="11">
        <f t="shared" si="4"/>
        <v>12749.533333333335</v>
      </c>
    </row>
    <row r="200" spans="1:4" ht="25.5" x14ac:dyDescent="0.25">
      <c r="A200" s="10" t="s">
        <v>14</v>
      </c>
      <c r="B200" s="12">
        <v>59.96</v>
      </c>
      <c r="C200" s="11">
        <f t="shared" si="5"/>
        <v>3617.197802197802</v>
      </c>
      <c r="D200" s="11">
        <f t="shared" si="4"/>
        <v>13166.6</v>
      </c>
    </row>
    <row r="201" spans="1:4" ht="25.5" x14ac:dyDescent="0.25">
      <c r="A201" s="10" t="s">
        <v>15</v>
      </c>
      <c r="B201" s="12">
        <v>93.42</v>
      </c>
      <c r="C201" s="11">
        <f>(B201*$B$1+$C$2*1.5)/5.46</f>
        <v>3671.3736263736264</v>
      </c>
      <c r="D201" s="11">
        <f t="shared" si="4"/>
        <v>13363.800000000001</v>
      </c>
    </row>
    <row r="202" spans="1:4" x14ac:dyDescent="0.25">
      <c r="A202" s="10" t="s">
        <v>16</v>
      </c>
      <c r="B202" s="12">
        <v>59.96</v>
      </c>
      <c r="C202" s="11">
        <f t="shared" ref="C202:D265" si="8">(B202*$B$1+$C$2)/3.64</f>
        <v>3617.197802197802</v>
      </c>
      <c r="D202" s="11">
        <f t="shared" ref="D202:D265" si="9">C202*3.64</f>
        <v>13166.6</v>
      </c>
    </row>
    <row r="203" spans="1:4" ht="25.5" x14ac:dyDescent="0.25">
      <c r="A203" s="10" t="s">
        <v>17</v>
      </c>
      <c r="B203" s="12">
        <v>76.52</v>
      </c>
      <c r="C203" s="11">
        <f t="shared" si="8"/>
        <v>4003.901098901099</v>
      </c>
      <c r="D203" s="11">
        <f t="shared" si="9"/>
        <v>14574.2</v>
      </c>
    </row>
    <row r="204" spans="1:4" x14ac:dyDescent="0.25">
      <c r="A204" s="10" t="s">
        <v>18</v>
      </c>
      <c r="B204" s="12">
        <v>76.52</v>
      </c>
      <c r="C204" s="11">
        <f t="shared" si="8"/>
        <v>4003.901098901099</v>
      </c>
      <c r="D204" s="11">
        <f t="shared" si="9"/>
        <v>14574.2</v>
      </c>
    </row>
    <row r="205" spans="1:4" x14ac:dyDescent="0.25">
      <c r="A205" s="10" t="s">
        <v>19</v>
      </c>
      <c r="B205" s="12">
        <v>76.52</v>
      </c>
      <c r="C205" s="11">
        <f t="shared" si="8"/>
        <v>4003.901098901099</v>
      </c>
      <c r="D205" s="11">
        <f t="shared" si="9"/>
        <v>14574.2</v>
      </c>
    </row>
    <row r="206" spans="1:4" ht="25.5" x14ac:dyDescent="0.25">
      <c r="A206" s="10" t="s">
        <v>20</v>
      </c>
      <c r="B206" s="12">
        <v>76.52</v>
      </c>
      <c r="C206" s="11">
        <f t="shared" si="8"/>
        <v>4003.901098901099</v>
      </c>
      <c r="D206" s="11">
        <f t="shared" si="9"/>
        <v>14574.2</v>
      </c>
    </row>
    <row r="207" spans="1:4" ht="25.5" x14ac:dyDescent="0.25">
      <c r="A207" s="10" t="s">
        <v>21</v>
      </c>
      <c r="B207" s="12">
        <v>76.52</v>
      </c>
      <c r="C207" s="11">
        <f t="shared" si="8"/>
        <v>4003.901098901099</v>
      </c>
      <c r="D207" s="11">
        <f t="shared" si="9"/>
        <v>14574.2</v>
      </c>
    </row>
    <row r="208" spans="1:4" ht="25.5" x14ac:dyDescent="0.25">
      <c r="A208" s="10" t="s">
        <v>22</v>
      </c>
      <c r="B208" s="12">
        <v>76.52</v>
      </c>
      <c r="C208" s="11">
        <f t="shared" si="8"/>
        <v>4003.901098901099</v>
      </c>
      <c r="D208" s="11">
        <f t="shared" si="9"/>
        <v>14574.2</v>
      </c>
    </row>
    <row r="209" spans="1:4" ht="25.5" x14ac:dyDescent="0.25">
      <c r="A209" s="10" t="s">
        <v>23</v>
      </c>
      <c r="B209" s="12">
        <v>78.91</v>
      </c>
      <c r="C209" s="11">
        <f t="shared" si="8"/>
        <v>4059.7115384615381</v>
      </c>
      <c r="D209" s="11">
        <f t="shared" si="9"/>
        <v>14777.349999999999</v>
      </c>
    </row>
    <row r="210" spans="1:4" x14ac:dyDescent="0.25">
      <c r="A210" s="10" t="s">
        <v>24</v>
      </c>
      <c r="B210" s="12">
        <v>61.84</v>
      </c>
      <c r="C210" s="11">
        <f t="shared" si="8"/>
        <v>3661.0989010989015</v>
      </c>
      <c r="D210" s="11">
        <f t="shared" si="9"/>
        <v>13326.400000000001</v>
      </c>
    </row>
    <row r="211" spans="1:4" x14ac:dyDescent="0.25">
      <c r="A211" s="10" t="s">
        <v>25</v>
      </c>
      <c r="B211" s="12">
        <v>61.84</v>
      </c>
      <c r="C211" s="11">
        <f t="shared" si="8"/>
        <v>3661.0989010989015</v>
      </c>
      <c r="D211" s="11">
        <f t="shared" si="9"/>
        <v>13326.400000000001</v>
      </c>
    </row>
    <row r="212" spans="1:4" ht="25.5" x14ac:dyDescent="0.25">
      <c r="A212" s="10" t="s">
        <v>26</v>
      </c>
      <c r="B212" s="12">
        <v>78.91</v>
      </c>
      <c r="C212" s="11">
        <f t="shared" si="8"/>
        <v>4059.7115384615381</v>
      </c>
      <c r="D212" s="11">
        <f t="shared" si="9"/>
        <v>14777.349999999999</v>
      </c>
    </row>
    <row r="213" spans="1:4" ht="25.5" x14ac:dyDescent="0.25">
      <c r="A213" s="10" t="s">
        <v>27</v>
      </c>
      <c r="B213" s="12">
        <v>61.84</v>
      </c>
      <c r="C213" s="11">
        <f t="shared" si="8"/>
        <v>3661.0989010989015</v>
      </c>
      <c r="D213" s="11">
        <f t="shared" si="9"/>
        <v>13326.400000000001</v>
      </c>
    </row>
    <row r="214" spans="1:4" ht="25.5" x14ac:dyDescent="0.25">
      <c r="A214" s="10" t="s">
        <v>28</v>
      </c>
      <c r="B214" s="12">
        <v>61.84</v>
      </c>
      <c r="C214" s="11">
        <f t="shared" si="8"/>
        <v>3661.0989010989015</v>
      </c>
      <c r="D214" s="11">
        <f t="shared" si="9"/>
        <v>13326.400000000001</v>
      </c>
    </row>
    <row r="215" spans="1:4" x14ac:dyDescent="0.25">
      <c r="A215" s="10" t="s">
        <v>29</v>
      </c>
      <c r="B215" s="12">
        <v>78.91</v>
      </c>
      <c r="C215" s="11">
        <f t="shared" si="8"/>
        <v>4059.7115384615381</v>
      </c>
      <c r="D215" s="11">
        <f t="shared" si="9"/>
        <v>14777.349999999999</v>
      </c>
    </row>
    <row r="216" spans="1:4" ht="25.5" x14ac:dyDescent="0.25">
      <c r="A216" s="10" t="s">
        <v>30</v>
      </c>
      <c r="B216" s="12">
        <v>61.84</v>
      </c>
      <c r="C216" s="11">
        <f t="shared" si="8"/>
        <v>3661.0989010989015</v>
      </c>
      <c r="D216" s="11">
        <f t="shared" si="9"/>
        <v>13326.400000000001</v>
      </c>
    </row>
    <row r="217" spans="1:4" x14ac:dyDescent="0.25">
      <c r="A217" s="10" t="s">
        <v>31</v>
      </c>
      <c r="B217" s="12">
        <v>61.84</v>
      </c>
      <c r="C217" s="11">
        <f t="shared" si="8"/>
        <v>3661.0989010989015</v>
      </c>
      <c r="D217" s="11">
        <f t="shared" si="9"/>
        <v>13326.400000000001</v>
      </c>
    </row>
    <row r="218" spans="1:4" x14ac:dyDescent="0.25">
      <c r="A218" s="10" t="s">
        <v>32</v>
      </c>
      <c r="B218" s="12">
        <v>78.91</v>
      </c>
      <c r="C218" s="11">
        <f t="shared" si="8"/>
        <v>4059.7115384615381</v>
      </c>
      <c r="D218" s="11">
        <f t="shared" si="9"/>
        <v>14777.349999999999</v>
      </c>
    </row>
    <row r="219" spans="1:4" ht="25.5" x14ac:dyDescent="0.25">
      <c r="A219" s="10" t="s">
        <v>33</v>
      </c>
      <c r="B219" s="12">
        <v>78.91</v>
      </c>
      <c r="C219" s="11">
        <f t="shared" si="8"/>
        <v>4059.7115384615381</v>
      </c>
      <c r="D219" s="11">
        <f t="shared" si="9"/>
        <v>14777.349999999999</v>
      </c>
    </row>
    <row r="220" spans="1:4" ht="25.5" x14ac:dyDescent="0.25">
      <c r="A220" s="10" t="s">
        <v>220</v>
      </c>
      <c r="B220" s="12">
        <v>53.08</v>
      </c>
      <c r="C220" s="11">
        <f t="shared" si="8"/>
        <v>3456.5384615384614</v>
      </c>
      <c r="D220" s="11">
        <f t="shared" si="9"/>
        <v>12581.8</v>
      </c>
    </row>
    <row r="221" spans="1:4" x14ac:dyDescent="0.25">
      <c r="A221" s="10" t="s">
        <v>221</v>
      </c>
      <c r="B221" s="12">
        <v>59.61</v>
      </c>
      <c r="C221" s="11">
        <f t="shared" si="8"/>
        <v>3609.0247252747254</v>
      </c>
      <c r="D221" s="11">
        <f t="shared" si="9"/>
        <v>13136.85</v>
      </c>
    </row>
    <row r="222" spans="1:4" x14ac:dyDescent="0.25">
      <c r="A222" s="10" t="s">
        <v>222</v>
      </c>
      <c r="B222" s="12">
        <v>47.43</v>
      </c>
      <c r="C222" s="11">
        <f t="shared" si="8"/>
        <v>3324.6016483516482</v>
      </c>
      <c r="D222" s="11">
        <f t="shared" si="9"/>
        <v>12101.55</v>
      </c>
    </row>
    <row r="223" spans="1:4" x14ac:dyDescent="0.25">
      <c r="A223" s="10" t="s">
        <v>223</v>
      </c>
      <c r="B223" s="12">
        <v>59.61</v>
      </c>
      <c r="C223" s="11">
        <f t="shared" si="8"/>
        <v>3609.0247252747254</v>
      </c>
      <c r="D223" s="11">
        <f t="shared" si="9"/>
        <v>13136.85</v>
      </c>
    </row>
    <row r="224" spans="1:4" x14ac:dyDescent="0.25">
      <c r="A224" s="10" t="s">
        <v>224</v>
      </c>
      <c r="B224" s="12">
        <v>47.43</v>
      </c>
      <c r="C224" s="11">
        <f t="shared" si="8"/>
        <v>3324.6016483516482</v>
      </c>
      <c r="D224" s="11">
        <f t="shared" si="9"/>
        <v>12101.55</v>
      </c>
    </row>
    <row r="225" spans="1:4" x14ac:dyDescent="0.25">
      <c r="A225" s="10" t="s">
        <v>225</v>
      </c>
      <c r="B225" s="12">
        <v>47.43</v>
      </c>
      <c r="C225" s="11">
        <f t="shared" si="8"/>
        <v>3324.6016483516482</v>
      </c>
      <c r="D225" s="11">
        <f t="shared" si="9"/>
        <v>12101.55</v>
      </c>
    </row>
    <row r="226" spans="1:4" x14ac:dyDescent="0.25">
      <c r="A226" s="10" t="s">
        <v>226</v>
      </c>
      <c r="B226" s="12">
        <v>68.55</v>
      </c>
      <c r="C226" s="11">
        <f t="shared" si="8"/>
        <v>3817.7884615384614</v>
      </c>
      <c r="D226" s="11">
        <f t="shared" si="9"/>
        <v>13896.75</v>
      </c>
    </row>
    <row r="227" spans="1:4" ht="25.5" x14ac:dyDescent="0.25">
      <c r="A227" s="10" t="s">
        <v>227</v>
      </c>
      <c r="B227" s="12">
        <v>53.08</v>
      </c>
      <c r="C227" s="11">
        <f t="shared" si="8"/>
        <v>3456.5384615384614</v>
      </c>
      <c r="D227" s="11">
        <f t="shared" si="9"/>
        <v>12581.8</v>
      </c>
    </row>
    <row r="228" spans="1:4" x14ac:dyDescent="0.25">
      <c r="A228" s="10" t="s">
        <v>228</v>
      </c>
      <c r="B228" s="12">
        <v>53.08</v>
      </c>
      <c r="C228" s="11">
        <f t="shared" si="8"/>
        <v>3456.5384615384614</v>
      </c>
      <c r="D228" s="11">
        <f t="shared" si="9"/>
        <v>12581.8</v>
      </c>
    </row>
    <row r="229" spans="1:4" x14ac:dyDescent="0.25">
      <c r="A229" s="10" t="s">
        <v>229</v>
      </c>
      <c r="B229" s="12">
        <v>47.43</v>
      </c>
      <c r="C229" s="11">
        <f t="shared" si="8"/>
        <v>3324.6016483516482</v>
      </c>
      <c r="D229" s="11">
        <f t="shared" si="9"/>
        <v>12101.55</v>
      </c>
    </row>
    <row r="230" spans="1:4" x14ac:dyDescent="0.25">
      <c r="A230" s="10" t="s">
        <v>230</v>
      </c>
      <c r="B230" s="12">
        <v>53.08</v>
      </c>
      <c r="C230" s="11">
        <f t="shared" si="8"/>
        <v>3456.5384615384614</v>
      </c>
      <c r="D230" s="11">
        <f t="shared" si="9"/>
        <v>12581.8</v>
      </c>
    </row>
    <row r="231" spans="1:4" ht="25.5" x14ac:dyDescent="0.25">
      <c r="A231" s="10" t="s">
        <v>34</v>
      </c>
      <c r="B231" s="12">
        <v>73.08</v>
      </c>
      <c r="C231" s="11">
        <f>(B231*$B$1+$C$2*1.5)/5.46</f>
        <v>3354.7252747252746</v>
      </c>
      <c r="D231" s="11">
        <f t="shared" si="9"/>
        <v>12211.2</v>
      </c>
    </row>
    <row r="232" spans="1:4" x14ac:dyDescent="0.25">
      <c r="A232" s="10" t="s">
        <v>231</v>
      </c>
      <c r="B232" s="12">
        <v>47.43</v>
      </c>
      <c r="C232" s="11">
        <f t="shared" si="8"/>
        <v>3324.6016483516482</v>
      </c>
      <c r="D232" s="11">
        <f t="shared" si="9"/>
        <v>12101.55</v>
      </c>
    </row>
    <row r="233" spans="1:4" ht="25.5" x14ac:dyDescent="0.25">
      <c r="A233" s="10" t="s">
        <v>232</v>
      </c>
      <c r="B233" s="12">
        <v>53.08</v>
      </c>
      <c r="C233" s="11">
        <f t="shared" si="8"/>
        <v>3456.5384615384614</v>
      </c>
      <c r="D233" s="11">
        <f t="shared" si="9"/>
        <v>12581.8</v>
      </c>
    </row>
    <row r="234" spans="1:4" x14ac:dyDescent="0.25">
      <c r="A234" s="10" t="s">
        <v>233</v>
      </c>
      <c r="B234" s="12">
        <v>59.61</v>
      </c>
      <c r="C234" s="11">
        <f t="shared" si="8"/>
        <v>3609.0247252747254</v>
      </c>
      <c r="D234" s="11">
        <f t="shared" si="9"/>
        <v>13136.85</v>
      </c>
    </row>
    <row r="235" spans="1:4" x14ac:dyDescent="0.25">
      <c r="A235" s="10" t="s">
        <v>234</v>
      </c>
      <c r="B235" s="12">
        <v>47.43</v>
      </c>
      <c r="C235" s="11">
        <f t="shared" si="8"/>
        <v>3324.6016483516482</v>
      </c>
      <c r="D235" s="11">
        <f t="shared" si="9"/>
        <v>12101.55</v>
      </c>
    </row>
    <row r="236" spans="1:4" x14ac:dyDescent="0.25">
      <c r="A236" s="10" t="s">
        <v>235</v>
      </c>
      <c r="B236" s="12">
        <v>59.61</v>
      </c>
      <c r="C236" s="11">
        <f t="shared" si="8"/>
        <v>3609.0247252747254</v>
      </c>
      <c r="D236" s="11">
        <f t="shared" si="9"/>
        <v>13136.85</v>
      </c>
    </row>
    <row r="237" spans="1:4" x14ac:dyDescent="0.25">
      <c r="A237" s="10" t="s">
        <v>236</v>
      </c>
      <c r="B237" s="12">
        <v>47.43</v>
      </c>
      <c r="C237" s="11">
        <f t="shared" si="8"/>
        <v>3324.6016483516482</v>
      </c>
      <c r="D237" s="11">
        <f t="shared" si="9"/>
        <v>12101.55</v>
      </c>
    </row>
    <row r="238" spans="1:4" x14ac:dyDescent="0.25">
      <c r="A238" s="10" t="s">
        <v>237</v>
      </c>
      <c r="B238" s="12">
        <v>59.61</v>
      </c>
      <c r="C238" s="11">
        <f t="shared" si="8"/>
        <v>3609.0247252747254</v>
      </c>
      <c r="D238" s="11">
        <f t="shared" si="9"/>
        <v>13136.85</v>
      </c>
    </row>
    <row r="239" spans="1:4" ht="25.5" x14ac:dyDescent="0.25">
      <c r="A239" s="10" t="s">
        <v>238</v>
      </c>
      <c r="B239" s="12">
        <v>53.08</v>
      </c>
      <c r="C239" s="11">
        <f t="shared" si="8"/>
        <v>3456.5384615384614</v>
      </c>
      <c r="D239" s="11">
        <f t="shared" si="9"/>
        <v>12581.8</v>
      </c>
    </row>
    <row r="240" spans="1:4" ht="25.5" x14ac:dyDescent="0.25">
      <c r="A240" s="10" t="s">
        <v>239</v>
      </c>
      <c r="B240" s="12">
        <v>53.08</v>
      </c>
      <c r="C240" s="11">
        <f t="shared" si="8"/>
        <v>3456.5384615384614</v>
      </c>
      <c r="D240" s="11">
        <f t="shared" si="9"/>
        <v>12581.8</v>
      </c>
    </row>
    <row r="241" spans="1:4" x14ac:dyDescent="0.25">
      <c r="A241" s="10" t="s">
        <v>240</v>
      </c>
      <c r="B241" s="12">
        <v>82.58</v>
      </c>
      <c r="C241" s="11">
        <f>(B241*$B$1+$C$2*1.5)/5.46</f>
        <v>3502.6190476190477</v>
      </c>
      <c r="D241" s="11">
        <f t="shared" si="9"/>
        <v>12749.533333333335</v>
      </c>
    </row>
    <row r="242" spans="1:4" x14ac:dyDescent="0.25">
      <c r="A242" s="10" t="s">
        <v>241</v>
      </c>
      <c r="B242" s="12">
        <v>59.96</v>
      </c>
      <c r="C242" s="11">
        <f t="shared" si="8"/>
        <v>3617.197802197802</v>
      </c>
      <c r="D242" s="11">
        <f t="shared" si="9"/>
        <v>13166.6</v>
      </c>
    </row>
    <row r="243" spans="1:4" x14ac:dyDescent="0.25">
      <c r="A243" s="10" t="s">
        <v>242</v>
      </c>
      <c r="B243" s="12">
        <v>59.96</v>
      </c>
      <c r="C243" s="11">
        <f t="shared" si="8"/>
        <v>3617.197802197802</v>
      </c>
      <c r="D243" s="11">
        <f t="shared" si="9"/>
        <v>13166.6</v>
      </c>
    </row>
    <row r="244" spans="1:4" x14ac:dyDescent="0.25">
      <c r="A244" s="10" t="s">
        <v>243</v>
      </c>
      <c r="B244" s="12">
        <v>82.58</v>
      </c>
      <c r="C244" s="11">
        <f>(B244*$B$1+$C$2*1.5)/5.46</f>
        <v>3502.6190476190477</v>
      </c>
      <c r="D244" s="11">
        <f t="shared" si="9"/>
        <v>12749.533333333335</v>
      </c>
    </row>
    <row r="245" spans="1:4" x14ac:dyDescent="0.25">
      <c r="A245" s="10" t="s">
        <v>244</v>
      </c>
      <c r="B245" s="12">
        <v>68.55</v>
      </c>
      <c r="C245" s="11">
        <f t="shared" si="8"/>
        <v>3817.7884615384614</v>
      </c>
      <c r="D245" s="11">
        <f t="shared" si="9"/>
        <v>13896.75</v>
      </c>
    </row>
    <row r="246" spans="1:4" x14ac:dyDescent="0.25">
      <c r="A246" s="10" t="s">
        <v>245</v>
      </c>
      <c r="B246" s="12">
        <v>68.55</v>
      </c>
      <c r="C246" s="11">
        <f t="shared" si="8"/>
        <v>3817.7884615384614</v>
      </c>
      <c r="D246" s="11">
        <f t="shared" si="9"/>
        <v>13896.75</v>
      </c>
    </row>
    <row r="247" spans="1:4" ht="25.5" x14ac:dyDescent="0.25">
      <c r="A247" s="10" t="s">
        <v>246</v>
      </c>
      <c r="B247" s="12">
        <v>53.08</v>
      </c>
      <c r="C247" s="11">
        <f t="shared" si="8"/>
        <v>3456.5384615384614</v>
      </c>
      <c r="D247" s="11">
        <f t="shared" si="9"/>
        <v>12581.8</v>
      </c>
    </row>
    <row r="248" spans="1:4" x14ac:dyDescent="0.25">
      <c r="A248" s="10" t="s">
        <v>247</v>
      </c>
      <c r="B248" s="12">
        <v>59.96</v>
      </c>
      <c r="C248" s="11">
        <f t="shared" si="8"/>
        <v>3617.197802197802</v>
      </c>
      <c r="D248" s="11">
        <f t="shared" si="9"/>
        <v>13166.6</v>
      </c>
    </row>
    <row r="249" spans="1:4" x14ac:dyDescent="0.25">
      <c r="A249" s="10" t="s">
        <v>248</v>
      </c>
      <c r="B249" s="12">
        <v>58.08</v>
      </c>
      <c r="C249" s="11">
        <f t="shared" si="8"/>
        <v>3573.2967032967031</v>
      </c>
      <c r="D249" s="11">
        <f t="shared" si="9"/>
        <v>13006.8</v>
      </c>
    </row>
    <row r="250" spans="1:4" ht="25.5" x14ac:dyDescent="0.25">
      <c r="A250" s="10" t="s">
        <v>249</v>
      </c>
      <c r="B250" s="12">
        <v>53.08</v>
      </c>
      <c r="C250" s="11">
        <f t="shared" si="8"/>
        <v>3456.5384615384614</v>
      </c>
      <c r="D250" s="11">
        <f t="shared" si="9"/>
        <v>12581.8</v>
      </c>
    </row>
    <row r="251" spans="1:4" x14ac:dyDescent="0.25">
      <c r="A251" s="10" t="s">
        <v>250</v>
      </c>
      <c r="B251" s="12">
        <v>58.08</v>
      </c>
      <c r="C251" s="11">
        <f t="shared" si="8"/>
        <v>3573.2967032967031</v>
      </c>
      <c r="D251" s="11">
        <f t="shared" si="9"/>
        <v>13006.8</v>
      </c>
    </row>
    <row r="252" spans="1:4" x14ac:dyDescent="0.25">
      <c r="A252" s="10" t="s">
        <v>251</v>
      </c>
      <c r="B252" s="12">
        <v>59.96</v>
      </c>
      <c r="C252" s="11">
        <f t="shared" si="8"/>
        <v>3617.197802197802</v>
      </c>
      <c r="D252" s="11">
        <f t="shared" si="9"/>
        <v>13166.6</v>
      </c>
    </row>
    <row r="253" spans="1:4" ht="25.5" x14ac:dyDescent="0.25">
      <c r="A253" s="10" t="s">
        <v>252</v>
      </c>
      <c r="B253" s="12">
        <v>53.08</v>
      </c>
      <c r="C253" s="11">
        <f t="shared" si="8"/>
        <v>3456.5384615384614</v>
      </c>
      <c r="D253" s="11">
        <f t="shared" si="9"/>
        <v>12581.8</v>
      </c>
    </row>
    <row r="254" spans="1:4" ht="25.5" x14ac:dyDescent="0.25">
      <c r="A254" s="10" t="s">
        <v>253</v>
      </c>
      <c r="B254" s="12">
        <v>53.08</v>
      </c>
      <c r="C254" s="11">
        <f t="shared" si="8"/>
        <v>3456.5384615384614</v>
      </c>
      <c r="D254" s="11">
        <f t="shared" si="9"/>
        <v>12581.8</v>
      </c>
    </row>
    <row r="255" spans="1:4" x14ac:dyDescent="0.25">
      <c r="A255" s="10" t="s">
        <v>254</v>
      </c>
      <c r="B255" s="12">
        <v>47.43</v>
      </c>
      <c r="C255" s="11">
        <f t="shared" si="8"/>
        <v>3324.6016483516482</v>
      </c>
      <c r="D255" s="11">
        <f t="shared" si="9"/>
        <v>12101.55</v>
      </c>
    </row>
    <row r="256" spans="1:4" x14ac:dyDescent="0.25">
      <c r="A256" s="10" t="s">
        <v>255</v>
      </c>
      <c r="B256" s="12">
        <v>59.96</v>
      </c>
      <c r="C256" s="11">
        <f t="shared" si="8"/>
        <v>3617.197802197802</v>
      </c>
      <c r="D256" s="11">
        <f t="shared" si="9"/>
        <v>13166.6</v>
      </c>
    </row>
    <row r="257" spans="1:4" ht="25.5" x14ac:dyDescent="0.25">
      <c r="A257" s="10" t="s">
        <v>256</v>
      </c>
      <c r="B257" s="12">
        <v>53.08</v>
      </c>
      <c r="C257" s="11">
        <f t="shared" si="8"/>
        <v>3456.5384615384614</v>
      </c>
      <c r="D257" s="11">
        <f t="shared" si="9"/>
        <v>12581.8</v>
      </c>
    </row>
    <row r="258" spans="1:4" x14ac:dyDescent="0.25">
      <c r="A258" s="10" t="s">
        <v>257</v>
      </c>
      <c r="B258" s="12">
        <v>58.08</v>
      </c>
      <c r="C258" s="11">
        <f t="shared" si="8"/>
        <v>3573.2967032967031</v>
      </c>
      <c r="D258" s="11">
        <f t="shared" si="9"/>
        <v>13006.8</v>
      </c>
    </row>
    <row r="259" spans="1:4" x14ac:dyDescent="0.25">
      <c r="A259" s="10" t="s">
        <v>258</v>
      </c>
      <c r="B259" s="12">
        <v>58.08</v>
      </c>
      <c r="C259" s="11">
        <f t="shared" si="8"/>
        <v>3573.2967032967031</v>
      </c>
      <c r="D259" s="11">
        <f t="shared" si="9"/>
        <v>13006.8</v>
      </c>
    </row>
    <row r="260" spans="1:4" ht="25.5" x14ac:dyDescent="0.25">
      <c r="A260" s="10" t="s">
        <v>259</v>
      </c>
      <c r="B260" s="12">
        <v>59.96</v>
      </c>
      <c r="C260" s="11">
        <f t="shared" si="8"/>
        <v>3617.197802197802</v>
      </c>
      <c r="D260" s="11">
        <f t="shared" si="9"/>
        <v>13166.6</v>
      </c>
    </row>
    <row r="261" spans="1:4" x14ac:dyDescent="0.25">
      <c r="A261" s="10" t="s">
        <v>260</v>
      </c>
      <c r="B261" s="12">
        <v>59.96</v>
      </c>
      <c r="C261" s="11">
        <f t="shared" si="8"/>
        <v>3617.197802197802</v>
      </c>
      <c r="D261" s="11">
        <f t="shared" si="9"/>
        <v>13166.6</v>
      </c>
    </row>
    <row r="262" spans="1:4" x14ac:dyDescent="0.25">
      <c r="A262" s="10" t="s">
        <v>261</v>
      </c>
      <c r="B262" s="12">
        <v>59.96</v>
      </c>
      <c r="C262" s="11">
        <f t="shared" si="8"/>
        <v>3617.197802197802</v>
      </c>
      <c r="D262" s="11">
        <f t="shared" si="9"/>
        <v>13166.6</v>
      </c>
    </row>
    <row r="263" spans="1:4" x14ac:dyDescent="0.25">
      <c r="A263" s="10" t="s">
        <v>262</v>
      </c>
      <c r="B263" s="12">
        <v>59.96</v>
      </c>
      <c r="C263" s="11">
        <f t="shared" si="8"/>
        <v>3617.197802197802</v>
      </c>
      <c r="D263" s="11">
        <f t="shared" si="9"/>
        <v>13166.6</v>
      </c>
    </row>
    <row r="264" spans="1:4" x14ac:dyDescent="0.25">
      <c r="A264" s="10" t="s">
        <v>263</v>
      </c>
      <c r="B264" s="12">
        <v>59.96</v>
      </c>
      <c r="C264" s="11">
        <f t="shared" si="8"/>
        <v>3617.197802197802</v>
      </c>
      <c r="D264" s="11">
        <f t="shared" si="9"/>
        <v>13166.6</v>
      </c>
    </row>
    <row r="265" spans="1:4" ht="25.5" x14ac:dyDescent="0.25">
      <c r="A265" s="10" t="s">
        <v>264</v>
      </c>
      <c r="B265" s="12">
        <v>73.92</v>
      </c>
      <c r="C265" s="11">
        <f t="shared" si="8"/>
        <v>3943.1868131868132</v>
      </c>
      <c r="D265" s="11">
        <f t="shared" si="9"/>
        <v>14353.2</v>
      </c>
    </row>
    <row r="266" spans="1:4" ht="25.5" x14ac:dyDescent="0.25">
      <c r="A266" s="10" t="s">
        <v>265</v>
      </c>
      <c r="B266" s="12">
        <v>68.55</v>
      </c>
      <c r="C266" s="11">
        <f t="shared" ref="C266:D316" si="10">(B266*$B$1+$C$2)/3.64</f>
        <v>3817.7884615384614</v>
      </c>
      <c r="D266" s="11">
        <f t="shared" ref="D266:D316" si="11">C266*3.64</f>
        <v>13896.75</v>
      </c>
    </row>
    <row r="267" spans="1:4" ht="25.5" x14ac:dyDescent="0.25">
      <c r="A267" s="10" t="s">
        <v>266</v>
      </c>
      <c r="B267" s="12">
        <v>73.92</v>
      </c>
      <c r="C267" s="11">
        <f t="shared" si="10"/>
        <v>3943.1868131868132</v>
      </c>
      <c r="D267" s="11">
        <f t="shared" si="11"/>
        <v>14353.2</v>
      </c>
    </row>
    <row r="268" spans="1:4" ht="25.5" x14ac:dyDescent="0.25">
      <c r="A268" s="10" t="s">
        <v>35</v>
      </c>
      <c r="B268" s="12">
        <v>101.79</v>
      </c>
      <c r="C268" s="11">
        <f>(B268*$B$1+$C$2*1.5)/5.46</f>
        <v>3801.6758241758243</v>
      </c>
      <c r="D268" s="11">
        <f t="shared" si="11"/>
        <v>13838.1</v>
      </c>
    </row>
    <row r="269" spans="1:4" x14ac:dyDescent="0.25">
      <c r="A269" s="10" t="s">
        <v>267</v>
      </c>
      <c r="B269" s="12">
        <v>68.55</v>
      </c>
      <c r="C269" s="11">
        <f t="shared" si="10"/>
        <v>3817.7884615384614</v>
      </c>
      <c r="D269" s="11">
        <f t="shared" si="11"/>
        <v>13896.75</v>
      </c>
    </row>
    <row r="270" spans="1:4" x14ac:dyDescent="0.25">
      <c r="A270" s="10" t="s">
        <v>268</v>
      </c>
      <c r="B270" s="12">
        <v>68.55</v>
      </c>
      <c r="C270" s="11">
        <f t="shared" si="10"/>
        <v>3817.7884615384614</v>
      </c>
      <c r="D270" s="11">
        <f t="shared" si="11"/>
        <v>13896.75</v>
      </c>
    </row>
    <row r="271" spans="1:4" ht="25.5" x14ac:dyDescent="0.25">
      <c r="A271" s="10" t="s">
        <v>269</v>
      </c>
      <c r="B271" s="12">
        <v>53.08</v>
      </c>
      <c r="C271" s="11">
        <f t="shared" si="10"/>
        <v>3456.5384615384614</v>
      </c>
      <c r="D271" s="11">
        <f t="shared" si="11"/>
        <v>12581.8</v>
      </c>
    </row>
    <row r="272" spans="1:4" ht="25.5" x14ac:dyDescent="0.25">
      <c r="A272" s="10" t="s">
        <v>270</v>
      </c>
      <c r="B272" s="12">
        <v>53.08</v>
      </c>
      <c r="C272" s="11">
        <f t="shared" si="10"/>
        <v>3456.5384615384614</v>
      </c>
      <c r="D272" s="11">
        <f t="shared" si="11"/>
        <v>12581.8</v>
      </c>
    </row>
    <row r="273" spans="1:4" x14ac:dyDescent="0.25">
      <c r="A273" s="10" t="s">
        <v>271</v>
      </c>
      <c r="B273" s="12">
        <v>73.92</v>
      </c>
      <c r="C273" s="11">
        <f t="shared" si="10"/>
        <v>3943.1868131868132</v>
      </c>
      <c r="D273" s="11">
        <f t="shared" si="11"/>
        <v>14353.2</v>
      </c>
    </row>
    <row r="274" spans="1:4" x14ac:dyDescent="0.25">
      <c r="A274" s="10" t="s">
        <v>272</v>
      </c>
      <c r="B274" s="12">
        <v>68.55</v>
      </c>
      <c r="C274" s="11">
        <f t="shared" si="10"/>
        <v>3817.7884615384614</v>
      </c>
      <c r="D274" s="11">
        <f t="shared" si="11"/>
        <v>13896.75</v>
      </c>
    </row>
    <row r="275" spans="1:4" ht="25.5" x14ac:dyDescent="0.25">
      <c r="A275" s="10" t="s">
        <v>273</v>
      </c>
      <c r="B275" s="12">
        <v>73.92</v>
      </c>
      <c r="C275" s="11">
        <f t="shared" si="10"/>
        <v>3943.1868131868132</v>
      </c>
      <c r="D275" s="11">
        <f t="shared" si="11"/>
        <v>14353.2</v>
      </c>
    </row>
    <row r="276" spans="1:4" x14ac:dyDescent="0.25">
      <c r="A276" s="10" t="s">
        <v>274</v>
      </c>
      <c r="B276" s="12">
        <v>68.55</v>
      </c>
      <c r="C276" s="11">
        <f t="shared" si="10"/>
        <v>3817.7884615384614</v>
      </c>
      <c r="D276" s="11">
        <f t="shared" si="11"/>
        <v>13896.75</v>
      </c>
    </row>
    <row r="277" spans="1:4" x14ac:dyDescent="0.25">
      <c r="A277" s="10" t="s">
        <v>275</v>
      </c>
      <c r="B277" s="12">
        <v>59.96</v>
      </c>
      <c r="C277" s="11">
        <f t="shared" si="10"/>
        <v>3617.197802197802</v>
      </c>
      <c r="D277" s="11">
        <f t="shared" si="11"/>
        <v>13166.6</v>
      </c>
    </row>
    <row r="278" spans="1:4" x14ac:dyDescent="0.25">
      <c r="A278" s="10" t="s">
        <v>276</v>
      </c>
      <c r="B278" s="12">
        <v>59.96</v>
      </c>
      <c r="C278" s="11">
        <f t="shared" si="10"/>
        <v>3617.197802197802</v>
      </c>
      <c r="D278" s="11">
        <f t="shared" si="11"/>
        <v>13166.6</v>
      </c>
    </row>
    <row r="279" spans="1:4" ht="25.5" x14ac:dyDescent="0.25">
      <c r="A279" s="10" t="s">
        <v>277</v>
      </c>
      <c r="B279" s="12">
        <v>53.08</v>
      </c>
      <c r="C279" s="11">
        <f t="shared" si="10"/>
        <v>3456.5384615384614</v>
      </c>
      <c r="D279" s="11">
        <f t="shared" si="11"/>
        <v>12581.8</v>
      </c>
    </row>
    <row r="280" spans="1:4" x14ac:dyDescent="0.25">
      <c r="A280" s="10" t="s">
        <v>278</v>
      </c>
      <c r="B280" s="12">
        <v>59.96</v>
      </c>
      <c r="C280" s="11">
        <f t="shared" si="10"/>
        <v>3617.197802197802</v>
      </c>
      <c r="D280" s="11">
        <f t="shared" si="11"/>
        <v>13166.6</v>
      </c>
    </row>
    <row r="281" spans="1:4" x14ac:dyDescent="0.25">
      <c r="A281" s="10" t="s">
        <v>279</v>
      </c>
      <c r="B281" s="12">
        <v>59.96</v>
      </c>
      <c r="C281" s="11">
        <f t="shared" si="10"/>
        <v>3617.197802197802</v>
      </c>
      <c r="D281" s="11">
        <f t="shared" si="11"/>
        <v>13166.6</v>
      </c>
    </row>
    <row r="282" spans="1:4" x14ac:dyDescent="0.25">
      <c r="A282" s="10" t="s">
        <v>280</v>
      </c>
      <c r="B282" s="12">
        <v>59.96</v>
      </c>
      <c r="C282" s="11">
        <f t="shared" si="10"/>
        <v>3617.197802197802</v>
      </c>
      <c r="D282" s="11">
        <f t="shared" si="11"/>
        <v>13166.6</v>
      </c>
    </row>
    <row r="283" spans="1:4" x14ac:dyDescent="0.25">
      <c r="A283" s="10" t="s">
        <v>281</v>
      </c>
      <c r="B283" s="12">
        <v>59.96</v>
      </c>
      <c r="C283" s="11">
        <f t="shared" si="10"/>
        <v>3617.197802197802</v>
      </c>
      <c r="D283" s="11">
        <f t="shared" si="11"/>
        <v>13166.6</v>
      </c>
    </row>
    <row r="284" spans="1:4" x14ac:dyDescent="0.25">
      <c r="A284" s="10" t="s">
        <v>36</v>
      </c>
      <c r="B284" s="12">
        <v>82.58</v>
      </c>
      <c r="C284" s="11">
        <f>(B284*$B$1+$C$2*1.5)/5.46</f>
        <v>3502.6190476190477</v>
      </c>
      <c r="D284" s="11">
        <f t="shared" si="11"/>
        <v>12749.533333333335</v>
      </c>
    </row>
    <row r="285" spans="1:4" x14ac:dyDescent="0.25">
      <c r="A285" s="10" t="s">
        <v>282</v>
      </c>
      <c r="B285" s="12">
        <v>59.96</v>
      </c>
      <c r="C285" s="11">
        <f t="shared" si="10"/>
        <v>3617.197802197802</v>
      </c>
      <c r="D285" s="11">
        <f t="shared" si="11"/>
        <v>13166.6</v>
      </c>
    </row>
    <row r="286" spans="1:4" x14ac:dyDescent="0.25">
      <c r="A286" s="10" t="s">
        <v>283</v>
      </c>
      <c r="B286" s="12">
        <v>59.96</v>
      </c>
      <c r="C286" s="11">
        <f t="shared" si="10"/>
        <v>3617.197802197802</v>
      </c>
      <c r="D286" s="11">
        <f t="shared" si="11"/>
        <v>13166.6</v>
      </c>
    </row>
    <row r="287" spans="1:4" x14ac:dyDescent="0.25">
      <c r="A287" s="10" t="s">
        <v>284</v>
      </c>
      <c r="B287" s="12">
        <v>59.96</v>
      </c>
      <c r="C287" s="11">
        <f t="shared" si="10"/>
        <v>3617.197802197802</v>
      </c>
      <c r="D287" s="11">
        <f t="shared" si="11"/>
        <v>13166.6</v>
      </c>
    </row>
    <row r="288" spans="1:4" x14ac:dyDescent="0.25">
      <c r="A288" s="10" t="s">
        <v>37</v>
      </c>
      <c r="B288" s="12">
        <v>59.96</v>
      </c>
      <c r="C288" s="11">
        <f t="shared" si="10"/>
        <v>3617.197802197802</v>
      </c>
      <c r="D288" s="11">
        <f t="shared" si="11"/>
        <v>13166.6</v>
      </c>
    </row>
    <row r="289" spans="1:4" ht="25.5" x14ac:dyDescent="0.25">
      <c r="A289" s="10" t="s">
        <v>38</v>
      </c>
      <c r="B289" s="12">
        <v>61.84</v>
      </c>
      <c r="C289" s="11">
        <f t="shared" si="10"/>
        <v>3661.0989010989015</v>
      </c>
      <c r="D289" s="11">
        <f t="shared" si="11"/>
        <v>13326.400000000001</v>
      </c>
    </row>
    <row r="290" spans="1:4" ht="25.5" x14ac:dyDescent="0.25">
      <c r="A290" s="10" t="s">
        <v>39</v>
      </c>
      <c r="B290" s="12">
        <v>61.84</v>
      </c>
      <c r="C290" s="11">
        <f t="shared" si="10"/>
        <v>3661.0989010989015</v>
      </c>
      <c r="D290" s="11">
        <f t="shared" si="11"/>
        <v>13326.400000000001</v>
      </c>
    </row>
    <row r="291" spans="1:4" ht="25.5" x14ac:dyDescent="0.25">
      <c r="A291" s="10" t="s">
        <v>40</v>
      </c>
      <c r="B291" s="12">
        <v>61.84</v>
      </c>
      <c r="C291" s="11">
        <f t="shared" si="10"/>
        <v>3661.0989010989015</v>
      </c>
      <c r="D291" s="11">
        <f t="shared" si="11"/>
        <v>13326.400000000001</v>
      </c>
    </row>
    <row r="292" spans="1:4" x14ac:dyDescent="0.25">
      <c r="A292" s="10" t="s">
        <v>41</v>
      </c>
      <c r="B292" s="12">
        <v>61.84</v>
      </c>
      <c r="C292" s="11">
        <f t="shared" si="10"/>
        <v>3661.0989010989015</v>
      </c>
      <c r="D292" s="11">
        <f t="shared" si="11"/>
        <v>13326.400000000001</v>
      </c>
    </row>
    <row r="293" spans="1:4" ht="25.5" x14ac:dyDescent="0.25">
      <c r="A293" s="10" t="s">
        <v>285</v>
      </c>
      <c r="B293" s="12">
        <v>84.3</v>
      </c>
      <c r="C293" s="11">
        <f t="shared" si="10"/>
        <v>4185.5769230769229</v>
      </c>
      <c r="D293" s="11">
        <f t="shared" si="11"/>
        <v>15235.5</v>
      </c>
    </row>
    <row r="294" spans="1:4" x14ac:dyDescent="0.25">
      <c r="A294" s="10" t="s">
        <v>286</v>
      </c>
      <c r="B294" s="12">
        <v>116.09</v>
      </c>
      <c r="C294" s="11">
        <f>(B294*$B$1+$C$2*1.5)/5.46</f>
        <v>4024.2948717948721</v>
      </c>
      <c r="D294" s="11">
        <f t="shared" si="11"/>
        <v>14648.433333333334</v>
      </c>
    </row>
    <row r="295" spans="1:4" ht="25.5" x14ac:dyDescent="0.25">
      <c r="A295" s="10" t="s">
        <v>287</v>
      </c>
      <c r="B295" s="12">
        <v>84.3</v>
      </c>
      <c r="C295" s="11">
        <f t="shared" si="10"/>
        <v>4185.5769230769229</v>
      </c>
      <c r="D295" s="11">
        <f t="shared" si="11"/>
        <v>15235.5</v>
      </c>
    </row>
    <row r="296" spans="1:4" x14ac:dyDescent="0.25">
      <c r="A296" s="10" t="s">
        <v>42</v>
      </c>
      <c r="B296" s="12">
        <v>116.09</v>
      </c>
      <c r="C296" s="11">
        <f>(B296*$B$1+$C$2*1.5)/5.46</f>
        <v>4024.2948717948721</v>
      </c>
      <c r="D296" s="11">
        <f t="shared" si="11"/>
        <v>14648.433333333334</v>
      </c>
    </row>
    <row r="297" spans="1:4" ht="25.5" x14ac:dyDescent="0.25">
      <c r="A297" s="10" t="s">
        <v>288</v>
      </c>
      <c r="B297" s="12">
        <v>84.3</v>
      </c>
      <c r="C297" s="11">
        <f t="shared" si="10"/>
        <v>4185.5769230769229</v>
      </c>
      <c r="D297" s="11">
        <f t="shared" si="11"/>
        <v>15235.5</v>
      </c>
    </row>
    <row r="298" spans="1:4" ht="25.5" x14ac:dyDescent="0.25">
      <c r="A298" s="10" t="s">
        <v>289</v>
      </c>
      <c r="B298" s="12">
        <v>77.959999999999994</v>
      </c>
      <c r="C298" s="11">
        <f t="shared" si="10"/>
        <v>4037.5274725274721</v>
      </c>
      <c r="D298" s="11">
        <f t="shared" si="11"/>
        <v>14696.599999999999</v>
      </c>
    </row>
    <row r="299" spans="1:4" ht="25.5" x14ac:dyDescent="0.25">
      <c r="A299" s="10" t="s">
        <v>290</v>
      </c>
      <c r="B299" s="12">
        <v>84.3</v>
      </c>
      <c r="C299" s="11">
        <f t="shared" si="10"/>
        <v>4185.5769230769229</v>
      </c>
      <c r="D299" s="11">
        <f t="shared" si="11"/>
        <v>15235.5</v>
      </c>
    </row>
    <row r="300" spans="1:4" x14ac:dyDescent="0.25">
      <c r="A300" s="10" t="s">
        <v>291</v>
      </c>
      <c r="B300" s="12">
        <v>84.3</v>
      </c>
      <c r="C300" s="11">
        <f t="shared" si="10"/>
        <v>4185.5769230769229</v>
      </c>
      <c r="D300" s="11">
        <f t="shared" si="11"/>
        <v>15235.5</v>
      </c>
    </row>
    <row r="301" spans="1:4" ht="25.5" x14ac:dyDescent="0.25">
      <c r="A301" s="10" t="s">
        <v>292</v>
      </c>
      <c r="B301" s="12">
        <v>84.3</v>
      </c>
      <c r="C301" s="11">
        <f t="shared" si="10"/>
        <v>4185.5769230769229</v>
      </c>
      <c r="D301" s="11">
        <f t="shared" si="11"/>
        <v>15235.5</v>
      </c>
    </row>
    <row r="302" spans="1:4" x14ac:dyDescent="0.25">
      <c r="A302" s="10" t="s">
        <v>293</v>
      </c>
      <c r="B302" s="12">
        <v>84.3</v>
      </c>
      <c r="C302" s="11">
        <f t="shared" si="10"/>
        <v>4185.5769230769229</v>
      </c>
      <c r="D302" s="11">
        <f t="shared" si="11"/>
        <v>15235.5</v>
      </c>
    </row>
    <row r="303" spans="1:4" ht="25.5" x14ac:dyDescent="0.25">
      <c r="A303" s="10" t="s">
        <v>294</v>
      </c>
      <c r="B303" s="12">
        <v>84.3</v>
      </c>
      <c r="C303" s="11">
        <f t="shared" si="10"/>
        <v>4185.5769230769229</v>
      </c>
      <c r="D303" s="11">
        <f t="shared" si="11"/>
        <v>15235.5</v>
      </c>
    </row>
    <row r="304" spans="1:4" ht="25.5" x14ac:dyDescent="0.25">
      <c r="A304" s="10" t="s">
        <v>295</v>
      </c>
      <c r="B304" s="12">
        <v>84.3</v>
      </c>
      <c r="C304" s="11">
        <f t="shared" si="10"/>
        <v>4185.5769230769229</v>
      </c>
      <c r="D304" s="11">
        <f t="shared" si="11"/>
        <v>15235.5</v>
      </c>
    </row>
    <row r="305" spans="1:4" ht="25.5" x14ac:dyDescent="0.25">
      <c r="A305" s="10" t="s">
        <v>296</v>
      </c>
      <c r="B305" s="12">
        <v>84.3</v>
      </c>
      <c r="C305" s="11">
        <f t="shared" si="10"/>
        <v>4185.5769230769229</v>
      </c>
      <c r="D305" s="11">
        <f t="shared" si="11"/>
        <v>15235.5</v>
      </c>
    </row>
    <row r="306" spans="1:4" ht="25.5" x14ac:dyDescent="0.25">
      <c r="A306" s="10" t="s">
        <v>297</v>
      </c>
      <c r="B306" s="12">
        <v>67.12</v>
      </c>
      <c r="C306" s="11">
        <f t="shared" si="10"/>
        <v>3784.3956043956046</v>
      </c>
      <c r="D306" s="11">
        <f t="shared" si="11"/>
        <v>13775.2</v>
      </c>
    </row>
    <row r="307" spans="1:4" ht="25.5" x14ac:dyDescent="0.25">
      <c r="A307" s="10" t="s">
        <v>298</v>
      </c>
      <c r="B307" s="12">
        <v>79.3</v>
      </c>
      <c r="C307" s="11">
        <f t="shared" si="10"/>
        <v>4068.8186813186812</v>
      </c>
      <c r="D307" s="11">
        <f t="shared" si="11"/>
        <v>14810.5</v>
      </c>
    </row>
    <row r="308" spans="1:4" ht="25.5" x14ac:dyDescent="0.25">
      <c r="A308" s="10" t="s">
        <v>299</v>
      </c>
      <c r="B308" s="12">
        <v>67.12</v>
      </c>
      <c r="C308" s="11">
        <f t="shared" si="10"/>
        <v>3784.3956043956046</v>
      </c>
      <c r="D308" s="11">
        <f t="shared" si="11"/>
        <v>13775.2</v>
      </c>
    </row>
    <row r="309" spans="1:4" ht="25.5" x14ac:dyDescent="0.25">
      <c r="A309" s="10" t="s">
        <v>300</v>
      </c>
      <c r="B309" s="12">
        <v>79.3</v>
      </c>
      <c r="C309" s="11">
        <f t="shared" si="10"/>
        <v>4068.8186813186812</v>
      </c>
      <c r="D309" s="11">
        <f t="shared" si="11"/>
        <v>14810.5</v>
      </c>
    </row>
    <row r="310" spans="1:4" ht="25.5" x14ac:dyDescent="0.25">
      <c r="A310" s="10" t="s">
        <v>301</v>
      </c>
      <c r="B310" s="12">
        <v>72.94</v>
      </c>
      <c r="C310" s="11">
        <f t="shared" si="10"/>
        <v>3920.3021978021975</v>
      </c>
      <c r="D310" s="11">
        <f t="shared" si="11"/>
        <v>14269.9</v>
      </c>
    </row>
    <row r="311" spans="1:4" ht="25.5" x14ac:dyDescent="0.25">
      <c r="A311" s="10" t="s">
        <v>302</v>
      </c>
      <c r="B311" s="12">
        <v>79.3</v>
      </c>
      <c r="C311" s="11">
        <f t="shared" si="10"/>
        <v>4068.8186813186812</v>
      </c>
      <c r="D311" s="11">
        <f t="shared" si="11"/>
        <v>14810.5</v>
      </c>
    </row>
    <row r="312" spans="1:4" ht="25.5" x14ac:dyDescent="0.25">
      <c r="A312" s="10" t="s">
        <v>303</v>
      </c>
      <c r="B312" s="12">
        <v>79.3</v>
      </c>
      <c r="C312" s="11">
        <f t="shared" si="10"/>
        <v>4068.8186813186812</v>
      </c>
      <c r="D312" s="11">
        <f t="shared" si="11"/>
        <v>14810.5</v>
      </c>
    </row>
    <row r="313" spans="1:4" ht="25.5" x14ac:dyDescent="0.25">
      <c r="A313" s="10" t="s">
        <v>304</v>
      </c>
      <c r="B313" s="12">
        <v>79.3</v>
      </c>
      <c r="C313" s="11">
        <f t="shared" si="10"/>
        <v>4068.8186813186812</v>
      </c>
      <c r="D313" s="11">
        <f t="shared" si="11"/>
        <v>14810.5</v>
      </c>
    </row>
    <row r="314" spans="1:4" x14ac:dyDescent="0.25">
      <c r="A314" s="10" t="s">
        <v>316</v>
      </c>
      <c r="B314" s="12">
        <v>190</v>
      </c>
      <c r="C314" s="11">
        <f t="shared" si="10"/>
        <v>6653.8461538461534</v>
      </c>
      <c r="D314" s="11">
        <f t="shared" si="11"/>
        <v>24220</v>
      </c>
    </row>
    <row r="315" spans="1:4" x14ac:dyDescent="0.25">
      <c r="A315" s="10" t="s">
        <v>317</v>
      </c>
      <c r="B315" s="12">
        <v>215</v>
      </c>
      <c r="C315" s="11">
        <f t="shared" si="10"/>
        <v>7237.6373626373625</v>
      </c>
      <c r="D315" s="11">
        <f t="shared" si="11"/>
        <v>26345</v>
      </c>
    </row>
    <row r="316" spans="1:4" x14ac:dyDescent="0.25">
      <c r="A316" s="10" t="s">
        <v>318</v>
      </c>
      <c r="B316" s="12">
        <v>520</v>
      </c>
      <c r="C316" s="11">
        <f t="shared" si="10"/>
        <v>14359.89010989011</v>
      </c>
      <c r="D316" s="11">
        <f t="shared" si="11"/>
        <v>52270</v>
      </c>
    </row>
  </sheetData>
  <mergeCells count="1">
    <mergeCell ref="A3:B3"/>
  </mergeCells>
  <hyperlinks>
    <hyperlink ref="A6" r:id="rId1" display="www.plastplit.ru"/>
    <hyperlink ref="A7" r:id="rId2" display="Валюта: евро+2%, Сформировано 18 августа 2021 г. 9:40:37, "/>
  </hyperlinks>
  <pageMargins left="0.31496062992125984" right="0.11811023622047245" top="0.15748031496062992" bottom="0.15748031496062992" header="0.31496062992125984" footer="0.31496062992125984"/>
  <pageSetup paperSize="9" scale="91" fitToHeight="20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Arpa</vt:lpstr>
      <vt:lpstr>Arpa!Заголовки_для_печати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2023-05-13T08:23:22Z</cp:lastPrinted>
  <dcterms:created xsi:type="dcterms:W3CDTF">2022-05-12T14:11:11Z</dcterms:created>
  <dcterms:modified xsi:type="dcterms:W3CDTF">2023-05-13T08:23:39Z</dcterms:modified>
</cp:coreProperties>
</file>