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6" rupBuild="4505"/>
  <workbookPr/>
  <bookViews>
    <workbookView xWindow="0" yWindow="0" windowWidth="20730" windowHeight="8145" activeTab="1"/>
  </bookViews>
  <sheets>
    <sheet name="11.09.2021 7-11 лет" sheetId="4" r:id="rId1"/>
    <sheet name="11.09.2021 12 и старше" sheetId="2" r:id="rId2"/>
  </sheets>
  <definedNames/>
  <calcPr calcId="12451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<sst xmlns="http://schemas.openxmlformats.org/spreadsheetml/2006/main" count="137" uniqueCount="63">
  <si>
    <t>Завтрак</t>
  </si>
  <si>
    <t>Обед</t>
  </si>
  <si>
    <t>1/200</t>
  </si>
  <si>
    <t>1/60</t>
  </si>
  <si>
    <t>№ рецептуры  и сборника</t>
  </si>
  <si>
    <t>Наименование</t>
  </si>
  <si>
    <t>Масса порции (г)</t>
  </si>
  <si>
    <t>Энергетич.      ценность        (ккал)</t>
  </si>
  <si>
    <t>Пищевые вещества (г)</t>
  </si>
  <si>
    <t>Б</t>
  </si>
  <si>
    <t>Ж</t>
  </si>
  <si>
    <t>цена</t>
  </si>
  <si>
    <t>У</t>
  </si>
  <si>
    <t>Пром.выпуск</t>
  </si>
  <si>
    <t>Итого за завтрак:</t>
  </si>
  <si>
    <t>Хлеб ржаной</t>
  </si>
  <si>
    <t>Итого за обед:</t>
  </si>
  <si>
    <t>Полдник</t>
  </si>
  <si>
    <t>Итого стоимость,руб.</t>
  </si>
  <si>
    <t>Итого за полдник:</t>
  </si>
  <si>
    <t>Итого за день пребывания:</t>
  </si>
  <si>
    <t>г.Иркутска на осень-зима 2021 года</t>
  </si>
  <si>
    <t>1/150</t>
  </si>
  <si>
    <t>Хлеб пшеничный</t>
  </si>
  <si>
    <t>Основное меню приготавливаемых блюд</t>
  </si>
  <si>
    <t>для учащихся МБОУ СОШ № 17</t>
  </si>
  <si>
    <t>1/180</t>
  </si>
  <si>
    <t>1/100</t>
  </si>
  <si>
    <t xml:space="preserve">Пром. Выпуск </t>
  </si>
  <si>
    <t>2/20</t>
  </si>
  <si>
    <t>1/50</t>
  </si>
  <si>
    <t>1/25</t>
  </si>
  <si>
    <t>Меню 6 день</t>
  </si>
  <si>
    <t>М 2017*, № 71</t>
  </si>
  <si>
    <t>Овощи натуральные свежие (огурец)</t>
  </si>
  <si>
    <t>Пельмени п/ф "Ангарские" с маслом сливочным</t>
  </si>
  <si>
    <t>1/150/5</t>
  </si>
  <si>
    <t>1/30</t>
  </si>
  <si>
    <t>ТТК №2097</t>
  </si>
  <si>
    <t>Черноплодная рябина</t>
  </si>
  <si>
    <t>Хлебобулочное изделие (Свердловская)</t>
  </si>
  <si>
    <t>1/75</t>
  </si>
  <si>
    <t>М 2017*, № 53</t>
  </si>
  <si>
    <t>Салат из свеклы с зелёным горошком</t>
  </si>
  <si>
    <t>М 2017*, № 97, №80</t>
  </si>
  <si>
    <t>Суп крестьянский с крупой на костном бульоне</t>
  </si>
  <si>
    <t>М 2017*, № 231</t>
  </si>
  <si>
    <t xml:space="preserve">Рыбная котлета из минтая </t>
  </si>
  <si>
    <t>1/2/50</t>
  </si>
  <si>
    <t>М 2017*, № 305</t>
  </si>
  <si>
    <t>Рис припущенный</t>
  </si>
  <si>
    <t>Сок фруктовый "Малыш"</t>
  </si>
  <si>
    <t xml:space="preserve">Кисломолочные продукты </t>
  </si>
  <si>
    <t xml:space="preserve">Хлебобулочное изделие </t>
  </si>
  <si>
    <t>Чай без сахара</t>
  </si>
  <si>
    <t>М 2004**, №684</t>
  </si>
  <si>
    <t>1/180/5</t>
  </si>
  <si>
    <t>2/25</t>
  </si>
  <si>
    <t>0,35</t>
  </si>
  <si>
    <t>15,29</t>
  </si>
  <si>
    <t>10,90</t>
  </si>
  <si>
    <t>18,30</t>
  </si>
  <si>
    <t>1/250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</si>
</sst>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 Cyr"/>
      <family val="2"/>
    </font>
    <font>
      <b/>
      <sz val="14"/>
      <name val="Arial Cyr"/>
      <family val="2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4"/>
      <name val="Arial Cyr"/>
      <family val="2"/>
    </font>
    <font>
      <b/>
      <sz val="14"/>
      <color indexed="8"/>
      <name val="Times New Roman"/>
      <family val="1"/>
    </font>
    <font>
      <sz val="14"/>
      <color indexed="8"/>
      <name val="Arial"/>
      <family val="2"/>
    </font>
    <font>
      <sz val="14"/>
      <color theme="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rgb="FFFFFFFF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medium"/>
      <top/>
      <bottom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thin"/>
      <bottom style="thin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medium"/>
      <bottom style="medium"/>
    </border>
    <border>
      <left/>
      <right/>
      <top style="thin"/>
      <bottom style="thin"/>
    </border>
    <border>
      <left style="thin"/>
      <right style="thin"/>
      <top style="thin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medium"/>
      <right/>
      <top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 style="thin"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8">
    <xf numFmtId="0" fontId="0" fillId="0" borderId="0" xfId="0"/>
    <xf numFmtId="0" fontId="0" fillId="0" borderId="1" xfId="0" applyBorder="1"/>
    <xf numFmtId="0" fontId="2" fillId="0" borderId="0" xfId="0" applyFont="1" applyFill="1"/>
    <xf numFmtId="0" fontId="3" fillId="0" borderId="0" xfId="0" applyFont="1" applyFill="1" applyAlignment="1">
      <alignment horizontal="center" vertical="center" wrapText="1"/>
    </xf>
    <xf numFmtId="0" fontId="0" fillId="0" borderId="0" xfId="0" applyFill="1"/>
    <xf numFmtId="0" fontId="2" fillId="0" borderId="0" xfId="0" applyFont="1" applyFill="1" applyBorder="1"/>
    <xf numFmtId="0" fontId="4" fillId="0" borderId="1" xfId="0" applyFont="1" applyFill="1" applyBorder="1" applyAlignment="1">
      <alignment horizontal="center" vertical="center" wrapText="1"/>
    </xf>
    <xf numFmtId="2" fontId="6" fillId="0" borderId="2" xfId="0" applyNumberFormat="1" applyFont="1" applyFill="1" applyBorder="1" applyAlignment="1">
      <alignment horizontal="center" vertical="top" wrapText="1"/>
    </xf>
    <xf numFmtId="2" fontId="6" fillId="0" borderId="2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top"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2" fontId="6" fillId="0" borderId="4" xfId="0" applyNumberFormat="1" applyFont="1" applyFill="1" applyBorder="1" applyAlignment="1">
      <alignment horizontal="center" vertical="center" wrapText="1"/>
    </xf>
    <xf numFmtId="2" fontId="6" fillId="0" borderId="3" xfId="0" applyNumberFormat="1" applyFont="1" applyFill="1" applyBorder="1" applyAlignment="1">
      <alignment horizontal="center" vertical="center" wrapText="1"/>
    </xf>
    <xf numFmtId="2" fontId="6" fillId="0" borderId="5" xfId="0" applyNumberFormat="1" applyFont="1" applyFill="1" applyBorder="1" applyAlignment="1">
      <alignment horizontal="center" vertical="center" wrapText="1"/>
    </xf>
    <xf numFmtId="2" fontId="4" fillId="0" borderId="6" xfId="0" applyNumberFormat="1" applyFont="1" applyFill="1" applyBorder="1" applyAlignment="1">
      <alignment horizontal="center" vertical="top" wrapText="1"/>
    </xf>
    <xf numFmtId="2" fontId="4" fillId="0" borderId="1" xfId="0" applyNumberFormat="1" applyFont="1" applyFill="1" applyBorder="1" applyAlignment="1">
      <alignment horizontal="center" vertical="top" wrapText="1"/>
    </xf>
    <xf numFmtId="2" fontId="8" fillId="0" borderId="7" xfId="0" applyNumberFormat="1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left" vertical="center" wrapText="1"/>
    </xf>
    <xf numFmtId="49" fontId="6" fillId="0" borderId="7" xfId="0" applyNumberFormat="1" applyFont="1" applyFill="1" applyBorder="1" applyAlignment="1">
      <alignment horizontal="center" vertical="center" wrapText="1"/>
    </xf>
    <xf numFmtId="2" fontId="6" fillId="0" borderId="7" xfId="0" applyNumberFormat="1" applyFont="1" applyFill="1" applyBorder="1" applyAlignment="1">
      <alignment horizontal="center" vertical="top" wrapText="1"/>
    </xf>
    <xf numFmtId="2" fontId="6" fillId="0" borderId="3" xfId="0" applyNumberFormat="1" applyFont="1" applyFill="1" applyBorder="1" applyAlignment="1">
      <alignment horizontal="center" vertical="center"/>
    </xf>
    <xf numFmtId="2" fontId="5" fillId="0" borderId="3" xfId="0" applyNumberFormat="1" applyFont="1" applyFill="1" applyBorder="1" applyAlignment="1">
      <alignment horizontal="center" vertical="center" wrapText="1"/>
    </xf>
    <xf numFmtId="2" fontId="5" fillId="0" borderId="9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2" fontId="6" fillId="0" borderId="6" xfId="0" applyNumberFormat="1" applyFont="1" applyFill="1" applyBorder="1" applyAlignment="1">
      <alignment horizontal="center" vertical="center" wrapText="1"/>
    </xf>
    <xf numFmtId="2" fontId="6" fillId="0" borderId="7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2" fontId="6" fillId="0" borderId="11" xfId="0" applyNumberFormat="1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2" fontId="6" fillId="0" borderId="12" xfId="0" applyNumberFormat="1" applyFont="1" applyFill="1" applyBorder="1" applyAlignment="1">
      <alignment horizontal="center" vertical="center"/>
    </xf>
    <xf numFmtId="49" fontId="6" fillId="0" borderId="3" xfId="0" applyNumberFormat="1" applyFont="1" applyFill="1" applyBorder="1" applyAlignment="1">
      <alignment horizontal="center" vertical="center" wrapText="1"/>
    </xf>
    <xf numFmtId="2" fontId="6" fillId="0" borderId="13" xfId="0" applyNumberFormat="1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top" wrapText="1"/>
    </xf>
    <xf numFmtId="0" fontId="6" fillId="0" borderId="7" xfId="0" applyFont="1" applyFill="1" applyBorder="1" applyAlignment="1">
      <alignment horizontal="left" vertical="top" wrapText="1"/>
    </xf>
    <xf numFmtId="0" fontId="6" fillId="0" borderId="3" xfId="0" applyFont="1" applyFill="1" applyBorder="1" applyAlignment="1">
      <alignment horizontal="center" vertical="top" wrapText="1"/>
    </xf>
    <xf numFmtId="0" fontId="6" fillId="0" borderId="1" xfId="0" applyNumberFormat="1" applyFont="1" applyFill="1" applyBorder="1" applyAlignment="1">
      <alignment horizontal="center" vertical="center" wrapText="1"/>
    </xf>
    <xf numFmtId="2" fontId="6" fillId="0" borderId="7" xfId="0" applyNumberFormat="1" applyFont="1" applyFill="1" applyBorder="1" applyAlignment="1">
      <alignment horizontal="center" vertical="center"/>
    </xf>
    <xf numFmtId="2" fontId="6" fillId="0" borderId="8" xfId="0" applyNumberFormat="1" applyFont="1" applyFill="1" applyBorder="1" applyAlignment="1">
      <alignment horizontal="center" vertical="center"/>
    </xf>
    <xf numFmtId="2" fontId="6" fillId="0" borderId="14" xfId="0" applyNumberFormat="1" applyFont="1" applyFill="1" applyBorder="1" applyAlignment="1">
      <alignment horizontal="center" vertical="center"/>
    </xf>
    <xf numFmtId="2" fontId="4" fillId="0" borderId="7" xfId="0" applyNumberFormat="1" applyFont="1" applyFill="1" applyBorder="1" applyAlignment="1">
      <alignment horizontal="center" vertical="top" wrapText="1"/>
    </xf>
    <xf numFmtId="2" fontId="5" fillId="0" borderId="7" xfId="0" applyNumberFormat="1" applyFont="1" applyFill="1" applyBorder="1" applyAlignment="1">
      <alignment horizontal="center" vertical="center" wrapText="1"/>
    </xf>
    <xf numFmtId="2" fontId="4" fillId="0" borderId="7" xfId="0" applyNumberFormat="1" applyFont="1" applyFill="1" applyBorder="1" applyAlignment="1">
      <alignment horizontal="center" vertical="center" wrapText="1"/>
    </xf>
    <xf numFmtId="2" fontId="4" fillId="0" borderId="3" xfId="0" applyNumberFormat="1" applyFont="1" applyFill="1" applyBorder="1" applyAlignment="1">
      <alignment horizontal="center" vertical="center" wrapText="1"/>
    </xf>
    <xf numFmtId="2" fontId="4" fillId="0" borderId="4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vertical="center" wrapText="1"/>
    </xf>
    <xf numFmtId="2" fontId="6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2" fontId="6" fillId="0" borderId="15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2" fontId="10" fillId="0" borderId="1" xfId="0" applyNumberFormat="1" applyFont="1" applyBorder="1" applyAlignment="1">
      <alignment horizontal="center" vertical="center"/>
    </xf>
    <xf numFmtId="0" fontId="6" fillId="0" borderId="7" xfId="0" applyFont="1" applyFill="1" applyBorder="1" applyAlignment="1">
      <alignment vertical="center" wrapText="1"/>
    </xf>
    <xf numFmtId="0" fontId="6" fillId="0" borderId="16" xfId="0" applyFont="1" applyFill="1" applyBorder="1" applyAlignment="1">
      <alignment horizontal="left" wrapText="1"/>
    </xf>
    <xf numFmtId="49" fontId="6" fillId="0" borderId="15" xfId="0" applyNumberFormat="1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/>
    </xf>
    <xf numFmtId="49" fontId="5" fillId="0" borderId="17" xfId="0" applyNumberFormat="1" applyFont="1" applyFill="1" applyBorder="1" applyAlignment="1">
      <alignment horizontal="center" vertical="center" wrapText="1"/>
    </xf>
    <xf numFmtId="2" fontId="6" fillId="0" borderId="0" xfId="0" applyNumberFormat="1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2" fontId="6" fillId="0" borderId="19" xfId="0" applyNumberFormat="1" applyFont="1" applyFill="1" applyBorder="1" applyAlignment="1">
      <alignment horizontal="center" vertical="center" wrapText="1"/>
    </xf>
    <xf numFmtId="2" fontId="6" fillId="0" borderId="20" xfId="0" applyNumberFormat="1" applyFont="1" applyFill="1" applyBorder="1" applyAlignment="1">
      <alignment horizontal="center" vertical="center"/>
    </xf>
    <xf numFmtId="2" fontId="6" fillId="0" borderId="19" xfId="0" applyNumberFormat="1" applyFont="1" applyFill="1" applyBorder="1" applyAlignment="1">
      <alignment horizontal="center" vertical="center"/>
    </xf>
    <xf numFmtId="2" fontId="6" fillId="0" borderId="21" xfId="0" applyNumberFormat="1" applyFont="1" applyFill="1" applyBorder="1" applyAlignment="1">
      <alignment horizontal="center" vertical="center"/>
    </xf>
    <xf numFmtId="2" fontId="6" fillId="0" borderId="22" xfId="0" applyNumberFormat="1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/>
    </xf>
    <xf numFmtId="2" fontId="6" fillId="0" borderId="23" xfId="0" applyNumberFormat="1" applyFont="1" applyFill="1" applyBorder="1" applyAlignment="1">
      <alignment horizontal="center" vertical="center" wrapText="1"/>
    </xf>
    <xf numFmtId="2" fontId="6" fillId="0" borderId="24" xfId="0" applyNumberFormat="1" applyFont="1" applyFill="1" applyBorder="1" applyAlignment="1">
      <alignment horizontal="center" vertical="center" wrapText="1"/>
    </xf>
    <xf numFmtId="2" fontId="6" fillId="0" borderId="25" xfId="0" applyNumberFormat="1" applyFont="1" applyFill="1" applyBorder="1" applyAlignment="1">
      <alignment horizontal="center" vertical="center"/>
    </xf>
    <xf numFmtId="2" fontId="6" fillId="0" borderId="24" xfId="0" applyNumberFormat="1" applyFont="1" applyFill="1" applyBorder="1" applyAlignment="1">
      <alignment horizontal="center" vertical="center"/>
    </xf>
    <xf numFmtId="2" fontId="6" fillId="0" borderId="26" xfId="0" applyNumberFormat="1" applyFont="1" applyFill="1" applyBorder="1" applyAlignment="1">
      <alignment horizontal="center" vertical="center"/>
    </xf>
    <xf numFmtId="2" fontId="6" fillId="0" borderId="27" xfId="0" applyNumberFormat="1" applyFont="1" applyFill="1" applyBorder="1" applyAlignment="1">
      <alignment horizontal="center" vertical="center"/>
    </xf>
    <xf numFmtId="49" fontId="6" fillId="0" borderId="8" xfId="0" applyNumberFormat="1" applyFont="1" applyFill="1" applyBorder="1" applyAlignment="1">
      <alignment horizontal="center" vertical="center" wrapText="1"/>
    </xf>
    <xf numFmtId="2" fontId="5" fillId="0" borderId="15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left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2" fontId="6" fillId="0" borderId="9" xfId="0" applyNumberFormat="1" applyFont="1" applyFill="1" applyBorder="1" applyAlignment="1">
      <alignment horizontal="center" vertical="center" wrapText="1"/>
    </xf>
    <xf numFmtId="49" fontId="6" fillId="0" borderId="17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top" wrapText="1"/>
    </xf>
    <xf numFmtId="0" fontId="10" fillId="2" borderId="1" xfId="0" applyFont="1" applyFill="1" applyBorder="1" applyAlignment="1">
      <alignment wrapText="1"/>
    </xf>
    <xf numFmtId="0" fontId="6" fillId="0" borderId="11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left" vertical="center" wrapText="1"/>
    </xf>
    <xf numFmtId="2" fontId="6" fillId="0" borderId="18" xfId="0" applyNumberFormat="1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right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7" fillId="0" borderId="4" xfId="0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horizontal="center" vertical="top" wrapText="1"/>
    </xf>
    <xf numFmtId="0" fontId="6" fillId="0" borderId="2" xfId="0" applyNumberFormat="1" applyFont="1" applyFill="1" applyBorder="1" applyAlignment="1">
      <alignment horizontal="center" vertical="center" wrapText="1"/>
    </xf>
    <xf numFmtId="2" fontId="5" fillId="0" borderId="2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right" vertical="center" wrapText="1"/>
    </xf>
    <xf numFmtId="0" fontId="7" fillId="0" borderId="13" xfId="0" applyFont="1" applyFill="1" applyBorder="1" applyAlignment="1">
      <alignment horizontal="right" vertical="center" wrapText="1"/>
    </xf>
    <xf numFmtId="0" fontId="7" fillId="0" borderId="4" xfId="0" applyFont="1" applyFill="1" applyBorder="1" applyAlignment="1">
      <alignment horizontal="right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right" wrapText="1"/>
    </xf>
    <xf numFmtId="0" fontId="7" fillId="0" borderId="13" xfId="0" applyFont="1" applyFill="1" applyBorder="1" applyAlignment="1">
      <alignment horizontal="right" wrapText="1"/>
    </xf>
    <xf numFmtId="0" fontId="7" fillId="0" borderId="4" xfId="0" applyFont="1" applyFill="1" applyBorder="1" applyAlignment="1">
      <alignment horizontal="right" wrapText="1"/>
    </xf>
    <xf numFmtId="0" fontId="3" fillId="0" borderId="10" xfId="0" applyFont="1" applyFill="1" applyBorder="1" applyAlignment="1">
      <alignment horizontal="center" vertical="center" wrapText="1"/>
    </xf>
    <xf numFmtId="0" fontId="9" fillId="0" borderId="29" xfId="0" applyFont="1" applyFill="1" applyBorder="1" applyAlignment="1">
      <alignment horizontal="right" vertical="center" wrapText="1"/>
    </xf>
    <xf numFmtId="0" fontId="9" fillId="0" borderId="13" xfId="0" applyFont="1" applyFill="1" applyBorder="1" applyAlignment="1">
      <alignment horizontal="right" vertical="center" wrapText="1"/>
    </xf>
    <xf numFmtId="0" fontId="9" fillId="0" borderId="4" xfId="0" applyFont="1" applyFill="1" applyBorder="1" applyAlignment="1">
      <alignment horizontal="right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10" fillId="0" borderId="1" xfId="0" applyFont="1" applyBorder="1"/>
    <xf numFmtId="0" fontId="5" fillId="0" borderId="2" xfId="0" applyFont="1" applyFill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zoomScale="90" zoomScaleNormal="90" workbookViewId="0" topLeftCell="A29">
      <selection activeCell="D31" sqref="D31:J31"/>
    </sheetView>
  </sheetViews>
  <sheetFormatPr defaultColWidth="9.140625" defaultRowHeight="15"/>
  <cols>
    <col min="2" max="2" width="23.7109375" style="0" customWidth="1"/>
    <col min="3" max="3" width="16.8515625" style="0" customWidth="1"/>
    <col min="4" max="4" width="15.57421875" style="0" customWidth="1"/>
    <col min="5" max="5" width="10.8515625" style="0" hidden="1" customWidth="1"/>
    <col min="6" max="6" width="12.28125" style="0" hidden="1" customWidth="1"/>
    <col min="7" max="7" width="16.7109375" style="0" customWidth="1"/>
    <col min="8" max="8" width="10.8515625" style="0" customWidth="1"/>
    <col min="9" max="9" width="9.140625" style="0" hidden="1" customWidth="1"/>
    <col min="10" max="10" width="11.00390625" style="0" bestFit="1" customWidth="1"/>
  </cols>
  <sheetData>
    <row r="1" spans="1:10" ht="18" customHeight="1">
      <c r="A1" s="2"/>
      <c r="B1" s="121" t="s">
        <v>24</v>
      </c>
      <c r="C1" s="121"/>
      <c r="D1" s="121"/>
      <c r="E1" s="121"/>
      <c r="F1" s="121"/>
      <c r="G1" s="121"/>
      <c r="H1" s="121"/>
      <c r="I1" s="3"/>
      <c r="J1" s="2"/>
    </row>
    <row r="2" spans="1:10" ht="18" customHeight="1">
      <c r="A2" s="2"/>
      <c r="B2" s="121" t="s">
        <v>25</v>
      </c>
      <c r="C2" s="121"/>
      <c r="D2" s="121"/>
      <c r="E2" s="121"/>
      <c r="F2" s="121"/>
      <c r="G2" s="121"/>
      <c r="H2" s="121"/>
      <c r="I2" s="3"/>
      <c r="J2" s="2"/>
    </row>
    <row r="3" spans="1:10" ht="18" customHeight="1">
      <c r="A3" s="2"/>
      <c r="B3" s="121" t="s">
        <v>21</v>
      </c>
      <c r="C3" s="121"/>
      <c r="D3" s="121"/>
      <c r="E3" s="121"/>
      <c r="F3" s="121"/>
      <c r="G3" s="121"/>
      <c r="H3" s="121"/>
      <c r="I3" s="3"/>
      <c r="J3" s="2"/>
    </row>
    <row r="4" spans="1:10" ht="18" customHeight="1">
      <c r="A4" s="4"/>
      <c r="B4" s="121" t="s">
        <v>32</v>
      </c>
      <c r="C4" s="121"/>
      <c r="D4" s="121"/>
      <c r="E4" s="121"/>
      <c r="F4" s="121"/>
      <c r="G4" s="121"/>
      <c r="H4" s="121"/>
      <c r="I4" s="93"/>
      <c r="J4" s="5"/>
    </row>
    <row r="5" spans="1:10" ht="18" customHeight="1">
      <c r="A5" s="117" t="s">
        <v>4</v>
      </c>
      <c r="B5" s="117" t="s">
        <v>5</v>
      </c>
      <c r="C5" s="117" t="s">
        <v>6</v>
      </c>
      <c r="D5" s="117" t="s">
        <v>7</v>
      </c>
      <c r="E5" s="119"/>
      <c r="G5" s="122" t="s">
        <v>8</v>
      </c>
      <c r="H5" s="123"/>
      <c r="I5" s="123"/>
      <c r="J5" s="124"/>
    </row>
    <row r="6" spans="1:10" ht="18.75">
      <c r="A6" s="118"/>
      <c r="B6" s="118"/>
      <c r="C6" s="118"/>
      <c r="D6" s="118"/>
      <c r="E6" s="120"/>
      <c r="G6" s="6" t="s">
        <v>9</v>
      </c>
      <c r="H6" s="6" t="s">
        <v>10</v>
      </c>
      <c r="I6" s="6" t="s">
        <v>11</v>
      </c>
      <c r="J6" s="6" t="s">
        <v>12</v>
      </c>
    </row>
    <row r="7" spans="1:10" ht="18.75" customHeight="1" thickBot="1">
      <c r="A7" s="115" t="s">
        <v>0</v>
      </c>
      <c r="B7" s="106"/>
      <c r="C7" s="106"/>
      <c r="D7" s="106"/>
      <c r="E7" s="106"/>
      <c r="F7" s="106"/>
      <c r="G7" s="106"/>
      <c r="H7" s="106"/>
      <c r="I7" s="106"/>
      <c r="J7" s="116"/>
    </row>
    <row r="8" spans="1:10" ht="57.75" customHeight="1">
      <c r="A8" s="25" t="s">
        <v>33</v>
      </c>
      <c r="B8" s="81" t="s">
        <v>34</v>
      </c>
      <c r="C8" s="82" t="s">
        <v>30</v>
      </c>
      <c r="D8" s="83">
        <v>5.65</v>
      </c>
      <c r="E8" s="7"/>
      <c r="G8" s="84" t="s">
        <v>58</v>
      </c>
      <c r="H8" s="83">
        <v>0.05</v>
      </c>
      <c r="I8" s="8"/>
      <c r="J8" s="83">
        <v>0.95</v>
      </c>
    </row>
    <row r="9" spans="1:10" ht="69" customHeight="1">
      <c r="A9" s="9" t="s">
        <v>28</v>
      </c>
      <c r="B9" s="29" t="s">
        <v>35</v>
      </c>
      <c r="C9" s="86" t="s">
        <v>36</v>
      </c>
      <c r="D9" s="10">
        <v>215.8</v>
      </c>
      <c r="E9" s="87"/>
      <c r="F9" s="1"/>
      <c r="G9" s="86" t="s">
        <v>59</v>
      </c>
      <c r="H9" s="10">
        <v>20.78</v>
      </c>
      <c r="I9" s="10"/>
      <c r="J9" s="10">
        <v>41.7</v>
      </c>
    </row>
    <row r="10" spans="1:10" ht="59.25" customHeight="1" thickBot="1">
      <c r="A10" s="9" t="s">
        <v>28</v>
      </c>
      <c r="B10" s="19" t="s">
        <v>15</v>
      </c>
      <c r="C10" s="79" t="s">
        <v>37</v>
      </c>
      <c r="D10" s="56">
        <v>68.97</v>
      </c>
      <c r="E10" s="55"/>
      <c r="F10" s="55"/>
      <c r="G10" s="56">
        <v>1.68</v>
      </c>
      <c r="H10" s="56">
        <v>0.33</v>
      </c>
      <c r="I10" s="55"/>
      <c r="J10" s="56">
        <v>14.82</v>
      </c>
    </row>
    <row r="11" spans="1:10" ht="65.25" customHeight="1">
      <c r="A11" s="25" t="s">
        <v>38</v>
      </c>
      <c r="B11" s="58" t="s">
        <v>39</v>
      </c>
      <c r="C11" s="59" t="s">
        <v>2</v>
      </c>
      <c r="D11" s="52">
        <v>100.59</v>
      </c>
      <c r="E11" s="52"/>
      <c r="F11" s="60"/>
      <c r="G11" s="52">
        <v>0.21</v>
      </c>
      <c r="H11" s="52">
        <v>0.95</v>
      </c>
      <c r="I11" s="52"/>
      <c r="J11" s="52">
        <v>22.8</v>
      </c>
    </row>
    <row r="12" spans="1:10" ht="59.25" customHeight="1">
      <c r="A12" s="9" t="s">
        <v>28</v>
      </c>
      <c r="B12" s="85" t="s">
        <v>40</v>
      </c>
      <c r="C12" s="54" t="s">
        <v>41</v>
      </c>
      <c r="D12" s="56">
        <v>254.25</v>
      </c>
      <c r="E12" s="1"/>
      <c r="F12" s="1"/>
      <c r="G12" s="56">
        <v>6</v>
      </c>
      <c r="H12" s="56">
        <v>7.05</v>
      </c>
      <c r="I12" s="1"/>
      <c r="J12" s="56">
        <v>41.7</v>
      </c>
    </row>
    <row r="13" spans="1:10" ht="4.5" customHeight="1" thickBot="1">
      <c r="A13" s="9"/>
      <c r="B13" s="57"/>
      <c r="C13" s="53"/>
      <c r="D13" s="44"/>
      <c r="E13" s="7"/>
      <c r="G13" s="44"/>
      <c r="H13" s="44"/>
      <c r="I13" s="44"/>
      <c r="J13" s="44"/>
    </row>
    <row r="14" spans="1:10" ht="56.25" customHeight="1" hidden="1" thickBot="1">
      <c r="A14" s="48"/>
      <c r="B14" s="49"/>
      <c r="C14" s="84"/>
      <c r="D14" s="12"/>
      <c r="E14" s="10"/>
      <c r="G14" s="13"/>
      <c r="H14" s="13"/>
      <c r="I14" s="8"/>
      <c r="J14" s="14"/>
    </row>
    <row r="15" spans="1:10" ht="19.5" customHeight="1" hidden="1" thickBot="1">
      <c r="A15" s="11"/>
      <c r="B15" s="49"/>
      <c r="C15" s="34"/>
      <c r="D15" s="28"/>
      <c r="E15" s="10"/>
      <c r="G15" s="28"/>
      <c r="H15" s="28"/>
      <c r="I15" s="8"/>
      <c r="J15" s="8"/>
    </row>
    <row r="16" spans="1:10" ht="19.5" customHeight="1" thickBot="1">
      <c r="A16" s="101" t="s">
        <v>14</v>
      </c>
      <c r="B16" s="102"/>
      <c r="C16" s="103"/>
      <c r="D16" s="17">
        <f>SUM(D8:D14)</f>
        <v>645.26</v>
      </c>
      <c r="E16" s="16"/>
      <c r="G16" s="17">
        <f>SUM(G8:G14)</f>
        <v>7.89</v>
      </c>
      <c r="H16" s="17">
        <f>SUM(H8:H14)</f>
        <v>29.16</v>
      </c>
      <c r="I16" s="17"/>
      <c r="J16" s="17">
        <f>SUM(J8:J14)</f>
        <v>121.97000000000001</v>
      </c>
    </row>
    <row r="17" spans="1:10" ht="18.75" thickBot="1">
      <c r="A17" s="104" t="s">
        <v>1</v>
      </c>
      <c r="B17" s="105"/>
      <c r="C17" s="105"/>
      <c r="D17" s="105"/>
      <c r="E17" s="106"/>
      <c r="F17" s="105"/>
      <c r="G17" s="105"/>
      <c r="H17" s="105"/>
      <c r="I17" s="105"/>
      <c r="J17" s="107"/>
    </row>
    <row r="18" spans="1:10" ht="57" thickBot="1">
      <c r="A18" s="25" t="s">
        <v>42</v>
      </c>
      <c r="B18" s="19" t="s">
        <v>43</v>
      </c>
      <c r="C18" s="20" t="s">
        <v>3</v>
      </c>
      <c r="D18" s="28">
        <v>44.1</v>
      </c>
      <c r="E18" s="21"/>
      <c r="F18" s="22">
        <v>13.2</v>
      </c>
      <c r="G18" s="22">
        <v>1</v>
      </c>
      <c r="H18" s="22">
        <v>2.5</v>
      </c>
      <c r="I18" s="22"/>
      <c r="J18" s="22">
        <v>4.4</v>
      </c>
    </row>
    <row r="19" spans="1:10" ht="75.75" thickBot="1">
      <c r="A19" s="25" t="s">
        <v>44</v>
      </c>
      <c r="B19" s="90" t="s">
        <v>45</v>
      </c>
      <c r="C19" s="48" t="s">
        <v>2</v>
      </c>
      <c r="D19" s="23">
        <v>59.5</v>
      </c>
      <c r="E19" s="24">
        <v>8.6</v>
      </c>
      <c r="F19" s="23">
        <v>153.5</v>
      </c>
      <c r="G19" s="23">
        <v>1.2</v>
      </c>
      <c r="H19" s="23">
        <v>3.9</v>
      </c>
      <c r="I19" s="23">
        <v>7.9</v>
      </c>
      <c r="J19" s="23">
        <v>4.9</v>
      </c>
    </row>
    <row r="20" spans="1:10" ht="56.25">
      <c r="A20" s="25" t="s">
        <v>46</v>
      </c>
      <c r="B20" s="91" t="s">
        <v>47</v>
      </c>
      <c r="C20" s="61" t="s">
        <v>48</v>
      </c>
      <c r="D20" s="62">
        <v>220.1</v>
      </c>
      <c r="E20" s="52"/>
      <c r="F20" s="63">
        <v>251.64</v>
      </c>
      <c r="G20" s="80">
        <v>17.8</v>
      </c>
      <c r="H20" s="64" t="s">
        <v>60</v>
      </c>
      <c r="I20" s="8"/>
      <c r="J20" s="8">
        <v>12.7</v>
      </c>
    </row>
    <row r="21" spans="1:10" ht="70.5" customHeight="1">
      <c r="A21" s="25" t="s">
        <v>49</v>
      </c>
      <c r="B21" s="26" t="s">
        <v>50</v>
      </c>
      <c r="C21" s="55" t="s">
        <v>22</v>
      </c>
      <c r="D21" s="56">
        <v>199.9</v>
      </c>
      <c r="E21" s="55"/>
      <c r="F21" s="55"/>
      <c r="G21" s="56">
        <v>3.64</v>
      </c>
      <c r="H21" s="56">
        <v>4.3</v>
      </c>
      <c r="I21" s="55"/>
      <c r="J21" s="55">
        <v>36.66</v>
      </c>
    </row>
    <row r="22" spans="1:10" ht="19.5" customHeight="1" hidden="1" thickBot="1">
      <c r="A22" s="70"/>
      <c r="B22" s="71"/>
      <c r="C22" s="72"/>
      <c r="D22" s="73"/>
      <c r="E22" s="74"/>
      <c r="F22" s="75"/>
      <c r="G22" s="76"/>
      <c r="H22" s="76"/>
      <c r="I22" s="77"/>
      <c r="J22" s="78"/>
    </row>
    <row r="23" spans="1:10" ht="65.25" customHeight="1" thickBot="1">
      <c r="A23" s="18" t="s">
        <v>13</v>
      </c>
      <c r="B23" s="88" t="s">
        <v>51</v>
      </c>
      <c r="C23" s="89" t="s">
        <v>2</v>
      </c>
      <c r="D23" s="10">
        <v>134.4</v>
      </c>
      <c r="E23" s="10"/>
      <c r="F23" s="32"/>
      <c r="G23" s="32">
        <v>0.6</v>
      </c>
      <c r="H23" s="32">
        <v>0</v>
      </c>
      <c r="I23" s="32"/>
      <c r="J23" s="32">
        <v>33</v>
      </c>
    </row>
    <row r="24" spans="1:10" ht="62.25" customHeight="1" thickBot="1">
      <c r="A24" s="125" t="s">
        <v>13</v>
      </c>
      <c r="B24" s="29" t="s">
        <v>15</v>
      </c>
      <c r="C24" s="20" t="s">
        <v>29</v>
      </c>
      <c r="D24" s="27">
        <v>91.96</v>
      </c>
      <c r="E24" s="65"/>
      <c r="F24" s="66"/>
      <c r="G24" s="67">
        <v>2.24</v>
      </c>
      <c r="H24" s="67">
        <v>0.44</v>
      </c>
      <c r="I24" s="68"/>
      <c r="J24" s="69">
        <v>19.76</v>
      </c>
    </row>
    <row r="25" spans="1:10" ht="57" thickBot="1">
      <c r="A25" s="125" t="s">
        <v>13</v>
      </c>
      <c r="B25" s="29" t="s">
        <v>23</v>
      </c>
      <c r="C25" s="20" t="s">
        <v>31</v>
      </c>
      <c r="D25" s="27">
        <v>58.6</v>
      </c>
      <c r="E25" s="65"/>
      <c r="F25" s="66">
        <v>92.8</v>
      </c>
      <c r="G25" s="67">
        <v>1.9</v>
      </c>
      <c r="H25" s="67">
        <v>0.2</v>
      </c>
      <c r="I25" s="68"/>
      <c r="J25" s="69">
        <v>12.3</v>
      </c>
    </row>
    <row r="26" spans="1:10" ht="6" customHeight="1" thickBot="1">
      <c r="A26" s="9"/>
      <c r="B26" s="57"/>
      <c r="C26" s="53"/>
      <c r="D26" s="35"/>
      <c r="E26" s="10"/>
      <c r="F26" s="50"/>
      <c r="G26" s="32"/>
      <c r="H26" s="31"/>
      <c r="I26" s="42"/>
      <c r="J26" s="33"/>
    </row>
    <row r="27" spans="1:10" ht="19.5" thickBot="1">
      <c r="A27" s="36"/>
      <c r="B27" s="37"/>
      <c r="C27" s="38"/>
      <c r="D27" s="30">
        <f>SUM(D18:D26)</f>
        <v>808.5600000000001</v>
      </c>
      <c r="E27" s="39"/>
      <c r="F27" s="40">
        <f>SUM(F18:F24)</f>
        <v>418.34</v>
      </c>
      <c r="G27" s="41">
        <f>SUM(G18:G26)</f>
        <v>28.380000000000003</v>
      </c>
      <c r="H27" s="31">
        <f>SUM(H18:H26)</f>
        <v>11.339999999999998</v>
      </c>
      <c r="I27" s="42"/>
      <c r="J27" s="33">
        <f>SUM(J18:J24)</f>
        <v>111.42</v>
      </c>
    </row>
    <row r="28" spans="1:10" ht="19.5" customHeight="1" thickBot="1">
      <c r="A28" s="108" t="s">
        <v>16</v>
      </c>
      <c r="B28" s="109"/>
      <c r="C28" s="110"/>
      <c r="D28" s="15">
        <f>D27</f>
        <v>808.5600000000001</v>
      </c>
      <c r="E28" s="16"/>
      <c r="F28" s="43">
        <f>SUM(F27)</f>
        <v>418.34</v>
      </c>
      <c r="G28" s="43">
        <f>SUM(G27)</f>
        <v>28.380000000000003</v>
      </c>
      <c r="H28" s="43">
        <f>SUM(H27)</f>
        <v>11.339999999999998</v>
      </c>
      <c r="I28" s="43"/>
      <c r="J28" s="43">
        <f>SUM(J18,J26)</f>
        <v>4.4</v>
      </c>
    </row>
    <row r="29" spans="1:10" ht="18.75" customHeight="1" thickBot="1">
      <c r="A29" s="111" t="s">
        <v>17</v>
      </c>
      <c r="B29" s="105"/>
      <c r="C29" s="105"/>
      <c r="D29" s="105"/>
      <c r="E29" s="106"/>
      <c r="F29" s="105"/>
      <c r="G29" s="105"/>
      <c r="H29" s="105"/>
      <c r="I29" s="105"/>
      <c r="J29" s="107"/>
    </row>
    <row r="30" spans="1:10" ht="57" thickBot="1">
      <c r="A30" s="18" t="s">
        <v>13</v>
      </c>
      <c r="B30" s="127" t="s">
        <v>52</v>
      </c>
      <c r="C30" s="64" t="s">
        <v>2</v>
      </c>
      <c r="D30" s="8">
        <v>163.4</v>
      </c>
      <c r="E30" s="97"/>
      <c r="F30" s="98"/>
      <c r="G30" s="98">
        <v>5.2</v>
      </c>
      <c r="H30" s="98">
        <v>5</v>
      </c>
      <c r="I30" s="98"/>
      <c r="J30" s="98">
        <v>24.4</v>
      </c>
    </row>
    <row r="31" spans="1:10" ht="57" thickBot="1">
      <c r="A31" s="125" t="s">
        <v>13</v>
      </c>
      <c r="B31" s="29" t="s">
        <v>53</v>
      </c>
      <c r="C31" s="86" t="s">
        <v>30</v>
      </c>
      <c r="D31" s="10">
        <v>169.5</v>
      </c>
      <c r="E31" s="25"/>
      <c r="F31" s="99">
        <v>2.8</v>
      </c>
      <c r="G31" s="100">
        <v>4</v>
      </c>
      <c r="H31" s="100">
        <v>4.7</v>
      </c>
      <c r="I31" s="99"/>
      <c r="J31" s="99">
        <v>27.8</v>
      </c>
    </row>
    <row r="32" spans="1:10" ht="56.25" customHeight="1" thickBot="1">
      <c r="A32" s="125" t="s">
        <v>55</v>
      </c>
      <c r="B32" s="29" t="s">
        <v>54</v>
      </c>
      <c r="C32" s="86"/>
      <c r="D32" s="10"/>
      <c r="E32" s="10"/>
      <c r="F32" s="32"/>
      <c r="G32" s="32"/>
      <c r="H32" s="32"/>
      <c r="I32" s="32"/>
      <c r="J32" s="32"/>
    </row>
    <row r="33" spans="1:10" ht="4.5" customHeight="1" thickBot="1">
      <c r="A33" s="96"/>
      <c r="B33" s="19"/>
      <c r="C33" s="79"/>
      <c r="D33" s="27"/>
      <c r="E33" s="65"/>
      <c r="F33" s="66"/>
      <c r="G33" s="67"/>
      <c r="H33" s="67"/>
      <c r="I33" s="68"/>
      <c r="J33" s="69"/>
    </row>
    <row r="34" spans="1:10" ht="19.5" customHeight="1" hidden="1" thickBot="1">
      <c r="A34" s="112" t="s">
        <v>18</v>
      </c>
      <c r="B34" s="113"/>
      <c r="C34" s="114"/>
      <c r="D34" s="28"/>
      <c r="E34" s="45">
        <v>195.05</v>
      </c>
      <c r="F34" s="44"/>
      <c r="G34" s="44"/>
      <c r="H34" s="44"/>
      <c r="I34" s="44"/>
      <c r="J34" s="44"/>
    </row>
    <row r="35" spans="1:10" ht="19.5" thickBot="1">
      <c r="A35" s="101" t="s">
        <v>19</v>
      </c>
      <c r="B35" s="102"/>
      <c r="C35" s="103"/>
      <c r="D35" s="43">
        <f>D30+D33</f>
        <v>163.4</v>
      </c>
      <c r="E35" s="43"/>
      <c r="F35" s="45">
        <f>SUM(F30:F33)</f>
        <v>2.8</v>
      </c>
      <c r="G35" s="45">
        <f>SUM(G30:G33)</f>
        <v>9.2</v>
      </c>
      <c r="H35" s="45">
        <f>SUM(H30:H33)</f>
        <v>9.7</v>
      </c>
      <c r="I35" s="45"/>
      <c r="J35" s="45">
        <f>SUM(J30:J33)</f>
        <v>52.2</v>
      </c>
    </row>
    <row r="36" spans="1:10" ht="19.5" customHeight="1" thickBot="1">
      <c r="A36" s="101" t="s">
        <v>20</v>
      </c>
      <c r="B36" s="102"/>
      <c r="C36" s="102"/>
      <c r="D36" s="103"/>
      <c r="E36" s="92"/>
      <c r="F36" s="46">
        <f>F35+F28+D16</f>
        <v>1066.4</v>
      </c>
      <c r="G36" s="47">
        <f>G35+G28+G16</f>
        <v>45.47</v>
      </c>
      <c r="H36" s="47">
        <f>H35+H28+H16</f>
        <v>50.2</v>
      </c>
      <c r="I36" s="47"/>
      <c r="J36" s="47">
        <f>J35+J28+J16</f>
        <v>178.57000000000002</v>
      </c>
    </row>
  </sheetData>
  <mergeCells count="18">
    <mergeCell ref="B1:H1"/>
    <mergeCell ref="B2:H2"/>
    <mergeCell ref="B3:H3"/>
    <mergeCell ref="B4:H4"/>
    <mergeCell ref="G5:J5"/>
    <mergeCell ref="A7:J7"/>
    <mergeCell ref="A16:C16"/>
    <mergeCell ref="A5:A6"/>
    <mergeCell ref="B5:B6"/>
    <mergeCell ref="C5:C6"/>
    <mergeCell ref="E5:E6"/>
    <mergeCell ref="D5:D6"/>
    <mergeCell ref="A36:D36"/>
    <mergeCell ref="A17:J17"/>
    <mergeCell ref="A28:C28"/>
    <mergeCell ref="A29:J29"/>
    <mergeCell ref="A34:C34"/>
    <mergeCell ref="A35:C3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6"/>
  <sheetViews>
    <sheetView tabSelected="1" workbookViewId="0" topLeftCell="A1">
      <selection activeCell="J32" sqref="J32"/>
    </sheetView>
  </sheetViews>
  <sheetFormatPr defaultColWidth="9.140625" defaultRowHeight="15"/>
  <cols>
    <col min="2" max="2" width="27.7109375" style="0" customWidth="1"/>
    <col min="4" max="4" width="10.57421875" style="0" bestFit="1" customWidth="1"/>
    <col min="5" max="5" width="8.8515625" style="0" hidden="1" customWidth="1"/>
    <col min="6" max="6" width="9.140625" style="0" hidden="1" customWidth="1"/>
    <col min="9" max="9" width="9.140625" style="0" hidden="1" customWidth="1"/>
  </cols>
  <sheetData>
    <row r="1" spans="1:10" ht="18" customHeight="1">
      <c r="A1" s="2"/>
      <c r="B1" s="121" t="s">
        <v>24</v>
      </c>
      <c r="C1" s="121"/>
      <c r="D1" s="121"/>
      <c r="E1" s="121"/>
      <c r="F1" s="121"/>
      <c r="G1" s="121"/>
      <c r="H1" s="121"/>
      <c r="I1" s="51"/>
      <c r="J1" s="2"/>
    </row>
    <row r="2" spans="1:10" ht="18" customHeight="1">
      <c r="A2" s="2"/>
      <c r="B2" s="121" t="s">
        <v>25</v>
      </c>
      <c r="C2" s="121"/>
      <c r="D2" s="121"/>
      <c r="E2" s="121"/>
      <c r="F2" s="121"/>
      <c r="G2" s="121"/>
      <c r="H2" s="121"/>
      <c r="I2" s="51"/>
      <c r="J2" s="2"/>
    </row>
    <row r="3" spans="1:10" ht="18" customHeight="1">
      <c r="A3" s="2"/>
      <c r="B3" s="121" t="s">
        <v>21</v>
      </c>
      <c r="C3" s="121"/>
      <c r="D3" s="121"/>
      <c r="E3" s="121"/>
      <c r="F3" s="121"/>
      <c r="G3" s="121"/>
      <c r="H3" s="121"/>
      <c r="I3" s="51"/>
      <c r="J3" s="2"/>
    </row>
    <row r="4" spans="1:10" ht="18">
      <c r="A4" s="4"/>
      <c r="B4" s="121" t="s">
        <v>32</v>
      </c>
      <c r="C4" s="121"/>
      <c r="D4" s="121"/>
      <c r="E4" s="121"/>
      <c r="F4" s="121"/>
      <c r="G4" s="121"/>
      <c r="H4" s="121"/>
      <c r="I4" s="94"/>
      <c r="J4" s="5"/>
    </row>
    <row r="5" spans="1:10" ht="18" customHeight="1">
      <c r="A5" s="117" t="s">
        <v>4</v>
      </c>
      <c r="B5" s="117" t="s">
        <v>5</v>
      </c>
      <c r="C5" s="117" t="s">
        <v>6</v>
      </c>
      <c r="D5" s="117" t="s">
        <v>7</v>
      </c>
      <c r="E5" s="119"/>
      <c r="G5" s="122" t="s">
        <v>8</v>
      </c>
      <c r="H5" s="123"/>
      <c r="I5" s="123"/>
      <c r="J5" s="124"/>
    </row>
    <row r="6" spans="1:10" ht="18.75">
      <c r="A6" s="118"/>
      <c r="B6" s="118"/>
      <c r="C6" s="118"/>
      <c r="D6" s="118"/>
      <c r="E6" s="120"/>
      <c r="G6" s="6" t="s">
        <v>9</v>
      </c>
      <c r="H6" s="6" t="s">
        <v>10</v>
      </c>
      <c r="I6" s="6" t="s">
        <v>11</v>
      </c>
      <c r="J6" s="6" t="s">
        <v>12</v>
      </c>
    </row>
    <row r="7" spans="1:10" ht="18.75" customHeight="1" thickBot="1">
      <c r="A7" s="115" t="s">
        <v>0</v>
      </c>
      <c r="B7" s="106"/>
      <c r="C7" s="106"/>
      <c r="D7" s="106"/>
      <c r="E7" s="106"/>
      <c r="F7" s="106"/>
      <c r="G7" s="106"/>
      <c r="H7" s="106"/>
      <c r="I7" s="106"/>
      <c r="J7" s="116"/>
    </row>
    <row r="8" spans="1:10" ht="54" customHeight="1">
      <c r="A8" s="25" t="s">
        <v>33</v>
      </c>
      <c r="B8" s="81" t="s">
        <v>34</v>
      </c>
      <c r="C8" s="82" t="s">
        <v>30</v>
      </c>
      <c r="D8" s="83">
        <v>5.65</v>
      </c>
      <c r="E8" s="7"/>
      <c r="G8" s="84" t="s">
        <v>58</v>
      </c>
      <c r="H8" s="83">
        <v>0.05</v>
      </c>
      <c r="I8" s="8"/>
      <c r="J8" s="83">
        <v>0.95</v>
      </c>
    </row>
    <row r="9" spans="1:10" ht="54" customHeight="1">
      <c r="A9" s="9" t="s">
        <v>28</v>
      </c>
      <c r="B9" s="29" t="s">
        <v>35</v>
      </c>
      <c r="C9" s="86" t="s">
        <v>56</v>
      </c>
      <c r="D9" s="10">
        <v>489.52</v>
      </c>
      <c r="E9" s="87"/>
      <c r="F9" s="1"/>
      <c r="G9" s="86" t="s">
        <v>61</v>
      </c>
      <c r="H9" s="10">
        <v>24.08</v>
      </c>
      <c r="I9" s="10"/>
      <c r="J9" s="10">
        <v>49.9</v>
      </c>
    </row>
    <row r="10" spans="1:10" ht="57" thickBot="1">
      <c r="A10" s="9" t="s">
        <v>28</v>
      </c>
      <c r="B10" s="19" t="s">
        <v>15</v>
      </c>
      <c r="C10" s="79" t="s">
        <v>57</v>
      </c>
      <c r="D10" s="56">
        <v>114.95</v>
      </c>
      <c r="E10" s="55"/>
      <c r="F10" s="55"/>
      <c r="G10" s="56">
        <v>2.8</v>
      </c>
      <c r="H10" s="56">
        <v>0.55</v>
      </c>
      <c r="I10" s="55"/>
      <c r="J10" s="56">
        <v>24.7</v>
      </c>
    </row>
    <row r="11" spans="1:10" ht="37.5">
      <c r="A11" s="25" t="s">
        <v>38</v>
      </c>
      <c r="B11" s="58" t="s">
        <v>39</v>
      </c>
      <c r="C11" s="59" t="s">
        <v>2</v>
      </c>
      <c r="D11" s="52">
        <v>100.59</v>
      </c>
      <c r="E11" s="52"/>
      <c r="F11" s="60"/>
      <c r="G11" s="52">
        <v>0.21</v>
      </c>
      <c r="H11" s="52">
        <v>0.95</v>
      </c>
      <c r="I11" s="52"/>
      <c r="J11" s="52">
        <v>22.8</v>
      </c>
    </row>
    <row r="12" spans="1:10" ht="64.5" customHeight="1" thickBot="1">
      <c r="A12" s="9" t="s">
        <v>28</v>
      </c>
      <c r="B12" s="85" t="s">
        <v>40</v>
      </c>
      <c r="C12" s="54" t="s">
        <v>41</v>
      </c>
      <c r="D12" s="56">
        <v>254.25</v>
      </c>
      <c r="E12" s="1"/>
      <c r="F12" s="1"/>
      <c r="G12" s="56">
        <v>6</v>
      </c>
      <c r="H12" s="56">
        <v>7.05</v>
      </c>
      <c r="I12" s="1"/>
      <c r="J12" s="56">
        <v>41.7</v>
      </c>
    </row>
    <row r="13" spans="1:10" ht="19.5" customHeight="1" hidden="1" thickBot="1">
      <c r="A13" s="9"/>
      <c r="B13" s="57"/>
      <c r="C13" s="53"/>
      <c r="D13" s="44"/>
      <c r="E13" s="7"/>
      <c r="G13" s="44"/>
      <c r="H13" s="44"/>
      <c r="I13" s="44"/>
      <c r="J13" s="44"/>
    </row>
    <row r="14" spans="1:10" ht="19.5" customHeight="1" hidden="1" thickBot="1">
      <c r="A14" s="48"/>
      <c r="B14" s="49"/>
      <c r="C14" s="84"/>
      <c r="D14" s="12"/>
      <c r="E14" s="10"/>
      <c r="G14" s="13"/>
      <c r="H14" s="13"/>
      <c r="I14" s="8"/>
      <c r="J14" s="14"/>
    </row>
    <row r="15" spans="1:10" ht="19.5" customHeight="1" hidden="1" thickBot="1">
      <c r="A15" s="11"/>
      <c r="B15" s="49"/>
      <c r="C15" s="34"/>
      <c r="D15" s="28"/>
      <c r="E15" s="10"/>
      <c r="G15" s="28"/>
      <c r="H15" s="28"/>
      <c r="I15" s="8"/>
      <c r="J15" s="8"/>
    </row>
    <row r="16" spans="1:10" ht="19.5" customHeight="1" thickBot="1">
      <c r="A16" s="101" t="s">
        <v>14</v>
      </c>
      <c r="B16" s="102"/>
      <c r="C16" s="103"/>
      <c r="D16" s="17">
        <f>SUM(D8:D14)</f>
        <v>964.96</v>
      </c>
      <c r="E16" s="16"/>
      <c r="G16" s="17">
        <f>SUM(G8:G14)</f>
        <v>9.01</v>
      </c>
      <c r="H16" s="17">
        <f>SUM(H8:H14)</f>
        <v>32.68</v>
      </c>
      <c r="I16" s="17"/>
      <c r="J16" s="17">
        <f>SUM(J8:J14)</f>
        <v>140.05</v>
      </c>
    </row>
    <row r="17" spans="1:10" ht="18.75" thickBot="1">
      <c r="A17" s="104" t="s">
        <v>1</v>
      </c>
      <c r="B17" s="105"/>
      <c r="C17" s="105"/>
      <c r="D17" s="105"/>
      <c r="E17" s="106"/>
      <c r="F17" s="105"/>
      <c r="G17" s="105"/>
      <c r="H17" s="105"/>
      <c r="I17" s="105"/>
      <c r="J17" s="107"/>
    </row>
    <row r="18" spans="1:10" ht="61.5" customHeight="1" thickBot="1">
      <c r="A18" s="25" t="s">
        <v>42</v>
      </c>
      <c r="B18" s="19" t="s">
        <v>43</v>
      </c>
      <c r="C18" s="20" t="s">
        <v>27</v>
      </c>
      <c r="D18" s="28">
        <v>71.6</v>
      </c>
      <c r="E18" s="21"/>
      <c r="F18" s="22">
        <v>13.2</v>
      </c>
      <c r="G18" s="22">
        <v>1.6</v>
      </c>
      <c r="H18" s="22">
        <v>4</v>
      </c>
      <c r="I18" s="22"/>
      <c r="J18" s="22">
        <v>7.3</v>
      </c>
    </row>
    <row r="19" spans="1:10" ht="85.5" customHeight="1" thickBot="1">
      <c r="A19" s="25" t="s">
        <v>44</v>
      </c>
      <c r="B19" s="90" t="s">
        <v>45</v>
      </c>
      <c r="C19" s="48" t="s">
        <v>62</v>
      </c>
      <c r="D19" s="23">
        <v>74.46</v>
      </c>
      <c r="E19" s="24">
        <v>8.6</v>
      </c>
      <c r="F19" s="23">
        <v>153.5</v>
      </c>
      <c r="G19" s="23">
        <v>1.5</v>
      </c>
      <c r="H19" s="23">
        <v>4.9</v>
      </c>
      <c r="I19" s="23"/>
      <c r="J19" s="23">
        <v>6.09</v>
      </c>
    </row>
    <row r="20" spans="1:10" ht="56.25">
      <c r="A20" s="25" t="s">
        <v>46</v>
      </c>
      <c r="B20" s="91" t="s">
        <v>47</v>
      </c>
      <c r="C20" s="61" t="s">
        <v>48</v>
      </c>
      <c r="D20" s="62">
        <v>220.1</v>
      </c>
      <c r="E20" s="52"/>
      <c r="F20" s="63">
        <v>251.64</v>
      </c>
      <c r="G20" s="80">
        <v>17.8</v>
      </c>
      <c r="H20" s="64" t="s">
        <v>60</v>
      </c>
      <c r="I20" s="8"/>
      <c r="J20" s="8">
        <v>12.7</v>
      </c>
    </row>
    <row r="21" spans="1:10" ht="111" customHeight="1">
      <c r="A21" s="25" t="s">
        <v>49</v>
      </c>
      <c r="B21" s="26" t="s">
        <v>50</v>
      </c>
      <c r="C21" s="55" t="s">
        <v>26</v>
      </c>
      <c r="D21" s="56">
        <v>239.95</v>
      </c>
      <c r="E21" s="55"/>
      <c r="F21" s="55"/>
      <c r="G21" s="56">
        <v>4.4</v>
      </c>
      <c r="H21" s="56">
        <v>5.15</v>
      </c>
      <c r="I21" s="55"/>
      <c r="J21" s="55">
        <v>44</v>
      </c>
    </row>
    <row r="22" spans="1:10" ht="19.5" customHeight="1" hidden="1" thickBot="1">
      <c r="A22" s="70"/>
      <c r="B22" s="71"/>
      <c r="C22" s="72"/>
      <c r="D22" s="73"/>
      <c r="E22" s="74"/>
      <c r="F22" s="75"/>
      <c r="G22" s="76"/>
      <c r="H22" s="76"/>
      <c r="I22" s="77"/>
      <c r="J22" s="78"/>
    </row>
    <row r="23" spans="1:10" ht="67.5" customHeight="1" thickBot="1">
      <c r="A23" s="18" t="s">
        <v>13</v>
      </c>
      <c r="B23" s="88" t="s">
        <v>51</v>
      </c>
      <c r="C23" s="89" t="s">
        <v>2</v>
      </c>
      <c r="D23" s="10">
        <v>134.4</v>
      </c>
      <c r="E23" s="10"/>
      <c r="F23" s="32"/>
      <c r="G23" s="32">
        <v>0.6</v>
      </c>
      <c r="H23" s="32">
        <v>0</v>
      </c>
      <c r="I23" s="32"/>
      <c r="J23" s="32">
        <v>33</v>
      </c>
    </row>
    <row r="24" spans="1:10" ht="60.75" customHeight="1" thickBot="1">
      <c r="A24" s="125" t="s">
        <v>13</v>
      </c>
      <c r="B24" s="126" t="s">
        <v>23</v>
      </c>
      <c r="C24" s="20" t="s">
        <v>57</v>
      </c>
      <c r="D24" s="27">
        <v>117.2</v>
      </c>
      <c r="E24" s="65"/>
      <c r="F24" s="66"/>
      <c r="G24" s="67">
        <v>3.8</v>
      </c>
      <c r="H24" s="67">
        <v>0.4</v>
      </c>
      <c r="I24" s="68"/>
      <c r="J24" s="69">
        <v>24.6</v>
      </c>
    </row>
    <row r="25" spans="1:10" ht="57" thickBot="1">
      <c r="A25" s="125" t="s">
        <v>13</v>
      </c>
      <c r="B25" s="29" t="s">
        <v>15</v>
      </c>
      <c r="C25" s="20" t="s">
        <v>29</v>
      </c>
      <c r="D25" s="27">
        <v>91.96</v>
      </c>
      <c r="E25" s="65"/>
      <c r="F25" s="66">
        <v>92.8</v>
      </c>
      <c r="G25" s="67">
        <v>2.24</v>
      </c>
      <c r="H25" s="67">
        <v>0.44</v>
      </c>
      <c r="I25" s="68"/>
      <c r="J25" s="69">
        <v>19.76</v>
      </c>
    </row>
    <row r="26" spans="1:10" ht="3.75" customHeight="1" thickBot="1">
      <c r="A26" s="9"/>
      <c r="B26" s="57"/>
      <c r="C26" s="53"/>
      <c r="D26" s="35"/>
      <c r="E26" s="10"/>
      <c r="F26" s="50"/>
      <c r="G26" s="32"/>
      <c r="H26" s="31"/>
      <c r="I26" s="42"/>
      <c r="J26" s="33"/>
    </row>
    <row r="27" spans="1:10" ht="18.75" customHeight="1" thickBot="1">
      <c r="A27" s="36"/>
      <c r="B27" s="37"/>
      <c r="C27" s="38"/>
      <c r="D27" s="30">
        <f>SUM(D18:D26)</f>
        <v>949.67</v>
      </c>
      <c r="E27" s="39"/>
      <c r="F27" s="40">
        <f>SUM(F18:F24)</f>
        <v>418.34</v>
      </c>
      <c r="G27" s="41">
        <f>SUM(G18:G26)</f>
        <v>31.940000000000005</v>
      </c>
      <c r="H27" s="31">
        <f>SUM(H18:H26)</f>
        <v>14.89</v>
      </c>
      <c r="I27" s="42"/>
      <c r="J27" s="33">
        <f>SUM(J18:J24)</f>
        <v>127.69</v>
      </c>
    </row>
    <row r="28" spans="1:10" ht="21.75" customHeight="1" thickBot="1">
      <c r="A28" s="108" t="s">
        <v>16</v>
      </c>
      <c r="B28" s="109"/>
      <c r="C28" s="110"/>
      <c r="D28" s="15">
        <f>D27</f>
        <v>949.67</v>
      </c>
      <c r="E28" s="16"/>
      <c r="F28" s="43">
        <f>SUM(F27)</f>
        <v>418.34</v>
      </c>
      <c r="G28" s="43">
        <f>SUM(G27)</f>
        <v>31.940000000000005</v>
      </c>
      <c r="H28" s="43">
        <f>SUM(H27)</f>
        <v>14.89</v>
      </c>
      <c r="I28" s="43"/>
      <c r="J28" s="43">
        <f>SUM(J18,J26)</f>
        <v>7.3</v>
      </c>
    </row>
    <row r="29" spans="1:10" ht="18.75" customHeight="1" thickBot="1">
      <c r="A29" s="111" t="s">
        <v>17</v>
      </c>
      <c r="B29" s="105"/>
      <c r="C29" s="105"/>
      <c r="D29" s="105"/>
      <c r="E29" s="106"/>
      <c r="F29" s="105"/>
      <c r="G29" s="105"/>
      <c r="H29" s="105"/>
      <c r="I29" s="105"/>
      <c r="J29" s="107"/>
    </row>
    <row r="30" spans="1:10" ht="97.5" customHeight="1" thickBot="1">
      <c r="A30" s="18" t="s">
        <v>13</v>
      </c>
      <c r="B30" s="127" t="s">
        <v>52</v>
      </c>
      <c r="C30" s="64" t="s">
        <v>2</v>
      </c>
      <c r="D30" s="8">
        <v>163.4</v>
      </c>
      <c r="E30" s="97"/>
      <c r="F30" s="98"/>
      <c r="G30" s="98">
        <v>5.2</v>
      </c>
      <c r="H30" s="98">
        <v>5</v>
      </c>
      <c r="I30" s="98"/>
      <c r="J30" s="98">
        <v>24.4</v>
      </c>
    </row>
    <row r="31" spans="1:10" ht="60" customHeight="1" thickBot="1">
      <c r="A31" s="125" t="s">
        <v>13</v>
      </c>
      <c r="B31" s="29" t="s">
        <v>53</v>
      </c>
      <c r="C31" s="86" t="s">
        <v>30</v>
      </c>
      <c r="D31" s="10">
        <v>169.5</v>
      </c>
      <c r="E31" s="25"/>
      <c r="F31" s="99">
        <v>2.8</v>
      </c>
      <c r="G31" s="100">
        <v>4</v>
      </c>
      <c r="H31" s="100">
        <v>4.7</v>
      </c>
      <c r="I31" s="99"/>
      <c r="J31" s="99">
        <v>27.8</v>
      </c>
    </row>
    <row r="32" spans="1:10" ht="70.5" customHeight="1" thickBot="1">
      <c r="A32" s="125" t="s">
        <v>55</v>
      </c>
      <c r="B32" s="29" t="s">
        <v>54</v>
      </c>
      <c r="C32" s="86" t="s">
        <v>2</v>
      </c>
      <c r="D32" s="10">
        <v>2.82</v>
      </c>
      <c r="E32" s="10"/>
      <c r="F32" s="32"/>
      <c r="G32" s="32">
        <v>0.4</v>
      </c>
      <c r="H32" s="32">
        <v>0.1</v>
      </c>
      <c r="I32" s="32"/>
      <c r="J32" s="32">
        <v>0.08</v>
      </c>
    </row>
    <row r="33" spans="1:10" ht="5.25" customHeight="1" thickBot="1">
      <c r="A33" s="96"/>
      <c r="B33" s="19"/>
      <c r="C33" s="79"/>
      <c r="D33" s="27"/>
      <c r="E33" s="65"/>
      <c r="F33" s="66"/>
      <c r="G33" s="67"/>
      <c r="H33" s="67"/>
      <c r="I33" s="68"/>
      <c r="J33" s="69"/>
    </row>
    <row r="34" spans="1:10" ht="19.5" customHeight="1" thickBot="1">
      <c r="A34" s="112" t="s">
        <v>18</v>
      </c>
      <c r="B34" s="113"/>
      <c r="C34" s="114"/>
      <c r="D34" s="28"/>
      <c r="E34" s="45">
        <v>195.05</v>
      </c>
      <c r="F34" s="44"/>
      <c r="G34" s="44"/>
      <c r="H34" s="44"/>
      <c r="I34" s="44"/>
      <c r="J34" s="44"/>
    </row>
    <row r="35" spans="1:10" ht="19.5" customHeight="1" thickBot="1">
      <c r="A35" s="101" t="s">
        <v>19</v>
      </c>
      <c r="B35" s="102"/>
      <c r="C35" s="103"/>
      <c r="D35" s="43">
        <f>D30+D33</f>
        <v>163.4</v>
      </c>
      <c r="E35" s="43"/>
      <c r="F35" s="45">
        <f>SUM(F30:F33)</f>
        <v>2.8</v>
      </c>
      <c r="G35" s="45">
        <f>SUM(G30:G33)</f>
        <v>9.6</v>
      </c>
      <c r="H35" s="45">
        <f>SUM(H30:H33)</f>
        <v>9.799999999999999</v>
      </c>
      <c r="I35" s="45"/>
      <c r="J35" s="45">
        <f>SUM(J30:J33)</f>
        <v>52.28</v>
      </c>
    </row>
    <row r="36" spans="1:10" ht="19.5" customHeight="1" thickBot="1">
      <c r="A36" s="101" t="s">
        <v>20</v>
      </c>
      <c r="B36" s="102"/>
      <c r="C36" s="102"/>
      <c r="D36" s="103"/>
      <c r="E36" s="95"/>
      <c r="F36" s="46">
        <f>F35+F28+D16</f>
        <v>1386.1</v>
      </c>
      <c r="G36" s="47">
        <f>G35+G28+G16</f>
        <v>50.550000000000004</v>
      </c>
      <c r="H36" s="47">
        <f>H35+H28+H16</f>
        <v>57.37</v>
      </c>
      <c r="I36" s="47"/>
      <c r="J36" s="47">
        <f>J35+J28+J16</f>
        <v>199.63</v>
      </c>
    </row>
  </sheetData>
  <mergeCells count="18">
    <mergeCell ref="D5:D6"/>
    <mergeCell ref="E5:E6"/>
    <mergeCell ref="A16:C16"/>
    <mergeCell ref="A34:C34"/>
    <mergeCell ref="A36:D36"/>
    <mergeCell ref="B1:H1"/>
    <mergeCell ref="B2:H2"/>
    <mergeCell ref="B3:H3"/>
    <mergeCell ref="B4:H4"/>
    <mergeCell ref="G5:J5"/>
    <mergeCell ref="A7:J7"/>
    <mergeCell ref="A5:A6"/>
    <mergeCell ref="A17:J17"/>
    <mergeCell ref="B5:B6"/>
    <mergeCell ref="A28:C28"/>
    <mergeCell ref="A29:J29"/>
    <mergeCell ref="A35:C35"/>
    <mergeCell ref="C5:C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ОборинаОС</cp:lastModifiedBy>
  <cp:lastPrinted>2021-05-18T10:32:40Z</cp:lastPrinted>
  <dcterms:created xsi:type="dcterms:W3CDTF">2015-06-05T18:19:34Z</dcterms:created>
  <dcterms:modified xsi:type="dcterms:W3CDTF">2021-09-13T02:37:29Z</dcterms:modified>
  <cp:category/>
  <cp:version/>
  <cp:contentType/>
  <cp:contentStatus/>
</cp:coreProperties>
</file>