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20730" windowHeight="8145" activeTab="1"/>
  </bookViews>
  <sheets>
    <sheet name="16.09.2021 7-10 лет" sheetId="4" r:id="rId1"/>
    <sheet name="16.09.2021 11 и старше" sheetId="2" r:id="rId2"/>
  </sheets>
  <definedNames/>
  <calcPr calcId="12451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<sst xmlns="http://schemas.openxmlformats.org/spreadsheetml/2006/main" count="135" uniqueCount="66">
  <si>
    <t>Завтрак</t>
  </si>
  <si>
    <t>Обед</t>
  </si>
  <si>
    <t>1/200</t>
  </si>
  <si>
    <t>1/60</t>
  </si>
  <si>
    <t>№ рецептуры  и сборника</t>
  </si>
  <si>
    <t>Наименование</t>
  </si>
  <si>
    <t>Масса порции (г)</t>
  </si>
  <si>
    <t>Энергетич.      ценность        (ккал)</t>
  </si>
  <si>
    <t>Пищевые вещества (г)</t>
  </si>
  <si>
    <t>Б</t>
  </si>
  <si>
    <t>Ж</t>
  </si>
  <si>
    <t>цена</t>
  </si>
  <si>
    <t>У</t>
  </si>
  <si>
    <t>Пром.выпуск</t>
  </si>
  <si>
    <t>Итого за завтрак:</t>
  </si>
  <si>
    <t>Хлеб ржаной</t>
  </si>
  <si>
    <t>Итого за обед:</t>
  </si>
  <si>
    <t>Полдник</t>
  </si>
  <si>
    <t>М 2004**, № 684</t>
  </si>
  <si>
    <t>Чай без сахара</t>
  </si>
  <si>
    <t>Итого стоимость,руб.</t>
  </si>
  <si>
    <t>Итого за полдник:</t>
  </si>
  <si>
    <t>Итого за день пребывания:</t>
  </si>
  <si>
    <t>г.Иркутска на осень-зима 2021 года</t>
  </si>
  <si>
    <t>1/150</t>
  </si>
  <si>
    <t>Хлеб пшеничный</t>
  </si>
  <si>
    <t>1/20</t>
  </si>
  <si>
    <t>М 2017*,№1</t>
  </si>
  <si>
    <t>Бутерброд с маслом сливочным</t>
  </si>
  <si>
    <t>1/35</t>
  </si>
  <si>
    <t>2,10</t>
  </si>
  <si>
    <t>6,60</t>
  </si>
  <si>
    <t>13,00</t>
  </si>
  <si>
    <t>Основное меню приготавливаемых блюд</t>
  </si>
  <si>
    <t>для учащихся МБОУ СОШ № 17</t>
  </si>
  <si>
    <t>1/180</t>
  </si>
  <si>
    <t>1/100</t>
  </si>
  <si>
    <t>1/250</t>
  </si>
  <si>
    <t>Кисломолочные продукты ( )</t>
  </si>
  <si>
    <t>2/20</t>
  </si>
  <si>
    <t>Меню 11 день</t>
  </si>
  <si>
    <t>ТТК №907</t>
  </si>
  <si>
    <t>Сырники из творога с молоком сгущенным</t>
  </si>
  <si>
    <t>2/60/20</t>
  </si>
  <si>
    <t>ТТК №721</t>
  </si>
  <si>
    <t>Чай с молоком без сахара</t>
  </si>
  <si>
    <t>Пром. Выпуск</t>
  </si>
  <si>
    <t>Плоды и ягоды свежие (яблоки)</t>
  </si>
  <si>
    <t>ТТК № 2092</t>
  </si>
  <si>
    <t>Салата "Огурцы пикантные"</t>
  </si>
  <si>
    <t>М 2016*, № 95</t>
  </si>
  <si>
    <t>Суп с рыбными консервами</t>
  </si>
  <si>
    <t>ТТК № 2090</t>
  </si>
  <si>
    <t>Бедро куриное запеченное "Рябушка"</t>
  </si>
  <si>
    <t>М 2017*, № 303</t>
  </si>
  <si>
    <t>Каша гречневая вязкая</t>
  </si>
  <si>
    <t>5,00</t>
  </si>
  <si>
    <t>Н 2020***, №54-7хн-2020</t>
  </si>
  <si>
    <t>Компот из смеси сухофруктов</t>
  </si>
  <si>
    <t>Кондитерское изделие</t>
  </si>
  <si>
    <t>6,00</t>
  </si>
  <si>
    <t>2/25</t>
  </si>
  <si>
    <t>117,20</t>
  </si>
  <si>
    <t>3,80</t>
  </si>
  <si>
    <t>0,40</t>
  </si>
  <si>
    <t>19,76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</si>
</sst>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Cyr"/>
      <family val="2"/>
    </font>
    <font>
      <b/>
      <sz val="14"/>
      <name val="Arial Cyr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sz val="14"/>
      <color theme="1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9">
    <xf numFmtId="0" fontId="0" fillId="0" borderId="0" xfId="0"/>
    <xf numFmtId="0" fontId="0" fillId="0" borderId="1" xfId="0" applyBorder="1"/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top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8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2" fontId="4" fillId="0" borderId="9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6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top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7" fillId="0" borderId="6" xfId="0" applyFont="1" applyFill="1" applyBorder="1" applyAlignment="1">
      <alignment horizontal="right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right" wrapText="1"/>
    </xf>
    <xf numFmtId="0" fontId="7" fillId="0" borderId="17" xfId="0" applyFont="1" applyFill="1" applyBorder="1" applyAlignment="1">
      <alignment horizontal="right" wrapText="1"/>
    </xf>
    <xf numFmtId="0" fontId="7" fillId="0" borderId="6" xfId="0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right" vertical="center" wrapText="1"/>
    </xf>
    <xf numFmtId="0" fontId="9" fillId="0" borderId="17" xfId="0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zoomScale="90" zoomScaleNormal="90" workbookViewId="0" topLeftCell="A29">
      <selection activeCell="C13" sqref="C13"/>
    </sheetView>
  </sheetViews>
  <sheetFormatPr defaultColWidth="9.140625" defaultRowHeight="15"/>
  <cols>
    <col min="2" max="2" width="18.8515625" style="0" customWidth="1"/>
    <col min="3" max="3" width="16.8515625" style="0" customWidth="1"/>
    <col min="4" max="4" width="15.57421875" style="0" customWidth="1"/>
    <col min="5" max="5" width="10.8515625" style="0" hidden="1" customWidth="1"/>
    <col min="6" max="6" width="12.28125" style="0" hidden="1" customWidth="1"/>
    <col min="7" max="7" width="16.7109375" style="0" customWidth="1"/>
    <col min="8" max="8" width="10.8515625" style="0" customWidth="1"/>
    <col min="9" max="9" width="9.140625" style="0" hidden="1" customWidth="1"/>
    <col min="10" max="10" width="11.00390625" style="0" bestFit="1" customWidth="1"/>
  </cols>
  <sheetData>
    <row r="1" spans="1:10" ht="18" customHeight="1">
      <c r="A1" s="2"/>
      <c r="B1" s="92" t="s">
        <v>33</v>
      </c>
      <c r="C1" s="92"/>
      <c r="D1" s="92"/>
      <c r="E1" s="92"/>
      <c r="F1" s="92"/>
      <c r="G1" s="92"/>
      <c r="H1" s="92"/>
      <c r="I1" s="3"/>
      <c r="J1" s="2"/>
    </row>
    <row r="2" spans="1:10" ht="18" customHeight="1">
      <c r="A2" s="2"/>
      <c r="B2" s="92" t="s">
        <v>34</v>
      </c>
      <c r="C2" s="92"/>
      <c r="D2" s="92"/>
      <c r="E2" s="92"/>
      <c r="F2" s="92"/>
      <c r="G2" s="92"/>
      <c r="H2" s="92"/>
      <c r="I2" s="3"/>
      <c r="J2" s="2"/>
    </row>
    <row r="3" spans="1:10" ht="18" customHeight="1">
      <c r="A3" s="2"/>
      <c r="B3" s="92" t="s">
        <v>23</v>
      </c>
      <c r="C3" s="92"/>
      <c r="D3" s="92"/>
      <c r="E3" s="92"/>
      <c r="F3" s="92"/>
      <c r="G3" s="92"/>
      <c r="H3" s="92"/>
      <c r="I3" s="3"/>
      <c r="J3" s="2"/>
    </row>
    <row r="4" spans="1:10" ht="18" customHeight="1">
      <c r="A4" s="4"/>
      <c r="B4" s="92" t="s">
        <v>40</v>
      </c>
      <c r="C4" s="92"/>
      <c r="D4" s="92"/>
      <c r="E4" s="92"/>
      <c r="F4" s="92"/>
      <c r="G4" s="92"/>
      <c r="H4" s="92"/>
      <c r="I4" s="90"/>
      <c r="J4" s="5"/>
    </row>
    <row r="5" spans="1:10" ht="18" customHeight="1">
      <c r="A5" s="106" t="s">
        <v>4</v>
      </c>
      <c r="B5" s="106" t="s">
        <v>5</v>
      </c>
      <c r="C5" s="106" t="s">
        <v>6</v>
      </c>
      <c r="D5" s="106" t="s">
        <v>7</v>
      </c>
      <c r="E5" s="108"/>
      <c r="G5" s="93" t="s">
        <v>8</v>
      </c>
      <c r="H5" s="94"/>
      <c r="I5" s="94"/>
      <c r="J5" s="95"/>
    </row>
    <row r="6" spans="1:10" ht="18.75">
      <c r="A6" s="107"/>
      <c r="B6" s="107"/>
      <c r="C6" s="107"/>
      <c r="D6" s="107"/>
      <c r="E6" s="109"/>
      <c r="G6" s="6" t="s">
        <v>9</v>
      </c>
      <c r="H6" s="6" t="s">
        <v>10</v>
      </c>
      <c r="I6" s="6" t="s">
        <v>11</v>
      </c>
      <c r="J6" s="6" t="s">
        <v>12</v>
      </c>
    </row>
    <row r="7" spans="1:10" ht="18.75" customHeight="1" thickBot="1">
      <c r="A7" s="96" t="s">
        <v>0</v>
      </c>
      <c r="B7" s="97"/>
      <c r="C7" s="97"/>
      <c r="D7" s="97"/>
      <c r="E7" s="97"/>
      <c r="F7" s="97"/>
      <c r="G7" s="97"/>
      <c r="H7" s="97"/>
      <c r="I7" s="97"/>
      <c r="J7" s="98"/>
    </row>
    <row r="8" spans="1:10" ht="56.25" customHeight="1">
      <c r="A8" s="7" t="s">
        <v>27</v>
      </c>
      <c r="B8" s="99" t="s">
        <v>28</v>
      </c>
      <c r="C8" s="101" t="s">
        <v>29</v>
      </c>
      <c r="D8" s="110">
        <v>119.8</v>
      </c>
      <c r="E8" s="8"/>
      <c r="G8" s="112" t="s">
        <v>30</v>
      </c>
      <c r="H8" s="110" t="s">
        <v>31</v>
      </c>
      <c r="I8" s="9"/>
      <c r="J8" s="110" t="s">
        <v>32</v>
      </c>
    </row>
    <row r="9" spans="1:10" ht="3.75" customHeight="1" thickBot="1">
      <c r="A9" s="10"/>
      <c r="B9" s="100"/>
      <c r="C9" s="102"/>
      <c r="D9" s="111"/>
      <c r="E9" s="8"/>
      <c r="G9" s="113"/>
      <c r="H9" s="111"/>
      <c r="I9" s="9"/>
      <c r="J9" s="111"/>
    </row>
    <row r="10" spans="1:10" ht="75">
      <c r="A10" s="11" t="s">
        <v>41</v>
      </c>
      <c r="B10" s="85" t="s">
        <v>42</v>
      </c>
      <c r="C10" s="91" t="s">
        <v>43</v>
      </c>
      <c r="D10" s="79">
        <v>252.66</v>
      </c>
      <c r="E10" s="80"/>
      <c r="G10" s="79">
        <v>20.4</v>
      </c>
      <c r="H10" s="79">
        <v>4.1</v>
      </c>
      <c r="I10" s="79"/>
      <c r="J10" s="79">
        <v>33.54</v>
      </c>
    </row>
    <row r="11" spans="1:10" ht="37.5">
      <c r="A11" s="11" t="s">
        <v>44</v>
      </c>
      <c r="B11" s="123" t="s">
        <v>45</v>
      </c>
      <c r="C11" s="32" t="s">
        <v>2</v>
      </c>
      <c r="D11" s="13">
        <v>81.83</v>
      </c>
      <c r="E11" s="12"/>
      <c r="F11" s="1"/>
      <c r="G11" s="13">
        <v>1.52</v>
      </c>
      <c r="H11" s="13">
        <v>1.35</v>
      </c>
      <c r="I11" s="13"/>
      <c r="J11" s="13">
        <v>15.9</v>
      </c>
    </row>
    <row r="12" spans="1:10" ht="57" thickBot="1">
      <c r="A12" s="78" t="s">
        <v>46</v>
      </c>
      <c r="B12" s="87" t="s">
        <v>47</v>
      </c>
      <c r="C12" s="82" t="s">
        <v>35</v>
      </c>
      <c r="D12" s="83"/>
      <c r="E12" s="83"/>
      <c r="F12" s="83"/>
      <c r="G12" s="84"/>
      <c r="H12" s="84"/>
      <c r="I12" s="83"/>
      <c r="J12" s="84"/>
    </row>
    <row r="13" spans="1:10" ht="5.25" customHeight="1" thickBot="1">
      <c r="A13" s="14"/>
      <c r="B13" s="86"/>
      <c r="C13" s="81"/>
      <c r="D13" s="62"/>
      <c r="E13" s="8"/>
      <c r="G13" s="62"/>
      <c r="H13" s="62"/>
      <c r="I13" s="62"/>
      <c r="J13" s="62"/>
    </row>
    <row r="14" spans="1:10" ht="4.5" customHeight="1" thickBot="1">
      <c r="A14" s="72"/>
      <c r="B14" s="73"/>
      <c r="C14" s="89"/>
      <c r="D14" s="17"/>
      <c r="E14" s="13"/>
      <c r="G14" s="18"/>
      <c r="H14" s="18"/>
      <c r="I14" s="9"/>
      <c r="J14" s="19"/>
    </row>
    <row r="15" spans="1:10" ht="6.75" customHeight="1" thickBot="1">
      <c r="A15" s="14"/>
      <c r="B15" s="73"/>
      <c r="C15" s="50"/>
      <c r="D15" s="42"/>
      <c r="E15" s="13"/>
      <c r="G15" s="42"/>
      <c r="H15" s="42"/>
      <c r="I15" s="9"/>
      <c r="J15" s="9"/>
    </row>
    <row r="16" spans="1:10" ht="19.5" customHeight="1" thickBot="1">
      <c r="A16" s="103" t="s">
        <v>14</v>
      </c>
      <c r="B16" s="104"/>
      <c r="C16" s="105"/>
      <c r="D16" s="22">
        <f>SUM(D8:D14)</f>
        <v>454.28999999999996</v>
      </c>
      <c r="E16" s="21"/>
      <c r="G16" s="22">
        <f>SUM(G8:G14)</f>
        <v>21.919999999999998</v>
      </c>
      <c r="H16" s="22">
        <f>SUM(H8:H14)</f>
        <v>5.449999999999999</v>
      </c>
      <c r="I16" s="22"/>
      <c r="J16" s="22">
        <f>SUM(J8:J14)</f>
        <v>49.44</v>
      </c>
    </row>
    <row r="17" spans="1:10" ht="18.75" thickBot="1">
      <c r="A17" s="114" t="s">
        <v>1</v>
      </c>
      <c r="B17" s="115"/>
      <c r="C17" s="115"/>
      <c r="D17" s="115"/>
      <c r="E17" s="97"/>
      <c r="F17" s="115"/>
      <c r="G17" s="115"/>
      <c r="H17" s="115"/>
      <c r="I17" s="115"/>
      <c r="J17" s="119"/>
    </row>
    <row r="18" spans="1:10" ht="57" thickBot="1">
      <c r="A18" s="23" t="s">
        <v>48</v>
      </c>
      <c r="B18" s="24" t="s">
        <v>49</v>
      </c>
      <c r="C18" s="25" t="s">
        <v>3</v>
      </c>
      <c r="D18" s="42">
        <v>59.52</v>
      </c>
      <c r="E18" s="42"/>
      <c r="F18" s="26">
        <v>13.2</v>
      </c>
      <c r="G18" s="26">
        <v>0.38</v>
      </c>
      <c r="H18" s="26">
        <v>6</v>
      </c>
      <c r="I18" s="26"/>
      <c r="J18" s="26">
        <v>1</v>
      </c>
    </row>
    <row r="19" spans="1:10" ht="57" thickBot="1">
      <c r="A19" s="27" t="s">
        <v>50</v>
      </c>
      <c r="B19" s="28" t="s">
        <v>51</v>
      </c>
      <c r="C19" s="72" t="s">
        <v>2</v>
      </c>
      <c r="D19" s="29">
        <v>133.78</v>
      </c>
      <c r="E19" s="30"/>
      <c r="F19" s="29">
        <v>153.5</v>
      </c>
      <c r="G19" s="29">
        <v>6.9</v>
      </c>
      <c r="H19" s="29">
        <v>6.7</v>
      </c>
      <c r="I19" s="29"/>
      <c r="J19" s="29">
        <v>11.47</v>
      </c>
    </row>
    <row r="20" spans="1:10" ht="57" thickBot="1">
      <c r="A20" s="27" t="s">
        <v>52</v>
      </c>
      <c r="B20" s="31" t="s">
        <v>53</v>
      </c>
      <c r="C20" s="32" t="s">
        <v>36</v>
      </c>
      <c r="D20" s="33">
        <v>317.5</v>
      </c>
      <c r="E20" s="34"/>
      <c r="F20" s="16">
        <v>217</v>
      </c>
      <c r="G20" s="29">
        <v>22.06</v>
      </c>
      <c r="H20" s="29">
        <v>25.26</v>
      </c>
      <c r="I20" s="29"/>
      <c r="J20" s="29">
        <v>0.48</v>
      </c>
    </row>
    <row r="21" spans="1:10" ht="56.25" customHeight="1" thickBot="1">
      <c r="A21" s="35" t="s">
        <v>54</v>
      </c>
      <c r="B21" s="36" t="s">
        <v>55</v>
      </c>
      <c r="C21" s="37" t="s">
        <v>24</v>
      </c>
      <c r="D21" s="38">
        <v>145.4</v>
      </c>
      <c r="E21" s="13"/>
      <c r="F21" s="39">
        <v>251.64</v>
      </c>
      <c r="G21" s="40">
        <v>4.6</v>
      </c>
      <c r="H21" s="41" t="s">
        <v>56</v>
      </c>
      <c r="I21" s="42"/>
      <c r="J21" s="42">
        <v>20.5</v>
      </c>
    </row>
    <row r="22" spans="1:10" ht="19.5" customHeight="1" hidden="1" thickBot="1">
      <c r="A22" s="35"/>
      <c r="B22" s="43"/>
      <c r="C22" s="44"/>
      <c r="D22" s="45"/>
      <c r="E22" s="13"/>
      <c r="F22" s="46"/>
      <c r="G22" s="47"/>
      <c r="H22" s="47"/>
      <c r="I22" s="48"/>
      <c r="J22" s="49"/>
    </row>
    <row r="23" spans="1:10" ht="57" thickBot="1">
      <c r="A23" s="23" t="s">
        <v>13</v>
      </c>
      <c r="B23" s="24" t="s">
        <v>15</v>
      </c>
      <c r="C23" s="50" t="s">
        <v>39</v>
      </c>
      <c r="D23" s="51">
        <v>91.96</v>
      </c>
      <c r="E23" s="13"/>
      <c r="F23" s="46">
        <v>92.8</v>
      </c>
      <c r="G23" s="47">
        <v>2.24</v>
      </c>
      <c r="H23" s="47">
        <v>0.44</v>
      </c>
      <c r="I23" s="48"/>
      <c r="J23" s="49">
        <v>19.76</v>
      </c>
    </row>
    <row r="24" spans="1:10" ht="94.5" thickBot="1">
      <c r="A24" s="23" t="s">
        <v>57</v>
      </c>
      <c r="B24" s="24" t="s">
        <v>58</v>
      </c>
      <c r="C24" s="50" t="s">
        <v>2</v>
      </c>
      <c r="D24" s="51">
        <v>93.2</v>
      </c>
      <c r="E24" s="13"/>
      <c r="F24" s="74"/>
      <c r="G24" s="47">
        <v>0.6</v>
      </c>
      <c r="H24" s="46">
        <v>0</v>
      </c>
      <c r="I24" s="58"/>
      <c r="J24" s="49">
        <v>22.7</v>
      </c>
    </row>
    <row r="25" spans="1:10" ht="19.5" thickBot="1">
      <c r="A25" s="52"/>
      <c r="B25" s="53"/>
      <c r="C25" s="54"/>
      <c r="D25" s="45">
        <f>D18+D19+D20+D21+D22+D23+D24</f>
        <v>841.3600000000001</v>
      </c>
      <c r="E25" s="55"/>
      <c r="F25" s="56">
        <f>SUM(F18:F23)</f>
        <v>728.1399999999999</v>
      </c>
      <c r="G25" s="57">
        <f>SUM(G18:G24)</f>
        <v>36.78</v>
      </c>
      <c r="H25" s="46">
        <f>SUM(H18:H24)</f>
        <v>38.4</v>
      </c>
      <c r="I25" s="58"/>
      <c r="J25" s="49">
        <f>SUM(J18:J23)</f>
        <v>53.21000000000001</v>
      </c>
    </row>
    <row r="26" spans="1:10" ht="19.5" customHeight="1" thickBot="1">
      <c r="A26" s="116" t="s">
        <v>16</v>
      </c>
      <c r="B26" s="117"/>
      <c r="C26" s="118"/>
      <c r="D26" s="20">
        <f>D25</f>
        <v>841.3600000000001</v>
      </c>
      <c r="E26" s="21"/>
      <c r="F26" s="59">
        <f>SUM(F25)</f>
        <v>728.1399999999999</v>
      </c>
      <c r="G26" s="59">
        <f>SUM(G25)</f>
        <v>36.78</v>
      </c>
      <c r="H26" s="59">
        <f>SUM(H25)</f>
        <v>38.4</v>
      </c>
      <c r="I26" s="59"/>
      <c r="J26" s="59">
        <f>SUM(J18,J24)</f>
        <v>23.7</v>
      </c>
    </row>
    <row r="27" spans="1:10" ht="18.75" customHeight="1" thickBot="1">
      <c r="A27" s="114" t="s">
        <v>17</v>
      </c>
      <c r="B27" s="115"/>
      <c r="C27" s="115"/>
      <c r="D27" s="115"/>
      <c r="E27" s="97"/>
      <c r="F27" s="115"/>
      <c r="G27" s="115"/>
      <c r="H27" s="115"/>
      <c r="I27" s="115"/>
      <c r="J27" s="119"/>
    </row>
    <row r="28" spans="1:10" ht="57" thickBot="1">
      <c r="A28" s="23" t="s">
        <v>13</v>
      </c>
      <c r="B28" s="60" t="s">
        <v>38</v>
      </c>
      <c r="C28" s="41" t="s">
        <v>2</v>
      </c>
      <c r="D28" s="61"/>
      <c r="E28" s="61"/>
      <c r="F28" s="62"/>
      <c r="G28" s="62"/>
      <c r="H28" s="62"/>
      <c r="I28" s="62"/>
      <c r="J28" s="62"/>
    </row>
    <row r="29" spans="1:10" ht="19.5" thickBot="1">
      <c r="A29" s="63" t="s">
        <v>18</v>
      </c>
      <c r="B29" s="64" t="s">
        <v>19</v>
      </c>
      <c r="C29" s="65" t="s">
        <v>2</v>
      </c>
      <c r="D29" s="65">
        <v>11.9</v>
      </c>
      <c r="E29" s="65"/>
      <c r="F29" s="66">
        <v>2.8</v>
      </c>
      <c r="G29" s="66">
        <v>0.4</v>
      </c>
      <c r="H29" s="66">
        <v>0.1</v>
      </c>
      <c r="I29" s="66"/>
      <c r="J29" s="67">
        <v>0.08</v>
      </c>
    </row>
    <row r="30" spans="1:10" ht="55.5" customHeight="1" thickBot="1">
      <c r="A30" s="68" t="s">
        <v>13</v>
      </c>
      <c r="B30" s="53" t="s">
        <v>59</v>
      </c>
      <c r="C30" s="75" t="s">
        <v>26</v>
      </c>
      <c r="D30" s="17"/>
      <c r="E30" s="17"/>
      <c r="F30" s="16"/>
      <c r="G30" s="16"/>
      <c r="H30" s="16"/>
      <c r="I30" s="16"/>
      <c r="J30" s="29"/>
    </row>
    <row r="31" spans="1:10" ht="19.5" customHeight="1" hidden="1" thickBot="1">
      <c r="A31" s="120" t="s">
        <v>20</v>
      </c>
      <c r="B31" s="121"/>
      <c r="C31" s="122"/>
      <c r="D31" s="42"/>
      <c r="E31" s="69">
        <v>195.05</v>
      </c>
      <c r="F31" s="62"/>
      <c r="G31" s="62"/>
      <c r="H31" s="62"/>
      <c r="I31" s="62"/>
      <c r="J31" s="62"/>
    </row>
    <row r="32" spans="1:10" ht="19.5" thickBot="1">
      <c r="A32" s="103" t="s">
        <v>21</v>
      </c>
      <c r="B32" s="104"/>
      <c r="C32" s="105"/>
      <c r="D32" s="59">
        <f>D28+D30</f>
        <v>0</v>
      </c>
      <c r="E32" s="59"/>
      <c r="F32" s="69">
        <f>SUM(F28:F30)</f>
        <v>2.8</v>
      </c>
      <c r="G32" s="69">
        <f>SUM(G28:G30)</f>
        <v>0.4</v>
      </c>
      <c r="H32" s="69">
        <f>SUM(H28:H30)</f>
        <v>0.1</v>
      </c>
      <c r="I32" s="69"/>
      <c r="J32" s="69">
        <f>SUM(J28:J30)</f>
        <v>0.08</v>
      </c>
    </row>
    <row r="33" spans="1:10" ht="19.5" customHeight="1" thickBot="1">
      <c r="A33" s="103" t="s">
        <v>22</v>
      </c>
      <c r="B33" s="104"/>
      <c r="C33" s="104"/>
      <c r="D33" s="105"/>
      <c r="E33" s="88"/>
      <c r="F33" s="70">
        <f>F32+F26+D16</f>
        <v>1185.2299999999998</v>
      </c>
      <c r="G33" s="71">
        <f>G32+G26+G16</f>
        <v>59.099999999999994</v>
      </c>
      <c r="H33" s="71">
        <f>H32+H26+H16</f>
        <v>43.95</v>
      </c>
      <c r="I33" s="71"/>
      <c r="J33" s="71">
        <f>J32+J26+J16</f>
        <v>73.22</v>
      </c>
    </row>
  </sheetData>
  <mergeCells count="24">
    <mergeCell ref="A33:D33"/>
    <mergeCell ref="A17:J17"/>
    <mergeCell ref="A26:C26"/>
    <mergeCell ref="A27:J27"/>
    <mergeCell ref="A31:C31"/>
    <mergeCell ref="A32:C32"/>
    <mergeCell ref="A7:J7"/>
    <mergeCell ref="B8:B9"/>
    <mergeCell ref="C8:C9"/>
    <mergeCell ref="A16:C16"/>
    <mergeCell ref="A5:A6"/>
    <mergeCell ref="B5:B6"/>
    <mergeCell ref="C5:C6"/>
    <mergeCell ref="E5:E6"/>
    <mergeCell ref="D5:D6"/>
    <mergeCell ref="D8:D9"/>
    <mergeCell ref="G8:G9"/>
    <mergeCell ref="H8:H9"/>
    <mergeCell ref="J8:J9"/>
    <mergeCell ref="B1:H1"/>
    <mergeCell ref="B2:H2"/>
    <mergeCell ref="B3:H3"/>
    <mergeCell ref="B4:H4"/>
    <mergeCell ref="G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D25" sqref="D25"/>
    </sheetView>
  </sheetViews>
  <sheetFormatPr defaultColWidth="9.140625" defaultRowHeight="15"/>
  <cols>
    <col min="2" max="2" width="27.7109375" style="0" customWidth="1"/>
    <col min="3" max="4" width="11.00390625" style="0" bestFit="1" customWidth="1"/>
    <col min="5" max="5" width="8.8515625" style="0" hidden="1" customWidth="1"/>
    <col min="6" max="6" width="9.140625" style="0" hidden="1" customWidth="1"/>
    <col min="9" max="9" width="9.140625" style="0" hidden="1" customWidth="1"/>
  </cols>
  <sheetData>
    <row r="1" spans="1:10" ht="18">
      <c r="A1" s="2"/>
      <c r="B1" s="92" t="s">
        <v>33</v>
      </c>
      <c r="C1" s="92"/>
      <c r="D1" s="92"/>
      <c r="E1" s="92"/>
      <c r="F1" s="92"/>
      <c r="G1" s="92"/>
      <c r="H1" s="92"/>
      <c r="I1" s="76"/>
      <c r="J1" s="2"/>
    </row>
    <row r="2" spans="1:10" ht="18">
      <c r="A2" s="2"/>
      <c r="B2" s="92" t="s">
        <v>34</v>
      </c>
      <c r="C2" s="92"/>
      <c r="D2" s="92"/>
      <c r="E2" s="92"/>
      <c r="F2" s="92"/>
      <c r="G2" s="92"/>
      <c r="H2" s="92"/>
      <c r="I2" s="76"/>
      <c r="J2" s="2"/>
    </row>
    <row r="3" spans="1:10" ht="18">
      <c r="A3" s="2"/>
      <c r="B3" s="92" t="s">
        <v>23</v>
      </c>
      <c r="C3" s="92"/>
      <c r="D3" s="92"/>
      <c r="E3" s="92"/>
      <c r="F3" s="92"/>
      <c r="G3" s="92"/>
      <c r="H3" s="92"/>
      <c r="I3" s="76"/>
      <c r="J3" s="2"/>
    </row>
    <row r="4" spans="1:10" ht="18">
      <c r="A4" s="4"/>
      <c r="B4" s="92" t="s">
        <v>40</v>
      </c>
      <c r="C4" s="92"/>
      <c r="D4" s="92"/>
      <c r="E4" s="92"/>
      <c r="F4" s="92"/>
      <c r="G4" s="92"/>
      <c r="H4" s="92"/>
      <c r="I4" s="76"/>
      <c r="J4" s="5"/>
    </row>
    <row r="5" spans="1:10" ht="18">
      <c r="A5" s="106" t="s">
        <v>4</v>
      </c>
      <c r="B5" s="106" t="s">
        <v>5</v>
      </c>
      <c r="C5" s="106" t="s">
        <v>6</v>
      </c>
      <c r="D5" s="106" t="s">
        <v>7</v>
      </c>
      <c r="E5" s="108"/>
      <c r="G5" s="93" t="s">
        <v>8</v>
      </c>
      <c r="H5" s="94"/>
      <c r="I5" s="94"/>
      <c r="J5" s="95"/>
    </row>
    <row r="6" spans="1:10" ht="18.75">
      <c r="A6" s="107"/>
      <c r="B6" s="107"/>
      <c r="C6" s="107"/>
      <c r="D6" s="107"/>
      <c r="E6" s="109"/>
      <c r="G6" s="6" t="s">
        <v>9</v>
      </c>
      <c r="H6" s="6" t="s">
        <v>10</v>
      </c>
      <c r="I6" s="6" t="s">
        <v>11</v>
      </c>
      <c r="J6" s="6" t="s">
        <v>12</v>
      </c>
    </row>
    <row r="7" spans="1:10" ht="18.75" thickBot="1">
      <c r="A7" s="96" t="s">
        <v>0</v>
      </c>
      <c r="B7" s="97"/>
      <c r="C7" s="97"/>
      <c r="D7" s="97"/>
      <c r="E7" s="97"/>
      <c r="F7" s="97"/>
      <c r="G7" s="97"/>
      <c r="H7" s="97"/>
      <c r="I7" s="97"/>
      <c r="J7" s="98"/>
    </row>
    <row r="8" spans="1:10" ht="57" thickBot="1">
      <c r="A8" s="7" t="s">
        <v>27</v>
      </c>
      <c r="B8" s="99" t="s">
        <v>28</v>
      </c>
      <c r="C8" s="101" t="s">
        <v>29</v>
      </c>
      <c r="D8" s="110">
        <v>119.8</v>
      </c>
      <c r="E8" s="8"/>
      <c r="G8" s="112" t="s">
        <v>30</v>
      </c>
      <c r="H8" s="110" t="s">
        <v>31</v>
      </c>
      <c r="I8" s="9"/>
      <c r="J8" s="110" t="s">
        <v>32</v>
      </c>
    </row>
    <row r="9" spans="1:10" ht="19.5" hidden="1" thickBot="1">
      <c r="A9" s="10"/>
      <c r="B9" s="100"/>
      <c r="C9" s="102"/>
      <c r="D9" s="111"/>
      <c r="E9" s="8"/>
      <c r="G9" s="113"/>
      <c r="H9" s="111"/>
      <c r="I9" s="9"/>
      <c r="J9" s="111"/>
    </row>
    <row r="10" spans="1:10" ht="37.5">
      <c r="A10" s="11" t="s">
        <v>41</v>
      </c>
      <c r="B10" s="85" t="s">
        <v>42</v>
      </c>
      <c r="C10" s="91" t="s">
        <v>43</v>
      </c>
      <c r="D10" s="79">
        <v>252.66</v>
      </c>
      <c r="E10" s="80"/>
      <c r="G10" s="79">
        <v>20.4</v>
      </c>
      <c r="H10" s="79">
        <v>4.1</v>
      </c>
      <c r="I10" s="79"/>
      <c r="J10" s="79">
        <v>33.54</v>
      </c>
    </row>
    <row r="11" spans="1:10" ht="37.5">
      <c r="A11" s="11" t="s">
        <v>44</v>
      </c>
      <c r="B11" s="123" t="s">
        <v>45</v>
      </c>
      <c r="C11" s="32" t="s">
        <v>2</v>
      </c>
      <c r="D11" s="13">
        <v>81.83</v>
      </c>
      <c r="E11" s="12"/>
      <c r="F11" s="1"/>
      <c r="G11" s="13">
        <v>1.52</v>
      </c>
      <c r="H11" s="13">
        <v>1.35</v>
      </c>
      <c r="I11" s="13"/>
      <c r="J11" s="13">
        <v>15.9</v>
      </c>
    </row>
    <row r="12" spans="1:10" ht="76.5" customHeight="1" thickBot="1">
      <c r="A12" s="78" t="s">
        <v>46</v>
      </c>
      <c r="B12" s="87" t="s">
        <v>47</v>
      </c>
      <c r="C12" s="82" t="s">
        <v>35</v>
      </c>
      <c r="D12" s="83"/>
      <c r="E12" s="83"/>
      <c r="F12" s="83"/>
      <c r="G12" s="84"/>
      <c r="H12" s="84"/>
      <c r="I12" s="83"/>
      <c r="J12" s="84"/>
    </row>
    <row r="13" spans="1:10" ht="3" customHeight="1" thickBot="1">
      <c r="A13" s="14"/>
      <c r="B13" s="86"/>
      <c r="C13" s="81"/>
      <c r="D13" s="62"/>
      <c r="E13" s="8"/>
      <c r="G13" s="62"/>
      <c r="H13" s="62"/>
      <c r="I13" s="62"/>
      <c r="J13" s="62"/>
    </row>
    <row r="14" spans="1:10" ht="19.5" hidden="1" thickBot="1">
      <c r="A14" s="72"/>
      <c r="B14" s="73"/>
      <c r="C14" s="15"/>
      <c r="D14" s="17"/>
      <c r="E14" s="13"/>
      <c r="G14" s="18"/>
      <c r="H14" s="18"/>
      <c r="I14" s="9"/>
      <c r="J14" s="19"/>
    </row>
    <row r="15" spans="1:10" ht="19.5" hidden="1" thickBot="1">
      <c r="A15" s="14"/>
      <c r="B15" s="73"/>
      <c r="C15" s="50"/>
      <c r="D15" s="42"/>
      <c r="E15" s="13"/>
      <c r="G15" s="42"/>
      <c r="H15" s="42"/>
      <c r="I15" s="9"/>
      <c r="J15" s="9"/>
    </row>
    <row r="16" spans="1:10" ht="19.5" thickBot="1">
      <c r="A16" s="103" t="s">
        <v>14</v>
      </c>
      <c r="B16" s="104"/>
      <c r="C16" s="105"/>
      <c r="D16" s="22">
        <f>SUM(D8:D14)</f>
        <v>454.28999999999996</v>
      </c>
      <c r="E16" s="21"/>
      <c r="G16" s="22">
        <f>SUM(G8:G14)</f>
        <v>21.919999999999998</v>
      </c>
      <c r="H16" s="22">
        <f>SUM(H8:H14)</f>
        <v>5.449999999999999</v>
      </c>
      <c r="I16" s="22"/>
      <c r="J16" s="22">
        <f>SUM(J8:J14)</f>
        <v>49.44</v>
      </c>
    </row>
    <row r="17" spans="1:10" ht="18.75" thickBot="1">
      <c r="A17" s="114" t="s">
        <v>1</v>
      </c>
      <c r="B17" s="115"/>
      <c r="C17" s="115"/>
      <c r="D17" s="115"/>
      <c r="E17" s="97"/>
      <c r="F17" s="115"/>
      <c r="G17" s="115"/>
      <c r="H17" s="115"/>
      <c r="I17" s="115"/>
      <c r="J17" s="119"/>
    </row>
    <row r="18" spans="1:10" ht="61.5" customHeight="1" thickBot="1">
      <c r="A18" s="23" t="s">
        <v>48</v>
      </c>
      <c r="B18" s="24" t="s">
        <v>49</v>
      </c>
      <c r="C18" s="25" t="s">
        <v>36</v>
      </c>
      <c r="D18" s="42">
        <v>100.08</v>
      </c>
      <c r="E18" s="42"/>
      <c r="F18" s="26">
        <v>13.2</v>
      </c>
      <c r="G18" s="26">
        <v>0.63</v>
      </c>
      <c r="H18" s="26">
        <v>10.08</v>
      </c>
      <c r="I18" s="26"/>
      <c r="J18" s="26">
        <v>1.71</v>
      </c>
    </row>
    <row r="19" spans="1:10" ht="85.5" customHeight="1" thickBot="1">
      <c r="A19" s="27" t="s">
        <v>50</v>
      </c>
      <c r="B19" s="28" t="s">
        <v>51</v>
      </c>
      <c r="C19" s="72" t="s">
        <v>37</v>
      </c>
      <c r="D19" s="29">
        <v>167.32</v>
      </c>
      <c r="E19" s="30"/>
      <c r="F19" s="29">
        <v>153.5</v>
      </c>
      <c r="G19" s="29">
        <v>8.6</v>
      </c>
      <c r="H19" s="29">
        <v>8.4</v>
      </c>
      <c r="I19" s="29"/>
      <c r="J19" s="29">
        <v>14.33</v>
      </c>
    </row>
    <row r="20" spans="1:10" ht="57" thickBot="1">
      <c r="A20" s="27" t="s">
        <v>52</v>
      </c>
      <c r="B20" s="31" t="s">
        <v>53</v>
      </c>
      <c r="C20" s="32" t="s">
        <v>36</v>
      </c>
      <c r="D20" s="33">
        <v>317.5</v>
      </c>
      <c r="E20" s="34"/>
      <c r="F20" s="16">
        <v>217</v>
      </c>
      <c r="G20" s="29">
        <v>22.06</v>
      </c>
      <c r="H20" s="29">
        <v>25.26</v>
      </c>
      <c r="I20" s="29"/>
      <c r="J20" s="29">
        <v>0.48</v>
      </c>
    </row>
    <row r="21" spans="1:10" ht="54.75" customHeight="1" thickBot="1">
      <c r="A21" s="35" t="s">
        <v>54</v>
      </c>
      <c r="B21" s="36" t="s">
        <v>55</v>
      </c>
      <c r="C21" s="37" t="s">
        <v>35</v>
      </c>
      <c r="D21" s="38">
        <v>174.4</v>
      </c>
      <c r="E21" s="13"/>
      <c r="F21" s="39">
        <v>251.64</v>
      </c>
      <c r="G21" s="40">
        <v>5.5</v>
      </c>
      <c r="H21" s="41" t="s">
        <v>60</v>
      </c>
      <c r="I21" s="42"/>
      <c r="J21" s="42">
        <v>24.6</v>
      </c>
    </row>
    <row r="22" spans="1:10" ht="66" customHeight="1" thickBot="1">
      <c r="A22" s="23" t="s">
        <v>13</v>
      </c>
      <c r="B22" s="43" t="s">
        <v>25</v>
      </c>
      <c r="C22" s="25" t="s">
        <v>61</v>
      </c>
      <c r="D22" s="124" t="s">
        <v>62</v>
      </c>
      <c r="E22" s="32"/>
      <c r="F22" s="125"/>
      <c r="G22" s="126" t="s">
        <v>63</v>
      </c>
      <c r="H22" s="126" t="s">
        <v>64</v>
      </c>
      <c r="I22" s="127"/>
      <c r="J22" s="128" t="s">
        <v>65</v>
      </c>
    </row>
    <row r="23" spans="1:10" ht="57" thickBot="1">
      <c r="A23" s="23" t="s">
        <v>13</v>
      </c>
      <c r="B23" s="24" t="s">
        <v>15</v>
      </c>
      <c r="C23" s="50" t="s">
        <v>39</v>
      </c>
      <c r="D23" s="51">
        <v>91.96</v>
      </c>
      <c r="E23" s="13"/>
      <c r="F23" s="46">
        <v>92.8</v>
      </c>
      <c r="G23" s="47">
        <v>2.24</v>
      </c>
      <c r="H23" s="47">
        <v>0.44</v>
      </c>
      <c r="I23" s="48"/>
      <c r="J23" s="49">
        <v>19.76</v>
      </c>
    </row>
    <row r="24" spans="1:10" ht="94.5" thickBot="1">
      <c r="A24" s="23" t="s">
        <v>57</v>
      </c>
      <c r="B24" s="24" t="s">
        <v>58</v>
      </c>
      <c r="C24" s="50" t="s">
        <v>2</v>
      </c>
      <c r="D24" s="51">
        <v>93.2</v>
      </c>
      <c r="E24" s="13"/>
      <c r="F24" s="74"/>
      <c r="G24" s="47">
        <v>0.6</v>
      </c>
      <c r="H24" s="46">
        <v>0</v>
      </c>
      <c r="I24" s="58"/>
      <c r="J24" s="49">
        <v>22.7</v>
      </c>
    </row>
    <row r="25" spans="1:10" ht="19.5" thickBot="1">
      <c r="A25" s="52"/>
      <c r="B25" s="53"/>
      <c r="C25" s="54"/>
      <c r="D25" s="45">
        <f>SUM(D18:D24)</f>
        <v>944.46</v>
      </c>
      <c r="E25" s="55"/>
      <c r="F25" s="56">
        <f>SUM(F18:F23)</f>
        <v>728.1399999999999</v>
      </c>
      <c r="G25" s="57">
        <f>SUM(G18:G24)</f>
        <v>39.63</v>
      </c>
      <c r="H25" s="46">
        <f>SUM(H18:H24)</f>
        <v>44.18</v>
      </c>
      <c r="I25" s="58"/>
      <c r="J25" s="49">
        <f>SUM(J18:J23)</f>
        <v>60.88000000000001</v>
      </c>
    </row>
    <row r="26" spans="1:10" ht="19.5" thickBot="1">
      <c r="A26" s="116" t="s">
        <v>16</v>
      </c>
      <c r="B26" s="117"/>
      <c r="C26" s="118"/>
      <c r="D26" s="20">
        <f>D25</f>
        <v>944.46</v>
      </c>
      <c r="E26" s="21"/>
      <c r="F26" s="59">
        <f>SUM(F25)</f>
        <v>728.1399999999999</v>
      </c>
      <c r="G26" s="59">
        <f>SUM(G25)</f>
        <v>39.63</v>
      </c>
      <c r="H26" s="59">
        <f>SUM(H25)</f>
        <v>44.18</v>
      </c>
      <c r="I26" s="59"/>
      <c r="J26" s="59">
        <f>SUM(J18,J24)</f>
        <v>24.41</v>
      </c>
    </row>
    <row r="27" spans="1:10" ht="18.75" thickBot="1">
      <c r="A27" s="114" t="s">
        <v>17</v>
      </c>
      <c r="B27" s="115"/>
      <c r="C27" s="115"/>
      <c r="D27" s="115"/>
      <c r="E27" s="97"/>
      <c r="F27" s="115"/>
      <c r="G27" s="115"/>
      <c r="H27" s="115"/>
      <c r="I27" s="115"/>
      <c r="J27" s="119"/>
    </row>
    <row r="28" spans="1:10" ht="63" customHeight="1" thickBot="1">
      <c r="A28" s="23" t="s">
        <v>13</v>
      </c>
      <c r="B28" s="60" t="s">
        <v>38</v>
      </c>
      <c r="C28" s="41" t="s">
        <v>2</v>
      </c>
      <c r="D28" s="61"/>
      <c r="E28" s="61"/>
      <c r="F28" s="62"/>
      <c r="G28" s="62"/>
      <c r="H28" s="62"/>
      <c r="I28" s="62"/>
      <c r="J28" s="62"/>
    </row>
    <row r="29" spans="1:10" ht="19.5" thickBot="1">
      <c r="A29" s="63" t="s">
        <v>18</v>
      </c>
      <c r="B29" s="64" t="s">
        <v>19</v>
      </c>
      <c r="C29" s="65" t="s">
        <v>2</v>
      </c>
      <c r="D29" s="65">
        <v>11.9</v>
      </c>
      <c r="E29" s="65"/>
      <c r="F29" s="66">
        <v>2.8</v>
      </c>
      <c r="G29" s="66">
        <v>0.4</v>
      </c>
      <c r="H29" s="66">
        <v>0.1</v>
      </c>
      <c r="I29" s="66"/>
      <c r="J29" s="67">
        <v>0.08</v>
      </c>
    </row>
    <row r="30" spans="1:10" ht="60.75" customHeight="1" thickBot="1">
      <c r="A30" s="68" t="s">
        <v>13</v>
      </c>
      <c r="B30" s="53" t="s">
        <v>59</v>
      </c>
      <c r="C30" s="75" t="s">
        <v>26</v>
      </c>
      <c r="D30" s="17"/>
      <c r="E30" s="17"/>
      <c r="F30" s="16"/>
      <c r="G30" s="16"/>
      <c r="H30" s="16"/>
      <c r="I30" s="16"/>
      <c r="J30" s="29"/>
    </row>
    <row r="31" spans="1:10" ht="19.5" thickBot="1">
      <c r="A31" s="120" t="s">
        <v>20</v>
      </c>
      <c r="B31" s="121"/>
      <c r="C31" s="122"/>
      <c r="D31" s="42"/>
      <c r="E31" s="69">
        <v>195.05</v>
      </c>
      <c r="F31" s="62"/>
      <c r="G31" s="62"/>
      <c r="H31" s="62"/>
      <c r="I31" s="62"/>
      <c r="J31" s="62"/>
    </row>
    <row r="32" spans="1:10" ht="19.5" thickBot="1">
      <c r="A32" s="103" t="s">
        <v>21</v>
      </c>
      <c r="B32" s="104"/>
      <c r="C32" s="105"/>
      <c r="D32" s="59">
        <f>D28+D30</f>
        <v>0</v>
      </c>
      <c r="E32" s="59"/>
      <c r="F32" s="69">
        <f>SUM(F28:F30)</f>
        <v>2.8</v>
      </c>
      <c r="G32" s="69">
        <f>SUM(G28:G30)</f>
        <v>0.4</v>
      </c>
      <c r="H32" s="69">
        <f>SUM(H28:H30)</f>
        <v>0.1</v>
      </c>
      <c r="I32" s="69"/>
      <c r="J32" s="69">
        <f>SUM(J28:J30)</f>
        <v>0.08</v>
      </c>
    </row>
    <row r="33" spans="1:10" ht="19.5" thickBot="1">
      <c r="A33" s="103" t="s">
        <v>22</v>
      </c>
      <c r="B33" s="104"/>
      <c r="C33" s="104"/>
      <c r="D33" s="105"/>
      <c r="E33" s="77"/>
      <c r="F33" s="70">
        <f>F32+F26+D16</f>
        <v>1185.2299999999998</v>
      </c>
      <c r="G33" s="71">
        <f>G32+G26+G16</f>
        <v>61.95</v>
      </c>
      <c r="H33" s="71">
        <f>H32+H26+H16</f>
        <v>49.730000000000004</v>
      </c>
      <c r="I33" s="71"/>
      <c r="J33" s="71">
        <f>J32+J26+J16</f>
        <v>73.92999999999999</v>
      </c>
    </row>
  </sheetData>
  <mergeCells count="24">
    <mergeCell ref="B1:H1"/>
    <mergeCell ref="B2:H2"/>
    <mergeCell ref="B3:H3"/>
    <mergeCell ref="B4:H4"/>
    <mergeCell ref="G5:J5"/>
    <mergeCell ref="A7:J7"/>
    <mergeCell ref="B8:B9"/>
    <mergeCell ref="C8:C9"/>
    <mergeCell ref="D8:D9"/>
    <mergeCell ref="G8:G9"/>
    <mergeCell ref="H8:H9"/>
    <mergeCell ref="J8:J9"/>
    <mergeCell ref="A5:A6"/>
    <mergeCell ref="B5:B6"/>
    <mergeCell ref="C5:C6"/>
    <mergeCell ref="D5:D6"/>
    <mergeCell ref="E5:E6"/>
    <mergeCell ref="A32:C32"/>
    <mergeCell ref="A33:D33"/>
    <mergeCell ref="A16:C16"/>
    <mergeCell ref="A17:J17"/>
    <mergeCell ref="A26:C26"/>
    <mergeCell ref="A27:J27"/>
    <mergeCell ref="A31:C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ОборинаОС</cp:lastModifiedBy>
  <cp:lastPrinted>2021-05-18T10:32:40Z</cp:lastPrinted>
  <dcterms:created xsi:type="dcterms:W3CDTF">2015-06-05T18:19:34Z</dcterms:created>
  <dcterms:modified xsi:type="dcterms:W3CDTF">2021-09-16T04:28:34Z</dcterms:modified>
  <cp:category/>
  <cp:version/>
  <cp:contentType/>
  <cp:contentStatus/>
</cp:coreProperties>
</file>