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0.09.2021 7-11 лет" sheetId="4" r:id="rId1"/>
    <sheet name="10.09.2021 12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4"/>
  <c r="J36" s="1"/>
  <c r="H35"/>
  <c r="G35"/>
  <c r="F35"/>
  <c r="F36" s="1"/>
  <c r="D35"/>
  <c r="J28"/>
  <c r="F28"/>
  <c r="D28"/>
  <c r="J27"/>
  <c r="H27"/>
  <c r="H28" s="1"/>
  <c r="G27"/>
  <c r="G28" s="1"/>
  <c r="F27"/>
  <c r="D27"/>
  <c r="J16"/>
  <c r="H16"/>
  <c r="G16"/>
  <c r="D16"/>
  <c r="J35" i="2"/>
  <c r="H35"/>
  <c r="G35"/>
  <c r="F35"/>
  <c r="D35"/>
  <c r="J28"/>
  <c r="J27"/>
  <c r="H27"/>
  <c r="H28" s="1"/>
  <c r="G27"/>
  <c r="G28" s="1"/>
  <c r="F27"/>
  <c r="F28" s="1"/>
  <c r="D27"/>
  <c r="D28" s="1"/>
  <c r="J16"/>
  <c r="H16"/>
  <c r="G16"/>
  <c r="D16"/>
  <c r="H36" i="4" l="1"/>
  <c r="G36"/>
  <c r="J36" i="2"/>
  <c r="H36"/>
  <c r="G36"/>
  <c r="F36"/>
</calcChain>
</file>

<file path=xl/sharedStrings.xml><?xml version="1.0" encoding="utf-8"?>
<sst xmlns="http://schemas.openxmlformats.org/spreadsheetml/2006/main" count="138" uniqueCount="66">
  <si>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</si>
  <si>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</si>
  <si>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</si>
  <si>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</si>
  <si>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</si>
  <si>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</si>
  <si>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</si>
  <si>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</si>
  <si>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</si>
  <si>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</si>
  <si>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</si>
  <si>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</si>
  <si>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</si>
  <si>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</si>
  <si>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</si>
  <si>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</si>
  <si>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</si>
  <si>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</si>
  <si>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</si>
  <si>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</si>
  <si>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</si>
  <si>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</si>
  <si>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</si>
  <si>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</si>
  <si>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</si>
  <si>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Основное меню приготавливаемых блюд</t>
  </si>
  <si>
    <t>для учащихся МБОУ СОШ № 17</t>
  </si>
  <si>
    <t>1/180</t>
  </si>
  <si>
    <t>1/100</t>
  </si>
  <si>
    <t xml:space="preserve">Пром. Выпуск </t>
  </si>
  <si>
    <t>2/20</t>
  </si>
  <si>
    <t>Молоко</t>
  </si>
  <si>
    <t>1/50</t>
  </si>
  <si>
    <t>1/25</t>
  </si>
  <si>
    <t>Н 2020****, №54-бнх-2020</t>
  </si>
  <si>
    <t>Меню 5 день</t>
  </si>
  <si>
    <t>М 2017*, № 7</t>
  </si>
  <si>
    <t>Бутерброд горячий с сыром</t>
  </si>
  <si>
    <t>1/45</t>
  </si>
  <si>
    <t>5,40</t>
  </si>
  <si>
    <t>М 2017*, № 173</t>
  </si>
  <si>
    <t>Каша вязкая молочная из овсяной крупы</t>
  </si>
  <si>
    <t>5,9</t>
  </si>
  <si>
    <t>Н 2020***, №54-9 гн-2020</t>
  </si>
  <si>
    <t>Кофейный напиток с молоком</t>
  </si>
  <si>
    <t>Плоды и ягоды свежие (банан)</t>
  </si>
  <si>
    <t>1/230</t>
  </si>
  <si>
    <t>М 2004**, № 25</t>
  </si>
  <si>
    <t>Салат "Степной"</t>
  </si>
  <si>
    <t>М 2017*, № 96</t>
  </si>
  <si>
    <t>Рассольник Ленинградский со сметаной</t>
  </si>
  <si>
    <t>1/200/10</t>
  </si>
  <si>
    <t>ТТК №2127</t>
  </si>
  <si>
    <t>Плов из куриной грудки</t>
  </si>
  <si>
    <t>Компот из кураги</t>
  </si>
  <si>
    <t>М 2017*, № 143, №330</t>
  </si>
  <si>
    <t>Рагу из овощей</t>
  </si>
  <si>
    <t xml:space="preserve">М 2017*, № 14 </t>
  </si>
  <si>
    <t>Масло сливочное (порциями)</t>
  </si>
  <si>
    <t>П 2018****, №508</t>
  </si>
  <si>
    <t>Напиток с витаминами и прибиотиком "Витошка"</t>
  </si>
  <si>
    <t>7,1</t>
  </si>
  <si>
    <t>1/250/10</t>
  </si>
  <si>
    <t>1/40</t>
  </si>
  <si>
    <t>6,71</t>
  </si>
  <si>
    <t>8,05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</si>
</sst>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opLeftCell="A10" zoomScale="90" zoomScaleNormal="90" workbookViewId="0">
      <selection activeCell="O32" sqref="O32"/>
    </sheetView>
  </sheetViews>
  <sheetFormatPr defaultRowHeight="15"/>
  <cols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6" t="s">
        <v>25</v>
      </c>
      <c r="C1" s="106"/>
      <c r="D1" s="106"/>
      <c r="E1" s="106"/>
      <c r="F1" s="106"/>
      <c r="G1" s="106"/>
      <c r="H1" s="106"/>
      <c r="I1" s="3"/>
      <c r="J1" s="2"/>
    </row>
    <row r="2" spans="1:10" ht="18" customHeight="1">
      <c r="A2" s="2"/>
      <c r="B2" s="106" t="s">
        <v>26</v>
      </c>
      <c r="C2" s="106"/>
      <c r="D2" s="106"/>
      <c r="E2" s="106"/>
      <c r="F2" s="106"/>
      <c r="G2" s="106"/>
      <c r="H2" s="106"/>
      <c r="I2" s="3"/>
      <c r="J2" s="2"/>
    </row>
    <row r="3" spans="1:10" ht="18" customHeight="1">
      <c r="A3" s="2"/>
      <c r="B3" s="106" t="s">
        <v>21</v>
      </c>
      <c r="C3" s="106"/>
      <c r="D3" s="106"/>
      <c r="E3" s="106"/>
      <c r="F3" s="106"/>
      <c r="G3" s="106"/>
      <c r="H3" s="106"/>
      <c r="I3" s="3"/>
      <c r="J3" s="2"/>
    </row>
    <row r="4" spans="1:10" ht="18" customHeight="1">
      <c r="A4" s="4"/>
      <c r="B4" s="106" t="s">
        <v>35</v>
      </c>
      <c r="C4" s="106"/>
      <c r="D4" s="106"/>
      <c r="E4" s="106"/>
      <c r="F4" s="106"/>
      <c r="G4" s="106"/>
      <c r="H4" s="106"/>
      <c r="I4" s="105"/>
      <c r="J4" s="5"/>
    </row>
    <row r="5" spans="1:10" ht="18" customHeight="1">
      <c r="A5" s="116" t="s">
        <v>4</v>
      </c>
      <c r="B5" s="116" t="s">
        <v>5</v>
      </c>
      <c r="C5" s="116" t="s">
        <v>6</v>
      </c>
      <c r="D5" s="116" t="s">
        <v>7</v>
      </c>
      <c r="E5" s="118"/>
      <c r="G5" s="107" t="s">
        <v>8</v>
      </c>
      <c r="H5" s="108"/>
      <c r="I5" s="108"/>
      <c r="J5" s="109"/>
    </row>
    <row r="6" spans="1:10" ht="18.75">
      <c r="A6" s="117"/>
      <c r="B6" s="117"/>
      <c r="C6" s="117"/>
      <c r="D6" s="117"/>
      <c r="E6" s="119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10" t="s">
        <v>0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ht="57.75" customHeight="1">
      <c r="A8" s="25" t="s">
        <v>36</v>
      </c>
      <c r="B8" s="90" t="s">
        <v>37</v>
      </c>
      <c r="C8" s="91" t="s">
        <v>38</v>
      </c>
      <c r="D8" s="92">
        <v>104.9</v>
      </c>
      <c r="E8" s="7"/>
      <c r="G8" s="93" t="s">
        <v>39</v>
      </c>
      <c r="H8" s="92">
        <v>3.3</v>
      </c>
      <c r="I8" s="8"/>
      <c r="J8" s="92">
        <v>13.4</v>
      </c>
    </row>
    <row r="9" spans="1:10" ht="69" customHeight="1">
      <c r="A9" s="25" t="s">
        <v>40</v>
      </c>
      <c r="B9" s="30" t="s">
        <v>41</v>
      </c>
      <c r="C9" s="95" t="s">
        <v>22</v>
      </c>
      <c r="D9" s="10">
        <v>215.8</v>
      </c>
      <c r="E9" s="96"/>
      <c r="F9" s="1"/>
      <c r="G9" s="95" t="s">
        <v>42</v>
      </c>
      <c r="H9" s="10">
        <v>9.4</v>
      </c>
      <c r="I9" s="10"/>
      <c r="J9" s="10">
        <v>26.9</v>
      </c>
    </row>
    <row r="10" spans="1:10" ht="133.5" customHeight="1" thickBot="1">
      <c r="A10" s="9" t="s">
        <v>43</v>
      </c>
      <c r="B10" s="98" t="s">
        <v>44</v>
      </c>
      <c r="C10" s="57" t="s">
        <v>2</v>
      </c>
      <c r="D10" s="59">
        <v>91.1</v>
      </c>
      <c r="E10" s="58"/>
      <c r="F10" s="58"/>
      <c r="G10" s="59">
        <v>3.8</v>
      </c>
      <c r="H10" s="59">
        <v>3.5</v>
      </c>
      <c r="I10" s="58"/>
      <c r="J10" s="59">
        <v>11.1</v>
      </c>
    </row>
    <row r="11" spans="1:10" ht="56.25">
      <c r="A11" s="9" t="s">
        <v>29</v>
      </c>
      <c r="B11" s="61" t="s">
        <v>45</v>
      </c>
      <c r="C11" s="62" t="s">
        <v>46</v>
      </c>
      <c r="D11" s="55">
        <v>105</v>
      </c>
      <c r="E11" s="55"/>
      <c r="F11" s="63"/>
      <c r="G11" s="55">
        <v>1.29</v>
      </c>
      <c r="H11" s="55">
        <v>0.39</v>
      </c>
      <c r="I11" s="55"/>
      <c r="J11" s="55">
        <v>26.95</v>
      </c>
    </row>
    <row r="12" spans="1:10" ht="59.25" customHeight="1">
      <c r="A12" s="9" t="s">
        <v>29</v>
      </c>
      <c r="B12" s="94" t="s">
        <v>31</v>
      </c>
      <c r="C12" s="57" t="s">
        <v>2</v>
      </c>
      <c r="D12" s="59"/>
      <c r="E12" s="1"/>
      <c r="F12" s="1"/>
      <c r="G12" s="59"/>
      <c r="H12" s="59"/>
      <c r="I12" s="1"/>
      <c r="J12" s="59"/>
    </row>
    <row r="13" spans="1:10" ht="4.5" customHeight="1" thickBot="1">
      <c r="A13" s="9"/>
      <c r="B13" s="60"/>
      <c r="C13" s="56"/>
      <c r="D13" s="47"/>
      <c r="E13" s="7"/>
      <c r="G13" s="47"/>
      <c r="H13" s="47"/>
      <c r="I13" s="47"/>
      <c r="J13" s="47"/>
    </row>
    <row r="14" spans="1:10" ht="56.25" hidden="1" customHeight="1" thickBot="1">
      <c r="A14" s="51"/>
      <c r="B14" s="52"/>
      <c r="C14" s="93"/>
      <c r="D14" s="12"/>
      <c r="E14" s="10"/>
      <c r="G14" s="13"/>
      <c r="H14" s="13"/>
      <c r="I14" s="8"/>
      <c r="J14" s="14"/>
    </row>
    <row r="15" spans="1:10" ht="19.5" hidden="1" customHeight="1" thickBot="1">
      <c r="A15" s="11"/>
      <c r="B15" s="52"/>
      <c r="C15" s="35"/>
      <c r="D15" s="29"/>
      <c r="E15" s="10"/>
      <c r="G15" s="29"/>
      <c r="H15" s="29"/>
      <c r="I15" s="8"/>
      <c r="J15" s="8"/>
    </row>
    <row r="16" spans="1:10" ht="19.5" customHeight="1" thickBot="1">
      <c r="A16" s="113" t="s">
        <v>14</v>
      </c>
      <c r="B16" s="114"/>
      <c r="C16" s="115"/>
      <c r="D16" s="17">
        <f>SUM(D8:D14)</f>
        <v>516.80000000000007</v>
      </c>
      <c r="E16" s="16"/>
      <c r="G16" s="17">
        <f>SUM(G8:G14)</f>
        <v>5.09</v>
      </c>
      <c r="H16" s="17">
        <f>SUM(H8:H14)</f>
        <v>16.59</v>
      </c>
      <c r="I16" s="17"/>
      <c r="J16" s="17">
        <f>SUM(J8:J14)</f>
        <v>78.349999999999994</v>
      </c>
    </row>
    <row r="17" spans="1:10" ht="18.75" thickBot="1">
      <c r="A17" s="120" t="s">
        <v>1</v>
      </c>
      <c r="B17" s="121"/>
      <c r="C17" s="121"/>
      <c r="D17" s="121"/>
      <c r="E17" s="111"/>
      <c r="F17" s="121"/>
      <c r="G17" s="121"/>
      <c r="H17" s="121"/>
      <c r="I17" s="121"/>
      <c r="J17" s="122"/>
    </row>
    <row r="18" spans="1:10" ht="57" thickBot="1">
      <c r="A18" s="25" t="s">
        <v>47</v>
      </c>
      <c r="B18" s="19" t="s">
        <v>48</v>
      </c>
      <c r="C18" s="20" t="s">
        <v>3</v>
      </c>
      <c r="D18" s="29">
        <v>62.28</v>
      </c>
      <c r="E18" s="21"/>
      <c r="F18" s="22">
        <v>13.2</v>
      </c>
      <c r="G18" s="22">
        <v>1.68</v>
      </c>
      <c r="H18" s="22">
        <v>5.16</v>
      </c>
      <c r="I18" s="22"/>
      <c r="J18" s="22">
        <v>2.2799999999999998</v>
      </c>
    </row>
    <row r="19" spans="1:10" ht="57" thickBot="1">
      <c r="A19" s="25" t="s">
        <v>49</v>
      </c>
      <c r="B19" s="100" t="s">
        <v>50</v>
      </c>
      <c r="C19" s="51" t="s">
        <v>51</v>
      </c>
      <c r="D19" s="23">
        <v>92.6</v>
      </c>
      <c r="E19" s="24">
        <v>8.6</v>
      </c>
      <c r="F19" s="23">
        <v>153.5</v>
      </c>
      <c r="G19" s="23">
        <v>1.9</v>
      </c>
      <c r="H19" s="23">
        <v>5</v>
      </c>
      <c r="I19" s="23">
        <v>7.9</v>
      </c>
      <c r="J19" s="23">
        <v>10</v>
      </c>
    </row>
    <row r="20" spans="1:10" ht="37.5">
      <c r="A20" s="25" t="s">
        <v>52</v>
      </c>
      <c r="B20" s="101" t="s">
        <v>53</v>
      </c>
      <c r="C20" s="64" t="s">
        <v>27</v>
      </c>
      <c r="D20" s="65">
        <v>229.6</v>
      </c>
      <c r="E20" s="55"/>
      <c r="F20" s="66">
        <v>251.64</v>
      </c>
      <c r="G20" s="87">
        <v>13.51</v>
      </c>
      <c r="H20" s="67" t="s">
        <v>64</v>
      </c>
      <c r="I20" s="8"/>
      <c r="J20" s="8">
        <v>27.34</v>
      </c>
    </row>
    <row r="21" spans="1:10" ht="70.5" customHeight="1">
      <c r="A21" s="25" t="s">
        <v>34</v>
      </c>
      <c r="B21" s="26" t="s">
        <v>54</v>
      </c>
      <c r="C21" s="58" t="s">
        <v>2</v>
      </c>
      <c r="D21" s="59">
        <v>102.1</v>
      </c>
      <c r="E21" s="58"/>
      <c r="F21" s="58"/>
      <c r="G21" s="59">
        <v>1.8</v>
      </c>
      <c r="H21" s="59">
        <v>0.1</v>
      </c>
      <c r="I21" s="58"/>
      <c r="J21" s="58">
        <v>23.5</v>
      </c>
    </row>
    <row r="22" spans="1:10" ht="19.5" hidden="1" customHeight="1" thickBot="1">
      <c r="A22" s="73"/>
      <c r="B22" s="74"/>
      <c r="C22" s="75"/>
      <c r="D22" s="76"/>
      <c r="E22" s="77"/>
      <c r="F22" s="78"/>
      <c r="G22" s="79"/>
      <c r="H22" s="79"/>
      <c r="I22" s="80"/>
      <c r="J22" s="81"/>
    </row>
    <row r="23" spans="1:10" ht="3.75" customHeight="1">
      <c r="A23" s="25"/>
      <c r="B23" s="97"/>
      <c r="C23" s="99"/>
      <c r="D23" s="10"/>
      <c r="E23" s="10"/>
      <c r="F23" s="33"/>
      <c r="G23" s="33"/>
      <c r="H23" s="33"/>
      <c r="I23" s="33"/>
      <c r="J23" s="33"/>
    </row>
    <row r="24" spans="1:10" ht="4.5" customHeight="1" thickBot="1">
      <c r="A24" s="25"/>
      <c r="B24" s="30"/>
      <c r="C24" s="20"/>
      <c r="D24" s="27"/>
      <c r="E24" s="68"/>
      <c r="F24" s="69"/>
      <c r="G24" s="70"/>
      <c r="H24" s="70"/>
      <c r="I24" s="71"/>
      <c r="J24" s="72"/>
    </row>
    <row r="25" spans="1:10" ht="57" thickBot="1">
      <c r="A25" s="18" t="s">
        <v>13</v>
      </c>
      <c r="B25" s="19" t="s">
        <v>15</v>
      </c>
      <c r="C25" s="82" t="s">
        <v>30</v>
      </c>
      <c r="D25" s="27">
        <v>91.96</v>
      </c>
      <c r="E25" s="68"/>
      <c r="F25" s="69">
        <v>92.8</v>
      </c>
      <c r="G25" s="70">
        <v>2.2400000000000002</v>
      </c>
      <c r="H25" s="70">
        <v>0.44</v>
      </c>
      <c r="I25" s="71"/>
      <c r="J25" s="72">
        <v>19.760000000000002</v>
      </c>
    </row>
    <row r="26" spans="1:10" ht="63.75" customHeight="1" thickBot="1">
      <c r="A26" s="9" t="s">
        <v>29</v>
      </c>
      <c r="B26" s="60" t="s">
        <v>31</v>
      </c>
      <c r="C26" s="56" t="s">
        <v>2</v>
      </c>
      <c r="D26" s="36"/>
      <c r="E26" s="10"/>
      <c r="F26" s="53"/>
      <c r="G26" s="33"/>
      <c r="H26" s="32"/>
      <c r="I26" s="43"/>
      <c r="J26" s="34"/>
    </row>
    <row r="27" spans="1:10" ht="19.5" thickBot="1">
      <c r="A27" s="37"/>
      <c r="B27" s="38"/>
      <c r="C27" s="39"/>
      <c r="D27" s="31">
        <f>SUM(D18:D26)</f>
        <v>578.54000000000008</v>
      </c>
      <c r="E27" s="40"/>
      <c r="F27" s="41">
        <f>SUM(F18:F24)</f>
        <v>418.34</v>
      </c>
      <c r="G27" s="42">
        <f>SUM(G18:G26)</f>
        <v>21.130000000000003</v>
      </c>
      <c r="H27" s="32">
        <f>SUM(H18:H26)</f>
        <v>10.7</v>
      </c>
      <c r="I27" s="43"/>
      <c r="J27" s="34">
        <f>SUM(J18:J24)</f>
        <v>63.12</v>
      </c>
    </row>
    <row r="28" spans="1:10" ht="19.5" customHeight="1" thickBot="1">
      <c r="A28" s="123" t="s">
        <v>16</v>
      </c>
      <c r="B28" s="124"/>
      <c r="C28" s="125"/>
      <c r="D28" s="15">
        <f>D27</f>
        <v>578.54000000000008</v>
      </c>
      <c r="E28" s="16"/>
      <c r="F28" s="44">
        <f>SUM(F27)</f>
        <v>418.34</v>
      </c>
      <c r="G28" s="44">
        <f>SUM(G27)</f>
        <v>21.130000000000003</v>
      </c>
      <c r="H28" s="44">
        <f>SUM(H27)</f>
        <v>10.7</v>
      </c>
      <c r="I28" s="44"/>
      <c r="J28" s="44">
        <f>SUM(J18,J26)</f>
        <v>2.2799999999999998</v>
      </c>
    </row>
    <row r="29" spans="1:10" ht="18.75" customHeight="1" thickBot="1">
      <c r="A29" s="126" t="s">
        <v>17</v>
      </c>
      <c r="B29" s="121"/>
      <c r="C29" s="121"/>
      <c r="D29" s="121"/>
      <c r="E29" s="111"/>
      <c r="F29" s="121"/>
      <c r="G29" s="121"/>
      <c r="H29" s="121"/>
      <c r="I29" s="121"/>
      <c r="J29" s="122"/>
    </row>
    <row r="30" spans="1:10" ht="75.75" thickBot="1">
      <c r="A30" s="25" t="s">
        <v>55</v>
      </c>
      <c r="B30" s="45" t="s">
        <v>56</v>
      </c>
      <c r="C30" s="67" t="s">
        <v>22</v>
      </c>
      <c r="D30" s="8">
        <v>200.5</v>
      </c>
      <c r="E30" s="133"/>
      <c r="F30" s="134">
        <v>136</v>
      </c>
      <c r="G30" s="134">
        <v>2.5</v>
      </c>
      <c r="H30" s="134">
        <v>15.7</v>
      </c>
      <c r="I30" s="134"/>
      <c r="J30" s="134">
        <v>12.3</v>
      </c>
    </row>
    <row r="31" spans="1:10" ht="56.25">
      <c r="A31" s="25" t="s">
        <v>57</v>
      </c>
      <c r="B31" s="131" t="s">
        <v>58</v>
      </c>
      <c r="C31" s="95" t="s">
        <v>32</v>
      </c>
      <c r="D31" s="10">
        <v>32.799999999999997</v>
      </c>
      <c r="E31" s="25"/>
      <c r="F31" s="135">
        <v>2.8</v>
      </c>
      <c r="G31" s="136">
        <v>0.04</v>
      </c>
      <c r="H31" s="136">
        <v>3.6</v>
      </c>
      <c r="I31" s="135"/>
      <c r="J31" s="135">
        <v>0.06</v>
      </c>
    </row>
    <row r="32" spans="1:10" ht="56.25" customHeight="1" thickBot="1">
      <c r="A32" s="18" t="s">
        <v>13</v>
      </c>
      <c r="B32" s="132" t="s">
        <v>15</v>
      </c>
      <c r="C32" s="95" t="s">
        <v>24</v>
      </c>
      <c r="D32" s="10">
        <v>45.98</v>
      </c>
      <c r="E32" s="10"/>
      <c r="F32" s="33">
        <v>92.8</v>
      </c>
      <c r="G32" s="33">
        <v>1.1200000000000001</v>
      </c>
      <c r="H32" s="33">
        <v>0.22</v>
      </c>
      <c r="I32" s="33"/>
      <c r="J32" s="33">
        <v>9.8800000000000008</v>
      </c>
    </row>
    <row r="33" spans="1:10" ht="96" customHeight="1" thickBot="1">
      <c r="A33" s="130" t="s">
        <v>59</v>
      </c>
      <c r="B33" s="19" t="s">
        <v>60</v>
      </c>
      <c r="C33" s="82" t="s">
        <v>2</v>
      </c>
      <c r="D33" s="27">
        <v>74.400000000000006</v>
      </c>
      <c r="E33" s="68"/>
      <c r="F33" s="69"/>
      <c r="G33" s="70">
        <v>0</v>
      </c>
      <c r="H33" s="70">
        <v>0</v>
      </c>
      <c r="I33" s="71"/>
      <c r="J33" s="72">
        <v>18.600000000000001</v>
      </c>
    </row>
    <row r="34" spans="1:10" ht="19.5" hidden="1" customHeight="1" thickBot="1">
      <c r="A34" s="129" t="s">
        <v>18</v>
      </c>
      <c r="B34" s="127"/>
      <c r="C34" s="128"/>
      <c r="D34" s="29"/>
      <c r="E34" s="48">
        <v>195.05</v>
      </c>
      <c r="F34" s="47"/>
      <c r="G34" s="47"/>
      <c r="H34" s="47"/>
      <c r="I34" s="47"/>
      <c r="J34" s="47"/>
    </row>
    <row r="35" spans="1:10" ht="19.5" thickBot="1">
      <c r="A35" s="113" t="s">
        <v>19</v>
      </c>
      <c r="B35" s="114"/>
      <c r="C35" s="115"/>
      <c r="D35" s="44">
        <f>D30+D33</f>
        <v>274.89999999999998</v>
      </c>
      <c r="E35" s="44"/>
      <c r="F35" s="48">
        <f>SUM(F30:F33)</f>
        <v>231.60000000000002</v>
      </c>
      <c r="G35" s="48">
        <f>SUM(G30:G33)</f>
        <v>3.66</v>
      </c>
      <c r="H35" s="48">
        <f>SUM(H30:H33)</f>
        <v>19.52</v>
      </c>
      <c r="I35" s="48"/>
      <c r="J35" s="48">
        <f>SUM(J30:J33)</f>
        <v>40.840000000000003</v>
      </c>
    </row>
    <row r="36" spans="1:10" ht="19.5" customHeight="1" thickBot="1">
      <c r="A36" s="113" t="s">
        <v>20</v>
      </c>
      <c r="B36" s="114"/>
      <c r="C36" s="114"/>
      <c r="D36" s="115"/>
      <c r="E36" s="104"/>
      <c r="F36" s="49">
        <f>F35+F28+D16</f>
        <v>1166.7400000000002</v>
      </c>
      <c r="G36" s="50">
        <f>G35+G28+G16</f>
        <v>29.880000000000003</v>
      </c>
      <c r="H36" s="50">
        <f>H35+H28+H16</f>
        <v>46.81</v>
      </c>
      <c r="I36" s="50"/>
      <c r="J36" s="50">
        <f>J35+J28+J16</f>
        <v>121.47</v>
      </c>
    </row>
  </sheetData>
  <mergeCells count="18">
    <mergeCell ref="A36:D36"/>
    <mergeCell ref="A17:J17"/>
    <mergeCell ref="A28:C28"/>
    <mergeCell ref="A29:J29"/>
    <mergeCell ref="A34:C34"/>
    <mergeCell ref="A35:C35"/>
    <mergeCell ref="A7:J7"/>
    <mergeCell ref="A16:C16"/>
    <mergeCell ref="A5:A6"/>
    <mergeCell ref="B5:B6"/>
    <mergeCell ref="C5:C6"/>
    <mergeCell ref="E5:E6"/>
    <mergeCell ref="D5:D6"/>
    <mergeCell ref="B1:H1"/>
    <mergeCell ref="B2:H2"/>
    <mergeCell ref="B3:H3"/>
    <mergeCell ref="B4:H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L21" sqref="L21"/>
    </sheetView>
  </sheetViews>
  <sheetFormatPr defaultRowHeight="15"/>
  <cols>
    <col min="2" max="2" width="27.71093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06" t="s">
        <v>25</v>
      </c>
      <c r="C1" s="106"/>
      <c r="D1" s="106"/>
      <c r="E1" s="106"/>
      <c r="F1" s="106"/>
      <c r="G1" s="106"/>
      <c r="H1" s="106"/>
      <c r="I1" s="54"/>
      <c r="J1" s="2"/>
    </row>
    <row r="2" spans="1:10" ht="18" customHeight="1">
      <c r="A2" s="2"/>
      <c r="B2" s="106" t="s">
        <v>26</v>
      </c>
      <c r="C2" s="106"/>
      <c r="D2" s="106"/>
      <c r="E2" s="106"/>
      <c r="F2" s="106"/>
      <c r="G2" s="106"/>
      <c r="H2" s="106"/>
      <c r="I2" s="54"/>
      <c r="J2" s="2"/>
    </row>
    <row r="3" spans="1:10" ht="18" customHeight="1">
      <c r="A3" s="2"/>
      <c r="B3" s="106" t="s">
        <v>21</v>
      </c>
      <c r="C3" s="106"/>
      <c r="D3" s="106"/>
      <c r="E3" s="106"/>
      <c r="F3" s="106"/>
      <c r="G3" s="106"/>
      <c r="H3" s="106"/>
      <c r="I3" s="54"/>
      <c r="J3" s="2"/>
    </row>
    <row r="4" spans="1:10" ht="18">
      <c r="A4" s="4"/>
      <c r="B4" s="106" t="s">
        <v>35</v>
      </c>
      <c r="C4" s="106"/>
      <c r="D4" s="106"/>
      <c r="E4" s="106"/>
      <c r="F4" s="106"/>
      <c r="G4" s="106"/>
      <c r="H4" s="106"/>
      <c r="I4" s="102"/>
      <c r="J4" s="5"/>
    </row>
    <row r="5" spans="1:10" ht="18" customHeight="1">
      <c r="A5" s="116" t="s">
        <v>4</v>
      </c>
      <c r="B5" s="116" t="s">
        <v>5</v>
      </c>
      <c r="C5" s="116" t="s">
        <v>6</v>
      </c>
      <c r="D5" s="116" t="s">
        <v>7</v>
      </c>
      <c r="E5" s="118"/>
      <c r="G5" s="107" t="s">
        <v>8</v>
      </c>
      <c r="H5" s="108"/>
      <c r="I5" s="108"/>
      <c r="J5" s="109"/>
    </row>
    <row r="6" spans="1:10" ht="18.75">
      <c r="A6" s="117"/>
      <c r="B6" s="117"/>
      <c r="C6" s="117"/>
      <c r="D6" s="117"/>
      <c r="E6" s="119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110" t="s">
        <v>0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0" ht="54" customHeight="1">
      <c r="A8" s="25" t="s">
        <v>36</v>
      </c>
      <c r="B8" s="90" t="s">
        <v>37</v>
      </c>
      <c r="C8" s="91" t="s">
        <v>38</v>
      </c>
      <c r="D8" s="92">
        <v>104.9</v>
      </c>
      <c r="E8" s="7"/>
      <c r="G8" s="93" t="s">
        <v>39</v>
      </c>
      <c r="H8" s="92">
        <v>3.3</v>
      </c>
      <c r="I8" s="8"/>
      <c r="J8" s="92">
        <v>13.4</v>
      </c>
    </row>
    <row r="9" spans="1:10" ht="54" customHeight="1">
      <c r="A9" s="25" t="s">
        <v>40</v>
      </c>
      <c r="B9" s="30" t="s">
        <v>41</v>
      </c>
      <c r="C9" s="95" t="s">
        <v>27</v>
      </c>
      <c r="D9" s="10">
        <v>258.44</v>
      </c>
      <c r="E9" s="96"/>
      <c r="F9" s="1"/>
      <c r="G9" s="95" t="s">
        <v>61</v>
      </c>
      <c r="H9" s="10">
        <v>11.2</v>
      </c>
      <c r="I9" s="10"/>
      <c r="J9" s="10">
        <v>32.299999999999997</v>
      </c>
    </row>
    <row r="10" spans="1:10" ht="94.5" thickBot="1">
      <c r="A10" s="9" t="s">
        <v>43</v>
      </c>
      <c r="B10" s="98" t="s">
        <v>44</v>
      </c>
      <c r="C10" s="57" t="s">
        <v>2</v>
      </c>
      <c r="D10" s="59">
        <v>91.1</v>
      </c>
      <c r="E10" s="58"/>
      <c r="F10" s="58"/>
      <c r="G10" s="59">
        <v>3.8</v>
      </c>
      <c r="H10" s="59">
        <v>3.5</v>
      </c>
      <c r="I10" s="58"/>
      <c r="J10" s="59">
        <v>11.1</v>
      </c>
    </row>
    <row r="11" spans="1:10" ht="56.25">
      <c r="A11" s="9" t="s">
        <v>29</v>
      </c>
      <c r="B11" s="61" t="s">
        <v>45</v>
      </c>
      <c r="C11" s="62" t="s">
        <v>46</v>
      </c>
      <c r="D11" s="55">
        <v>105</v>
      </c>
      <c r="E11" s="55"/>
      <c r="F11" s="63"/>
      <c r="G11" s="55">
        <v>1.29</v>
      </c>
      <c r="H11" s="55">
        <v>0.39</v>
      </c>
      <c r="I11" s="55"/>
      <c r="J11" s="55">
        <v>26.95</v>
      </c>
    </row>
    <row r="12" spans="1:10" ht="5.25" customHeight="1" thickBot="1">
      <c r="A12" s="9"/>
      <c r="B12" s="94"/>
      <c r="C12" s="57"/>
      <c r="D12" s="59"/>
      <c r="E12" s="1"/>
      <c r="F12" s="1"/>
      <c r="G12" s="59"/>
      <c r="H12" s="59"/>
      <c r="I12" s="1"/>
      <c r="J12" s="59"/>
    </row>
    <row r="13" spans="1:10" ht="19.5" hidden="1" customHeight="1" thickBot="1">
      <c r="A13" s="9" t="s">
        <v>29</v>
      </c>
      <c r="B13" s="60" t="s">
        <v>31</v>
      </c>
      <c r="C13" s="56" t="s">
        <v>2</v>
      </c>
      <c r="D13" s="47"/>
      <c r="E13" s="7"/>
      <c r="G13" s="47"/>
      <c r="H13" s="47"/>
      <c r="I13" s="47"/>
      <c r="J13" s="47"/>
    </row>
    <row r="14" spans="1:10" ht="19.5" hidden="1" customHeight="1" thickBot="1">
      <c r="A14" s="51"/>
      <c r="B14" s="52"/>
      <c r="C14" s="93"/>
      <c r="D14" s="12"/>
      <c r="E14" s="10"/>
      <c r="G14" s="13"/>
      <c r="H14" s="13"/>
      <c r="I14" s="8"/>
      <c r="J14" s="14"/>
    </row>
    <row r="15" spans="1:10" ht="19.5" hidden="1" customHeight="1" thickBot="1">
      <c r="A15" s="11"/>
      <c r="B15" s="52"/>
      <c r="C15" s="35"/>
      <c r="D15" s="29"/>
      <c r="E15" s="10"/>
      <c r="G15" s="29"/>
      <c r="H15" s="29"/>
      <c r="I15" s="8"/>
      <c r="J15" s="8"/>
    </row>
    <row r="16" spans="1:10" ht="19.5" customHeight="1" thickBot="1">
      <c r="A16" s="113" t="s">
        <v>14</v>
      </c>
      <c r="B16" s="114"/>
      <c r="C16" s="115"/>
      <c r="D16" s="17">
        <f>SUM(D8:D14)</f>
        <v>559.44000000000005</v>
      </c>
      <c r="E16" s="16"/>
      <c r="G16" s="17">
        <f>SUM(G8:G14)</f>
        <v>5.09</v>
      </c>
      <c r="H16" s="17">
        <f>SUM(H8:H14)</f>
        <v>18.39</v>
      </c>
      <c r="I16" s="17"/>
      <c r="J16" s="17">
        <f>SUM(J8:J14)</f>
        <v>83.75</v>
      </c>
    </row>
    <row r="17" spans="1:10" ht="18.75" thickBot="1">
      <c r="A17" s="120" t="s">
        <v>1</v>
      </c>
      <c r="B17" s="121"/>
      <c r="C17" s="121"/>
      <c r="D17" s="121"/>
      <c r="E17" s="111"/>
      <c r="F17" s="121"/>
      <c r="G17" s="121"/>
      <c r="H17" s="121"/>
      <c r="I17" s="121"/>
      <c r="J17" s="122"/>
    </row>
    <row r="18" spans="1:10" ht="61.5" customHeight="1" thickBot="1">
      <c r="A18" s="25" t="s">
        <v>47</v>
      </c>
      <c r="B18" s="19" t="s">
        <v>48</v>
      </c>
      <c r="C18" s="20" t="s">
        <v>28</v>
      </c>
      <c r="D18" s="29">
        <v>103.8</v>
      </c>
      <c r="E18" s="21"/>
      <c r="F18" s="22">
        <v>13.2</v>
      </c>
      <c r="G18" s="22">
        <v>2.8</v>
      </c>
      <c r="H18" s="22">
        <v>8.6</v>
      </c>
      <c r="I18" s="22"/>
      <c r="J18" s="22">
        <v>3.8</v>
      </c>
    </row>
    <row r="19" spans="1:10" ht="85.5" customHeight="1" thickBot="1">
      <c r="A19" s="25" t="s">
        <v>49</v>
      </c>
      <c r="B19" s="100" t="s">
        <v>50</v>
      </c>
      <c r="C19" s="51" t="s">
        <v>62</v>
      </c>
      <c r="D19" s="23">
        <v>112.72</v>
      </c>
      <c r="E19" s="24">
        <v>8.6</v>
      </c>
      <c r="F19" s="23">
        <v>153.5</v>
      </c>
      <c r="G19" s="23">
        <v>2.25</v>
      </c>
      <c r="H19" s="23">
        <v>6</v>
      </c>
      <c r="I19" s="23">
        <v>7.9</v>
      </c>
      <c r="J19" s="23">
        <v>12.43</v>
      </c>
    </row>
    <row r="20" spans="1:10" ht="37.5">
      <c r="A20" s="25" t="s">
        <v>52</v>
      </c>
      <c r="B20" s="101" t="s">
        <v>53</v>
      </c>
      <c r="C20" s="64" t="s">
        <v>27</v>
      </c>
      <c r="D20" s="65">
        <v>229.6</v>
      </c>
      <c r="E20" s="55"/>
      <c r="F20" s="66">
        <v>251.64</v>
      </c>
      <c r="G20" s="87">
        <v>16.12</v>
      </c>
      <c r="H20" s="67" t="s">
        <v>65</v>
      </c>
      <c r="I20" s="8"/>
      <c r="J20" s="8">
        <v>32.81</v>
      </c>
    </row>
    <row r="21" spans="1:10" ht="111" customHeight="1">
      <c r="A21" s="25" t="s">
        <v>34</v>
      </c>
      <c r="B21" s="26" t="s">
        <v>54</v>
      </c>
      <c r="C21" s="58" t="s">
        <v>2</v>
      </c>
      <c r="D21" s="59">
        <v>102.1</v>
      </c>
      <c r="E21" s="58"/>
      <c r="F21" s="58"/>
      <c r="G21" s="59">
        <v>1.8</v>
      </c>
      <c r="H21" s="59">
        <v>0.1</v>
      </c>
      <c r="I21" s="58"/>
      <c r="J21" s="58">
        <v>23.5</v>
      </c>
    </row>
    <row r="22" spans="1:10" ht="19.5" hidden="1" customHeight="1" thickBot="1">
      <c r="A22" s="73"/>
      <c r="B22" s="74"/>
      <c r="C22" s="75"/>
      <c r="D22" s="76"/>
      <c r="E22" s="77"/>
      <c r="F22" s="78"/>
      <c r="G22" s="79"/>
      <c r="H22" s="79"/>
      <c r="I22" s="80"/>
      <c r="J22" s="81"/>
    </row>
    <row r="23" spans="1:10" ht="4.5" customHeight="1">
      <c r="A23" s="25"/>
      <c r="B23" s="97"/>
      <c r="C23" s="99"/>
      <c r="D23" s="10"/>
      <c r="E23" s="10"/>
      <c r="F23" s="33"/>
      <c r="G23" s="33"/>
      <c r="H23" s="33"/>
      <c r="I23" s="33"/>
      <c r="J23" s="33"/>
    </row>
    <row r="24" spans="1:10" ht="4.5" customHeight="1" thickBot="1">
      <c r="A24" s="25"/>
      <c r="B24" s="30"/>
      <c r="C24" s="20"/>
      <c r="D24" s="27"/>
      <c r="E24" s="68"/>
      <c r="F24" s="69"/>
      <c r="G24" s="70"/>
      <c r="H24" s="70"/>
      <c r="I24" s="71"/>
      <c r="J24" s="72"/>
    </row>
    <row r="25" spans="1:10" ht="57" thickBot="1">
      <c r="A25" s="18" t="s">
        <v>13</v>
      </c>
      <c r="B25" s="19" t="s">
        <v>15</v>
      </c>
      <c r="C25" s="82" t="s">
        <v>30</v>
      </c>
      <c r="D25" s="27">
        <v>91.96</v>
      </c>
      <c r="E25" s="68"/>
      <c r="F25" s="69">
        <v>92.8</v>
      </c>
      <c r="G25" s="70">
        <v>2.2400000000000002</v>
      </c>
      <c r="H25" s="70">
        <v>0.44</v>
      </c>
      <c r="I25" s="71"/>
      <c r="J25" s="72">
        <v>19.760000000000002</v>
      </c>
    </row>
    <row r="26" spans="1:10" ht="68.25" customHeight="1" thickBot="1">
      <c r="A26" s="18" t="s">
        <v>13</v>
      </c>
      <c r="B26" s="19" t="s">
        <v>23</v>
      </c>
      <c r="C26" s="35" t="s">
        <v>33</v>
      </c>
      <c r="D26" s="36">
        <v>58.6</v>
      </c>
      <c r="E26" s="10"/>
      <c r="F26" s="53"/>
      <c r="G26" s="33">
        <v>1.9</v>
      </c>
      <c r="H26" s="32">
        <v>0.2</v>
      </c>
      <c r="I26" s="43"/>
      <c r="J26" s="34">
        <v>12.3</v>
      </c>
    </row>
    <row r="27" spans="1:10" ht="18.75" customHeight="1" thickBot="1">
      <c r="A27" s="37"/>
      <c r="B27" s="38"/>
      <c r="C27" s="39"/>
      <c r="D27" s="31">
        <f>SUM(D18:D26)</f>
        <v>698.78000000000009</v>
      </c>
      <c r="E27" s="40"/>
      <c r="F27" s="41">
        <f>SUM(F18:F24)</f>
        <v>418.34</v>
      </c>
      <c r="G27" s="42">
        <f>SUM(G18:G26)</f>
        <v>27.11</v>
      </c>
      <c r="H27" s="32">
        <f>SUM(H18:H26)</f>
        <v>15.339999999999998</v>
      </c>
      <c r="I27" s="43"/>
      <c r="J27" s="34">
        <f>SUM(J18:J24)</f>
        <v>72.540000000000006</v>
      </c>
    </row>
    <row r="28" spans="1:10" ht="21.75" customHeight="1" thickBot="1">
      <c r="A28" s="123" t="s">
        <v>16</v>
      </c>
      <c r="B28" s="124"/>
      <c r="C28" s="125"/>
      <c r="D28" s="15">
        <f>D27</f>
        <v>698.78000000000009</v>
      </c>
      <c r="E28" s="16"/>
      <c r="F28" s="44">
        <f>SUM(F27)</f>
        <v>418.34</v>
      </c>
      <c r="G28" s="44">
        <f>SUM(G27)</f>
        <v>27.11</v>
      </c>
      <c r="H28" s="44">
        <f>SUM(H27)</f>
        <v>15.339999999999998</v>
      </c>
      <c r="I28" s="44"/>
      <c r="J28" s="44">
        <f>SUM(J18,J26)</f>
        <v>16.100000000000001</v>
      </c>
    </row>
    <row r="29" spans="1:10" ht="18.75" thickBot="1">
      <c r="A29" s="126" t="s">
        <v>17</v>
      </c>
      <c r="B29" s="121"/>
      <c r="C29" s="121"/>
      <c r="D29" s="121"/>
      <c r="E29" s="111"/>
      <c r="F29" s="121"/>
      <c r="G29" s="121"/>
      <c r="H29" s="121"/>
      <c r="I29" s="121"/>
      <c r="J29" s="122"/>
    </row>
    <row r="30" spans="1:10" ht="97.5" customHeight="1" thickBot="1">
      <c r="A30" s="25" t="s">
        <v>55</v>
      </c>
      <c r="B30" s="45" t="s">
        <v>56</v>
      </c>
      <c r="C30" s="28" t="s">
        <v>27</v>
      </c>
      <c r="D30" s="29">
        <v>240.36</v>
      </c>
      <c r="E30" s="46"/>
      <c r="F30" s="47">
        <v>136</v>
      </c>
      <c r="G30" s="47">
        <v>3</v>
      </c>
      <c r="H30" s="47">
        <v>18.84</v>
      </c>
      <c r="I30" s="47"/>
      <c r="J30" s="47">
        <v>14.2</v>
      </c>
    </row>
    <row r="31" spans="1:10" ht="60" customHeight="1">
      <c r="A31" s="25" t="s">
        <v>57</v>
      </c>
      <c r="B31" s="83" t="s">
        <v>58</v>
      </c>
      <c r="C31" s="93" t="s">
        <v>32</v>
      </c>
      <c r="D31" s="88">
        <v>32.799999999999997</v>
      </c>
      <c r="E31" s="84"/>
      <c r="F31" s="85">
        <v>2.8</v>
      </c>
      <c r="G31" s="89">
        <v>0.04</v>
      </c>
      <c r="H31" s="89">
        <v>3.6</v>
      </c>
      <c r="I31" s="85"/>
      <c r="J31" s="86">
        <v>0.06</v>
      </c>
    </row>
    <row r="32" spans="1:10" ht="45" customHeight="1" thickBot="1">
      <c r="A32" s="18" t="s">
        <v>13</v>
      </c>
      <c r="B32" s="19" t="s">
        <v>15</v>
      </c>
      <c r="C32" s="82" t="s">
        <v>63</v>
      </c>
      <c r="D32" s="27">
        <v>91.96</v>
      </c>
      <c r="E32" s="68"/>
      <c r="F32" s="69">
        <v>92.8</v>
      </c>
      <c r="G32" s="70">
        <v>2.2400000000000002</v>
      </c>
      <c r="H32" s="70">
        <v>0.44</v>
      </c>
      <c r="I32" s="71"/>
      <c r="J32" s="72">
        <v>19.760000000000002</v>
      </c>
    </row>
    <row r="33" spans="1:10" ht="81" customHeight="1" thickBot="1">
      <c r="A33" s="130" t="s">
        <v>59</v>
      </c>
      <c r="B33" s="19" t="s">
        <v>60</v>
      </c>
      <c r="C33" s="82" t="s">
        <v>2</v>
      </c>
      <c r="D33" s="27">
        <v>74.400000000000006</v>
      </c>
      <c r="E33" s="68"/>
      <c r="F33" s="69"/>
      <c r="G33" s="70">
        <v>0</v>
      </c>
      <c r="H33" s="70">
        <v>0</v>
      </c>
      <c r="I33" s="71"/>
      <c r="J33" s="72">
        <v>18.600000000000001</v>
      </c>
    </row>
    <row r="34" spans="1:10" ht="19.5" customHeight="1" thickBot="1">
      <c r="A34" s="129" t="s">
        <v>18</v>
      </c>
      <c r="B34" s="127"/>
      <c r="C34" s="128"/>
      <c r="D34" s="29"/>
      <c r="E34" s="48">
        <v>195.05</v>
      </c>
      <c r="F34" s="47"/>
      <c r="G34" s="47"/>
      <c r="H34" s="47"/>
      <c r="I34" s="47"/>
      <c r="J34" s="47"/>
    </row>
    <row r="35" spans="1:10" ht="19.5" customHeight="1" thickBot="1">
      <c r="A35" s="113" t="s">
        <v>19</v>
      </c>
      <c r="B35" s="114"/>
      <c r="C35" s="115"/>
      <c r="D35" s="44">
        <f>D30+D33</f>
        <v>314.76</v>
      </c>
      <c r="E35" s="44"/>
      <c r="F35" s="48">
        <f>SUM(F30:F33)</f>
        <v>231.60000000000002</v>
      </c>
      <c r="G35" s="48">
        <f>SUM(G30:G33)</f>
        <v>5.28</v>
      </c>
      <c r="H35" s="48">
        <f>SUM(H30:H33)</f>
        <v>22.880000000000003</v>
      </c>
      <c r="I35" s="48"/>
      <c r="J35" s="48">
        <f>SUM(J30:J33)</f>
        <v>52.620000000000005</v>
      </c>
    </row>
    <row r="36" spans="1:10" ht="19.5" thickBot="1">
      <c r="A36" s="113" t="s">
        <v>20</v>
      </c>
      <c r="B36" s="114"/>
      <c r="C36" s="114"/>
      <c r="D36" s="115"/>
      <c r="E36" s="103"/>
      <c r="F36" s="49">
        <f>F35+F28+D16</f>
        <v>1209.3800000000001</v>
      </c>
      <c r="G36" s="50">
        <f>G35+G28+G16</f>
        <v>37.480000000000004</v>
      </c>
      <c r="H36" s="50">
        <f>H35+H28+H16</f>
        <v>56.61</v>
      </c>
      <c r="I36" s="50"/>
      <c r="J36" s="50">
        <f>J35+J28+J16</f>
        <v>152.47</v>
      </c>
    </row>
  </sheetData>
  <mergeCells count="18">
    <mergeCell ref="A16:C16"/>
    <mergeCell ref="A34:C34"/>
    <mergeCell ref="A36:D36"/>
    <mergeCell ref="B1:H1"/>
    <mergeCell ref="B2:H2"/>
    <mergeCell ref="B3:H3"/>
    <mergeCell ref="B4:H4"/>
    <mergeCell ref="G5:J5"/>
    <mergeCell ref="A7:J7"/>
    <mergeCell ref="A5:A6"/>
    <mergeCell ref="A17:J17"/>
    <mergeCell ref="B5:B6"/>
    <mergeCell ref="A28:C28"/>
    <mergeCell ref="A29:J29"/>
    <mergeCell ref="A35:C35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10.09.2021 7-11 лет</vt:lpstr>
      <vt:lpstr>10.09.2021 12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2021-09-10T01:22:26Z</dcterms:modified>
</cp:coreProperties>
</file>