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28.09.2021 7-11 лет" sheetId="4" r:id="rId1"/>
    <sheet name="28.09.2021 12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<sst xmlns="http://schemas.openxmlformats.org/spreadsheetml/2006/main" count="140" uniqueCount="63">
  <si>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</si>
  <si>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</si>
  <si>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</si>
  <si>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</si>
  <si>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</si>
  <si>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</si>
  <si>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</si>
  <si>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</si>
  <si>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</si>
  <si>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</si>
  <si>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</si>
  <si>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</si>
  <si>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</si>
  <si>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</si>
  <si>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</si>
  <si>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</si>
  <si>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</si>
  <si>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</si>
  <si>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М 2004**, № 684</t>
  </si>
  <si>
    <t>Чай без сахара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</si>
  <si>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</si>
  <si>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</si>
  <si>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</si>
  <si>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</si>
  <si>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1/25</t>
  </si>
  <si>
    <t>М 2004***, № 684</t>
  </si>
  <si>
    <t>1/150</t>
  </si>
  <si>
    <t>Хлеб пшеничный</t>
  </si>
  <si>
    <t>1/20</t>
  </si>
  <si>
    <t>1/50</t>
  </si>
  <si>
    <t>Меню 8 день</t>
  </si>
  <si>
    <t>М 2017*,№1</t>
  </si>
  <si>
    <t>Бутерброд с маслом сливочным</t>
  </si>
  <si>
    <t>1/35</t>
  </si>
  <si>
    <t>2,10</t>
  </si>
  <si>
    <t>6,60</t>
  </si>
  <si>
    <t>13,00</t>
  </si>
  <si>
    <t>\1 2017*,.у,&lt;'15</t>
  </si>
  <si>
    <t>Сыр (порциями)</t>
  </si>
  <si>
    <t>М 2017*, № 209</t>
  </si>
  <si>
    <t>Яйцо вареное</t>
  </si>
  <si>
    <t>М 2017*, № 173</t>
  </si>
  <si>
    <t>Каша вязкая молочная из пшенной крупы</t>
  </si>
  <si>
    <t>ТТК № 2133</t>
  </si>
  <si>
    <t>М 2017*, № 102</t>
  </si>
  <si>
    <t>М 2017*, № 291</t>
  </si>
  <si>
    <t>Плов из птицы</t>
  </si>
  <si>
    <t>М 2017*, № 350</t>
  </si>
  <si>
    <t>Кисель из плодов или ягод свежих</t>
  </si>
  <si>
    <t>0,048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</si>
  <si>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</si>
  <si>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</si>
  <si>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</si>
  <si>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</si>
  <si>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</si>
  <si>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Пром выпуск</t>
  </si>
  <si>
    <t>Зефир</t>
  </si>
  <si>
    <t>Огурец свежий</t>
  </si>
  <si>
    <t>Суп картофельный с бабовыми</t>
  </si>
  <si>
    <t>Кисломолочные продукты ()</t>
  </si>
  <si>
    <t>Хлебобулочное изделие</t>
  </si>
  <si>
    <t>1/75</t>
  </si>
  <si>
    <t>2/20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</si>
</sst>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6" fillId="0" borderId="17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workbookViewId="0" topLeftCell="A26">
      <selection activeCell="B30" sqref="B30"/>
    </sheetView>
  </sheetViews>
  <sheetFormatPr defaultColWidth="9.140625" defaultRowHeight="15"/>
  <cols>
    <col min="2" max="2" width="22.0039062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23" t="s">
        <v>50</v>
      </c>
      <c r="C1" s="123"/>
      <c r="D1" s="123"/>
      <c r="E1" s="123"/>
      <c r="F1" s="123"/>
      <c r="G1" s="123"/>
      <c r="H1" s="123"/>
      <c r="I1" s="3"/>
      <c r="J1" s="2"/>
    </row>
    <row r="2" spans="1:10" ht="18" customHeight="1">
      <c r="A2" s="2"/>
      <c r="B2" s="123" t="s">
        <v>51</v>
      </c>
      <c r="C2" s="123"/>
      <c r="D2" s="123"/>
      <c r="E2" s="123"/>
      <c r="F2" s="123"/>
      <c r="G2" s="123"/>
      <c r="H2" s="123"/>
      <c r="I2" s="3"/>
      <c r="J2" s="2"/>
    </row>
    <row r="3" spans="1:10" ht="18" customHeight="1">
      <c r="A3" s="2"/>
      <c r="B3" s="123" t="s">
        <v>23</v>
      </c>
      <c r="C3" s="123"/>
      <c r="D3" s="123"/>
      <c r="E3" s="123"/>
      <c r="F3" s="123"/>
      <c r="G3" s="123"/>
      <c r="H3" s="123"/>
      <c r="I3" s="3"/>
      <c r="J3" s="2"/>
    </row>
    <row r="4" spans="1:10" ht="18" customHeight="1">
      <c r="A4" s="4"/>
      <c r="B4" s="123" t="s">
        <v>30</v>
      </c>
      <c r="C4" s="123"/>
      <c r="D4" s="123"/>
      <c r="E4" s="123"/>
      <c r="F4" s="123"/>
      <c r="G4" s="123"/>
      <c r="H4" s="123"/>
      <c r="I4" s="3"/>
      <c r="J4" s="5"/>
    </row>
    <row r="5" spans="1:10" ht="18" customHeight="1">
      <c r="A5" s="115" t="s">
        <v>4</v>
      </c>
      <c r="B5" s="115" t="s">
        <v>5</v>
      </c>
      <c r="C5" s="115" t="s">
        <v>6</v>
      </c>
      <c r="D5" s="115" t="s">
        <v>7</v>
      </c>
      <c r="E5" s="117"/>
      <c r="G5" s="124" t="s">
        <v>8</v>
      </c>
      <c r="H5" s="125"/>
      <c r="I5" s="125"/>
      <c r="J5" s="126"/>
    </row>
    <row r="6" spans="1:10" ht="18.75">
      <c r="A6" s="116"/>
      <c r="B6" s="116"/>
      <c r="C6" s="116"/>
      <c r="D6" s="116"/>
      <c r="E6" s="118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9" t="s">
        <v>0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56.25" customHeight="1">
      <c r="A8" s="7" t="s">
        <v>31</v>
      </c>
      <c r="B8" s="111" t="s">
        <v>32</v>
      </c>
      <c r="C8" s="113" t="s">
        <v>33</v>
      </c>
      <c r="D8" s="119">
        <v>119.8</v>
      </c>
      <c r="E8" s="8"/>
      <c r="G8" s="121" t="s">
        <v>34</v>
      </c>
      <c r="H8" s="119" t="s">
        <v>35</v>
      </c>
      <c r="I8" s="9"/>
      <c r="J8" s="119" t="s">
        <v>36</v>
      </c>
    </row>
    <row r="9" spans="1:10" ht="19.5" thickBot="1">
      <c r="A9" s="10"/>
      <c r="B9" s="112"/>
      <c r="C9" s="114"/>
      <c r="D9" s="120"/>
      <c r="E9" s="8"/>
      <c r="G9" s="122"/>
      <c r="H9" s="120"/>
      <c r="I9" s="9"/>
      <c r="J9" s="120"/>
    </row>
    <row r="10" spans="1:10" ht="57" thickBot="1">
      <c r="A10" s="11" t="s">
        <v>37</v>
      </c>
      <c r="B10" s="76" t="s">
        <v>38</v>
      </c>
      <c r="C10" s="127" t="s">
        <v>28</v>
      </c>
      <c r="D10" s="86">
        <v>68.7</v>
      </c>
      <c r="E10" s="87"/>
      <c r="G10" s="86">
        <v>5.25</v>
      </c>
      <c r="H10" s="86">
        <v>5.3</v>
      </c>
      <c r="I10" s="86"/>
      <c r="J10" s="86">
        <v>0</v>
      </c>
    </row>
    <row r="11" spans="1:10" ht="57" thickBot="1">
      <c r="A11" s="11" t="s">
        <v>39</v>
      </c>
      <c r="B11" s="84" t="s">
        <v>40</v>
      </c>
      <c r="C11" s="34" t="s">
        <v>29</v>
      </c>
      <c r="D11" s="13">
        <v>78.55</v>
      </c>
      <c r="E11" s="12"/>
      <c r="F11" s="1"/>
      <c r="G11" s="13">
        <v>6.35</v>
      </c>
      <c r="H11" s="13">
        <v>5.75</v>
      </c>
      <c r="I11" s="13"/>
      <c r="J11" s="13">
        <v>0.35</v>
      </c>
    </row>
    <row r="12" spans="1:10" ht="57" thickBot="1">
      <c r="A12" s="11" t="s">
        <v>41</v>
      </c>
      <c r="B12" s="83" t="s">
        <v>42</v>
      </c>
      <c r="C12" s="89" t="s">
        <v>26</v>
      </c>
      <c r="D12" s="90">
        <v>222.7</v>
      </c>
      <c r="E12" s="90"/>
      <c r="F12" s="90"/>
      <c r="G12" s="91">
        <v>6.2</v>
      </c>
      <c r="H12" s="91">
        <v>7.9</v>
      </c>
      <c r="I12" s="90"/>
      <c r="J12" s="91">
        <v>31.7</v>
      </c>
    </row>
    <row r="13" spans="1:10" ht="73.5" customHeight="1" thickBot="1">
      <c r="A13" s="24" t="s">
        <v>25</v>
      </c>
      <c r="B13" s="15" t="s">
        <v>19</v>
      </c>
      <c r="C13" s="88" t="s">
        <v>2</v>
      </c>
      <c r="D13" s="64">
        <v>2.82</v>
      </c>
      <c r="E13" s="8"/>
      <c r="G13" s="64">
        <v>0.4</v>
      </c>
      <c r="H13" s="64">
        <v>0.1</v>
      </c>
      <c r="I13" s="64"/>
      <c r="J13" s="64">
        <v>0.08</v>
      </c>
    </row>
    <row r="14" spans="1:10" ht="56.25" customHeight="1" hidden="1" thickBot="1">
      <c r="A14" s="75"/>
      <c r="B14" s="77"/>
      <c r="C14" s="16"/>
      <c r="D14" s="18"/>
      <c r="E14" s="13"/>
      <c r="G14" s="19"/>
      <c r="H14" s="19"/>
      <c r="I14" s="9"/>
      <c r="J14" s="20"/>
    </row>
    <row r="15" spans="1:10" ht="57" customHeight="1" thickBot="1">
      <c r="A15" s="14" t="s">
        <v>55</v>
      </c>
      <c r="B15" s="77" t="s">
        <v>56</v>
      </c>
      <c r="C15" s="52" t="s">
        <v>29</v>
      </c>
      <c r="D15" s="44">
        <v>161.65</v>
      </c>
      <c r="E15" s="13"/>
      <c r="G15" s="44">
        <v>0.4</v>
      </c>
      <c r="H15" s="44">
        <v>0.05</v>
      </c>
      <c r="I15" s="128"/>
      <c r="J15" s="13">
        <v>39.9</v>
      </c>
    </row>
    <row r="16" spans="1:10" ht="19.5" customHeight="1" thickBot="1">
      <c r="A16" s="96" t="s">
        <v>14</v>
      </c>
      <c r="B16" s="97"/>
      <c r="C16" s="98"/>
      <c r="D16" s="23">
        <f>SUM(D8:D14)</f>
        <v>492.57</v>
      </c>
      <c r="E16" s="22"/>
      <c r="G16" s="23">
        <f>SUM(G8:G14)</f>
        <v>18.2</v>
      </c>
      <c r="H16" s="23">
        <f>SUM(H8:H14)</f>
        <v>19.050000000000004</v>
      </c>
      <c r="I16" s="23"/>
      <c r="J16" s="23">
        <f>SUM(J8:J14)</f>
        <v>32.129999999999995</v>
      </c>
    </row>
    <row r="17" spans="1:10" ht="18.75" thickBot="1">
      <c r="A17" s="99" t="s">
        <v>1</v>
      </c>
      <c r="B17" s="100"/>
      <c r="C17" s="100"/>
      <c r="D17" s="100"/>
      <c r="E17" s="101"/>
      <c r="F17" s="100"/>
      <c r="G17" s="100"/>
      <c r="H17" s="100"/>
      <c r="I17" s="100"/>
      <c r="J17" s="102"/>
    </row>
    <row r="18" spans="1:10" ht="57" thickBot="1">
      <c r="A18" s="24" t="s">
        <v>43</v>
      </c>
      <c r="B18" s="25" t="s">
        <v>57</v>
      </c>
      <c r="C18" s="26" t="s">
        <v>3</v>
      </c>
      <c r="D18" s="44">
        <v>39</v>
      </c>
      <c r="E18" s="27"/>
      <c r="F18" s="28">
        <v>13.2</v>
      </c>
      <c r="G18" s="28">
        <v>0.8</v>
      </c>
      <c r="H18" s="28">
        <v>3</v>
      </c>
      <c r="I18" s="28"/>
      <c r="J18" s="28">
        <v>2.2</v>
      </c>
    </row>
    <row r="19" spans="1:10" ht="57" thickBot="1">
      <c r="A19" s="29" t="s">
        <v>44</v>
      </c>
      <c r="B19" s="30" t="s">
        <v>58</v>
      </c>
      <c r="C19" s="75" t="s">
        <v>2</v>
      </c>
      <c r="D19" s="31">
        <v>108.46</v>
      </c>
      <c r="E19" s="32"/>
      <c r="F19" s="31">
        <v>153.5</v>
      </c>
      <c r="G19" s="31">
        <v>6.9</v>
      </c>
      <c r="H19" s="31">
        <v>6.7</v>
      </c>
      <c r="I19" s="31"/>
      <c r="J19" s="31">
        <v>11.47</v>
      </c>
    </row>
    <row r="20" spans="1:10" ht="57" thickBot="1">
      <c r="A20" s="29" t="s">
        <v>45</v>
      </c>
      <c r="B20" s="33" t="s">
        <v>46</v>
      </c>
      <c r="C20" s="34" t="s">
        <v>26</v>
      </c>
      <c r="D20" s="35">
        <v>223.79</v>
      </c>
      <c r="E20" s="36"/>
      <c r="F20" s="17">
        <v>217</v>
      </c>
      <c r="G20" s="31">
        <v>13.51</v>
      </c>
      <c r="H20" s="31">
        <v>6.71</v>
      </c>
      <c r="I20" s="31"/>
      <c r="J20" s="31">
        <v>27.34</v>
      </c>
    </row>
    <row r="21" spans="1:10" ht="56.25" customHeight="1" thickBot="1">
      <c r="A21" s="37" t="s">
        <v>47</v>
      </c>
      <c r="B21" s="38" t="s">
        <v>48</v>
      </c>
      <c r="C21" s="39" t="s">
        <v>2</v>
      </c>
      <c r="D21" s="40">
        <v>99.1</v>
      </c>
      <c r="E21" s="13"/>
      <c r="F21" s="41">
        <v>251.64</v>
      </c>
      <c r="G21" s="42">
        <v>0.132</v>
      </c>
      <c r="H21" s="43" t="s">
        <v>49</v>
      </c>
      <c r="I21" s="44"/>
      <c r="J21" s="44">
        <v>24.536</v>
      </c>
    </row>
    <row r="22" spans="1:10" ht="19.5" hidden="1" thickBot="1">
      <c r="A22" s="37"/>
      <c r="B22" s="45"/>
      <c r="C22" s="46"/>
      <c r="D22" s="47"/>
      <c r="E22" s="13"/>
      <c r="F22" s="48"/>
      <c r="G22" s="49"/>
      <c r="H22" s="49"/>
      <c r="I22" s="50"/>
      <c r="J22" s="51"/>
    </row>
    <row r="23" spans="1:10" ht="57" thickBot="1">
      <c r="A23" s="24" t="s">
        <v>13</v>
      </c>
      <c r="B23" s="25" t="s">
        <v>15</v>
      </c>
      <c r="C23" s="52" t="s">
        <v>28</v>
      </c>
      <c r="D23" s="53">
        <v>45.98</v>
      </c>
      <c r="E23" s="13"/>
      <c r="F23" s="48">
        <v>92.8</v>
      </c>
      <c r="G23" s="49">
        <v>1.12</v>
      </c>
      <c r="H23" s="49">
        <v>0.22</v>
      </c>
      <c r="I23" s="50"/>
      <c r="J23" s="51">
        <v>9.88</v>
      </c>
    </row>
    <row r="24" spans="1:10" ht="57" thickBot="1">
      <c r="A24" s="24" t="s">
        <v>13</v>
      </c>
      <c r="B24" s="25" t="s">
        <v>27</v>
      </c>
      <c r="C24" s="52" t="s">
        <v>24</v>
      </c>
      <c r="D24" s="53">
        <v>58.6</v>
      </c>
      <c r="E24" s="13"/>
      <c r="F24" s="78"/>
      <c r="G24" s="49">
        <v>1.9</v>
      </c>
      <c r="H24" s="48">
        <v>0.2</v>
      </c>
      <c r="I24" s="60"/>
      <c r="J24" s="51">
        <v>12.3</v>
      </c>
    </row>
    <row r="25" spans="1:10" ht="19.5" thickBot="1">
      <c r="A25" s="54"/>
      <c r="B25" s="55"/>
      <c r="C25" s="56"/>
      <c r="D25" s="47">
        <f>D18+D19+D20+D21+D22+D23+D24</f>
        <v>574.9300000000001</v>
      </c>
      <c r="E25" s="57"/>
      <c r="F25" s="58">
        <f>SUM(F18:F23)</f>
        <v>728.1399999999999</v>
      </c>
      <c r="G25" s="59">
        <f>SUM(G18:G24)</f>
        <v>24.362000000000002</v>
      </c>
      <c r="H25" s="48">
        <f>SUM(H18:H24)</f>
        <v>16.83</v>
      </c>
      <c r="I25" s="60"/>
      <c r="J25" s="51">
        <f>SUM(J18:J23)</f>
        <v>75.426</v>
      </c>
    </row>
    <row r="26" spans="1:10" ht="19.5" thickBot="1">
      <c r="A26" s="103" t="s">
        <v>16</v>
      </c>
      <c r="B26" s="104"/>
      <c r="C26" s="105"/>
      <c r="D26" s="21">
        <f>D25</f>
        <v>574.9300000000001</v>
      </c>
      <c r="E26" s="22"/>
      <c r="F26" s="61">
        <f>SUM(F25)</f>
        <v>728.1399999999999</v>
      </c>
      <c r="G26" s="61">
        <f>SUM(G25)</f>
        <v>24.362000000000002</v>
      </c>
      <c r="H26" s="61">
        <f>SUM(H25)</f>
        <v>16.83</v>
      </c>
      <c r="I26" s="61"/>
      <c r="J26" s="61">
        <f>SUM(J18,J24)</f>
        <v>14.5</v>
      </c>
    </row>
    <row r="27" spans="1:10" ht="18.75" thickBot="1">
      <c r="A27" s="99" t="s">
        <v>17</v>
      </c>
      <c r="B27" s="100"/>
      <c r="C27" s="100"/>
      <c r="D27" s="100"/>
      <c r="E27" s="101"/>
      <c r="F27" s="100"/>
      <c r="G27" s="100"/>
      <c r="H27" s="100"/>
      <c r="I27" s="100"/>
      <c r="J27" s="102"/>
    </row>
    <row r="28" spans="1:10" ht="57" thickBot="1">
      <c r="A28" s="24" t="s">
        <v>13</v>
      </c>
      <c r="B28" s="62" t="s">
        <v>59</v>
      </c>
      <c r="C28" s="43" t="s">
        <v>2</v>
      </c>
      <c r="D28" s="63"/>
      <c r="E28" s="63"/>
      <c r="F28" s="64"/>
      <c r="G28" s="64"/>
      <c r="H28" s="64"/>
      <c r="I28" s="64"/>
      <c r="J28" s="64"/>
    </row>
    <row r="29" spans="1:10" ht="19.5" thickBot="1">
      <c r="A29" s="65" t="s">
        <v>18</v>
      </c>
      <c r="B29" s="66" t="s">
        <v>19</v>
      </c>
      <c r="C29" s="67" t="s">
        <v>2</v>
      </c>
      <c r="D29" s="67">
        <v>11.9</v>
      </c>
      <c r="E29" s="67"/>
      <c r="F29" s="68">
        <v>2.8</v>
      </c>
      <c r="G29" s="68">
        <v>0.4</v>
      </c>
      <c r="H29" s="68">
        <v>0.1</v>
      </c>
      <c r="I29" s="68"/>
      <c r="J29" s="69">
        <v>0.08</v>
      </c>
    </row>
    <row r="30" spans="1:10" ht="55.5" customHeight="1" thickBot="1">
      <c r="A30" s="70" t="s">
        <v>13</v>
      </c>
      <c r="B30" s="55" t="s">
        <v>60</v>
      </c>
      <c r="C30" s="79" t="s">
        <v>61</v>
      </c>
      <c r="D30" s="18"/>
      <c r="E30" s="18"/>
      <c r="F30" s="17"/>
      <c r="G30" s="17"/>
      <c r="H30" s="17"/>
      <c r="I30" s="17"/>
      <c r="J30" s="31"/>
    </row>
    <row r="31" spans="1:10" ht="19.5" hidden="1" thickBot="1">
      <c r="A31" s="106" t="s">
        <v>20</v>
      </c>
      <c r="B31" s="107"/>
      <c r="C31" s="108"/>
      <c r="D31" s="44"/>
      <c r="E31" s="71">
        <v>195.05</v>
      </c>
      <c r="F31" s="64"/>
      <c r="G31" s="64"/>
      <c r="H31" s="64"/>
      <c r="I31" s="64"/>
      <c r="J31" s="64"/>
    </row>
    <row r="32" spans="1:10" ht="19.5" thickBot="1">
      <c r="A32" s="96" t="s">
        <v>21</v>
      </c>
      <c r="B32" s="97"/>
      <c r="C32" s="98"/>
      <c r="D32" s="61">
        <f>D28+D30</f>
        <v>0</v>
      </c>
      <c r="E32" s="61"/>
      <c r="F32" s="71">
        <f>SUM(F28:F30)</f>
        <v>2.8</v>
      </c>
      <c r="G32" s="71">
        <f>SUM(G28:G30)</f>
        <v>0.4</v>
      </c>
      <c r="H32" s="71">
        <f>SUM(H28:H30)</f>
        <v>0.1</v>
      </c>
      <c r="I32" s="71"/>
      <c r="J32" s="71">
        <f>SUM(J28:J30)</f>
        <v>0.08</v>
      </c>
    </row>
    <row r="33" spans="1:10" ht="19.5" thickBot="1">
      <c r="A33" s="96" t="s">
        <v>22</v>
      </c>
      <c r="B33" s="97"/>
      <c r="C33" s="97"/>
      <c r="D33" s="98"/>
      <c r="E33" s="72"/>
      <c r="F33" s="73">
        <f>F32+F26+D16</f>
        <v>1223.5099999999998</v>
      </c>
      <c r="G33" s="74">
        <f>G32+G26+G16</f>
        <v>42.962</v>
      </c>
      <c r="H33" s="74">
        <f>H32+H26+H16</f>
        <v>35.980000000000004</v>
      </c>
      <c r="I33" s="74"/>
      <c r="J33" s="74">
        <f>J32+J26+J16</f>
        <v>46.709999999999994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A16:C16"/>
    <mergeCell ref="A5:A6"/>
    <mergeCell ref="B5:B6"/>
    <mergeCell ref="C5:C6"/>
    <mergeCell ref="E5:E6"/>
    <mergeCell ref="D5:D6"/>
    <mergeCell ref="D8:D9"/>
    <mergeCell ref="G8:G9"/>
    <mergeCell ref="H8:H9"/>
    <mergeCell ref="J8:J9"/>
    <mergeCell ref="A33:D33"/>
    <mergeCell ref="A17:J17"/>
    <mergeCell ref="A26:C26"/>
    <mergeCell ref="A27:J27"/>
    <mergeCell ref="A31:C31"/>
    <mergeCell ref="A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30" sqref="D30:J30"/>
    </sheetView>
  </sheetViews>
  <sheetFormatPr defaultColWidth="9.140625" defaultRowHeight="15"/>
  <cols>
    <col min="2" max="2" width="27.7109375" style="0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>
      <c r="A1" s="2"/>
      <c r="B1" s="123" t="s">
        <v>50</v>
      </c>
      <c r="C1" s="123"/>
      <c r="D1" s="123"/>
      <c r="E1" s="123"/>
      <c r="F1" s="123"/>
      <c r="G1" s="123"/>
      <c r="H1" s="123"/>
      <c r="I1" s="80"/>
      <c r="J1" s="2"/>
    </row>
    <row r="2" spans="1:10" ht="18">
      <c r="A2" s="2"/>
      <c r="B2" s="123" t="s">
        <v>51</v>
      </c>
      <c r="C2" s="123"/>
      <c r="D2" s="123"/>
      <c r="E2" s="123"/>
      <c r="F2" s="123"/>
      <c r="G2" s="123"/>
      <c r="H2" s="123"/>
      <c r="I2" s="80"/>
      <c r="J2" s="2"/>
    </row>
    <row r="3" spans="1:10" ht="18">
      <c r="A3" s="2"/>
      <c r="B3" s="123" t="s">
        <v>23</v>
      </c>
      <c r="C3" s="123"/>
      <c r="D3" s="123"/>
      <c r="E3" s="123"/>
      <c r="F3" s="123"/>
      <c r="G3" s="123"/>
      <c r="H3" s="123"/>
      <c r="I3" s="80"/>
      <c r="J3" s="2"/>
    </row>
    <row r="4" spans="1:10" ht="18">
      <c r="A4" s="4"/>
      <c r="B4" s="123" t="s">
        <v>30</v>
      </c>
      <c r="C4" s="123"/>
      <c r="D4" s="123"/>
      <c r="E4" s="123"/>
      <c r="F4" s="123"/>
      <c r="G4" s="123"/>
      <c r="H4" s="123"/>
      <c r="I4" s="80"/>
      <c r="J4" s="5"/>
    </row>
    <row r="5" spans="1:10" ht="18">
      <c r="A5" s="115" t="s">
        <v>4</v>
      </c>
      <c r="B5" s="115" t="s">
        <v>5</v>
      </c>
      <c r="C5" s="115" t="s">
        <v>6</v>
      </c>
      <c r="D5" s="115" t="s">
        <v>7</v>
      </c>
      <c r="E5" s="117"/>
      <c r="G5" s="124" t="s">
        <v>8</v>
      </c>
      <c r="H5" s="125"/>
      <c r="I5" s="125"/>
      <c r="J5" s="126"/>
    </row>
    <row r="6" spans="1:10" ht="18.75">
      <c r="A6" s="116"/>
      <c r="B6" s="116"/>
      <c r="C6" s="116"/>
      <c r="D6" s="116"/>
      <c r="E6" s="118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thickBot="1">
      <c r="A7" s="109" t="s">
        <v>0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57" thickBot="1">
      <c r="A8" s="7" t="s">
        <v>31</v>
      </c>
      <c r="B8" s="111" t="s">
        <v>32</v>
      </c>
      <c r="C8" s="113" t="s">
        <v>33</v>
      </c>
      <c r="D8" s="119">
        <v>119.8</v>
      </c>
      <c r="E8" s="8"/>
      <c r="G8" s="121" t="s">
        <v>34</v>
      </c>
      <c r="H8" s="119" t="s">
        <v>35</v>
      </c>
      <c r="I8" s="9"/>
      <c r="J8" s="119" t="s">
        <v>36</v>
      </c>
    </row>
    <row r="9" spans="1:10" ht="19.5" hidden="1" thickBot="1">
      <c r="A9" s="10"/>
      <c r="B9" s="112"/>
      <c r="C9" s="114"/>
      <c r="D9" s="120"/>
      <c r="E9" s="8"/>
      <c r="G9" s="122"/>
      <c r="H9" s="120"/>
      <c r="I9" s="9"/>
      <c r="J9" s="120"/>
    </row>
    <row r="10" spans="1:10" ht="56.25">
      <c r="A10" s="11" t="s">
        <v>37</v>
      </c>
      <c r="B10" s="92" t="s">
        <v>38</v>
      </c>
      <c r="C10" s="85" t="s">
        <v>33</v>
      </c>
      <c r="D10" s="86">
        <v>120.59</v>
      </c>
      <c r="E10" s="87"/>
      <c r="G10" s="86">
        <v>9.2</v>
      </c>
      <c r="H10" s="86">
        <v>9.31</v>
      </c>
      <c r="I10" s="86"/>
      <c r="J10" s="86">
        <v>0</v>
      </c>
    </row>
    <row r="11" spans="1:10" ht="56.25">
      <c r="A11" s="82" t="s">
        <v>39</v>
      </c>
      <c r="B11" s="94" t="s">
        <v>40</v>
      </c>
      <c r="C11" s="34" t="s">
        <v>29</v>
      </c>
      <c r="D11" s="13">
        <v>78.55</v>
      </c>
      <c r="E11" s="12"/>
      <c r="F11" s="1"/>
      <c r="G11" s="13">
        <v>6.35</v>
      </c>
      <c r="H11" s="13">
        <v>5.75</v>
      </c>
      <c r="I11" s="13"/>
      <c r="J11" s="13">
        <v>0.35</v>
      </c>
    </row>
    <row r="12" spans="1:10" ht="76.5" customHeight="1" thickBot="1">
      <c r="A12" s="82" t="s">
        <v>41</v>
      </c>
      <c r="B12" s="95" t="s">
        <v>42</v>
      </c>
      <c r="C12" s="89" t="s">
        <v>52</v>
      </c>
      <c r="D12" s="90">
        <v>266.5</v>
      </c>
      <c r="E12" s="90"/>
      <c r="F12" s="90"/>
      <c r="G12" s="91">
        <v>7.4</v>
      </c>
      <c r="H12" s="91">
        <v>9.48</v>
      </c>
      <c r="I12" s="90"/>
      <c r="J12" s="91">
        <v>37.9</v>
      </c>
    </row>
    <row r="13" spans="1:10" ht="75.75" thickBot="1">
      <c r="A13" s="14" t="s">
        <v>25</v>
      </c>
      <c r="B13" s="93" t="s">
        <v>19</v>
      </c>
      <c r="C13" s="88" t="s">
        <v>2</v>
      </c>
      <c r="D13" s="64">
        <v>2.82</v>
      </c>
      <c r="E13" s="8"/>
      <c r="G13" s="64">
        <v>0.4</v>
      </c>
      <c r="H13" s="64">
        <v>0.1</v>
      </c>
      <c r="I13" s="64"/>
      <c r="J13" s="64">
        <v>0.08</v>
      </c>
    </row>
    <row r="14" spans="1:10" ht="19.5" hidden="1" thickBot="1">
      <c r="A14" s="75"/>
      <c r="B14" s="77"/>
      <c r="C14" s="16"/>
      <c r="D14" s="18"/>
      <c r="E14" s="13"/>
      <c r="G14" s="19"/>
      <c r="H14" s="19"/>
      <c r="I14" s="9"/>
      <c r="J14" s="20"/>
    </row>
    <row r="15" spans="1:10" ht="56.25" customHeight="1" thickBot="1">
      <c r="A15" s="14" t="s">
        <v>55</v>
      </c>
      <c r="B15" s="77" t="s">
        <v>56</v>
      </c>
      <c r="C15" s="52" t="s">
        <v>29</v>
      </c>
      <c r="D15" s="44">
        <v>161.65</v>
      </c>
      <c r="E15" s="13"/>
      <c r="G15" s="44">
        <v>0.4</v>
      </c>
      <c r="H15" s="44">
        <v>0.05</v>
      </c>
      <c r="I15" s="128"/>
      <c r="J15" s="13">
        <v>39.9</v>
      </c>
    </row>
    <row r="16" spans="1:10" ht="19.5" thickBot="1">
      <c r="A16" s="96" t="s">
        <v>14</v>
      </c>
      <c r="B16" s="97"/>
      <c r="C16" s="98"/>
      <c r="D16" s="23">
        <f>SUM(D8:D14)</f>
        <v>588.2600000000001</v>
      </c>
      <c r="E16" s="22"/>
      <c r="G16" s="23">
        <f>SUM(G8:G14)</f>
        <v>23.349999999999998</v>
      </c>
      <c r="H16" s="23">
        <f>SUM(H8:H14)</f>
        <v>24.64</v>
      </c>
      <c r="I16" s="23"/>
      <c r="J16" s="23">
        <f>SUM(J8:J14)</f>
        <v>38.33</v>
      </c>
    </row>
    <row r="17" spans="1:10" ht="18.75" thickBot="1">
      <c r="A17" s="99" t="s">
        <v>1</v>
      </c>
      <c r="B17" s="100"/>
      <c r="C17" s="100"/>
      <c r="D17" s="100"/>
      <c r="E17" s="101"/>
      <c r="F17" s="100"/>
      <c r="G17" s="100"/>
      <c r="H17" s="100"/>
      <c r="I17" s="100"/>
      <c r="J17" s="102"/>
    </row>
    <row r="18" spans="1:10" ht="61.5" customHeight="1" thickBot="1">
      <c r="A18" s="24" t="s">
        <v>43</v>
      </c>
      <c r="B18" s="25" t="s">
        <v>57</v>
      </c>
      <c r="C18" s="26" t="s">
        <v>53</v>
      </c>
      <c r="D18" s="44">
        <v>64.92</v>
      </c>
      <c r="E18" s="44"/>
      <c r="F18" s="28">
        <v>13.2</v>
      </c>
      <c r="G18" s="28">
        <v>1.38</v>
      </c>
      <c r="H18" s="28">
        <v>5</v>
      </c>
      <c r="I18" s="28"/>
      <c r="J18" s="28">
        <v>3.6</v>
      </c>
    </row>
    <row r="19" spans="1:10" ht="85.5" customHeight="1" thickBot="1">
      <c r="A19" s="29" t="s">
        <v>44</v>
      </c>
      <c r="B19" s="30" t="s">
        <v>58</v>
      </c>
      <c r="C19" s="75" t="s">
        <v>54</v>
      </c>
      <c r="D19" s="31">
        <v>135.55</v>
      </c>
      <c r="E19" s="32"/>
      <c r="F19" s="31">
        <v>153.5</v>
      </c>
      <c r="G19" s="31">
        <v>6.9</v>
      </c>
      <c r="H19" s="31">
        <v>6.7</v>
      </c>
      <c r="I19" s="31"/>
      <c r="J19" s="31">
        <v>11.47</v>
      </c>
    </row>
    <row r="20" spans="1:10" ht="57" thickBot="1">
      <c r="A20" s="29" t="s">
        <v>45</v>
      </c>
      <c r="B20" s="33" t="s">
        <v>46</v>
      </c>
      <c r="C20" s="34" t="s">
        <v>52</v>
      </c>
      <c r="D20" s="35">
        <v>268.17</v>
      </c>
      <c r="E20" s="36"/>
      <c r="F20" s="17">
        <v>217</v>
      </c>
      <c r="G20" s="31">
        <v>16.12</v>
      </c>
      <c r="H20" s="31">
        <v>8.05</v>
      </c>
      <c r="I20" s="31"/>
      <c r="J20" s="31">
        <v>32.81</v>
      </c>
    </row>
    <row r="21" spans="1:10" ht="54.75" customHeight="1" thickBot="1">
      <c r="A21" s="37" t="s">
        <v>47</v>
      </c>
      <c r="B21" s="38" t="s">
        <v>48</v>
      </c>
      <c r="C21" s="39" t="s">
        <v>2</v>
      </c>
      <c r="D21" s="40">
        <v>99.1</v>
      </c>
      <c r="E21" s="13"/>
      <c r="F21" s="41">
        <v>251.64</v>
      </c>
      <c r="G21" s="42">
        <v>0.132</v>
      </c>
      <c r="H21" s="43" t="s">
        <v>49</v>
      </c>
      <c r="I21" s="44"/>
      <c r="J21" s="44">
        <v>24.536</v>
      </c>
    </row>
    <row r="22" spans="1:10" ht="19.5" hidden="1" thickBot="1">
      <c r="A22" s="37"/>
      <c r="B22" s="45"/>
      <c r="C22" s="46"/>
      <c r="D22" s="47"/>
      <c r="E22" s="13"/>
      <c r="F22" s="48"/>
      <c r="G22" s="49"/>
      <c r="H22" s="49"/>
      <c r="I22" s="50"/>
      <c r="J22" s="51"/>
    </row>
    <row r="23" spans="1:10" ht="57" thickBot="1">
      <c r="A23" s="24" t="s">
        <v>13</v>
      </c>
      <c r="B23" s="25" t="s">
        <v>15</v>
      </c>
      <c r="C23" s="52" t="s">
        <v>62</v>
      </c>
      <c r="D23" s="53">
        <v>91.96</v>
      </c>
      <c r="E23" s="13"/>
      <c r="F23" s="48">
        <v>92.8</v>
      </c>
      <c r="G23" s="49">
        <v>2.24</v>
      </c>
      <c r="H23" s="49">
        <v>0.44</v>
      </c>
      <c r="I23" s="50"/>
      <c r="J23" s="51">
        <v>19.76</v>
      </c>
    </row>
    <row r="24" spans="1:10" ht="57" thickBot="1">
      <c r="A24" s="24" t="s">
        <v>13</v>
      </c>
      <c r="B24" s="25" t="s">
        <v>27</v>
      </c>
      <c r="C24" s="52" t="s">
        <v>24</v>
      </c>
      <c r="D24" s="53">
        <v>58.6</v>
      </c>
      <c r="E24" s="13"/>
      <c r="F24" s="78"/>
      <c r="G24" s="49">
        <v>1.9</v>
      </c>
      <c r="H24" s="48">
        <v>0.2</v>
      </c>
      <c r="I24" s="60"/>
      <c r="J24" s="51">
        <v>12.3</v>
      </c>
    </row>
    <row r="25" spans="1:10" ht="19.5" thickBot="1">
      <c r="A25" s="54"/>
      <c r="B25" s="55"/>
      <c r="C25" s="56"/>
      <c r="D25" s="47">
        <f>D18+D19+D20+D21+D22+D23+D24</f>
        <v>718.3000000000001</v>
      </c>
      <c r="E25" s="57"/>
      <c r="F25" s="58">
        <f>SUM(F18:F23)</f>
        <v>728.1399999999999</v>
      </c>
      <c r="G25" s="59">
        <f>SUM(G18:G24)</f>
        <v>28.672000000000004</v>
      </c>
      <c r="H25" s="48">
        <f>SUM(H18:H24)</f>
        <v>20.39</v>
      </c>
      <c r="I25" s="60"/>
      <c r="J25" s="51">
        <f>SUM(J18:J23)</f>
        <v>92.176</v>
      </c>
    </row>
    <row r="26" spans="1:10" ht="19.5" thickBot="1">
      <c r="A26" s="103" t="s">
        <v>16</v>
      </c>
      <c r="B26" s="104"/>
      <c r="C26" s="105"/>
      <c r="D26" s="21">
        <f>D25</f>
        <v>718.3000000000001</v>
      </c>
      <c r="E26" s="22"/>
      <c r="F26" s="61">
        <f>SUM(F25)</f>
        <v>728.1399999999999</v>
      </c>
      <c r="G26" s="61">
        <f>SUM(G25)</f>
        <v>28.672000000000004</v>
      </c>
      <c r="H26" s="61">
        <f>SUM(H25)</f>
        <v>20.39</v>
      </c>
      <c r="I26" s="61"/>
      <c r="J26" s="61">
        <f>SUM(J18,J24)</f>
        <v>15.9</v>
      </c>
    </row>
    <row r="27" spans="1:10" ht="18.75" thickBot="1">
      <c r="A27" s="99" t="s">
        <v>17</v>
      </c>
      <c r="B27" s="100"/>
      <c r="C27" s="100"/>
      <c r="D27" s="100"/>
      <c r="E27" s="101"/>
      <c r="F27" s="100"/>
      <c r="G27" s="100"/>
      <c r="H27" s="100"/>
      <c r="I27" s="100"/>
      <c r="J27" s="102"/>
    </row>
    <row r="28" spans="1:10" ht="63" customHeight="1" thickBot="1">
      <c r="A28" s="24" t="s">
        <v>13</v>
      </c>
      <c r="B28" s="62" t="s">
        <v>59</v>
      </c>
      <c r="C28" s="43" t="s">
        <v>2</v>
      </c>
      <c r="D28" s="63"/>
      <c r="E28" s="63"/>
      <c r="F28" s="64"/>
      <c r="G28" s="64"/>
      <c r="H28" s="64"/>
      <c r="I28" s="64"/>
      <c r="J28" s="64"/>
    </row>
    <row r="29" spans="1:10" ht="19.5" thickBot="1">
      <c r="A29" s="65" t="s">
        <v>18</v>
      </c>
      <c r="B29" s="66" t="s">
        <v>19</v>
      </c>
      <c r="C29" s="67" t="s">
        <v>2</v>
      </c>
      <c r="D29" s="67">
        <v>11.9</v>
      </c>
      <c r="E29" s="67"/>
      <c r="F29" s="68">
        <v>2.8</v>
      </c>
      <c r="G29" s="68">
        <v>0.4</v>
      </c>
      <c r="H29" s="68">
        <v>0.1</v>
      </c>
      <c r="I29" s="68"/>
      <c r="J29" s="69">
        <v>0.08</v>
      </c>
    </row>
    <row r="30" spans="1:10" ht="60.75" customHeight="1" thickBot="1">
      <c r="A30" s="70" t="s">
        <v>13</v>
      </c>
      <c r="B30" s="55" t="s">
        <v>60</v>
      </c>
      <c r="C30" s="79" t="s">
        <v>61</v>
      </c>
      <c r="D30" s="18"/>
      <c r="E30" s="18"/>
      <c r="F30" s="17"/>
      <c r="G30" s="17"/>
      <c r="H30" s="17"/>
      <c r="I30" s="17"/>
      <c r="J30" s="31"/>
    </row>
    <row r="31" spans="1:10" ht="19.5" thickBot="1">
      <c r="A31" s="106" t="s">
        <v>20</v>
      </c>
      <c r="B31" s="107"/>
      <c r="C31" s="108"/>
      <c r="D31" s="44"/>
      <c r="E31" s="71">
        <v>195.05</v>
      </c>
      <c r="F31" s="64"/>
      <c r="G31" s="64"/>
      <c r="H31" s="64"/>
      <c r="I31" s="64"/>
      <c r="J31" s="64"/>
    </row>
    <row r="32" spans="1:10" ht="19.5" thickBot="1">
      <c r="A32" s="96" t="s">
        <v>21</v>
      </c>
      <c r="B32" s="97"/>
      <c r="C32" s="98"/>
      <c r="D32" s="61">
        <f>D28+D30</f>
        <v>0</v>
      </c>
      <c r="E32" s="61"/>
      <c r="F32" s="71">
        <f>SUM(F28:F30)</f>
        <v>2.8</v>
      </c>
      <c r="G32" s="71">
        <f>SUM(G28:G30)</f>
        <v>0.4</v>
      </c>
      <c r="H32" s="71">
        <f>SUM(H28:H30)</f>
        <v>0.1</v>
      </c>
      <c r="I32" s="71"/>
      <c r="J32" s="71">
        <f>SUM(J28:J30)</f>
        <v>0.08</v>
      </c>
    </row>
    <row r="33" spans="1:10" ht="19.5" thickBot="1">
      <c r="A33" s="96" t="s">
        <v>22</v>
      </c>
      <c r="B33" s="97"/>
      <c r="C33" s="97"/>
      <c r="D33" s="98"/>
      <c r="E33" s="81"/>
      <c r="F33" s="73">
        <f>F32+F26+D16</f>
        <v>1319.1999999999998</v>
      </c>
      <c r="G33" s="74">
        <f>G32+G26+G16</f>
        <v>52.422</v>
      </c>
      <c r="H33" s="74">
        <f>H32+H26+H16</f>
        <v>45.13</v>
      </c>
      <c r="I33" s="74"/>
      <c r="J33" s="74">
        <f>J32+J26+J16</f>
        <v>54.31</v>
      </c>
    </row>
  </sheetData>
  <mergeCells count="24">
    <mergeCell ref="A32:C32"/>
    <mergeCell ref="A33:D33"/>
    <mergeCell ref="A16:C16"/>
    <mergeCell ref="A17:J17"/>
    <mergeCell ref="A26:C26"/>
    <mergeCell ref="A27:J27"/>
    <mergeCell ref="A31:C31"/>
    <mergeCell ref="A5:A6"/>
    <mergeCell ref="B5:B6"/>
    <mergeCell ref="C5:C6"/>
    <mergeCell ref="D5:D6"/>
    <mergeCell ref="E5:E6"/>
    <mergeCell ref="A7:J7"/>
    <mergeCell ref="B8:B9"/>
    <mergeCell ref="C8:C9"/>
    <mergeCell ref="D8:D9"/>
    <mergeCell ref="G8:G9"/>
    <mergeCell ref="H8:H9"/>
    <mergeCell ref="J8:J9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2021-10-04T04:05:53Z</dcterms:modified>
  <cp:category/>
  <cp:version/>
  <cp:contentType/>
  <cp:contentStatus/>
</cp:coreProperties>
</file>