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730" windowHeight="8145" activeTab="1"/>
  </bookViews>
  <sheets>
    <sheet name="08.09.2021 7-11 лет" sheetId="4" r:id="rId1"/>
    <sheet name="08.09.2021 12 и старше" sheetId="2" r:id="rId2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<sst xmlns="http://schemas.openxmlformats.org/spreadsheetml/2006/main" count="150" uniqueCount="74">
  <si>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</si>
  <si>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</si>
  <si>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</si>
  <si>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</si>
  <si>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</si>
  <si>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</si>
  <si>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</si>
  <si>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</si>
  <si>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</si>
  <si>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</si>
  <si>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</si>
  <si>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</si>
  <si>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</si>
  <si>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</si>
  <si>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</si>
  <si>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</si>
  <si>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</si>
  <si>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</si>
  <si>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</si>
  <si>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</si>
  <si>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</si>
  <si>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</si>
  <si>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1/150</t>
  </si>
  <si>
    <t>Хлеб пшеничный</t>
  </si>
  <si>
    <t>1/20</t>
  </si>
  <si>
    <t>М 2017*, № 173</t>
  </si>
  <si>
    <t>Основное меню приготавливаемых блюд</t>
  </si>
  <si>
    <t>для учащихся МБОУ СОШ № 17</t>
  </si>
  <si>
    <t>1/180</t>
  </si>
  <si>
    <t>1/100</t>
  </si>
  <si>
    <t xml:space="preserve">Пром. Выпуск </t>
  </si>
  <si>
    <t>2/20</t>
  </si>
  <si>
    <t>2/25</t>
  </si>
  <si>
    <t>1/40</t>
  </si>
  <si>
    <t>Меню 3 день</t>
  </si>
  <si>
    <t>1/30</t>
  </si>
  <si>
    <t>Молоко</t>
  </si>
  <si>
    <t>Каша вязкая молочная из кукурузной крупы</t>
  </si>
  <si>
    <t>М 2017*, № 209</t>
  </si>
  <si>
    <t>Яйцо варенное</t>
  </si>
  <si>
    <t>1/50</t>
  </si>
  <si>
    <t>М 2004**, № 693</t>
  </si>
  <si>
    <t>Какао с молоком</t>
  </si>
  <si>
    <t>Меню 2 день</t>
  </si>
  <si>
    <t>Омлет натуральный</t>
  </si>
  <si>
    <t>Чай черный пакетированный с сахаром и молоком</t>
  </si>
  <si>
    <t>М 2017*,№1</t>
  </si>
  <si>
    <t>Бутерброд с маслом сливочным</t>
  </si>
  <si>
    <t>1/35</t>
  </si>
  <si>
    <t>2,10</t>
  </si>
  <si>
    <t>М 2017*,№210</t>
  </si>
  <si>
    <t>11,9</t>
  </si>
  <si>
    <t>Н 2020***, №54-9ги-2020</t>
  </si>
  <si>
    <t>Кисломолочный продукты (инд.упак)</t>
  </si>
  <si>
    <t>1/125</t>
  </si>
  <si>
    <t>ТТК №3-07и</t>
  </si>
  <si>
    <t>Салата "Зайчик"</t>
  </si>
  <si>
    <t>М 2017*, № 82</t>
  </si>
  <si>
    <t>Борщ с капустой и картофелем со сметаной</t>
  </si>
  <si>
    <t>1/200/10</t>
  </si>
  <si>
    <t>М 2017*, № 227</t>
  </si>
  <si>
    <t>М 2017*, № 128</t>
  </si>
  <si>
    <t>Картофельное пюре</t>
  </si>
  <si>
    <t>И 2020***, № 54-7хн-2020</t>
  </si>
  <si>
    <t>Компот из смеси сухофруктов</t>
  </si>
  <si>
    <t>М 2004**, № 684</t>
  </si>
  <si>
    <t>Чай без сахара</t>
  </si>
  <si>
    <t>Печенье сахарное</t>
  </si>
  <si>
    <t>Кисломолочные продукты (         )</t>
  </si>
  <si>
    <t>14,7</t>
  </si>
  <si>
    <t>1/250/10</t>
  </si>
  <si>
    <t>10,10</t>
  </si>
  <si>
    <t>2/50/5</t>
  </si>
  <si>
    <t>Рыбные котлеты из минтая с маслом сливочным п/ф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</si>
</sst>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workbookViewId="0" topLeftCell="A16">
      <selection activeCell="L23" sqref="L21:L23"/>
    </sheetView>
  </sheetViews>
  <sheetFormatPr defaultColWidth="9.140625" defaultRowHeight="15"/>
  <cols>
    <col min="2" max="2" width="23.7109375" style="0" customWidth="1"/>
    <col min="3" max="3" width="16.8515625" style="0" customWidth="1"/>
    <col min="4" max="4" width="15.57421875" style="0" customWidth="1"/>
    <col min="5" max="5" width="10.8515625" style="0" hidden="1" customWidth="1"/>
    <col min="6" max="6" width="12.28125" style="0" hidden="1" customWidth="1"/>
    <col min="7" max="7" width="16.7109375" style="0" customWidth="1"/>
    <col min="8" max="8" width="10.8515625" style="0" customWidth="1"/>
    <col min="9" max="9" width="9.140625" style="0" hidden="1" customWidth="1"/>
    <col min="10" max="10" width="11.00390625" style="0" bestFit="1" customWidth="1"/>
  </cols>
  <sheetData>
    <row r="1" spans="1:10" ht="18" customHeight="1">
      <c r="A1" s="2"/>
      <c r="B1" s="113" t="s">
        <v>26</v>
      </c>
      <c r="C1" s="113"/>
      <c r="D1" s="113"/>
      <c r="E1" s="113"/>
      <c r="F1" s="113"/>
      <c r="G1" s="113"/>
      <c r="H1" s="113"/>
      <c r="I1" s="3"/>
      <c r="J1" s="2"/>
    </row>
    <row r="2" spans="1:10" ht="18" customHeight="1">
      <c r="A2" s="2"/>
      <c r="B2" s="113" t="s">
        <v>27</v>
      </c>
      <c r="C2" s="113"/>
      <c r="D2" s="113"/>
      <c r="E2" s="113"/>
      <c r="F2" s="113"/>
      <c r="G2" s="113"/>
      <c r="H2" s="113"/>
      <c r="I2" s="3"/>
      <c r="J2" s="2"/>
    </row>
    <row r="3" spans="1:10" ht="18" customHeight="1">
      <c r="A3" s="2"/>
      <c r="B3" s="113" t="s">
        <v>21</v>
      </c>
      <c r="C3" s="113"/>
      <c r="D3" s="113"/>
      <c r="E3" s="113"/>
      <c r="F3" s="113"/>
      <c r="G3" s="113"/>
      <c r="H3" s="113"/>
      <c r="I3" s="3"/>
      <c r="J3" s="2"/>
    </row>
    <row r="4" spans="1:10" ht="18" customHeight="1">
      <c r="A4" s="4"/>
      <c r="B4" s="113" t="s">
        <v>43</v>
      </c>
      <c r="C4" s="113"/>
      <c r="D4" s="113"/>
      <c r="E4" s="113"/>
      <c r="F4" s="113"/>
      <c r="G4" s="113"/>
      <c r="H4" s="113"/>
      <c r="I4" s="3"/>
      <c r="J4" s="5"/>
    </row>
    <row r="5" spans="1:10" ht="18" customHeight="1">
      <c r="A5" s="123" t="s">
        <v>4</v>
      </c>
      <c r="B5" s="123" t="s">
        <v>5</v>
      </c>
      <c r="C5" s="123" t="s">
        <v>6</v>
      </c>
      <c r="D5" s="123" t="s">
        <v>7</v>
      </c>
      <c r="E5" s="125"/>
      <c r="G5" s="114" t="s">
        <v>8</v>
      </c>
      <c r="H5" s="115"/>
      <c r="I5" s="115"/>
      <c r="J5" s="116"/>
    </row>
    <row r="6" spans="1:10" ht="18.75">
      <c r="A6" s="124"/>
      <c r="B6" s="124"/>
      <c r="C6" s="124"/>
      <c r="D6" s="124"/>
      <c r="E6" s="126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17" t="s">
        <v>0</v>
      </c>
      <c r="B7" s="118"/>
      <c r="C7" s="118"/>
      <c r="D7" s="118"/>
      <c r="E7" s="118"/>
      <c r="F7" s="118"/>
      <c r="G7" s="118"/>
      <c r="H7" s="118"/>
      <c r="I7" s="118"/>
      <c r="J7" s="119"/>
    </row>
    <row r="8" spans="1:10" ht="57.75" customHeight="1">
      <c r="A8" s="7" t="s">
        <v>46</v>
      </c>
      <c r="B8" s="99" t="s">
        <v>47</v>
      </c>
      <c r="C8" s="100" t="s">
        <v>48</v>
      </c>
      <c r="D8" s="101">
        <v>119.8</v>
      </c>
      <c r="E8" s="8"/>
      <c r="G8" s="102" t="s">
        <v>49</v>
      </c>
      <c r="H8" s="101">
        <v>6.6</v>
      </c>
      <c r="I8" s="9"/>
      <c r="J8" s="101">
        <v>13</v>
      </c>
    </row>
    <row r="9" spans="1:10" ht="69" customHeight="1">
      <c r="A9" s="7" t="s">
        <v>50</v>
      </c>
      <c r="B9" s="34" t="s">
        <v>44</v>
      </c>
      <c r="C9" s="104" t="s">
        <v>22</v>
      </c>
      <c r="D9" s="11">
        <v>281.2</v>
      </c>
      <c r="E9" s="105"/>
      <c r="F9" s="1"/>
      <c r="G9" s="104" t="s">
        <v>51</v>
      </c>
      <c r="H9" s="11">
        <v>24.8</v>
      </c>
      <c r="I9" s="11"/>
      <c r="J9" s="11">
        <v>2.6</v>
      </c>
    </row>
    <row r="10" spans="1:10" ht="133.5" customHeight="1" thickBot="1">
      <c r="A10" s="10" t="s">
        <v>52</v>
      </c>
      <c r="B10" s="107" t="s">
        <v>45</v>
      </c>
      <c r="C10" s="63" t="s">
        <v>2</v>
      </c>
      <c r="D10" s="65">
        <v>91.1</v>
      </c>
      <c r="E10" s="64"/>
      <c r="F10" s="64"/>
      <c r="G10" s="65">
        <v>3.8</v>
      </c>
      <c r="H10" s="65">
        <v>3.5</v>
      </c>
      <c r="I10" s="64"/>
      <c r="J10" s="65">
        <v>11.1</v>
      </c>
    </row>
    <row r="11" spans="1:10" ht="56.25">
      <c r="A11" s="10" t="s">
        <v>30</v>
      </c>
      <c r="B11" s="67" t="s">
        <v>53</v>
      </c>
      <c r="C11" s="68" t="s">
        <v>54</v>
      </c>
      <c r="D11" s="61">
        <v>132.2</v>
      </c>
      <c r="E11" s="61"/>
      <c r="F11" s="69"/>
      <c r="G11" s="61">
        <v>0</v>
      </c>
      <c r="H11" s="61">
        <v>0</v>
      </c>
      <c r="I11" s="61"/>
      <c r="J11" s="61">
        <v>18.6</v>
      </c>
    </row>
    <row r="12" spans="1:10" ht="56.25">
      <c r="A12" s="10" t="s">
        <v>30</v>
      </c>
      <c r="B12" s="103" t="s">
        <v>15</v>
      </c>
      <c r="C12" s="63" t="s">
        <v>35</v>
      </c>
      <c r="D12" s="65">
        <v>68.97</v>
      </c>
      <c r="E12" s="1"/>
      <c r="F12" s="1"/>
      <c r="G12" s="65">
        <v>1.68</v>
      </c>
      <c r="H12" s="65">
        <v>0.33</v>
      </c>
      <c r="I12" s="1"/>
      <c r="J12" s="65">
        <v>14.82</v>
      </c>
    </row>
    <row r="13" spans="1:10" ht="37.5" customHeight="1" thickBot="1">
      <c r="A13" s="10" t="s">
        <v>30</v>
      </c>
      <c r="B13" s="66" t="s">
        <v>36</v>
      </c>
      <c r="C13" s="62" t="s">
        <v>2</v>
      </c>
      <c r="D13" s="51"/>
      <c r="E13" s="8"/>
      <c r="G13" s="51"/>
      <c r="H13" s="51"/>
      <c r="I13" s="51"/>
      <c r="J13" s="51"/>
    </row>
    <row r="14" spans="1:10" ht="56.25" customHeight="1" hidden="1" thickBot="1">
      <c r="A14" s="57"/>
      <c r="B14" s="58"/>
      <c r="C14" s="13"/>
      <c r="D14" s="14"/>
      <c r="E14" s="11"/>
      <c r="G14" s="15"/>
      <c r="H14" s="15"/>
      <c r="I14" s="9"/>
      <c r="J14" s="16"/>
    </row>
    <row r="15" spans="1:10" ht="19.5" hidden="1" thickBot="1">
      <c r="A15" s="12"/>
      <c r="B15" s="58"/>
      <c r="C15" s="39"/>
      <c r="D15" s="33"/>
      <c r="E15" s="11"/>
      <c r="G15" s="33"/>
      <c r="H15" s="33"/>
      <c r="I15" s="9"/>
      <c r="J15" s="9"/>
    </row>
    <row r="16" spans="1:10" ht="19.5" customHeight="1" thickBot="1">
      <c r="A16" s="120" t="s">
        <v>14</v>
      </c>
      <c r="B16" s="121"/>
      <c r="C16" s="122"/>
      <c r="D16" s="19">
        <f>SUM(D8:D14)</f>
        <v>693.27</v>
      </c>
      <c r="E16" s="18"/>
      <c r="G16" s="19">
        <f>SUM(G8:G14)</f>
        <v>5.4799999999999995</v>
      </c>
      <c r="H16" s="19">
        <f>SUM(H8:H14)</f>
        <v>35.23</v>
      </c>
      <c r="I16" s="19"/>
      <c r="J16" s="19">
        <f>SUM(J8:J14)</f>
        <v>60.12</v>
      </c>
    </row>
    <row r="17" spans="1:10" ht="18.75" thickBot="1">
      <c r="A17" s="127" t="s">
        <v>1</v>
      </c>
      <c r="B17" s="128"/>
      <c r="C17" s="128"/>
      <c r="D17" s="128"/>
      <c r="E17" s="118"/>
      <c r="F17" s="128"/>
      <c r="G17" s="128"/>
      <c r="H17" s="128"/>
      <c r="I17" s="128"/>
      <c r="J17" s="129"/>
    </row>
    <row r="18" spans="1:10" ht="57" thickBot="1">
      <c r="A18" s="28" t="s">
        <v>55</v>
      </c>
      <c r="B18" s="21" t="s">
        <v>56</v>
      </c>
      <c r="C18" s="22" t="s">
        <v>3</v>
      </c>
      <c r="D18" s="33">
        <v>111.6</v>
      </c>
      <c r="E18" s="23"/>
      <c r="F18" s="24">
        <v>13.2</v>
      </c>
      <c r="G18" s="24">
        <v>2</v>
      </c>
      <c r="H18" s="24">
        <v>6.4</v>
      </c>
      <c r="I18" s="24"/>
      <c r="J18" s="24">
        <v>11.5</v>
      </c>
    </row>
    <row r="19" spans="1:10" ht="57" thickBot="1">
      <c r="A19" s="28" t="s">
        <v>57</v>
      </c>
      <c r="B19" s="111" t="s">
        <v>58</v>
      </c>
      <c r="C19" s="57" t="s">
        <v>59</v>
      </c>
      <c r="D19" s="25">
        <v>87.7</v>
      </c>
      <c r="E19" s="26">
        <v>8.6</v>
      </c>
      <c r="F19" s="25">
        <v>153.5</v>
      </c>
      <c r="G19" s="25">
        <v>1.7</v>
      </c>
      <c r="H19" s="25">
        <v>4.9</v>
      </c>
      <c r="I19" s="25">
        <v>7.9</v>
      </c>
      <c r="J19" s="25">
        <v>9.2</v>
      </c>
    </row>
    <row r="20" spans="1:10" ht="75">
      <c r="A20" s="28" t="s">
        <v>60</v>
      </c>
      <c r="B20" s="112" t="s">
        <v>73</v>
      </c>
      <c r="C20" s="70" t="s">
        <v>72</v>
      </c>
      <c r="D20" s="71">
        <v>192.9</v>
      </c>
      <c r="E20" s="61"/>
      <c r="F20" s="72">
        <v>251.64</v>
      </c>
      <c r="G20" s="95">
        <v>10.7</v>
      </c>
      <c r="H20" s="73" t="s">
        <v>71</v>
      </c>
      <c r="I20" s="9"/>
      <c r="J20" s="9">
        <v>14.8</v>
      </c>
    </row>
    <row r="21" spans="1:10" ht="70.5" customHeight="1">
      <c r="A21" s="28" t="s">
        <v>61</v>
      </c>
      <c r="B21" s="29" t="s">
        <v>62</v>
      </c>
      <c r="C21" s="64" t="s">
        <v>22</v>
      </c>
      <c r="D21" s="65">
        <v>167.2</v>
      </c>
      <c r="E21" s="64"/>
      <c r="F21" s="64"/>
      <c r="G21" s="65">
        <v>3.1</v>
      </c>
      <c r="H21" s="65">
        <v>9.2</v>
      </c>
      <c r="I21" s="64"/>
      <c r="J21" s="64">
        <v>18</v>
      </c>
    </row>
    <row r="22" spans="1:10" ht="19.5" hidden="1" thickBot="1">
      <c r="A22" s="79"/>
      <c r="B22" s="80"/>
      <c r="C22" s="81"/>
      <c r="D22" s="82"/>
      <c r="E22" s="83"/>
      <c r="F22" s="84"/>
      <c r="G22" s="85"/>
      <c r="H22" s="85"/>
      <c r="I22" s="86"/>
      <c r="J22" s="87"/>
    </row>
    <row r="23" spans="1:10" ht="93.75">
      <c r="A23" s="109" t="s">
        <v>63</v>
      </c>
      <c r="B23" s="106" t="s">
        <v>64</v>
      </c>
      <c r="C23" s="108" t="s">
        <v>2</v>
      </c>
      <c r="D23" s="11">
        <v>93.2</v>
      </c>
      <c r="E23" s="11"/>
      <c r="F23" s="37"/>
      <c r="G23" s="37">
        <v>0.6</v>
      </c>
      <c r="H23" s="37">
        <v>0</v>
      </c>
      <c r="I23" s="37"/>
      <c r="J23" s="37">
        <v>22.7</v>
      </c>
    </row>
    <row r="24" spans="1:10" ht="57" thickBot="1">
      <c r="A24" s="28" t="s">
        <v>13</v>
      </c>
      <c r="B24" s="34" t="s">
        <v>15</v>
      </c>
      <c r="C24" s="22" t="s">
        <v>31</v>
      </c>
      <c r="D24" s="30">
        <v>91.96</v>
      </c>
      <c r="E24" s="74"/>
      <c r="F24" s="75">
        <v>92.8</v>
      </c>
      <c r="G24" s="76">
        <v>2.24</v>
      </c>
      <c r="H24" s="76">
        <v>0.44</v>
      </c>
      <c r="I24" s="77"/>
      <c r="J24" s="78">
        <v>19.76</v>
      </c>
    </row>
    <row r="25" spans="1:10" ht="57" thickBot="1">
      <c r="A25" s="20" t="s">
        <v>13</v>
      </c>
      <c r="B25" s="21" t="s">
        <v>23</v>
      </c>
      <c r="C25" s="39" t="s">
        <v>32</v>
      </c>
      <c r="D25" s="40">
        <v>117.2</v>
      </c>
      <c r="E25" s="11"/>
      <c r="F25" s="59"/>
      <c r="G25" s="37">
        <v>3.8</v>
      </c>
      <c r="H25" s="36">
        <v>0.4</v>
      </c>
      <c r="I25" s="47"/>
      <c r="J25" s="38">
        <v>24.6</v>
      </c>
    </row>
    <row r="26" spans="1:10" ht="19.5" thickBot="1">
      <c r="A26" s="41"/>
      <c r="B26" s="42"/>
      <c r="C26" s="43"/>
      <c r="D26" s="35">
        <f>SUM(D18:D25)</f>
        <v>861.7600000000002</v>
      </c>
      <c r="E26" s="44"/>
      <c r="F26" s="45">
        <f>SUM(F18:F24)</f>
        <v>511.14</v>
      </c>
      <c r="G26" s="46">
        <f>SUM(G18:G25)</f>
        <v>24.140000000000004</v>
      </c>
      <c r="H26" s="36">
        <f>SUM(H18:H25)</f>
        <v>21.34</v>
      </c>
      <c r="I26" s="47"/>
      <c r="J26" s="38">
        <f>SUM(J18:J24)</f>
        <v>95.96000000000001</v>
      </c>
    </row>
    <row r="27" spans="1:10" ht="19.5" thickBot="1">
      <c r="A27" s="130" t="s">
        <v>16</v>
      </c>
      <c r="B27" s="131"/>
      <c r="C27" s="132"/>
      <c r="D27" s="17">
        <f>D26</f>
        <v>861.7600000000002</v>
      </c>
      <c r="E27" s="18"/>
      <c r="F27" s="48">
        <f>SUM(F26)</f>
        <v>511.14</v>
      </c>
      <c r="G27" s="48">
        <f>SUM(G26)</f>
        <v>24.140000000000004</v>
      </c>
      <c r="H27" s="48">
        <f>SUM(H26)</f>
        <v>21.34</v>
      </c>
      <c r="I27" s="48"/>
      <c r="J27" s="48">
        <f>SUM(J18,J25)</f>
        <v>36.1</v>
      </c>
    </row>
    <row r="28" spans="1:10" ht="18.75" thickBot="1">
      <c r="A28" s="133" t="s">
        <v>17</v>
      </c>
      <c r="B28" s="128"/>
      <c r="C28" s="128"/>
      <c r="D28" s="128"/>
      <c r="E28" s="118"/>
      <c r="F28" s="128"/>
      <c r="G28" s="128"/>
      <c r="H28" s="128"/>
      <c r="I28" s="128"/>
      <c r="J28" s="129"/>
    </row>
    <row r="29" spans="1:10" ht="57" thickBot="1">
      <c r="A29" s="52" t="s">
        <v>13</v>
      </c>
      <c r="B29" s="49" t="s">
        <v>68</v>
      </c>
      <c r="C29" s="32" t="s">
        <v>2</v>
      </c>
      <c r="D29" s="50">
        <v>254.8</v>
      </c>
      <c r="E29" s="50"/>
      <c r="F29" s="51">
        <v>136</v>
      </c>
      <c r="G29" s="51">
        <v>5.2</v>
      </c>
      <c r="H29" s="51">
        <v>7.6</v>
      </c>
      <c r="I29" s="51"/>
      <c r="J29" s="51">
        <v>41.4</v>
      </c>
    </row>
    <row r="30" spans="1:10" ht="57" thickBot="1">
      <c r="A30" s="52" t="s">
        <v>13</v>
      </c>
      <c r="B30" s="90" t="s">
        <v>67</v>
      </c>
      <c r="C30" s="102" t="s">
        <v>24</v>
      </c>
      <c r="D30" s="96">
        <v>83.16</v>
      </c>
      <c r="E30" s="91"/>
      <c r="F30" s="92">
        <v>2.8</v>
      </c>
      <c r="G30" s="92">
        <v>6.35</v>
      </c>
      <c r="H30" s="97">
        <v>5.75</v>
      </c>
      <c r="I30" s="92"/>
      <c r="J30" s="93">
        <v>0.35</v>
      </c>
    </row>
    <row r="31" spans="1:10" ht="75">
      <c r="A31" s="89" t="s">
        <v>65</v>
      </c>
      <c r="B31" s="34" t="s">
        <v>66</v>
      </c>
      <c r="C31" s="94" t="s">
        <v>2</v>
      </c>
      <c r="D31" s="65">
        <v>91.1</v>
      </c>
      <c r="E31" s="64"/>
      <c r="F31" s="64"/>
      <c r="G31" s="65">
        <v>3.8</v>
      </c>
      <c r="H31" s="65">
        <v>3.5</v>
      </c>
      <c r="I31" s="64"/>
      <c r="J31" s="65">
        <v>11.1</v>
      </c>
    </row>
    <row r="32" spans="1:10" ht="55.5" customHeight="1" thickBot="1">
      <c r="A32" s="52" t="s">
        <v>13</v>
      </c>
      <c r="B32" s="21" t="s">
        <v>15</v>
      </c>
      <c r="C32" s="88" t="s">
        <v>24</v>
      </c>
      <c r="D32" s="30">
        <v>45.98</v>
      </c>
      <c r="E32" s="74"/>
      <c r="F32" s="75">
        <v>92.8</v>
      </c>
      <c r="G32" s="76">
        <v>1.12</v>
      </c>
      <c r="H32" s="76">
        <v>0.22</v>
      </c>
      <c r="I32" s="77"/>
      <c r="J32" s="78">
        <v>9.88</v>
      </c>
    </row>
    <row r="33" spans="1:10" ht="19.5" hidden="1" thickBot="1">
      <c r="A33" s="134" t="s">
        <v>18</v>
      </c>
      <c r="B33" s="135"/>
      <c r="C33" s="136"/>
      <c r="D33" s="33"/>
      <c r="E33" s="53">
        <v>195.05</v>
      </c>
      <c r="F33" s="51"/>
      <c r="G33" s="51"/>
      <c r="H33" s="51"/>
      <c r="I33" s="51"/>
      <c r="J33" s="51"/>
    </row>
    <row r="34" spans="1:10" ht="19.5" thickBot="1">
      <c r="A34" s="120" t="s">
        <v>19</v>
      </c>
      <c r="B34" s="121"/>
      <c r="C34" s="122"/>
      <c r="D34" s="48">
        <f>D29+D32</f>
        <v>300.78000000000003</v>
      </c>
      <c r="E34" s="48"/>
      <c r="F34" s="53">
        <f>SUM(F29:F32)</f>
        <v>231.60000000000002</v>
      </c>
      <c r="G34" s="53">
        <f>SUM(G29:G32)</f>
        <v>16.470000000000002</v>
      </c>
      <c r="H34" s="53">
        <f>SUM(H29:H32)</f>
        <v>17.07</v>
      </c>
      <c r="I34" s="53"/>
      <c r="J34" s="53">
        <f>SUM(J29:J32)</f>
        <v>62.730000000000004</v>
      </c>
    </row>
    <row r="35" spans="1:10" ht="19.5" thickBot="1">
      <c r="A35" s="120" t="s">
        <v>20</v>
      </c>
      <c r="B35" s="121"/>
      <c r="C35" s="121"/>
      <c r="D35" s="122"/>
      <c r="E35" s="54"/>
      <c r="F35" s="55">
        <f>F34+F27+D16</f>
        <v>1436.01</v>
      </c>
      <c r="G35" s="56">
        <f>G34+G27+G16</f>
        <v>46.09</v>
      </c>
      <c r="H35" s="56">
        <f>H34+H27+H16</f>
        <v>73.63999999999999</v>
      </c>
      <c r="I35" s="56"/>
      <c r="J35" s="56">
        <f>J34+J27+J16</f>
        <v>158.95000000000002</v>
      </c>
    </row>
  </sheetData>
  <mergeCells count="18">
    <mergeCell ref="A35:D35"/>
    <mergeCell ref="A17:J17"/>
    <mergeCell ref="A27:C27"/>
    <mergeCell ref="A28:J28"/>
    <mergeCell ref="A33:C33"/>
    <mergeCell ref="A34:C34"/>
    <mergeCell ref="A7:J7"/>
    <mergeCell ref="A16:C16"/>
    <mergeCell ref="A5:A6"/>
    <mergeCell ref="B5:B6"/>
    <mergeCell ref="C5:C6"/>
    <mergeCell ref="E5:E6"/>
    <mergeCell ref="D5:D6"/>
    <mergeCell ref="B1:H1"/>
    <mergeCell ref="B2:H2"/>
    <mergeCell ref="B3:H3"/>
    <mergeCell ref="B4:H4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9">
      <selection activeCell="L20" sqref="L20"/>
    </sheetView>
  </sheetViews>
  <sheetFormatPr defaultColWidth="9.140625" defaultRowHeight="15"/>
  <cols>
    <col min="2" max="2" width="27.7109375" style="0" customWidth="1"/>
    <col min="4" max="4" width="10.57421875" style="0" bestFit="1" customWidth="1"/>
    <col min="5" max="5" width="8.8515625" style="0" hidden="1" customWidth="1"/>
    <col min="6" max="6" width="9.140625" style="0" hidden="1" customWidth="1"/>
    <col min="9" max="9" width="9.140625" style="0" hidden="1" customWidth="1"/>
  </cols>
  <sheetData>
    <row r="1" spans="1:10" ht="18" customHeight="1">
      <c r="A1" s="2"/>
      <c r="B1" s="113" t="s">
        <v>26</v>
      </c>
      <c r="C1" s="113"/>
      <c r="D1" s="113"/>
      <c r="E1" s="113"/>
      <c r="F1" s="113"/>
      <c r="G1" s="113"/>
      <c r="H1" s="113"/>
      <c r="I1" s="60"/>
      <c r="J1" s="2"/>
    </row>
    <row r="2" spans="1:10" ht="18" customHeight="1">
      <c r="A2" s="2"/>
      <c r="B2" s="113" t="s">
        <v>27</v>
      </c>
      <c r="C2" s="113"/>
      <c r="D2" s="113"/>
      <c r="E2" s="113"/>
      <c r="F2" s="113"/>
      <c r="G2" s="113"/>
      <c r="H2" s="113"/>
      <c r="I2" s="60"/>
      <c r="J2" s="2"/>
    </row>
    <row r="3" spans="1:10" ht="18" customHeight="1">
      <c r="A3" s="2"/>
      <c r="B3" s="113" t="s">
        <v>21</v>
      </c>
      <c r="C3" s="113"/>
      <c r="D3" s="113"/>
      <c r="E3" s="113"/>
      <c r="F3" s="113"/>
      <c r="G3" s="113"/>
      <c r="H3" s="113"/>
      <c r="I3" s="60"/>
      <c r="J3" s="2"/>
    </row>
    <row r="4" spans="1:10" ht="18">
      <c r="A4" s="4"/>
      <c r="B4" s="113" t="s">
        <v>34</v>
      </c>
      <c r="C4" s="113"/>
      <c r="D4" s="113"/>
      <c r="E4" s="113"/>
      <c r="F4" s="113"/>
      <c r="G4" s="113"/>
      <c r="H4" s="113"/>
      <c r="I4" s="60"/>
      <c r="J4" s="5"/>
    </row>
    <row r="5" spans="1:10" ht="18" customHeight="1">
      <c r="A5" s="123" t="s">
        <v>4</v>
      </c>
      <c r="B5" s="123" t="s">
        <v>5</v>
      </c>
      <c r="C5" s="123" t="s">
        <v>6</v>
      </c>
      <c r="D5" s="123" t="s">
        <v>7</v>
      </c>
      <c r="E5" s="125"/>
      <c r="G5" s="114" t="s">
        <v>8</v>
      </c>
      <c r="H5" s="115"/>
      <c r="I5" s="115"/>
      <c r="J5" s="116"/>
    </row>
    <row r="6" spans="1:10" ht="18.75">
      <c r="A6" s="124"/>
      <c r="B6" s="124"/>
      <c r="C6" s="124"/>
      <c r="D6" s="124"/>
      <c r="E6" s="126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37" t="s">
        <v>0</v>
      </c>
      <c r="B7" s="118"/>
      <c r="C7" s="118"/>
      <c r="D7" s="118"/>
      <c r="E7" s="118"/>
      <c r="F7" s="118"/>
      <c r="G7" s="118"/>
      <c r="H7" s="118"/>
      <c r="I7" s="118"/>
      <c r="J7" s="119"/>
    </row>
    <row r="8" spans="1:10" ht="54" customHeight="1">
      <c r="A8" s="31" t="s">
        <v>46</v>
      </c>
      <c r="B8" s="90" t="s">
        <v>47</v>
      </c>
      <c r="C8" s="100" t="s">
        <v>48</v>
      </c>
      <c r="D8" s="101">
        <v>119.8</v>
      </c>
      <c r="E8" s="8"/>
      <c r="G8" s="102" t="s">
        <v>49</v>
      </c>
      <c r="H8" s="101">
        <v>6.6</v>
      </c>
      <c r="I8" s="9"/>
      <c r="J8" s="101">
        <v>13</v>
      </c>
    </row>
    <row r="9" spans="1:10" ht="54" customHeight="1">
      <c r="A9" s="31" t="s">
        <v>50</v>
      </c>
      <c r="B9" s="110" t="s">
        <v>44</v>
      </c>
      <c r="C9" s="104" t="s">
        <v>28</v>
      </c>
      <c r="D9" s="11">
        <v>339.8</v>
      </c>
      <c r="E9" s="105"/>
      <c r="F9" s="1"/>
      <c r="G9" s="104" t="s">
        <v>69</v>
      </c>
      <c r="H9" s="11">
        <v>29.8</v>
      </c>
      <c r="I9" s="11"/>
      <c r="J9" s="11">
        <v>3.2</v>
      </c>
    </row>
    <row r="10" spans="1:10" ht="94.5" thickBot="1">
      <c r="A10" s="10" t="s">
        <v>52</v>
      </c>
      <c r="B10" s="107" t="s">
        <v>45</v>
      </c>
      <c r="C10" s="63" t="s">
        <v>2</v>
      </c>
      <c r="D10" s="65">
        <v>91.1</v>
      </c>
      <c r="E10" s="64"/>
      <c r="F10" s="64"/>
      <c r="G10" s="65">
        <v>3.8</v>
      </c>
      <c r="H10" s="65">
        <v>3.5</v>
      </c>
      <c r="I10" s="64"/>
      <c r="J10" s="65">
        <v>11.1</v>
      </c>
    </row>
    <row r="11" spans="1:10" ht="56.25">
      <c r="A11" s="10" t="s">
        <v>30</v>
      </c>
      <c r="B11" s="67" t="s">
        <v>53</v>
      </c>
      <c r="C11" s="68" t="s">
        <v>54</v>
      </c>
      <c r="D11" s="61">
        <v>132.2</v>
      </c>
      <c r="E11" s="61"/>
      <c r="F11" s="69"/>
      <c r="G11" s="61">
        <v>0</v>
      </c>
      <c r="H11" s="61">
        <v>0</v>
      </c>
      <c r="I11" s="61"/>
      <c r="J11" s="61">
        <v>18.6</v>
      </c>
    </row>
    <row r="12" spans="1:10" ht="75.75" customHeight="1" thickBot="1">
      <c r="A12" s="10" t="s">
        <v>30</v>
      </c>
      <c r="B12" s="103" t="s">
        <v>15</v>
      </c>
      <c r="C12" s="63" t="s">
        <v>24</v>
      </c>
      <c r="D12" s="65">
        <v>45.98</v>
      </c>
      <c r="E12" s="1"/>
      <c r="F12" s="1"/>
      <c r="G12" s="65">
        <v>1.68</v>
      </c>
      <c r="H12" s="65">
        <v>0.33</v>
      </c>
      <c r="I12" s="1"/>
      <c r="J12" s="65">
        <v>14.82</v>
      </c>
    </row>
    <row r="13" spans="1:10" ht="19.5" customHeight="1" hidden="1" thickBot="1">
      <c r="A13" s="10" t="s">
        <v>30</v>
      </c>
      <c r="B13" s="66" t="s">
        <v>36</v>
      </c>
      <c r="C13" s="62" t="s">
        <v>2</v>
      </c>
      <c r="D13" s="51"/>
      <c r="E13" s="8"/>
      <c r="G13" s="51"/>
      <c r="H13" s="51"/>
      <c r="I13" s="51"/>
      <c r="J13" s="51"/>
    </row>
    <row r="14" spans="1:10" ht="19.5" customHeight="1" hidden="1" thickBot="1">
      <c r="A14" s="57"/>
      <c r="B14" s="58"/>
      <c r="C14" s="102"/>
      <c r="D14" s="14"/>
      <c r="E14" s="11"/>
      <c r="G14" s="15"/>
      <c r="H14" s="15"/>
      <c r="I14" s="9"/>
      <c r="J14" s="16"/>
    </row>
    <row r="15" spans="1:10" ht="19.5" customHeight="1" hidden="1" thickBot="1">
      <c r="A15" s="12"/>
      <c r="B15" s="58"/>
      <c r="C15" s="39"/>
      <c r="D15" s="33"/>
      <c r="E15" s="11"/>
      <c r="G15" s="33"/>
      <c r="H15" s="33"/>
      <c r="I15" s="9"/>
      <c r="J15" s="9"/>
    </row>
    <row r="16" spans="1:10" ht="19.5" thickBot="1">
      <c r="A16" s="120" t="s">
        <v>14</v>
      </c>
      <c r="B16" s="121"/>
      <c r="C16" s="122"/>
      <c r="D16" s="19">
        <f>SUM(D8:D14)</f>
        <v>728.8800000000001</v>
      </c>
      <c r="E16" s="18"/>
      <c r="G16" s="19">
        <f>SUM(G8:G14)</f>
        <v>5.4799999999999995</v>
      </c>
      <c r="H16" s="19">
        <f>SUM(H8:H14)</f>
        <v>40.23</v>
      </c>
      <c r="I16" s="19"/>
      <c r="J16" s="19">
        <f>SUM(J8:J14)</f>
        <v>60.72</v>
      </c>
    </row>
    <row r="17" spans="1:10" ht="18.75" thickBot="1">
      <c r="A17" s="127" t="s">
        <v>1</v>
      </c>
      <c r="B17" s="128"/>
      <c r="C17" s="128"/>
      <c r="D17" s="128"/>
      <c r="E17" s="118"/>
      <c r="F17" s="128"/>
      <c r="G17" s="128"/>
      <c r="H17" s="128"/>
      <c r="I17" s="128"/>
      <c r="J17" s="129"/>
    </row>
    <row r="18" spans="1:10" ht="61.5" customHeight="1" thickBot="1">
      <c r="A18" s="28" t="s">
        <v>55</v>
      </c>
      <c r="B18" s="21" t="s">
        <v>56</v>
      </c>
      <c r="C18" s="22" t="s">
        <v>29</v>
      </c>
      <c r="D18" s="33">
        <v>186.03</v>
      </c>
      <c r="E18" s="23"/>
      <c r="F18" s="24">
        <v>13.2</v>
      </c>
      <c r="G18" s="24">
        <v>3.33</v>
      </c>
      <c r="H18" s="24">
        <v>10.67</v>
      </c>
      <c r="I18" s="24"/>
      <c r="J18" s="24">
        <v>19.17</v>
      </c>
    </row>
    <row r="19" spans="1:10" ht="85.5" customHeight="1" thickBot="1">
      <c r="A19" s="28" t="s">
        <v>57</v>
      </c>
      <c r="B19" s="111" t="s">
        <v>58</v>
      </c>
      <c r="C19" s="57" t="s">
        <v>70</v>
      </c>
      <c r="D19" s="25">
        <v>106.7</v>
      </c>
      <c r="E19" s="26">
        <v>8.6</v>
      </c>
      <c r="F19" s="25">
        <v>153.5</v>
      </c>
      <c r="G19" s="25">
        <v>2</v>
      </c>
      <c r="H19" s="25">
        <v>5.9</v>
      </c>
      <c r="I19" s="25">
        <v>7.9</v>
      </c>
      <c r="J19" s="25">
        <v>11.4</v>
      </c>
    </row>
    <row r="20" spans="1:10" ht="56.25">
      <c r="A20" s="28" t="s">
        <v>60</v>
      </c>
      <c r="B20" s="112" t="s">
        <v>73</v>
      </c>
      <c r="C20" s="70" t="s">
        <v>72</v>
      </c>
      <c r="D20" s="71">
        <v>192.9</v>
      </c>
      <c r="E20" s="61"/>
      <c r="F20" s="72">
        <v>251.64</v>
      </c>
      <c r="G20" s="95">
        <v>10.7</v>
      </c>
      <c r="H20" s="73" t="s">
        <v>71</v>
      </c>
      <c r="I20" s="9"/>
      <c r="J20" s="9">
        <v>14.8</v>
      </c>
    </row>
    <row r="21" spans="1:10" ht="54.75" customHeight="1">
      <c r="A21" s="28" t="s">
        <v>61</v>
      </c>
      <c r="B21" s="29" t="s">
        <v>62</v>
      </c>
      <c r="C21" s="64" t="s">
        <v>28</v>
      </c>
      <c r="D21" s="65">
        <v>200.28</v>
      </c>
      <c r="E21" s="64"/>
      <c r="F21" s="64"/>
      <c r="G21" s="65">
        <v>3.72</v>
      </c>
      <c r="H21" s="65">
        <v>11</v>
      </c>
      <c r="I21" s="64"/>
      <c r="J21" s="65">
        <v>21.6</v>
      </c>
    </row>
    <row r="22" spans="1:10" ht="19.5" customHeight="1" hidden="1" thickBot="1">
      <c r="A22" s="79"/>
      <c r="B22" s="80"/>
      <c r="C22" s="81"/>
      <c r="D22" s="82"/>
      <c r="E22" s="83"/>
      <c r="F22" s="84"/>
      <c r="G22" s="85"/>
      <c r="H22" s="85"/>
      <c r="I22" s="86"/>
      <c r="J22" s="87"/>
    </row>
    <row r="23" spans="1:10" ht="93.75">
      <c r="A23" s="109" t="s">
        <v>63</v>
      </c>
      <c r="B23" s="106" t="s">
        <v>64</v>
      </c>
      <c r="C23" s="108" t="s">
        <v>2</v>
      </c>
      <c r="D23" s="11">
        <v>93.2</v>
      </c>
      <c r="E23" s="11"/>
      <c r="F23" s="37"/>
      <c r="G23" s="37">
        <v>0.6</v>
      </c>
      <c r="H23" s="37">
        <v>0</v>
      </c>
      <c r="I23" s="37"/>
      <c r="J23" s="37">
        <v>22.7</v>
      </c>
    </row>
    <row r="24" spans="1:10" ht="57" thickBot="1">
      <c r="A24" s="28" t="s">
        <v>13</v>
      </c>
      <c r="B24" s="34" t="s">
        <v>15</v>
      </c>
      <c r="C24" s="22" t="s">
        <v>31</v>
      </c>
      <c r="D24" s="30">
        <v>91.96</v>
      </c>
      <c r="E24" s="74"/>
      <c r="F24" s="75">
        <v>92.8</v>
      </c>
      <c r="G24" s="76">
        <v>2.24</v>
      </c>
      <c r="H24" s="76">
        <v>0.44</v>
      </c>
      <c r="I24" s="77"/>
      <c r="J24" s="78">
        <v>19.76</v>
      </c>
    </row>
    <row r="25" spans="1:10" ht="57" thickBot="1">
      <c r="A25" s="20" t="s">
        <v>13</v>
      </c>
      <c r="B25" s="21" t="s">
        <v>23</v>
      </c>
      <c r="C25" s="39" t="s">
        <v>32</v>
      </c>
      <c r="D25" s="40">
        <v>117.2</v>
      </c>
      <c r="E25" s="11"/>
      <c r="F25" s="59"/>
      <c r="G25" s="37">
        <v>3.8</v>
      </c>
      <c r="H25" s="36">
        <v>0.4</v>
      </c>
      <c r="I25" s="47"/>
      <c r="J25" s="38">
        <v>24.6</v>
      </c>
    </row>
    <row r="26" spans="1:10" ht="19.5" customHeight="1" thickBot="1">
      <c r="A26" s="41"/>
      <c r="B26" s="42"/>
      <c r="C26" s="43"/>
      <c r="D26" s="35">
        <f>SUM(D18:D25)</f>
        <v>988.2700000000001</v>
      </c>
      <c r="E26" s="44"/>
      <c r="F26" s="45">
        <f>SUM(F18:F24)</f>
        <v>511.14</v>
      </c>
      <c r="G26" s="46">
        <f>SUM(G18:G25)</f>
        <v>26.390000000000004</v>
      </c>
      <c r="H26" s="36">
        <f>SUM(H18:H25)</f>
        <v>28.41</v>
      </c>
      <c r="I26" s="47"/>
      <c r="J26" s="38">
        <f>SUM(J18:J24)</f>
        <v>109.43</v>
      </c>
    </row>
    <row r="27" spans="1:10" ht="18.75" customHeight="1" thickBot="1">
      <c r="A27" s="130" t="s">
        <v>16</v>
      </c>
      <c r="B27" s="131"/>
      <c r="C27" s="132"/>
      <c r="D27" s="17">
        <f>D26</f>
        <v>988.2700000000001</v>
      </c>
      <c r="E27" s="18"/>
      <c r="F27" s="48">
        <f>SUM(F26)</f>
        <v>511.14</v>
      </c>
      <c r="G27" s="48">
        <f>SUM(G26)</f>
        <v>26.390000000000004</v>
      </c>
      <c r="H27" s="48">
        <f>SUM(H26)</f>
        <v>28.41</v>
      </c>
      <c r="I27" s="48"/>
      <c r="J27" s="48">
        <f>SUM(J18,J25)</f>
        <v>43.77</v>
      </c>
    </row>
    <row r="28" spans="1:10" ht="21.75" customHeight="1" thickBot="1">
      <c r="A28" s="133" t="s">
        <v>17</v>
      </c>
      <c r="B28" s="128"/>
      <c r="C28" s="128"/>
      <c r="D28" s="128"/>
      <c r="E28" s="118"/>
      <c r="F28" s="128"/>
      <c r="G28" s="128"/>
      <c r="H28" s="128"/>
      <c r="I28" s="128"/>
      <c r="J28" s="129"/>
    </row>
    <row r="29" spans="1:10" ht="57" thickBot="1">
      <c r="A29" s="28" t="s">
        <v>25</v>
      </c>
      <c r="B29" s="49" t="s">
        <v>37</v>
      </c>
      <c r="C29" s="32" t="s">
        <v>2</v>
      </c>
      <c r="D29" s="50">
        <v>338.4</v>
      </c>
      <c r="E29" s="50"/>
      <c r="F29" s="51">
        <v>136</v>
      </c>
      <c r="G29" s="51">
        <v>6.9</v>
      </c>
      <c r="H29" s="51">
        <v>10</v>
      </c>
      <c r="I29" s="51"/>
      <c r="J29" s="51">
        <v>55.2</v>
      </c>
    </row>
    <row r="30" spans="1:10" ht="60.75" customHeight="1">
      <c r="A30" s="89" t="s">
        <v>38</v>
      </c>
      <c r="B30" s="90" t="s">
        <v>39</v>
      </c>
      <c r="C30" s="102" t="s">
        <v>40</v>
      </c>
      <c r="D30" s="96">
        <v>78.55</v>
      </c>
      <c r="E30" s="91"/>
      <c r="F30" s="92">
        <v>2.8</v>
      </c>
      <c r="G30" s="92">
        <v>6.35</v>
      </c>
      <c r="H30" s="97">
        <v>5.75</v>
      </c>
      <c r="I30" s="92"/>
      <c r="J30" s="93">
        <v>0.35</v>
      </c>
    </row>
    <row r="31" spans="1:10" ht="115.5" customHeight="1">
      <c r="A31" s="89" t="s">
        <v>41</v>
      </c>
      <c r="B31" s="34" t="s">
        <v>42</v>
      </c>
      <c r="C31" s="94" t="s">
        <v>2</v>
      </c>
      <c r="D31" s="11">
        <v>118.5</v>
      </c>
      <c r="E31" s="28"/>
      <c r="F31" s="31"/>
      <c r="G31" s="27">
        <v>4.08</v>
      </c>
      <c r="H31" s="27">
        <v>3.54</v>
      </c>
      <c r="I31" s="31"/>
      <c r="J31" s="27">
        <v>17.58</v>
      </c>
    </row>
    <row r="32" spans="1:10" ht="19.5" customHeight="1" thickBot="1">
      <c r="A32" s="52" t="s">
        <v>13</v>
      </c>
      <c r="B32" s="21" t="s">
        <v>15</v>
      </c>
      <c r="C32" s="88" t="s">
        <v>33</v>
      </c>
      <c r="D32" s="30">
        <v>91.96</v>
      </c>
      <c r="E32" s="74"/>
      <c r="F32" s="75">
        <v>92.8</v>
      </c>
      <c r="G32" s="76">
        <v>2.24</v>
      </c>
      <c r="H32" s="76">
        <v>0.44</v>
      </c>
      <c r="I32" s="77"/>
      <c r="J32" s="78">
        <v>19.76</v>
      </c>
    </row>
    <row r="33" spans="1:10" ht="19.5" customHeight="1" thickBot="1">
      <c r="A33" s="134" t="s">
        <v>18</v>
      </c>
      <c r="B33" s="135"/>
      <c r="C33" s="136"/>
      <c r="D33" s="33"/>
      <c r="E33" s="53">
        <v>195.05</v>
      </c>
      <c r="F33" s="51"/>
      <c r="G33" s="51"/>
      <c r="H33" s="51"/>
      <c r="I33" s="51"/>
      <c r="J33" s="51"/>
    </row>
    <row r="34" spans="1:10" ht="19.5" customHeight="1" thickBot="1">
      <c r="A34" s="120" t="s">
        <v>19</v>
      </c>
      <c r="B34" s="121"/>
      <c r="C34" s="122"/>
      <c r="D34" s="48">
        <f>D29+D32</f>
        <v>430.35999999999996</v>
      </c>
      <c r="E34" s="48"/>
      <c r="F34" s="53">
        <f>SUM(F29:F32)</f>
        <v>231.60000000000002</v>
      </c>
      <c r="G34" s="53">
        <f>SUM(G29:G32)</f>
        <v>19.57</v>
      </c>
      <c r="H34" s="53">
        <f>SUM(H29:H32)</f>
        <v>19.73</v>
      </c>
      <c r="I34" s="53"/>
      <c r="J34" s="53">
        <f>SUM(J29:J32)</f>
        <v>92.89</v>
      </c>
    </row>
    <row r="35" spans="1:10" ht="19.5" customHeight="1" thickBot="1">
      <c r="A35" s="120" t="s">
        <v>20</v>
      </c>
      <c r="B35" s="121"/>
      <c r="C35" s="121"/>
      <c r="D35" s="122"/>
      <c r="E35" s="98"/>
      <c r="F35" s="55">
        <f>F34+F27+D16</f>
        <v>1471.6200000000001</v>
      </c>
      <c r="G35" s="56">
        <f>G34+G27+G16</f>
        <v>51.440000000000005</v>
      </c>
      <c r="H35" s="56">
        <f>H34+H27+H16</f>
        <v>88.37</v>
      </c>
      <c r="I35" s="56"/>
      <c r="J35" s="56">
        <f>J34+J27+J16</f>
        <v>197.38</v>
      </c>
    </row>
  </sheetData>
  <mergeCells count="18">
    <mergeCell ref="C5:C6"/>
    <mergeCell ref="D5:D6"/>
    <mergeCell ref="E5:E6"/>
    <mergeCell ref="A16:C16"/>
    <mergeCell ref="A34:C34"/>
    <mergeCell ref="A35:D35"/>
    <mergeCell ref="B1:H1"/>
    <mergeCell ref="B2:H2"/>
    <mergeCell ref="B3:H3"/>
    <mergeCell ref="B4:H4"/>
    <mergeCell ref="A27:C27"/>
    <mergeCell ref="G5:J5"/>
    <mergeCell ref="A7:J7"/>
    <mergeCell ref="A5:A6"/>
    <mergeCell ref="A17:J17"/>
    <mergeCell ref="A28:J28"/>
    <mergeCell ref="A33:C33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ОборинаОС</cp:lastModifiedBy>
  <cp:lastPrinted>2021-05-18T10:32:40Z</cp:lastPrinted>
  <dcterms:created xsi:type="dcterms:W3CDTF">2015-06-05T18:19:34Z</dcterms:created>
  <dcterms:modified xsi:type="dcterms:W3CDTF">2021-09-08T07:35:21Z</dcterms:modified>
  <cp:category/>
  <cp:version/>
  <cp:contentType/>
  <cp:contentStatus/>
</cp:coreProperties>
</file>