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22.11.2021 7-10 лет" sheetId="4" r:id="rId1"/>
    <sheet name="22.11.2021 11 и старше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4"/>
  <c r="H14"/>
  <c r="D14"/>
  <c r="G14"/>
  <c r="J30" i="2"/>
  <c r="H30"/>
  <c r="G30"/>
  <c r="F30"/>
  <c r="D30"/>
  <c r="J25"/>
  <c r="J24"/>
  <c r="H24"/>
  <c r="H25" s="1"/>
  <c r="G24"/>
  <c r="G25" s="1"/>
  <c r="F24"/>
  <c r="F25" s="1"/>
  <c r="D24"/>
  <c r="D25" s="1"/>
  <c r="J14"/>
  <c r="H14"/>
  <c r="G14"/>
  <c r="D14"/>
  <c r="J25" i="4"/>
  <c r="H24"/>
  <c r="H25" s="1"/>
  <c r="G24"/>
  <c r="G25" s="1"/>
  <c r="D24"/>
  <c r="D25" s="1"/>
  <c r="J31"/>
  <c r="H31"/>
  <c r="G31"/>
  <c r="F31"/>
  <c r="D31"/>
  <c r="J24"/>
  <c r="F24"/>
  <c r="F25" s="1"/>
  <c r="J31" i="2" l="1"/>
  <c r="H31"/>
  <c r="G31"/>
  <c r="F31"/>
  <c r="H32" i="4"/>
  <c r="G32"/>
  <c r="F32"/>
  <c r="J32"/>
</calcChain>
</file>

<file path=xl/sharedStrings.xml><?xml version="1.0" encoding="utf-8"?>
<sst xmlns="http://schemas.openxmlformats.org/spreadsheetml/2006/main" count="145" uniqueCount="66">
  <si>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</si>
  <si>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</si>
  <si>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</si>
  <si>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</si>
  <si>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</si>
  <si>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</si>
  <si>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</si>
  <si>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</si>
  <si>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</si>
  <si>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</si>
  <si>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</si>
  <si>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</si>
  <si>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</si>
  <si>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</si>
  <si>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</si>
  <si>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</si>
  <si>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</si>
  <si>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</si>
  <si>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М 2004**, № 684</t>
  </si>
  <si>
    <t>Чай без сахара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</si>
  <si>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</si>
  <si>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</si>
  <si>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</si>
  <si>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</si>
  <si>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1/25</t>
  </si>
  <si>
    <t>М 2004***, № 684</t>
  </si>
  <si>
    <t>1/150</t>
  </si>
  <si>
    <t>Хлеб пшеничный</t>
  </si>
  <si>
    <t>1/20</t>
  </si>
  <si>
    <t>1/50</t>
  </si>
  <si>
    <t>Меню 8 день</t>
  </si>
  <si>
    <t>М 2017*,№1</t>
  </si>
  <si>
    <t>1/35</t>
  </si>
  <si>
    <t>2,10</t>
  </si>
  <si>
    <t>6,60</t>
  </si>
  <si>
    <t>13,00</t>
  </si>
  <si>
    <t>\1 2017*,.у,&lt;'15</t>
  </si>
  <si>
    <t>Сыр (порциями)</t>
  </si>
  <si>
    <t>М 2017*, № 209</t>
  </si>
  <si>
    <t>Яйцо вареное</t>
  </si>
  <si>
    <t>М 2017*, № 173</t>
  </si>
  <si>
    <t>ТТК № 2133</t>
  </si>
  <si>
    <t>Салата из белокочанной капусты с огурцом</t>
  </si>
  <si>
    <t>М 2017*, № 102</t>
  </si>
  <si>
    <t>М 2017*, № 291</t>
  </si>
  <si>
    <t>Плов из птицы</t>
  </si>
  <si>
    <t>М 2017*, № 350</t>
  </si>
  <si>
    <t>0,048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</si>
  <si>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</si>
  <si>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</si>
  <si>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</si>
  <si>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</si>
  <si>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</si>
  <si>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>Кисломолочные продукты ( )</t>
  </si>
  <si>
    <t>Хлебобулочное изделие</t>
  </si>
  <si>
    <t>1/75</t>
  </si>
  <si>
    <t>2/20</t>
  </si>
  <si>
    <t>Пром Выпуск</t>
  </si>
  <si>
    <t>Суп картофельный с бабовыми</t>
  </si>
  <si>
    <t>Каша вязкая молочная из ячневой крупы</t>
  </si>
  <si>
    <t>Зефир</t>
  </si>
  <si>
    <t>М2016**, №123</t>
  </si>
  <si>
    <t>Гренки из пшеничного хлеба</t>
  </si>
  <si>
    <t>Батон с маслом сливочным</t>
  </si>
  <si>
    <t>1/10</t>
  </si>
  <si>
    <t>Кисель из плодов или ягод свежих (рябина)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</si>
</sst>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5" fillId="0" borderId="18" xfId="0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9" fillId="0" borderId="1" xfId="0" applyFont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6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Border="1"/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2" fontId="5" fillId="0" borderId="20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opLeftCell="A16" zoomScale="90" zoomScaleNormal="90" workbookViewId="0">
      <selection activeCell="A18" sqref="A18:J18"/>
    </sheetView>
  </sheetViews>
  <sheetFormatPr defaultRowHeight="15"/>
  <cols>
    <col min="1" max="1" width="10.5703125" customWidth="1"/>
    <col min="2" max="2" width="20.28515625" customWidth="1"/>
    <col min="3" max="3" width="16.85546875" customWidth="1"/>
    <col min="4" max="4" width="15.5703125" customWidth="1"/>
    <col min="5" max="5" width="10.85546875" hidden="1" customWidth="1"/>
    <col min="6" max="6" width="12.28515625" hidden="1" customWidth="1"/>
    <col min="7" max="7" width="16.7109375" customWidth="1"/>
    <col min="8" max="8" width="10.85546875" customWidth="1"/>
    <col min="9" max="9" width="9.140625" hidden="1" customWidth="1"/>
    <col min="10" max="10" width="11" bestFit="1" customWidth="1"/>
  </cols>
  <sheetData>
    <row r="1" spans="1:10" ht="18" customHeight="1">
      <c r="A1" s="2"/>
      <c r="B1" s="120" t="s">
        <v>48</v>
      </c>
      <c r="C1" s="120"/>
      <c r="D1" s="120"/>
      <c r="E1" s="120"/>
      <c r="F1" s="120"/>
      <c r="G1" s="120"/>
      <c r="H1" s="120"/>
      <c r="I1" s="3"/>
      <c r="J1" s="2"/>
    </row>
    <row r="2" spans="1:10" ht="18" customHeight="1">
      <c r="A2" s="2"/>
      <c r="B2" s="120" t="s">
        <v>49</v>
      </c>
      <c r="C2" s="120"/>
      <c r="D2" s="120"/>
      <c r="E2" s="120"/>
      <c r="F2" s="120"/>
      <c r="G2" s="120"/>
      <c r="H2" s="120"/>
      <c r="I2" s="3"/>
      <c r="J2" s="2"/>
    </row>
    <row r="3" spans="1:10" ht="18" customHeight="1">
      <c r="A3" s="2"/>
      <c r="B3" s="120" t="s">
        <v>23</v>
      </c>
      <c r="C3" s="120"/>
      <c r="D3" s="120"/>
      <c r="E3" s="120"/>
      <c r="F3" s="120"/>
      <c r="G3" s="120"/>
      <c r="H3" s="120"/>
      <c r="I3" s="3"/>
      <c r="J3" s="2"/>
    </row>
    <row r="4" spans="1:10" ht="18" customHeight="1">
      <c r="A4" s="4"/>
      <c r="B4" s="120" t="s">
        <v>30</v>
      </c>
      <c r="C4" s="120"/>
      <c r="D4" s="120"/>
      <c r="E4" s="120"/>
      <c r="F4" s="120"/>
      <c r="G4" s="120"/>
      <c r="H4" s="120"/>
      <c r="I4" s="3"/>
      <c r="J4" s="5"/>
    </row>
    <row r="5" spans="1:10" ht="18" customHeight="1">
      <c r="A5" s="116" t="s">
        <v>4</v>
      </c>
      <c r="B5" s="116" t="s">
        <v>5</v>
      </c>
      <c r="C5" s="116" t="s">
        <v>6</v>
      </c>
      <c r="D5" s="116" t="s">
        <v>7</v>
      </c>
      <c r="E5" s="118"/>
      <c r="G5" s="121" t="s">
        <v>8</v>
      </c>
      <c r="H5" s="122"/>
      <c r="I5" s="122"/>
      <c r="J5" s="123"/>
    </row>
    <row r="6" spans="1:10" ht="18.75">
      <c r="A6" s="117"/>
      <c r="B6" s="117"/>
      <c r="C6" s="117"/>
      <c r="D6" s="117"/>
      <c r="E6" s="119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2" t="s">
        <v>0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1:10" ht="56.25" customHeight="1" thickBot="1">
      <c r="A8" s="7" t="s">
        <v>31</v>
      </c>
      <c r="B8" s="84" t="s">
        <v>63</v>
      </c>
      <c r="C8" s="85" t="s">
        <v>32</v>
      </c>
      <c r="D8" s="86">
        <v>119.8</v>
      </c>
      <c r="E8" s="8"/>
      <c r="G8" s="87" t="s">
        <v>33</v>
      </c>
      <c r="H8" s="86" t="s">
        <v>34</v>
      </c>
      <c r="I8" s="9"/>
      <c r="J8" s="86" t="s">
        <v>35</v>
      </c>
    </row>
    <row r="9" spans="1:10" s="91" customFormat="1" ht="57" thickBot="1">
      <c r="A9" s="30" t="s">
        <v>36</v>
      </c>
      <c r="B9" s="90" t="s">
        <v>37</v>
      </c>
      <c r="C9" s="89" t="s">
        <v>28</v>
      </c>
      <c r="D9" s="75">
        <v>68.7</v>
      </c>
      <c r="E9" s="75"/>
      <c r="G9" s="75">
        <v>5.25</v>
      </c>
      <c r="H9" s="75">
        <v>5.3</v>
      </c>
      <c r="I9" s="75"/>
      <c r="J9" s="75">
        <v>0</v>
      </c>
    </row>
    <row r="10" spans="1:10" ht="57" thickBot="1">
      <c r="A10" s="10" t="s">
        <v>38</v>
      </c>
      <c r="B10" s="74" t="s">
        <v>39</v>
      </c>
      <c r="C10" s="27" t="s">
        <v>29</v>
      </c>
      <c r="D10" s="12">
        <v>78.55</v>
      </c>
      <c r="E10" s="11"/>
      <c r="F10" s="1"/>
      <c r="G10" s="12">
        <v>6.35</v>
      </c>
      <c r="H10" s="12">
        <v>5.75</v>
      </c>
      <c r="I10" s="12"/>
      <c r="J10" s="12">
        <v>0.35</v>
      </c>
    </row>
    <row r="11" spans="1:10" ht="75.75" thickBot="1">
      <c r="A11" s="10" t="s">
        <v>40</v>
      </c>
      <c r="B11" s="73" t="s">
        <v>59</v>
      </c>
      <c r="C11" s="78" t="s">
        <v>26</v>
      </c>
      <c r="D11" s="79">
        <v>222.7</v>
      </c>
      <c r="E11" s="79"/>
      <c r="F11" s="79"/>
      <c r="G11" s="80">
        <v>6.2</v>
      </c>
      <c r="H11" s="80">
        <v>7.9</v>
      </c>
      <c r="I11" s="79"/>
      <c r="J11" s="80">
        <v>31.7</v>
      </c>
    </row>
    <row r="12" spans="1:10" ht="90" customHeight="1">
      <c r="A12" s="23" t="s">
        <v>25</v>
      </c>
      <c r="B12" s="92" t="s">
        <v>19</v>
      </c>
      <c r="C12" s="77" t="s">
        <v>2</v>
      </c>
      <c r="D12" s="93">
        <v>2.82</v>
      </c>
      <c r="E12" s="8"/>
      <c r="G12" s="93">
        <v>0.4</v>
      </c>
      <c r="H12" s="93">
        <v>0.1</v>
      </c>
      <c r="I12" s="93"/>
      <c r="J12" s="93">
        <v>0.08</v>
      </c>
    </row>
    <row r="13" spans="1:10" s="97" customFormat="1" ht="38.25" customHeight="1">
      <c r="A13" s="30" t="s">
        <v>57</v>
      </c>
      <c r="B13" s="96" t="s">
        <v>60</v>
      </c>
      <c r="C13" s="27" t="s">
        <v>29</v>
      </c>
      <c r="D13" s="29">
        <v>161.85</v>
      </c>
      <c r="E13" s="11"/>
      <c r="F13" s="1"/>
      <c r="G13" s="29">
        <v>0.4</v>
      </c>
      <c r="H13" s="29">
        <v>0.05</v>
      </c>
      <c r="I13" s="29"/>
      <c r="J13" s="29">
        <v>39.9</v>
      </c>
    </row>
    <row r="14" spans="1:10" ht="19.5" customHeight="1" thickBot="1">
      <c r="A14" s="113" t="s">
        <v>14</v>
      </c>
      <c r="B14" s="114"/>
      <c r="C14" s="115"/>
      <c r="D14" s="17">
        <f>SUM(D8:D13)</f>
        <v>654.41999999999996</v>
      </c>
      <c r="E14" s="94"/>
      <c r="G14" s="17">
        <f>SUM(G8:G12)</f>
        <v>18.2</v>
      </c>
      <c r="H14" s="17">
        <f>SUM(H8:H13)</f>
        <v>19.100000000000005</v>
      </c>
      <c r="I14" s="88"/>
      <c r="J14" s="95">
        <f>SUM(J8:J13)</f>
        <v>72.03</v>
      </c>
    </row>
    <row r="15" spans="1:10" ht="18.75" thickBot="1">
      <c r="A15" s="101" t="s">
        <v>1</v>
      </c>
      <c r="B15" s="102"/>
      <c r="C15" s="102"/>
      <c r="D15" s="102"/>
      <c r="E15" s="103"/>
      <c r="F15" s="102"/>
      <c r="G15" s="102"/>
      <c r="H15" s="102"/>
      <c r="I15" s="102"/>
      <c r="J15" s="104"/>
    </row>
    <row r="16" spans="1:10" ht="75.75" thickBot="1">
      <c r="A16" s="23" t="s">
        <v>41</v>
      </c>
      <c r="B16" s="124" t="s">
        <v>42</v>
      </c>
      <c r="C16" s="77" t="s">
        <v>3</v>
      </c>
      <c r="D16" s="37">
        <v>39</v>
      </c>
      <c r="E16" s="21"/>
      <c r="F16" s="22">
        <v>13.2</v>
      </c>
      <c r="G16" s="22">
        <v>0.8</v>
      </c>
      <c r="H16" s="22">
        <v>3</v>
      </c>
      <c r="I16" s="22"/>
      <c r="J16" s="22">
        <v>2.2000000000000002</v>
      </c>
    </row>
    <row r="17" spans="1:10" ht="57" thickBot="1">
      <c r="A17" s="30" t="s">
        <v>43</v>
      </c>
      <c r="B17" s="31" t="s">
        <v>58</v>
      </c>
      <c r="C17" s="30" t="s">
        <v>2</v>
      </c>
      <c r="D17" s="13">
        <v>108.46</v>
      </c>
      <c r="E17" s="25"/>
      <c r="F17" s="24">
        <v>153.5</v>
      </c>
      <c r="G17" s="24">
        <v>6.9</v>
      </c>
      <c r="H17" s="24">
        <v>6.7</v>
      </c>
      <c r="I17" s="24"/>
      <c r="J17" s="24">
        <v>11.47</v>
      </c>
    </row>
    <row r="18" spans="1:10" ht="72.75" customHeight="1" thickBot="1">
      <c r="A18" s="30" t="s">
        <v>61</v>
      </c>
      <c r="B18" s="31" t="s">
        <v>62</v>
      </c>
      <c r="C18" s="27" t="s">
        <v>64</v>
      </c>
      <c r="D18" s="126">
        <v>36.799999999999997</v>
      </c>
      <c r="E18" s="125"/>
      <c r="F18" s="13"/>
      <c r="G18" s="24">
        <v>1.24</v>
      </c>
      <c r="H18" s="24">
        <v>0.16</v>
      </c>
      <c r="I18" s="24"/>
      <c r="J18" s="24">
        <v>7.6</v>
      </c>
    </row>
    <row r="19" spans="1:10" ht="57" thickBot="1">
      <c r="A19" s="23" t="s">
        <v>44</v>
      </c>
      <c r="B19" s="26" t="s">
        <v>45</v>
      </c>
      <c r="C19" s="27" t="s">
        <v>26</v>
      </c>
      <c r="D19" s="28">
        <v>223.79</v>
      </c>
      <c r="E19" s="29"/>
      <c r="F19" s="13">
        <v>217</v>
      </c>
      <c r="G19" s="24">
        <v>13.51</v>
      </c>
      <c r="H19" s="24">
        <v>6.71</v>
      </c>
      <c r="I19" s="24"/>
      <c r="J19" s="24">
        <v>27.34</v>
      </c>
    </row>
    <row r="20" spans="1:10" ht="78.75" customHeight="1" thickBot="1">
      <c r="A20" s="30" t="s">
        <v>46</v>
      </c>
      <c r="B20" s="31" t="s">
        <v>65</v>
      </c>
      <c r="C20" s="32" t="s">
        <v>2</v>
      </c>
      <c r="D20" s="33">
        <v>99.1</v>
      </c>
      <c r="E20" s="12"/>
      <c r="F20" s="34">
        <v>251.64</v>
      </c>
      <c r="G20" s="35">
        <v>0.13200000000000001</v>
      </c>
      <c r="H20" s="36" t="s">
        <v>47</v>
      </c>
      <c r="I20" s="37"/>
      <c r="J20" s="37">
        <v>24.536000000000001</v>
      </c>
    </row>
    <row r="21" spans="1:10" ht="19.5" hidden="1" thickBot="1">
      <c r="A21" s="30"/>
      <c r="B21" s="38"/>
      <c r="C21" s="39"/>
      <c r="D21" s="40"/>
      <c r="E21" s="12"/>
      <c r="F21" s="41"/>
      <c r="G21" s="42"/>
      <c r="H21" s="42"/>
      <c r="I21" s="43"/>
      <c r="J21" s="44"/>
    </row>
    <row r="22" spans="1:10" ht="57" thickBot="1">
      <c r="A22" s="18" t="s">
        <v>13</v>
      </c>
      <c r="B22" s="19" t="s">
        <v>15</v>
      </c>
      <c r="C22" s="45" t="s">
        <v>28</v>
      </c>
      <c r="D22" s="46">
        <v>45.98</v>
      </c>
      <c r="E22" s="12"/>
      <c r="F22" s="41">
        <v>92.8</v>
      </c>
      <c r="G22" s="42">
        <v>1.1200000000000001</v>
      </c>
      <c r="H22" s="42">
        <v>0.22</v>
      </c>
      <c r="I22" s="43"/>
      <c r="J22" s="44">
        <v>9.8800000000000008</v>
      </c>
    </row>
    <row r="23" spans="1:10" ht="57" thickBot="1">
      <c r="A23" s="18" t="s">
        <v>13</v>
      </c>
      <c r="B23" s="19" t="s">
        <v>27</v>
      </c>
      <c r="C23" s="45" t="s">
        <v>24</v>
      </c>
      <c r="D23" s="46">
        <v>58.6</v>
      </c>
      <c r="E23" s="12"/>
      <c r="F23" s="69"/>
      <c r="G23" s="42">
        <v>1.9</v>
      </c>
      <c r="H23" s="41">
        <v>0.2</v>
      </c>
      <c r="I23" s="53"/>
      <c r="J23" s="44">
        <v>12.3</v>
      </c>
    </row>
    <row r="24" spans="1:10" ht="19.5" thickBot="1">
      <c r="A24" s="47"/>
      <c r="B24" s="48"/>
      <c r="C24" s="49"/>
      <c r="D24" s="40">
        <f>D16+D17+D19+D20+D21+D22+D23</f>
        <v>574.93000000000006</v>
      </c>
      <c r="E24" s="50"/>
      <c r="F24" s="51">
        <f>SUM(F16:F22)</f>
        <v>728.13999999999987</v>
      </c>
      <c r="G24" s="52">
        <f>SUM(G16:G23)</f>
        <v>25.602</v>
      </c>
      <c r="H24" s="41">
        <f>SUM(H16:H23)</f>
        <v>16.989999999999998</v>
      </c>
      <c r="I24" s="53"/>
      <c r="J24" s="44">
        <f>SUM(J16:J22)</f>
        <v>83.025999999999996</v>
      </c>
    </row>
    <row r="25" spans="1:10" ht="19.5" thickBot="1">
      <c r="A25" s="105" t="s">
        <v>16</v>
      </c>
      <c r="B25" s="106"/>
      <c r="C25" s="107"/>
      <c r="D25" s="15">
        <f>D24</f>
        <v>574.93000000000006</v>
      </c>
      <c r="E25" s="16"/>
      <c r="F25" s="54">
        <f>SUM(F24)</f>
        <v>728.13999999999987</v>
      </c>
      <c r="G25" s="54">
        <f>SUM(G24)</f>
        <v>25.602</v>
      </c>
      <c r="H25" s="54">
        <f>SUM(H24)</f>
        <v>16.989999999999998</v>
      </c>
      <c r="I25" s="54"/>
      <c r="J25" s="54">
        <f>SUM(J16,J23)</f>
        <v>14.5</v>
      </c>
    </row>
    <row r="26" spans="1:10" ht="18.75" thickBot="1">
      <c r="A26" s="101" t="s">
        <v>17</v>
      </c>
      <c r="B26" s="102"/>
      <c r="C26" s="102"/>
      <c r="D26" s="102"/>
      <c r="E26" s="103"/>
      <c r="F26" s="102"/>
      <c r="G26" s="102"/>
      <c r="H26" s="102"/>
      <c r="I26" s="102"/>
      <c r="J26" s="108"/>
    </row>
    <row r="27" spans="1:10" ht="57" thickBot="1">
      <c r="A27" s="18" t="s">
        <v>13</v>
      </c>
      <c r="B27" s="55" t="s">
        <v>53</v>
      </c>
      <c r="C27" s="36" t="s">
        <v>2</v>
      </c>
      <c r="D27" s="56"/>
      <c r="E27" s="56"/>
      <c r="F27" s="57"/>
      <c r="G27" s="57"/>
      <c r="H27" s="57"/>
      <c r="I27" s="57"/>
      <c r="J27" s="57"/>
    </row>
    <row r="28" spans="1:10" ht="19.5" thickBot="1">
      <c r="A28" s="58" t="s">
        <v>18</v>
      </c>
      <c r="B28" s="59" t="s">
        <v>19</v>
      </c>
      <c r="C28" s="60" t="s">
        <v>2</v>
      </c>
      <c r="D28" s="60">
        <v>11.9</v>
      </c>
      <c r="E28" s="60"/>
      <c r="F28" s="61">
        <v>2.8</v>
      </c>
      <c r="G28" s="61">
        <v>0.4</v>
      </c>
      <c r="H28" s="61">
        <v>0.1</v>
      </c>
      <c r="I28" s="61"/>
      <c r="J28" s="62">
        <v>0.08</v>
      </c>
    </row>
    <row r="29" spans="1:10" ht="55.5" customHeight="1" thickBot="1">
      <c r="A29" s="63" t="s">
        <v>13</v>
      </c>
      <c r="B29" s="48" t="s">
        <v>54</v>
      </c>
      <c r="C29" s="70" t="s">
        <v>55</v>
      </c>
      <c r="D29" s="14"/>
      <c r="E29" s="14"/>
      <c r="F29" s="13"/>
      <c r="G29" s="13"/>
      <c r="H29" s="13"/>
      <c r="I29" s="13"/>
      <c r="J29" s="24"/>
    </row>
    <row r="30" spans="1:10" ht="19.5" hidden="1" thickBot="1">
      <c r="A30" s="109" t="s">
        <v>20</v>
      </c>
      <c r="B30" s="110"/>
      <c r="C30" s="111"/>
      <c r="D30" s="37"/>
      <c r="E30" s="64">
        <v>195.05</v>
      </c>
      <c r="F30" s="57"/>
      <c r="G30" s="57"/>
      <c r="H30" s="57"/>
      <c r="I30" s="57"/>
      <c r="J30" s="57"/>
    </row>
    <row r="31" spans="1:10" ht="19.5" thickBot="1">
      <c r="A31" s="98" t="s">
        <v>21</v>
      </c>
      <c r="B31" s="99"/>
      <c r="C31" s="100"/>
      <c r="D31" s="54">
        <f>D27+D29</f>
        <v>0</v>
      </c>
      <c r="E31" s="54"/>
      <c r="F31" s="64">
        <f>SUM(F27:F29)</f>
        <v>2.8</v>
      </c>
      <c r="G31" s="64">
        <f>SUM(G27:G29)</f>
        <v>0.4</v>
      </c>
      <c r="H31" s="64">
        <f>SUM(H27:H29)</f>
        <v>0.1</v>
      </c>
      <c r="I31" s="64"/>
      <c r="J31" s="64">
        <f>SUM(J27:J29)</f>
        <v>0.08</v>
      </c>
    </row>
    <row r="32" spans="1:10" ht="19.5" thickBot="1">
      <c r="A32" s="98" t="s">
        <v>22</v>
      </c>
      <c r="B32" s="99"/>
      <c r="C32" s="99"/>
      <c r="D32" s="100"/>
      <c r="E32" s="65"/>
      <c r="F32" s="66">
        <f>F31+F25+D14</f>
        <v>1385.3599999999997</v>
      </c>
      <c r="G32" s="67">
        <f>G31+G25+G14</f>
        <v>44.201999999999998</v>
      </c>
      <c r="H32" s="67">
        <f>H31+H25+H14</f>
        <v>36.190000000000005</v>
      </c>
      <c r="I32" s="67"/>
      <c r="J32" s="67">
        <f>J31+J25+J14</f>
        <v>86.61</v>
      </c>
    </row>
  </sheetData>
  <mergeCells count="18">
    <mergeCell ref="B1:H1"/>
    <mergeCell ref="B2:H2"/>
    <mergeCell ref="B3:H3"/>
    <mergeCell ref="B4:H4"/>
    <mergeCell ref="G5:J5"/>
    <mergeCell ref="A7:J7"/>
    <mergeCell ref="A14:C14"/>
    <mergeCell ref="A5:A6"/>
    <mergeCell ref="B5:B6"/>
    <mergeCell ref="C5:C6"/>
    <mergeCell ref="E5:E6"/>
    <mergeCell ref="D5:D6"/>
    <mergeCell ref="A32:D32"/>
    <mergeCell ref="A15:J15"/>
    <mergeCell ref="A25:C25"/>
    <mergeCell ref="A26:J26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0" workbookViewId="0">
      <selection activeCell="B11" sqref="B11:B12"/>
    </sheetView>
  </sheetViews>
  <sheetFormatPr defaultRowHeight="15"/>
  <cols>
    <col min="2" max="2" width="27.7109375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>
      <c r="A1" s="2"/>
      <c r="B1" s="120" t="s">
        <v>48</v>
      </c>
      <c r="C1" s="120"/>
      <c r="D1" s="120"/>
      <c r="E1" s="120"/>
      <c r="F1" s="120"/>
      <c r="G1" s="120"/>
      <c r="H1" s="120"/>
      <c r="I1" s="71"/>
      <c r="J1" s="2"/>
    </row>
    <row r="2" spans="1:10" ht="18">
      <c r="A2" s="2"/>
      <c r="B2" s="120" t="s">
        <v>49</v>
      </c>
      <c r="C2" s="120"/>
      <c r="D2" s="120"/>
      <c r="E2" s="120"/>
      <c r="F2" s="120"/>
      <c r="G2" s="120"/>
      <c r="H2" s="120"/>
      <c r="I2" s="71"/>
      <c r="J2" s="2"/>
    </row>
    <row r="3" spans="1:10" ht="18">
      <c r="A3" s="2"/>
      <c r="B3" s="120" t="s">
        <v>23</v>
      </c>
      <c r="C3" s="120"/>
      <c r="D3" s="120"/>
      <c r="E3" s="120"/>
      <c r="F3" s="120"/>
      <c r="G3" s="120"/>
      <c r="H3" s="120"/>
      <c r="I3" s="71"/>
      <c r="J3" s="2"/>
    </row>
    <row r="4" spans="1:10" ht="18">
      <c r="A4" s="4"/>
      <c r="B4" s="120" t="s">
        <v>30</v>
      </c>
      <c r="C4" s="120"/>
      <c r="D4" s="120"/>
      <c r="E4" s="120"/>
      <c r="F4" s="120"/>
      <c r="G4" s="120"/>
      <c r="H4" s="120"/>
      <c r="I4" s="71"/>
      <c r="J4" s="5"/>
    </row>
    <row r="5" spans="1:10" ht="18">
      <c r="A5" s="116" t="s">
        <v>4</v>
      </c>
      <c r="B5" s="116" t="s">
        <v>5</v>
      </c>
      <c r="C5" s="116" t="s">
        <v>6</v>
      </c>
      <c r="D5" s="116" t="s">
        <v>7</v>
      </c>
      <c r="E5" s="118"/>
      <c r="G5" s="121" t="s">
        <v>8</v>
      </c>
      <c r="H5" s="122"/>
      <c r="I5" s="122"/>
      <c r="J5" s="123"/>
    </row>
    <row r="6" spans="1:10" ht="18.75">
      <c r="A6" s="117"/>
      <c r="B6" s="117"/>
      <c r="C6" s="117"/>
      <c r="D6" s="117"/>
      <c r="E6" s="119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thickBot="1">
      <c r="A7" s="112" t="s">
        <v>0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1:10" ht="57" thickBot="1">
      <c r="A8" s="7" t="s">
        <v>31</v>
      </c>
      <c r="B8" s="84" t="s">
        <v>63</v>
      </c>
      <c r="C8" s="85" t="s">
        <v>32</v>
      </c>
      <c r="D8" s="86">
        <v>119.8</v>
      </c>
      <c r="E8" s="8"/>
      <c r="G8" s="87" t="s">
        <v>33</v>
      </c>
      <c r="H8" s="86" t="s">
        <v>34</v>
      </c>
      <c r="I8" s="9"/>
      <c r="J8" s="86" t="s">
        <v>35</v>
      </c>
    </row>
    <row r="9" spans="1:10" ht="56.25">
      <c r="A9" s="10" t="s">
        <v>36</v>
      </c>
      <c r="B9" s="81" t="s">
        <v>37</v>
      </c>
      <c r="C9" s="89" t="s">
        <v>32</v>
      </c>
      <c r="D9" s="75">
        <v>120.59</v>
      </c>
      <c r="E9" s="76"/>
      <c r="G9" s="75">
        <v>9.1999999999999993</v>
      </c>
      <c r="H9" s="75">
        <v>9.31</v>
      </c>
      <c r="I9" s="75"/>
      <c r="J9" s="75">
        <v>0</v>
      </c>
    </row>
    <row r="10" spans="1:10" ht="56.25">
      <c r="A10" s="10" t="s">
        <v>38</v>
      </c>
      <c r="B10" s="82" t="s">
        <v>39</v>
      </c>
      <c r="C10" s="27" t="s">
        <v>29</v>
      </c>
      <c r="D10" s="12">
        <v>78.55</v>
      </c>
      <c r="E10" s="11"/>
      <c r="F10" s="1"/>
      <c r="G10" s="12">
        <v>6.35</v>
      </c>
      <c r="H10" s="12">
        <v>5.75</v>
      </c>
      <c r="I10" s="12"/>
      <c r="J10" s="12">
        <v>0.35</v>
      </c>
    </row>
    <row r="11" spans="1:10" ht="76.5" customHeight="1">
      <c r="A11" s="129" t="s">
        <v>40</v>
      </c>
      <c r="B11" s="83" t="s">
        <v>59</v>
      </c>
      <c r="C11" s="131" t="s">
        <v>50</v>
      </c>
      <c r="D11" s="79">
        <v>266.5</v>
      </c>
      <c r="E11" s="79"/>
      <c r="F11" s="79"/>
      <c r="G11" s="80">
        <v>7.4</v>
      </c>
      <c r="H11" s="80">
        <v>9.48</v>
      </c>
      <c r="I11" s="79"/>
      <c r="J11" s="80">
        <v>37.9</v>
      </c>
    </row>
    <row r="12" spans="1:10" ht="75.75" thickBot="1">
      <c r="A12" s="130" t="s">
        <v>25</v>
      </c>
      <c r="B12" s="96" t="s">
        <v>19</v>
      </c>
      <c r="C12" s="77" t="s">
        <v>2</v>
      </c>
      <c r="D12" s="57">
        <v>2.82</v>
      </c>
      <c r="E12" s="8"/>
      <c r="G12" s="57">
        <v>0.4</v>
      </c>
      <c r="H12" s="57">
        <v>0.1</v>
      </c>
      <c r="I12" s="57"/>
      <c r="J12" s="57">
        <v>0.08</v>
      </c>
    </row>
    <row r="13" spans="1:10" ht="37.5" customHeight="1" thickBot="1">
      <c r="A13" s="30" t="s">
        <v>57</v>
      </c>
      <c r="B13" s="132" t="s">
        <v>60</v>
      </c>
      <c r="C13" s="27" t="s">
        <v>29</v>
      </c>
      <c r="D13" s="29">
        <v>161.85</v>
      </c>
      <c r="E13" s="11"/>
      <c r="F13" s="1"/>
      <c r="G13" s="29">
        <v>0.4</v>
      </c>
      <c r="H13" s="29">
        <v>0.05</v>
      </c>
      <c r="I13" s="29"/>
      <c r="J13" s="29">
        <v>39.9</v>
      </c>
    </row>
    <row r="14" spans="1:10" ht="19.5" thickBot="1">
      <c r="A14" s="98" t="s">
        <v>14</v>
      </c>
      <c r="B14" s="99"/>
      <c r="C14" s="100"/>
      <c r="D14" s="17">
        <f>SUM(D8:D13)</f>
        <v>750.11000000000013</v>
      </c>
      <c r="E14" s="16"/>
      <c r="G14" s="17">
        <f>SUM(G8:G13)</f>
        <v>23.749999999999996</v>
      </c>
      <c r="H14" s="17">
        <f>SUM(H8:H13)</f>
        <v>24.69</v>
      </c>
      <c r="I14" s="17"/>
      <c r="J14" s="17">
        <f>SUM(J8:J13)</f>
        <v>78.22999999999999</v>
      </c>
    </row>
    <row r="15" spans="1:10" ht="18.75" thickBot="1">
      <c r="A15" s="101" t="s">
        <v>1</v>
      </c>
      <c r="B15" s="102"/>
      <c r="C15" s="102"/>
      <c r="D15" s="102"/>
      <c r="E15" s="103"/>
      <c r="F15" s="102"/>
      <c r="G15" s="102"/>
      <c r="H15" s="102"/>
      <c r="I15" s="102"/>
      <c r="J15" s="108"/>
    </row>
    <row r="16" spans="1:10" ht="61.5" customHeight="1" thickBot="1">
      <c r="A16" s="23" t="s">
        <v>41</v>
      </c>
      <c r="B16" s="19" t="s">
        <v>42</v>
      </c>
      <c r="C16" s="20" t="s">
        <v>51</v>
      </c>
      <c r="D16" s="37">
        <v>64.92</v>
      </c>
      <c r="E16" s="37"/>
      <c r="F16" s="22">
        <v>13.2</v>
      </c>
      <c r="G16" s="22">
        <v>1.38</v>
      </c>
      <c r="H16" s="22">
        <v>5</v>
      </c>
      <c r="I16" s="22"/>
      <c r="J16" s="22">
        <v>3.6</v>
      </c>
    </row>
    <row r="17" spans="1:10" ht="55.5" customHeight="1" thickBot="1">
      <c r="A17" s="30" t="s">
        <v>43</v>
      </c>
      <c r="B17" s="127" t="s">
        <v>58</v>
      </c>
      <c r="C17" s="68" t="s">
        <v>52</v>
      </c>
      <c r="D17" s="24">
        <v>135.55000000000001</v>
      </c>
      <c r="E17" s="25"/>
      <c r="F17" s="24">
        <v>153.5</v>
      </c>
      <c r="G17" s="24">
        <v>6.9</v>
      </c>
      <c r="H17" s="24">
        <v>6.7</v>
      </c>
      <c r="I17" s="24"/>
      <c r="J17" s="24">
        <v>11.47</v>
      </c>
    </row>
    <row r="18" spans="1:10" ht="55.5" customHeight="1" thickBot="1">
      <c r="A18" s="30" t="s">
        <v>61</v>
      </c>
      <c r="B18" s="31" t="s">
        <v>62</v>
      </c>
      <c r="C18" s="27" t="s">
        <v>64</v>
      </c>
      <c r="D18" s="126">
        <v>36.799999999999997</v>
      </c>
      <c r="E18" s="125"/>
      <c r="F18" s="13"/>
      <c r="G18" s="24">
        <v>1.24</v>
      </c>
      <c r="H18" s="24">
        <v>0.16</v>
      </c>
      <c r="I18" s="24"/>
      <c r="J18" s="24">
        <v>7.6</v>
      </c>
    </row>
    <row r="19" spans="1:10" ht="57" thickBot="1">
      <c r="A19" s="30" t="s">
        <v>44</v>
      </c>
      <c r="B19" s="128" t="s">
        <v>45</v>
      </c>
      <c r="C19" s="27" t="s">
        <v>50</v>
      </c>
      <c r="D19" s="28">
        <v>268.17</v>
      </c>
      <c r="E19" s="29"/>
      <c r="F19" s="13">
        <v>217</v>
      </c>
      <c r="G19" s="24">
        <v>16.12</v>
      </c>
      <c r="H19" s="24">
        <v>8.0500000000000007</v>
      </c>
      <c r="I19" s="24"/>
      <c r="J19" s="24">
        <v>32.81</v>
      </c>
    </row>
    <row r="20" spans="1:10" ht="54.75" customHeight="1" thickBot="1">
      <c r="A20" s="30" t="s">
        <v>46</v>
      </c>
      <c r="B20" s="31" t="s">
        <v>65</v>
      </c>
      <c r="C20" s="32" t="s">
        <v>2</v>
      </c>
      <c r="D20" s="33">
        <v>99.1</v>
      </c>
      <c r="E20" s="12"/>
      <c r="F20" s="34">
        <v>251.64</v>
      </c>
      <c r="G20" s="35">
        <v>0.13200000000000001</v>
      </c>
      <c r="H20" s="36" t="s">
        <v>47</v>
      </c>
      <c r="I20" s="37"/>
      <c r="J20" s="37">
        <v>24.536000000000001</v>
      </c>
    </row>
    <row r="21" spans="1:10" ht="19.5" hidden="1" thickBot="1">
      <c r="A21" s="30"/>
      <c r="B21" s="38"/>
      <c r="C21" s="39"/>
      <c r="D21" s="40"/>
      <c r="E21" s="12"/>
      <c r="F21" s="41"/>
      <c r="G21" s="42"/>
      <c r="H21" s="42"/>
      <c r="I21" s="43"/>
      <c r="J21" s="44"/>
    </row>
    <row r="22" spans="1:10" ht="57" thickBot="1">
      <c r="A22" s="18" t="s">
        <v>13</v>
      </c>
      <c r="B22" s="19" t="s">
        <v>15</v>
      </c>
      <c r="C22" s="45" t="s">
        <v>56</v>
      </c>
      <c r="D22" s="46">
        <v>91.96</v>
      </c>
      <c r="E22" s="12"/>
      <c r="F22" s="41">
        <v>92.8</v>
      </c>
      <c r="G22" s="42">
        <v>2.2400000000000002</v>
      </c>
      <c r="H22" s="42">
        <v>0.44</v>
      </c>
      <c r="I22" s="43"/>
      <c r="J22" s="44">
        <v>19.760000000000002</v>
      </c>
    </row>
    <row r="23" spans="1:10" ht="57" thickBot="1">
      <c r="A23" s="18" t="s">
        <v>13</v>
      </c>
      <c r="B23" s="19" t="s">
        <v>27</v>
      </c>
      <c r="C23" s="45" t="s">
        <v>24</v>
      </c>
      <c r="D23" s="46">
        <v>58.6</v>
      </c>
      <c r="E23" s="12"/>
      <c r="F23" s="69"/>
      <c r="G23" s="42">
        <v>1.9</v>
      </c>
      <c r="H23" s="41">
        <v>0.2</v>
      </c>
      <c r="I23" s="53"/>
      <c r="J23" s="44">
        <v>12.3</v>
      </c>
    </row>
    <row r="24" spans="1:10" ht="19.5" thickBot="1">
      <c r="A24" s="47"/>
      <c r="B24" s="48"/>
      <c r="C24" s="49"/>
      <c r="D24" s="40">
        <f>D16+D17+D19+D20+D21+D22+D23</f>
        <v>718.30000000000007</v>
      </c>
      <c r="E24" s="50"/>
      <c r="F24" s="51">
        <f>SUM(F16:F22)</f>
        <v>728.13999999999987</v>
      </c>
      <c r="G24" s="52">
        <f>SUM(G16:G23)</f>
        <v>29.911999999999999</v>
      </c>
      <c r="H24" s="41">
        <f>SUM(H16:H23)</f>
        <v>20.55</v>
      </c>
      <c r="I24" s="53"/>
      <c r="J24" s="44">
        <f>SUM(J16:J22)</f>
        <v>99.77600000000001</v>
      </c>
    </row>
    <row r="25" spans="1:10" ht="19.5" thickBot="1">
      <c r="A25" s="105" t="s">
        <v>16</v>
      </c>
      <c r="B25" s="106"/>
      <c r="C25" s="107"/>
      <c r="D25" s="15">
        <f>D24</f>
        <v>718.30000000000007</v>
      </c>
      <c r="E25" s="16"/>
      <c r="F25" s="54">
        <f>SUM(F24)</f>
        <v>728.13999999999987</v>
      </c>
      <c r="G25" s="54">
        <f>SUM(G24)</f>
        <v>29.911999999999999</v>
      </c>
      <c r="H25" s="54">
        <f>SUM(H24)</f>
        <v>20.55</v>
      </c>
      <c r="I25" s="54"/>
      <c r="J25" s="54">
        <f>SUM(J16,J23)</f>
        <v>15.9</v>
      </c>
    </row>
    <row r="26" spans="1:10" ht="18.75" thickBot="1">
      <c r="A26" s="101" t="s">
        <v>17</v>
      </c>
      <c r="B26" s="102"/>
      <c r="C26" s="102"/>
      <c r="D26" s="102"/>
      <c r="E26" s="103"/>
      <c r="F26" s="102"/>
      <c r="G26" s="102"/>
      <c r="H26" s="102"/>
      <c r="I26" s="102"/>
      <c r="J26" s="108"/>
    </row>
    <row r="27" spans="1:10" ht="63" customHeight="1" thickBot="1">
      <c r="A27" s="18" t="s">
        <v>13</v>
      </c>
      <c r="B27" s="55" t="s">
        <v>53</v>
      </c>
      <c r="C27" s="36" t="s">
        <v>2</v>
      </c>
      <c r="D27" s="56"/>
      <c r="E27" s="56"/>
      <c r="F27" s="57"/>
      <c r="G27" s="57"/>
      <c r="H27" s="57"/>
      <c r="I27" s="57"/>
      <c r="J27" s="57"/>
    </row>
    <row r="28" spans="1:10" ht="19.5" thickBot="1">
      <c r="A28" s="58" t="s">
        <v>18</v>
      </c>
      <c r="B28" s="59" t="s">
        <v>19</v>
      </c>
      <c r="C28" s="60" t="s">
        <v>2</v>
      </c>
      <c r="D28" s="60">
        <v>11.9</v>
      </c>
      <c r="E28" s="60"/>
      <c r="F28" s="61">
        <v>2.8</v>
      </c>
      <c r="G28" s="61">
        <v>0.4</v>
      </c>
      <c r="H28" s="61">
        <v>0.1</v>
      </c>
      <c r="I28" s="61"/>
      <c r="J28" s="62">
        <v>0.08</v>
      </c>
    </row>
    <row r="29" spans="1:10" ht="60.75" customHeight="1" thickBot="1">
      <c r="A29" s="63" t="s">
        <v>13</v>
      </c>
      <c r="B29" s="48" t="s">
        <v>54</v>
      </c>
      <c r="C29" s="70" t="s">
        <v>55</v>
      </c>
      <c r="D29" s="14"/>
      <c r="E29" s="14"/>
      <c r="F29" s="13"/>
      <c r="G29" s="13"/>
      <c r="H29" s="13"/>
      <c r="I29" s="13"/>
      <c r="J29" s="24"/>
    </row>
    <row r="30" spans="1:10" ht="19.5" thickBot="1">
      <c r="A30" s="98" t="s">
        <v>21</v>
      </c>
      <c r="B30" s="99"/>
      <c r="C30" s="100"/>
      <c r="D30" s="54">
        <f>D27+D29</f>
        <v>0</v>
      </c>
      <c r="E30" s="54"/>
      <c r="F30" s="64">
        <f>SUM(F27:F29)</f>
        <v>2.8</v>
      </c>
      <c r="G30" s="64">
        <f>SUM(G27:G29)</f>
        <v>0.4</v>
      </c>
      <c r="H30" s="64">
        <f>SUM(H27:H29)</f>
        <v>0.1</v>
      </c>
      <c r="I30" s="64"/>
      <c r="J30" s="64">
        <f>SUM(J27:J29)</f>
        <v>0.08</v>
      </c>
    </row>
    <row r="31" spans="1:10" ht="19.5" thickBot="1">
      <c r="A31" s="98" t="s">
        <v>22</v>
      </c>
      <c r="B31" s="99"/>
      <c r="C31" s="99"/>
      <c r="D31" s="100"/>
      <c r="E31" s="72"/>
      <c r="F31" s="66">
        <f>F30+F25+D14</f>
        <v>1481.05</v>
      </c>
      <c r="G31" s="67">
        <f>G30+G25+G14</f>
        <v>54.061999999999998</v>
      </c>
      <c r="H31" s="67">
        <f>H30+H25+H14</f>
        <v>45.34</v>
      </c>
      <c r="I31" s="67"/>
      <c r="J31" s="67">
        <f>J30+J25+J14</f>
        <v>94.21</v>
      </c>
    </row>
  </sheetData>
  <mergeCells count="17">
    <mergeCell ref="A30:C30"/>
    <mergeCell ref="A31:D31"/>
    <mergeCell ref="A14:C14"/>
    <mergeCell ref="A15:J15"/>
    <mergeCell ref="A25:C25"/>
    <mergeCell ref="A26:J26"/>
    <mergeCell ref="A7:J7"/>
    <mergeCell ref="A5:A6"/>
    <mergeCell ref="B5:B6"/>
    <mergeCell ref="C5:C6"/>
    <mergeCell ref="D5:D6"/>
    <mergeCell ref="E5:E6"/>
    <mergeCell ref="B1:H1"/>
    <mergeCell ref="B2:H2"/>
    <mergeCell ref="B3:H3"/>
    <mergeCell ref="B4:H4"/>
    <mergeCell ref="G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22.11.2021 7-10 лет</vt:lpstr>
      <vt:lpstr>22.11.2021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ОборинаОС</cp:lastModifiedBy>
  <cp:lastPrinted>2021-05-18T10:32:40Z</cp:lastPrinted>
  <dcterms:created xsi:type="dcterms:W3CDTF">2015-06-05T18:19:34Z</dcterms:created>
  <dcterms:modified xsi:type="dcterms:W3CDTF">2021-11-27T05:03:14Z</dcterms:modified>
</cp:coreProperties>
</file>