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04.06.2021" sheetId="4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 l="1"/>
  <c r="J31" i="4" s="1"/>
  <c r="H30" i="4"/>
  <c r="H31" i="4" s="1"/>
  <c r="G30" i="4"/>
  <c r="G31" i="4" s="1"/>
  <c r="F30" i="4"/>
  <c r="F31" i="4" s="1"/>
  <c r="D30" i="4"/>
  <c r="J24" i="4"/>
  <c r="H24" i="4"/>
  <c r="G24" i="4"/>
  <c r="F24" i="4"/>
  <c r="D24" i="4"/>
  <c r="J15" i="4"/>
  <c r="H15" i="4"/>
  <c r="G15" i="4"/>
  <c r="F15" i="4"/>
  <c r="D15" i="4"/>
</calcChain>
</file>

<file path=xl/sharedStrings.xml><?xml version="1.0" encoding="utf-8"?>
<sst xmlns="http://schemas.openxmlformats.org/spreadsheetml/2006/main" count="96" uniqueCount="82">
  <si>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</si>
  <si>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</si>
  <si>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</si>
  <si>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</si>
  <si>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</si>
  <si>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</si>
  <si>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</si>
  <si>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</si>
  <si>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</si>
  <si>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</si>
  <si>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</si>
  <si>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</si>
  <si>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</si>
  <si>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</si>
  <si>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</si>
  <si>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</si>
  <si>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</si>
  <si>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</si>
  <si>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</si>
  <si>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</si>
  <si>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</si>
  <si>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</si>
  <si>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</si>
  <si>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</si>
  <si>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</si>
  <si>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</si>
  <si>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</si>
  <si>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1</t>
  </si>
  <si>
    <t>1/200</t>
  </si>
  <si>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</si>
  <si>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</si>
  <si>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</si>
  <si>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</si>
  <si>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</si>
  <si>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</si>
  <si>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</si>
  <si>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</si>
  <si>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</si>
  <si>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</si>
  <si>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</si>
  <si>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</si>
  <si>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</si>
  <si>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</si>
  <si>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</si>
  <si>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</si>
  <si>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</si>
  <si>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</si>
  <si>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</si>
  <si>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</si>
  <si>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1/200/5</t>
  </si>
  <si>
    <t>1/25</t>
  </si>
  <si>
    <t>1/250/10/25</t>
  </si>
  <si>
    <t>Меню 5 день</t>
  </si>
  <si>
    <t>М 2017*, № 173</t>
  </si>
  <si>
    <t>Каша вязкая молочная из овсяной крупы с маслом сливочным</t>
  </si>
  <si>
    <t>Батон</t>
  </si>
  <si>
    <t>М 2017*, № 16</t>
  </si>
  <si>
    <t>Ветчина (порциями)</t>
  </si>
  <si>
    <t>1/30</t>
  </si>
  <si>
    <t>М 2004**, № 686</t>
  </si>
  <si>
    <t>Чай с лимоном</t>
  </si>
  <si>
    <t>Кисломолочный напиток (Снежок)</t>
  </si>
  <si>
    <t>М 2017*, № 24</t>
  </si>
  <si>
    <t>Салат из свежих помидор и огурцов</t>
  </si>
  <si>
    <t>1/100</t>
  </si>
  <si>
    <t>М 2017*, № 88</t>
  </si>
  <si>
    <t>Щи из свежей капусты с картофелем со сметаной с мясными фрикадельками</t>
  </si>
  <si>
    <t>ТТК № 2025</t>
  </si>
  <si>
    <t>Котлета рыбная из минтая с маслом сливочным</t>
  </si>
  <si>
    <t>1/70/5</t>
  </si>
  <si>
    <t>М 2017*, № 128</t>
  </si>
  <si>
    <t xml:space="preserve">Картофельное пюре </t>
  </si>
  <si>
    <t>1/180</t>
  </si>
  <si>
    <t>М 2017*, № 342</t>
  </si>
  <si>
    <t>Компот из свежих плодов (яблоко)</t>
  </si>
  <si>
    <t>Хлеб пшеничный</t>
  </si>
  <si>
    <t>1/20</t>
  </si>
  <si>
    <t>Вафли мягкие (индивидуальная упаковка)</t>
  </si>
  <si>
    <t>1/40</t>
  </si>
  <si>
    <t>ТТК № 2097</t>
  </si>
  <si>
    <t>Напиток из свежемороженной  ягоды (слива)</t>
  </si>
  <si>
    <t>Плоды и ягоды свежие (нектарин)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</si>
</sst>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11" fillId="0" borderId="2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workbookViewId="0">
      <selection activeCell="R8" sqref="R8"/>
    </sheetView>
  </sheetViews>
  <sheetFormatPr defaultRowHeight="15" x14ac:dyDescent="0.25"/>
  <cols>
    <col min="2" max="2" width="34.42578125" customWidth="1"/>
    <col min="3" max="3" width="16.85546875" customWidth="1"/>
    <col min="4" max="4" width="15.7109375" customWidth="1"/>
    <col min="5" max="5" width="10.85546875" customWidth="1"/>
    <col min="6" max="6" width="12.28515625" customWidth="1"/>
    <col min="7" max="7" width="16.7109375" customWidth="1"/>
    <col min="8" max="8" width="10.85546875" customWidth="1"/>
    <col min="10" max="10" width="11" bestFit="1" customWidth="1"/>
  </cols>
  <sheetData>
    <row r="1" spans="1:10" ht="18" customHeight="1" x14ac:dyDescent="0.25">
      <c r="A1" s="79" t="s">
        <v>29</v>
      </c>
      <c r="B1" s="79"/>
      <c r="C1" s="79"/>
      <c r="D1" s="79"/>
      <c r="E1" s="79"/>
      <c r="F1" s="79"/>
      <c r="G1" s="79"/>
      <c r="H1" s="39"/>
      <c r="I1" s="38"/>
    </row>
    <row r="2" spans="1:10" ht="18" customHeight="1" x14ac:dyDescent="0.25">
      <c r="A2" s="79" t="s">
        <v>30</v>
      </c>
      <c r="B2" s="79"/>
      <c r="C2" s="79"/>
      <c r="D2" s="79"/>
      <c r="E2" s="79"/>
      <c r="F2" s="79"/>
      <c r="G2" s="79"/>
      <c r="H2" s="39"/>
      <c r="I2" s="38"/>
    </row>
    <row r="3" spans="1:10" ht="18" customHeight="1" x14ac:dyDescent="0.25">
      <c r="A3" s="79" t="s">
        <v>31</v>
      </c>
      <c r="B3" s="79"/>
      <c r="C3" s="79"/>
      <c r="D3" s="79"/>
      <c r="E3" s="79"/>
      <c r="F3" s="79"/>
      <c r="G3" s="79"/>
      <c r="H3" s="39"/>
      <c r="I3" s="38"/>
    </row>
    <row r="4" spans="1:10" ht="18" customHeight="1" x14ac:dyDescent="0.25">
      <c r="A4" s="79"/>
      <c r="B4" s="79"/>
      <c r="C4" s="79"/>
      <c r="D4" s="79"/>
      <c r="E4" s="79"/>
      <c r="F4" s="79"/>
      <c r="G4" s="79"/>
      <c r="H4" s="39"/>
      <c r="I4" s="40"/>
    </row>
    <row r="5" spans="1:10" ht="18" customHeight="1" x14ac:dyDescent="0.25"/>
    <row r="6" spans="1:10" ht="20.25" customHeight="1" x14ac:dyDescent="0.25">
      <c r="A6" s="83" t="s">
        <v>52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 customHeight="1" x14ac:dyDescent="0.25">
      <c r="A7" s="72" t="s">
        <v>32</v>
      </c>
      <c r="B7" s="72" t="s">
        <v>33</v>
      </c>
      <c r="C7" s="72" t="s">
        <v>34</v>
      </c>
      <c r="D7" s="41"/>
      <c r="E7" s="74" t="s">
        <v>5</v>
      </c>
      <c r="F7" s="72" t="s">
        <v>35</v>
      </c>
      <c r="G7" s="76" t="s">
        <v>36</v>
      </c>
      <c r="H7" s="77"/>
      <c r="I7" s="77"/>
      <c r="J7" s="78"/>
    </row>
    <row r="8" spans="1:10" ht="56.25" customHeight="1" thickBot="1" x14ac:dyDescent="0.3">
      <c r="A8" s="73"/>
      <c r="B8" s="73"/>
      <c r="C8" s="73"/>
      <c r="D8" s="42" t="s">
        <v>5</v>
      </c>
      <c r="E8" s="75"/>
      <c r="F8" s="73"/>
      <c r="G8" s="42" t="s">
        <v>37</v>
      </c>
      <c r="H8" s="42" t="s">
        <v>38</v>
      </c>
      <c r="I8" s="42" t="s">
        <v>39</v>
      </c>
      <c r="J8" s="42" t="s">
        <v>40</v>
      </c>
    </row>
    <row r="9" spans="1:10" ht="19.5" customHeight="1" thickBot="1" x14ac:dyDescent="0.3">
      <c r="A9" s="64" t="s">
        <v>10</v>
      </c>
      <c r="B9" s="65"/>
      <c r="C9" s="65"/>
      <c r="D9" s="65"/>
      <c r="E9" s="65"/>
      <c r="F9" s="65"/>
      <c r="G9" s="65"/>
      <c r="H9" s="65"/>
      <c r="I9" s="65"/>
      <c r="J9" s="66"/>
    </row>
    <row r="10" spans="1:10" ht="19.5" customHeight="1" thickBot="1" x14ac:dyDescent="0.3">
      <c r="A10" s="46" t="s">
        <v>53</v>
      </c>
      <c r="B10" s="49" t="s">
        <v>54</v>
      </c>
      <c r="C10" s="49" t="s">
        <v>49</v>
      </c>
      <c r="D10" s="48">
        <v>11.4</v>
      </c>
      <c r="E10" s="48"/>
      <c r="F10" s="85">
        <v>310.39999999999998</v>
      </c>
      <c r="G10" s="85">
        <v>8.8000000000000007</v>
      </c>
      <c r="H10" s="85">
        <v>13.12</v>
      </c>
      <c r="I10" s="85"/>
      <c r="J10" s="85">
        <v>39.200000000000003</v>
      </c>
    </row>
    <row r="11" spans="1:10" ht="19.5" customHeight="1" x14ac:dyDescent="0.25">
      <c r="A11" s="86" t="s">
        <v>41</v>
      </c>
      <c r="B11" s="86" t="s">
        <v>55</v>
      </c>
      <c r="C11" s="87" t="s">
        <v>50</v>
      </c>
      <c r="D11" s="41"/>
      <c r="E11" s="41"/>
      <c r="F11" s="88">
        <v>64.75</v>
      </c>
      <c r="G11" s="88">
        <v>1.925</v>
      </c>
      <c r="H11" s="88">
        <v>0.75</v>
      </c>
      <c r="I11" s="88"/>
      <c r="J11" s="88">
        <v>12.525</v>
      </c>
    </row>
    <row r="12" spans="1:10" ht="57" thickBot="1" x14ac:dyDescent="0.3">
      <c r="A12" s="89" t="s">
        <v>56</v>
      </c>
      <c r="B12" s="89" t="s">
        <v>57</v>
      </c>
      <c r="C12" s="63" t="s">
        <v>58</v>
      </c>
      <c r="D12" s="90">
        <v>3.54</v>
      </c>
      <c r="E12" s="90"/>
      <c r="F12" s="91">
        <v>60</v>
      </c>
      <c r="G12" s="91">
        <v>3.6</v>
      </c>
      <c r="H12" s="91">
        <v>6.6</v>
      </c>
      <c r="I12" s="91"/>
      <c r="J12" s="91">
        <v>1.35</v>
      </c>
    </row>
    <row r="13" spans="1:10" ht="19.5" customHeight="1" thickBot="1" x14ac:dyDescent="0.3">
      <c r="A13" s="46" t="s">
        <v>59</v>
      </c>
      <c r="B13" s="60" t="s">
        <v>60</v>
      </c>
      <c r="C13" s="60" t="s">
        <v>28</v>
      </c>
      <c r="D13" s="92">
        <v>4.5599999999999996</v>
      </c>
      <c r="E13" s="93"/>
      <c r="F13" s="54">
        <v>62</v>
      </c>
      <c r="G13" s="54">
        <v>0.13</v>
      </c>
      <c r="H13" s="54">
        <v>0.02</v>
      </c>
      <c r="I13" s="54"/>
      <c r="J13" s="54">
        <v>15.2</v>
      </c>
    </row>
    <row r="14" spans="1:10" ht="57" thickBot="1" x14ac:dyDescent="0.3">
      <c r="A14" s="94" t="s">
        <v>41</v>
      </c>
      <c r="B14" s="86" t="s">
        <v>61</v>
      </c>
      <c r="C14" s="86" t="s">
        <v>28</v>
      </c>
      <c r="D14" s="43">
        <v>12.8</v>
      </c>
      <c r="E14" s="43"/>
      <c r="F14" s="43">
        <v>158</v>
      </c>
      <c r="G14" s="43">
        <v>5.4</v>
      </c>
      <c r="H14" s="43">
        <v>5</v>
      </c>
      <c r="I14" s="43"/>
      <c r="J14" s="43">
        <v>21.6</v>
      </c>
    </row>
    <row r="15" spans="1:10" ht="19.5" customHeight="1" thickBot="1" x14ac:dyDescent="0.3">
      <c r="A15" s="116" t="s">
        <v>42</v>
      </c>
      <c r="B15" s="117"/>
      <c r="C15" s="118"/>
      <c r="D15" s="58" t="e">
        <f>D10+D12+#REF!+D13+D14</f>
        <v>#REF!</v>
      </c>
      <c r="E15" s="58"/>
      <c r="F15" s="58">
        <f>SUM(F10:F14)</f>
        <v>655.15</v>
      </c>
      <c r="G15" s="58">
        <f>SUM(G10:G14)</f>
        <v>19.855000000000004</v>
      </c>
      <c r="H15" s="58">
        <f>SUM(H10:H14)</f>
        <v>25.49</v>
      </c>
      <c r="I15" s="58"/>
      <c r="J15" s="58">
        <f>SUM(J10:J14)</f>
        <v>89.875</v>
      </c>
    </row>
    <row r="16" spans="1:10" ht="18.75" thickBot="1" x14ac:dyDescent="0.3">
      <c r="A16" s="64" t="s">
        <v>14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57" thickBot="1" x14ac:dyDescent="0.3">
      <c r="A17" s="56" t="s">
        <v>62</v>
      </c>
      <c r="B17" s="57" t="s">
        <v>63</v>
      </c>
      <c r="C17" s="57" t="s">
        <v>64</v>
      </c>
      <c r="D17" s="95">
        <v>4.6100000000000003</v>
      </c>
      <c r="E17" s="95"/>
      <c r="F17" s="96">
        <v>70.7</v>
      </c>
      <c r="G17" s="96">
        <v>0.96399999999999997</v>
      </c>
      <c r="H17" s="96">
        <v>6.0759999999999996</v>
      </c>
      <c r="I17" s="96"/>
      <c r="J17" s="96">
        <v>3.6459999999999999</v>
      </c>
    </row>
    <row r="18" spans="1:10" ht="115.5" customHeight="1" thickBot="1" x14ac:dyDescent="0.3">
      <c r="A18" s="97" t="s">
        <v>65</v>
      </c>
      <c r="B18" s="98" t="s">
        <v>66</v>
      </c>
      <c r="C18" s="98" t="s">
        <v>51</v>
      </c>
      <c r="D18" s="99">
        <v>16.2</v>
      </c>
      <c r="E18" s="99"/>
      <c r="F18" s="99">
        <v>136</v>
      </c>
      <c r="G18" s="99">
        <v>6.5</v>
      </c>
      <c r="H18" s="99">
        <v>7.08</v>
      </c>
      <c r="I18" s="99"/>
      <c r="J18" s="99">
        <v>9.9499999999999993</v>
      </c>
    </row>
    <row r="19" spans="1:10" ht="75" customHeight="1" thickBot="1" x14ac:dyDescent="0.3">
      <c r="A19" s="44" t="s">
        <v>67</v>
      </c>
      <c r="B19" s="60" t="s">
        <v>68</v>
      </c>
      <c r="C19" s="100" t="s">
        <v>69</v>
      </c>
      <c r="D19" s="101">
        <v>28.32</v>
      </c>
      <c r="E19" s="101"/>
      <c r="F19" s="102">
        <v>146.69999999999999</v>
      </c>
      <c r="G19" s="102">
        <v>7.49</v>
      </c>
      <c r="H19" s="102">
        <v>8.3000000000000007</v>
      </c>
      <c r="I19" s="102"/>
      <c r="J19" s="102">
        <v>10.365</v>
      </c>
    </row>
    <row r="20" spans="1:10" ht="19.5" customHeight="1" thickBot="1" x14ac:dyDescent="0.3">
      <c r="A20" s="44" t="s">
        <v>70</v>
      </c>
      <c r="B20" s="49" t="s">
        <v>71</v>
      </c>
      <c r="C20" s="49" t="s">
        <v>72</v>
      </c>
      <c r="D20" s="48">
        <v>7.08</v>
      </c>
      <c r="E20" s="48"/>
      <c r="F20" s="48">
        <v>207.4</v>
      </c>
      <c r="G20" s="48">
        <v>3.72</v>
      </c>
      <c r="H20" s="48">
        <v>11</v>
      </c>
      <c r="I20" s="48"/>
      <c r="J20" s="48">
        <v>21.6</v>
      </c>
    </row>
    <row r="21" spans="1:10" ht="18" customHeight="1" thickBot="1" x14ac:dyDescent="0.3">
      <c r="A21" s="44" t="s">
        <v>73</v>
      </c>
      <c r="B21" s="103" t="s">
        <v>74</v>
      </c>
      <c r="C21" s="103" t="s">
        <v>28</v>
      </c>
      <c r="D21" s="104">
        <v>3.24</v>
      </c>
      <c r="E21" s="105"/>
      <c r="F21" s="45">
        <v>114.6</v>
      </c>
      <c r="G21" s="45">
        <v>0.16</v>
      </c>
      <c r="H21" s="45">
        <v>0.16</v>
      </c>
      <c r="I21" s="45"/>
      <c r="J21" s="45">
        <v>27.88</v>
      </c>
    </row>
    <row r="22" spans="1:10" ht="19.5" customHeight="1" thickBot="1" x14ac:dyDescent="0.3">
      <c r="A22" s="46" t="s">
        <v>41</v>
      </c>
      <c r="B22" s="44" t="s">
        <v>75</v>
      </c>
      <c r="C22" s="106" t="s">
        <v>76</v>
      </c>
      <c r="D22" s="107">
        <v>1.65</v>
      </c>
      <c r="E22" s="43"/>
      <c r="F22" s="62">
        <v>47</v>
      </c>
      <c r="G22" s="50">
        <v>1.52</v>
      </c>
      <c r="H22" s="50">
        <v>0.16</v>
      </c>
      <c r="I22" s="51"/>
      <c r="J22" s="52">
        <v>9.84</v>
      </c>
    </row>
    <row r="23" spans="1:10" ht="31.5" customHeight="1" thickBot="1" x14ac:dyDescent="0.3">
      <c r="A23" s="46" t="s">
        <v>41</v>
      </c>
      <c r="B23" s="49" t="s">
        <v>43</v>
      </c>
      <c r="C23" s="53" t="s">
        <v>76</v>
      </c>
      <c r="D23" s="61">
        <v>1.5</v>
      </c>
      <c r="E23" s="43"/>
      <c r="F23" s="62">
        <v>46.4</v>
      </c>
      <c r="G23" s="50">
        <v>1.1200000000000001</v>
      </c>
      <c r="H23" s="50">
        <v>0.22</v>
      </c>
      <c r="I23" s="51"/>
      <c r="J23" s="52">
        <v>9.8800000000000008</v>
      </c>
    </row>
    <row r="24" spans="1:10" ht="19.5" customHeight="1" thickBot="1" x14ac:dyDescent="0.3">
      <c r="A24" s="116" t="s">
        <v>44</v>
      </c>
      <c r="B24" s="117"/>
      <c r="C24" s="118"/>
      <c r="D24" s="108" t="e">
        <f>D17+D18+D19+D20+D21+D23+#REF!</f>
        <v>#REF!</v>
      </c>
      <c r="E24" s="109"/>
      <c r="F24" s="58">
        <f>SUM(F17:F23)</f>
        <v>768.8</v>
      </c>
      <c r="G24" s="58">
        <f>SUM(G17:G23)</f>
        <v>21.474</v>
      </c>
      <c r="H24" s="58">
        <f>SUM(H17:H23)</f>
        <v>32.995999999999995</v>
      </c>
      <c r="I24" s="58"/>
      <c r="J24" s="58">
        <f>SUM(J17:J23)</f>
        <v>93.161000000000001</v>
      </c>
    </row>
    <row r="25" spans="1:10" ht="19.5" customHeight="1" thickBot="1" x14ac:dyDescent="0.3">
      <c r="A25" s="64" t="s">
        <v>45</v>
      </c>
      <c r="B25" s="65"/>
      <c r="C25" s="65"/>
      <c r="D25" s="65"/>
      <c r="E25" s="67"/>
      <c r="F25" s="65"/>
      <c r="G25" s="65"/>
      <c r="H25" s="65"/>
      <c r="I25" s="65"/>
      <c r="J25" s="66"/>
    </row>
    <row r="26" spans="1:10" ht="19.5" customHeight="1" thickBot="1" x14ac:dyDescent="0.3">
      <c r="A26" s="56" t="s">
        <v>41</v>
      </c>
      <c r="B26" s="57" t="s">
        <v>77</v>
      </c>
      <c r="C26" s="110" t="s">
        <v>78</v>
      </c>
      <c r="D26" s="54"/>
      <c r="E26" s="54"/>
      <c r="F26" s="54">
        <v>156</v>
      </c>
      <c r="G26" s="54">
        <v>1.8</v>
      </c>
      <c r="H26" s="54">
        <v>6</v>
      </c>
      <c r="I26" s="54"/>
      <c r="J26" s="54">
        <v>24</v>
      </c>
    </row>
    <row r="27" spans="1:10" ht="36.75" customHeight="1" thickBot="1" x14ac:dyDescent="0.3">
      <c r="A27" s="60" t="s">
        <v>79</v>
      </c>
      <c r="B27" s="49" t="s">
        <v>80</v>
      </c>
      <c r="C27" s="49" t="s">
        <v>28</v>
      </c>
      <c r="D27" s="47">
        <v>2.71</v>
      </c>
      <c r="E27" s="47"/>
      <c r="F27" s="47">
        <v>56.63</v>
      </c>
      <c r="G27" s="47">
        <v>0.14000000000000001</v>
      </c>
      <c r="H27" s="47">
        <v>5.2999999999999999E-2</v>
      </c>
      <c r="I27" s="47"/>
      <c r="J27" s="47">
        <v>13.69</v>
      </c>
    </row>
    <row r="28" spans="1:10" ht="54" customHeight="1" thickBot="1" x14ac:dyDescent="0.3">
      <c r="A28" s="60" t="s">
        <v>41</v>
      </c>
      <c r="B28" s="103" t="s">
        <v>81</v>
      </c>
      <c r="C28" s="103" t="s">
        <v>72</v>
      </c>
      <c r="D28" s="103"/>
      <c r="E28" s="103"/>
      <c r="F28" s="102">
        <v>79.2</v>
      </c>
      <c r="G28" s="102">
        <v>1.9079999999999999</v>
      </c>
      <c r="H28" s="102">
        <v>0.57599999999999996</v>
      </c>
      <c r="I28" s="111"/>
      <c r="J28" s="47">
        <v>19.079999999999998</v>
      </c>
    </row>
    <row r="29" spans="1:10" ht="19.5" customHeight="1" thickBot="1" x14ac:dyDescent="0.3">
      <c r="A29" s="68" t="s">
        <v>46</v>
      </c>
      <c r="B29" s="69"/>
      <c r="C29" s="70"/>
      <c r="D29" s="48"/>
      <c r="E29" s="55">
        <v>195.05</v>
      </c>
      <c r="F29" s="54"/>
      <c r="G29" s="54"/>
      <c r="H29" s="54"/>
      <c r="I29" s="57"/>
      <c r="J29" s="54"/>
    </row>
    <row r="30" spans="1:10" ht="19.5" thickBot="1" x14ac:dyDescent="0.3">
      <c r="A30" s="112" t="s">
        <v>47</v>
      </c>
      <c r="B30" s="113"/>
      <c r="C30" s="71"/>
      <c r="D30" s="114">
        <f>D26+D27+D28</f>
        <v>2.71</v>
      </c>
      <c r="E30" s="114"/>
      <c r="F30" s="114">
        <f>SUM(F26:F28)</f>
        <v>291.83</v>
      </c>
      <c r="G30" s="114">
        <f>SUM(G26:G28)</f>
        <v>3.8479999999999999</v>
      </c>
      <c r="H30" s="114">
        <f>SUM(H26:H28)</f>
        <v>6.6289999999999996</v>
      </c>
      <c r="I30" s="114"/>
      <c r="J30" s="114">
        <f>SUM(J26:J28)</f>
        <v>56.769999999999996</v>
      </c>
    </row>
    <row r="31" spans="1:10" ht="19.5" thickBot="1" x14ac:dyDescent="0.3">
      <c r="A31" s="112" t="s">
        <v>48</v>
      </c>
      <c r="B31" s="113"/>
      <c r="C31" s="113"/>
      <c r="D31" s="71"/>
      <c r="E31" s="59"/>
      <c r="F31" s="115">
        <f>F30+F24+F15</f>
        <v>1715.7799999999997</v>
      </c>
      <c r="G31" s="114">
        <f>G30+G24+G15</f>
        <v>45.177000000000007</v>
      </c>
      <c r="H31" s="114">
        <f>H30+H24+H15</f>
        <v>65.114999999999995</v>
      </c>
      <c r="I31" s="114"/>
      <c r="J31" s="114">
        <f>J30+J24+J15</f>
        <v>239.80599999999998</v>
      </c>
    </row>
  </sheetData>
  <mergeCells count="19">
    <mergeCell ref="A24:C24"/>
    <mergeCell ref="A25:J25"/>
    <mergeCell ref="A29:C29"/>
    <mergeCell ref="A30:C30"/>
    <mergeCell ref="A31:D31"/>
    <mergeCell ref="A1:G1"/>
    <mergeCell ref="A2:G2"/>
    <mergeCell ref="A3:G3"/>
    <mergeCell ref="A4:G4"/>
    <mergeCell ref="A7:A8"/>
    <mergeCell ref="B7:B8"/>
    <mergeCell ref="C7:C8"/>
    <mergeCell ref="E7:E8"/>
    <mergeCell ref="F7:F8"/>
    <mergeCell ref="G7:J7"/>
    <mergeCell ref="A9:J9"/>
    <mergeCell ref="A6:J6"/>
    <mergeCell ref="A15:C15"/>
    <mergeCell ref="A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30" sqref="I30"/>
    </sheetView>
  </sheetViews>
  <sheetFormatPr defaultRowHeight="15" x14ac:dyDescent="0.25"/>
  <sheetData>
    <row r="1" spans="1:10" x14ac:dyDescent="0.25">
      <c r="A1" t="s">
        <v>0</v>
      </c>
      <c r="B1" s="80" t="s">
        <v>27</v>
      </c>
      <c r="C1" s="81"/>
      <c r="D1" s="82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04.06.2021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2021-06-04T01:44:56Z</dcterms:modified>
</cp:coreProperties>
</file>