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29.09.2021 7-10 лет" sheetId="2" r:id="rId1"/>
    <sheet name="29.09.2021 11 и старше" sheetId="5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<sst xmlns="http://schemas.openxmlformats.org/spreadsheetml/2006/main" count="141" uniqueCount="66">
  <si>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</si>
  <si>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</si>
  <si>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</si>
  <si>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</si>
  <si>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</si>
  <si>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</si>
  <si>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</si>
  <si>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</si>
  <si>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</si>
  <si>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</si>
  <si>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</si>
  <si>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</si>
  <si>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</si>
  <si>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</si>
  <si>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</si>
  <si>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</si>
  <si>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</si>
  <si>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</si>
  <si>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</si>
  <si>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</si>
  <si>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</si>
  <si>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</si>
  <si>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</si>
  <si>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</si>
  <si>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</si>
  <si>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</si>
  <si>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</si>
  <si>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</si>
  <si>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</si>
  <si>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</si>
  <si>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</si>
  <si>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</si>
  <si>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</si>
  <si>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</si>
  <si>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</si>
  <si>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2/20</t>
  </si>
  <si>
    <t>2/25</t>
  </si>
  <si>
    <t xml:space="preserve">Пром. Выпуск </t>
  </si>
  <si>
    <t>2/50/5</t>
  </si>
  <si>
    <t>Макаронные изделия отварные</t>
  </si>
  <si>
    <t>Н 2020****, №54-7 хн-2020</t>
  </si>
  <si>
    <t>Компот из смеси сухфруктов</t>
  </si>
  <si>
    <t>Меню 9 день</t>
  </si>
  <si>
    <t>М 2017*, № 210</t>
  </si>
  <si>
    <t>Омлет натуральный</t>
  </si>
  <si>
    <t>М 2004***, №693</t>
  </si>
  <si>
    <t>Какао с молоком</t>
  </si>
  <si>
    <t>Кисломолочный продукт Снежок</t>
  </si>
  <si>
    <t>1/125</t>
  </si>
  <si>
    <t>Салата Зайчик</t>
  </si>
  <si>
    <t>М 2017*, № 88, № 80</t>
  </si>
  <si>
    <t>Щи из свежей капусты с картофелем на костном бульоне</t>
  </si>
  <si>
    <t>М 2016**, № 123</t>
  </si>
  <si>
    <t>Гренки из пшеничного хлеба</t>
  </si>
  <si>
    <t>1/10</t>
  </si>
  <si>
    <t>0,16</t>
  </si>
  <si>
    <t>ТТК №2120</t>
  </si>
  <si>
    <t>Биточки "Городские" с маслом сливочным</t>
  </si>
  <si>
    <t>М 2017*, №309</t>
  </si>
  <si>
    <t>П 2018****, №508</t>
  </si>
  <si>
    <t>Компот из кураги</t>
  </si>
  <si>
    <t>Кисломолочный продукт (инд.упак.)</t>
  </si>
  <si>
    <t>Хлебобулочное изделие</t>
  </si>
  <si>
    <t>1/75</t>
  </si>
  <si>
    <t>М 2004**, № 684</t>
  </si>
  <si>
    <t>Чай без сахара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</si>
</sst>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B11" sqref="B11"/>
    </sheetView>
  </sheetViews>
  <sheetFormatPr defaultColWidth="9.140625" defaultRowHeight="15"/>
  <cols>
    <col min="1" max="1" width="11.28125" style="0" customWidth="1"/>
    <col min="2" max="2" width="27.7109375" style="0" customWidth="1"/>
    <col min="3" max="4" width="11.0039062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>
      <c r="A1" s="2"/>
      <c r="B1" s="129" t="s">
        <v>30</v>
      </c>
      <c r="C1" s="129"/>
      <c r="D1" s="129"/>
      <c r="E1" s="129"/>
      <c r="F1" s="129"/>
      <c r="G1" s="129"/>
      <c r="H1" s="129"/>
      <c r="I1" s="54"/>
      <c r="J1" s="2"/>
    </row>
    <row r="2" spans="1:10" ht="18">
      <c r="A2" s="2"/>
      <c r="B2" s="129" t="s">
        <v>31</v>
      </c>
      <c r="C2" s="129"/>
      <c r="D2" s="129"/>
      <c r="E2" s="129"/>
      <c r="F2" s="129"/>
      <c r="G2" s="129"/>
      <c r="H2" s="129"/>
      <c r="I2" s="54"/>
      <c r="J2" s="2"/>
    </row>
    <row r="3" spans="1:10" ht="18">
      <c r="A3" s="2"/>
      <c r="B3" s="129" t="s">
        <v>20</v>
      </c>
      <c r="C3" s="129"/>
      <c r="D3" s="129"/>
      <c r="E3" s="129"/>
      <c r="F3" s="129"/>
      <c r="G3" s="129"/>
      <c r="H3" s="129"/>
      <c r="I3" s="54"/>
      <c r="J3" s="2"/>
    </row>
    <row r="4" spans="1:10" ht="18">
      <c r="A4" s="3"/>
      <c r="B4" s="129" t="s">
        <v>42</v>
      </c>
      <c r="C4" s="129"/>
      <c r="D4" s="129"/>
      <c r="E4" s="129"/>
      <c r="F4" s="129"/>
      <c r="G4" s="129"/>
      <c r="H4" s="129"/>
      <c r="I4" s="54"/>
      <c r="J4" s="4"/>
    </row>
    <row r="5" spans="1:10" ht="18">
      <c r="A5" s="117" t="s">
        <v>4</v>
      </c>
      <c r="B5" s="117" t="s">
        <v>5</v>
      </c>
      <c r="C5" s="117" t="s">
        <v>6</v>
      </c>
      <c r="D5" s="117" t="s">
        <v>7</v>
      </c>
      <c r="E5" s="119"/>
      <c r="G5" s="130" t="s">
        <v>8</v>
      </c>
      <c r="H5" s="131"/>
      <c r="I5" s="131"/>
      <c r="J5" s="132"/>
    </row>
    <row r="6" spans="1:10" ht="18.75">
      <c r="A6" s="118"/>
      <c r="B6" s="118"/>
      <c r="C6" s="118"/>
      <c r="D6" s="118"/>
      <c r="E6" s="120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21" t="s">
        <v>0</v>
      </c>
      <c r="B7" s="122"/>
      <c r="C7" s="109"/>
      <c r="D7" s="109"/>
      <c r="E7" s="109"/>
      <c r="F7" s="109"/>
      <c r="G7" s="109"/>
      <c r="H7" s="109"/>
      <c r="I7" s="109"/>
      <c r="J7" s="123"/>
    </row>
    <row r="8" spans="1:10" ht="56.25">
      <c r="A8" s="98" t="s">
        <v>24</v>
      </c>
      <c r="B8" s="124" t="s">
        <v>25</v>
      </c>
      <c r="C8" s="125" t="s">
        <v>26</v>
      </c>
      <c r="D8" s="127">
        <v>119.8</v>
      </c>
      <c r="E8" s="6"/>
      <c r="G8" s="125" t="s">
        <v>27</v>
      </c>
      <c r="H8" s="127" t="s">
        <v>28</v>
      </c>
      <c r="I8" s="7"/>
      <c r="J8" s="127" t="s">
        <v>29</v>
      </c>
    </row>
    <row r="9" spans="1:10" ht="19.5" customHeight="1" hidden="1" thickBot="1">
      <c r="A9" s="99"/>
      <c r="B9" s="124"/>
      <c r="C9" s="126"/>
      <c r="D9" s="128"/>
      <c r="E9" s="6"/>
      <c r="G9" s="126"/>
      <c r="H9" s="128"/>
      <c r="I9" s="7"/>
      <c r="J9" s="128"/>
    </row>
    <row r="10" spans="1:10" ht="56.25">
      <c r="A10" s="100" t="s">
        <v>43</v>
      </c>
      <c r="B10" s="60" t="s">
        <v>44</v>
      </c>
      <c r="C10" s="101" t="s">
        <v>21</v>
      </c>
      <c r="D10" s="58">
        <v>281.2</v>
      </c>
      <c r="E10" s="57"/>
      <c r="F10" s="57"/>
      <c r="G10" s="58">
        <v>11.9</v>
      </c>
      <c r="H10" s="58">
        <v>24.8</v>
      </c>
      <c r="I10" s="57"/>
      <c r="J10" s="58">
        <v>2.6</v>
      </c>
    </row>
    <row r="11" spans="1:10" ht="75">
      <c r="A11" s="8" t="s">
        <v>45</v>
      </c>
      <c r="B11" s="102" t="s">
        <v>46</v>
      </c>
      <c r="C11" s="61" t="s">
        <v>2</v>
      </c>
      <c r="D11" s="55">
        <v>118.5</v>
      </c>
      <c r="E11" s="55"/>
      <c r="F11" s="68"/>
      <c r="G11" s="55">
        <v>4.08</v>
      </c>
      <c r="H11" s="55">
        <v>3.54</v>
      </c>
      <c r="I11" s="55"/>
      <c r="J11" s="55">
        <v>17.58</v>
      </c>
    </row>
    <row r="12" spans="1:10" ht="76.5" customHeight="1">
      <c r="A12" s="8" t="s">
        <v>37</v>
      </c>
      <c r="B12" s="69" t="s">
        <v>47</v>
      </c>
      <c r="C12" s="57" t="s">
        <v>48</v>
      </c>
      <c r="D12" s="58">
        <v>132.2</v>
      </c>
      <c r="E12" s="1"/>
      <c r="F12" s="1"/>
      <c r="G12" s="58">
        <v>3.75</v>
      </c>
      <c r="H12" s="58">
        <v>3.8</v>
      </c>
      <c r="I12" s="1"/>
      <c r="J12" s="58">
        <v>20.75</v>
      </c>
    </row>
    <row r="13" spans="1:10" ht="51.75" customHeight="1" thickBot="1">
      <c r="A13" s="17" t="s">
        <v>37</v>
      </c>
      <c r="B13" s="59" t="s">
        <v>15</v>
      </c>
      <c r="C13" s="56" t="s">
        <v>23</v>
      </c>
      <c r="D13" s="47">
        <v>45.98</v>
      </c>
      <c r="E13" s="6"/>
      <c r="G13" s="47">
        <v>1.12</v>
      </c>
      <c r="H13" s="47">
        <v>0.22</v>
      </c>
      <c r="I13" s="47"/>
      <c r="J13" s="47">
        <v>9.88</v>
      </c>
    </row>
    <row r="14" spans="1:10" ht="19.5" customHeight="1" hidden="1" thickBot="1">
      <c r="A14" s="51"/>
      <c r="B14" s="52"/>
      <c r="C14" s="64"/>
      <c r="D14" s="11"/>
      <c r="E14" s="9"/>
      <c r="G14" s="12"/>
      <c r="H14" s="12"/>
      <c r="I14" s="7"/>
      <c r="J14" s="13"/>
    </row>
    <row r="15" spans="1:10" ht="19.5" customHeight="1" hidden="1" thickBot="1">
      <c r="A15" s="10"/>
      <c r="B15" s="52"/>
      <c r="C15" s="35"/>
      <c r="D15" s="29"/>
      <c r="E15" s="9"/>
      <c r="G15" s="29"/>
      <c r="H15" s="29"/>
      <c r="I15" s="7"/>
      <c r="J15" s="7"/>
    </row>
    <row r="16" spans="1:10" ht="19.5" thickBot="1">
      <c r="A16" s="104" t="s">
        <v>14</v>
      </c>
      <c r="B16" s="105"/>
      <c r="C16" s="106"/>
      <c r="D16" s="16">
        <f>SUM(D8:D14)</f>
        <v>697.6800000000001</v>
      </c>
      <c r="E16" s="15"/>
      <c r="G16" s="16">
        <f>SUM(G8:G14)</f>
        <v>20.85</v>
      </c>
      <c r="H16" s="16">
        <f>SUM(H8:H14)</f>
        <v>32.36</v>
      </c>
      <c r="I16" s="16"/>
      <c r="J16" s="16">
        <f>SUM(J8:J14)</f>
        <v>50.81</v>
      </c>
    </row>
    <row r="17" spans="1:10" ht="18.75" thickBot="1">
      <c r="A17" s="135" t="s">
        <v>1</v>
      </c>
      <c r="B17" s="108"/>
      <c r="C17" s="108"/>
      <c r="D17" s="108"/>
      <c r="E17" s="109"/>
      <c r="F17" s="108"/>
      <c r="G17" s="108"/>
      <c r="H17" s="108"/>
      <c r="I17" s="108"/>
      <c r="J17" s="110"/>
    </row>
    <row r="18" spans="1:10" ht="61.5" customHeight="1" thickBot="1">
      <c r="A18" s="17" t="s">
        <v>37</v>
      </c>
      <c r="B18" s="18" t="s">
        <v>49</v>
      </c>
      <c r="C18" s="19" t="s">
        <v>3</v>
      </c>
      <c r="D18" s="29">
        <v>111.6</v>
      </c>
      <c r="E18" s="70"/>
      <c r="F18" s="20">
        <v>13.2</v>
      </c>
      <c r="G18" s="20">
        <v>2</v>
      </c>
      <c r="H18" s="20">
        <v>6.4</v>
      </c>
      <c r="I18" s="20"/>
      <c r="J18" s="20">
        <v>11.5</v>
      </c>
    </row>
    <row r="19" spans="1:10" ht="85.5" customHeight="1" thickBot="1">
      <c r="A19" s="24" t="s">
        <v>50</v>
      </c>
      <c r="B19" s="133" t="s">
        <v>51</v>
      </c>
      <c r="C19" s="51" t="s">
        <v>2</v>
      </c>
      <c r="D19" s="21">
        <v>66.44</v>
      </c>
      <c r="E19" s="22">
        <v>8.6</v>
      </c>
      <c r="F19" s="21">
        <v>153.5</v>
      </c>
      <c r="G19" s="21">
        <v>1.4</v>
      </c>
      <c r="H19" s="21">
        <v>3.96</v>
      </c>
      <c r="I19" s="21">
        <v>7.9</v>
      </c>
      <c r="J19" s="21">
        <v>6.3</v>
      </c>
    </row>
    <row r="20" spans="1:10" ht="56.25">
      <c r="A20" s="24" t="s">
        <v>52</v>
      </c>
      <c r="B20" s="134" t="s">
        <v>53</v>
      </c>
      <c r="C20" s="71" t="s">
        <v>54</v>
      </c>
      <c r="D20" s="72">
        <v>36.8</v>
      </c>
      <c r="E20" s="55"/>
      <c r="F20" s="73">
        <v>251.64</v>
      </c>
      <c r="G20" s="74">
        <v>1.24</v>
      </c>
      <c r="H20" s="75" t="s">
        <v>55</v>
      </c>
      <c r="I20" s="7"/>
      <c r="J20" s="7">
        <v>7.6</v>
      </c>
    </row>
    <row r="21" spans="1:10" ht="54.75" customHeight="1">
      <c r="A21" s="24" t="s">
        <v>56</v>
      </c>
      <c r="B21" s="25" t="s">
        <v>57</v>
      </c>
      <c r="C21" s="57" t="s">
        <v>38</v>
      </c>
      <c r="D21" s="57">
        <v>206.7</v>
      </c>
      <c r="E21" s="57"/>
      <c r="F21" s="57"/>
      <c r="G21" s="58">
        <v>13.4</v>
      </c>
      <c r="H21" s="58">
        <v>11.9</v>
      </c>
      <c r="I21" s="57"/>
      <c r="J21" s="58">
        <v>11.5</v>
      </c>
    </row>
    <row r="22" spans="1:10" ht="57.75" customHeight="1">
      <c r="A22" s="24" t="s">
        <v>58</v>
      </c>
      <c r="B22" s="76" t="s">
        <v>39</v>
      </c>
      <c r="C22" s="77" t="s">
        <v>21</v>
      </c>
      <c r="D22" s="78">
        <v>168.3</v>
      </c>
      <c r="E22" s="79"/>
      <c r="F22" s="80"/>
      <c r="G22" s="81">
        <v>5.5</v>
      </c>
      <c r="H22" s="81">
        <v>4.5</v>
      </c>
      <c r="I22" s="82"/>
      <c r="J22" s="83">
        <v>26.45</v>
      </c>
    </row>
    <row r="23" spans="1:10" ht="57" thickBot="1">
      <c r="A23" s="17" t="s">
        <v>59</v>
      </c>
      <c r="B23" s="103" t="s">
        <v>60</v>
      </c>
      <c r="C23" s="24" t="s">
        <v>2</v>
      </c>
      <c r="D23" s="9">
        <v>74.4</v>
      </c>
      <c r="E23" s="9"/>
      <c r="F23" s="33"/>
      <c r="G23" s="33">
        <v>0</v>
      </c>
      <c r="H23" s="33">
        <v>0</v>
      </c>
      <c r="I23" s="33"/>
      <c r="J23" s="33">
        <v>18.6</v>
      </c>
    </row>
    <row r="24" spans="1:10" ht="37.5" customHeight="1" thickBot="1">
      <c r="A24" s="17" t="s">
        <v>13</v>
      </c>
      <c r="B24" s="18" t="s">
        <v>15</v>
      </c>
      <c r="C24" s="84" t="s">
        <v>35</v>
      </c>
      <c r="D24" s="26">
        <v>91.96</v>
      </c>
      <c r="E24" s="85"/>
      <c r="F24" s="86">
        <v>92.8</v>
      </c>
      <c r="G24" s="87">
        <v>2.24</v>
      </c>
      <c r="H24" s="87">
        <v>0.44</v>
      </c>
      <c r="I24" s="88"/>
      <c r="J24" s="89">
        <v>19.76</v>
      </c>
    </row>
    <row r="25" spans="1:10" ht="19.5" hidden="1" thickBot="1">
      <c r="A25" s="17"/>
      <c r="B25" s="18"/>
      <c r="C25" s="35"/>
      <c r="D25" s="36"/>
      <c r="E25" s="9"/>
      <c r="F25" s="53"/>
      <c r="G25" s="33"/>
      <c r="H25" s="32"/>
      <c r="I25" s="43"/>
      <c r="J25" s="34"/>
    </row>
    <row r="26" spans="1:10" ht="19.5" customHeight="1" thickBot="1">
      <c r="A26" s="37"/>
      <c r="B26" s="38"/>
      <c r="C26" s="39"/>
      <c r="D26" s="31">
        <f>SUM(D18:D25)</f>
        <v>756.1999999999999</v>
      </c>
      <c r="E26" s="40"/>
      <c r="F26" s="41">
        <f>SUM(F18:F24)</f>
        <v>511.14</v>
      </c>
      <c r="G26" s="42">
        <f>SUM(G18:G25)</f>
        <v>25.78</v>
      </c>
      <c r="H26" s="32">
        <f>SUM(H18:H25)</f>
        <v>27.2</v>
      </c>
      <c r="I26" s="43"/>
      <c r="J26" s="34">
        <f>SUM(J18:J24)</f>
        <v>101.71</v>
      </c>
    </row>
    <row r="27" spans="1:10" ht="18.75" customHeight="1" thickBot="1">
      <c r="A27" s="111" t="s">
        <v>16</v>
      </c>
      <c r="B27" s="112"/>
      <c r="C27" s="113"/>
      <c r="D27" s="14">
        <f>D26</f>
        <v>756.1999999999999</v>
      </c>
      <c r="E27" s="15"/>
      <c r="F27" s="44">
        <f>SUM(F26)</f>
        <v>511.14</v>
      </c>
      <c r="G27" s="44">
        <f>SUM(G26)</f>
        <v>25.78</v>
      </c>
      <c r="H27" s="44">
        <f>SUM(H26)</f>
        <v>27.2</v>
      </c>
      <c r="I27" s="44"/>
      <c r="J27" s="44">
        <f>SUM(J18,J25)</f>
        <v>11.5</v>
      </c>
    </row>
    <row r="28" spans="1:10" ht="20.25" customHeight="1" thickBot="1">
      <c r="A28" s="107" t="s">
        <v>17</v>
      </c>
      <c r="B28" s="108"/>
      <c r="C28" s="108"/>
      <c r="D28" s="108"/>
      <c r="E28" s="109"/>
      <c r="F28" s="108"/>
      <c r="G28" s="108"/>
      <c r="H28" s="108"/>
      <c r="I28" s="108"/>
      <c r="J28" s="110"/>
    </row>
    <row r="29" spans="1:10" ht="38.25" thickBot="1">
      <c r="A29" s="24" t="s">
        <v>13</v>
      </c>
      <c r="B29" s="45" t="s">
        <v>61</v>
      </c>
      <c r="C29" s="28" t="s">
        <v>48</v>
      </c>
      <c r="D29" s="46">
        <v>95.1</v>
      </c>
      <c r="E29" s="46"/>
      <c r="F29" s="47">
        <v>136</v>
      </c>
      <c r="G29" s="47">
        <v>3.3</v>
      </c>
      <c r="H29" s="47">
        <v>3.1</v>
      </c>
      <c r="I29" s="47"/>
      <c r="J29" s="47">
        <v>13.5</v>
      </c>
    </row>
    <row r="30" spans="1:10" ht="60.75" customHeight="1">
      <c r="A30" s="24" t="s">
        <v>13</v>
      </c>
      <c r="B30" s="90" t="s">
        <v>62</v>
      </c>
      <c r="C30" s="66" t="s">
        <v>63</v>
      </c>
      <c r="D30" s="91"/>
      <c r="E30" s="92"/>
      <c r="F30" s="93"/>
      <c r="G30" s="93"/>
      <c r="H30" s="94"/>
      <c r="I30" s="93"/>
      <c r="J30" s="95"/>
    </row>
    <row r="31" spans="1:10" ht="76.5" customHeight="1" thickBot="1">
      <c r="A31" s="96" t="s">
        <v>40</v>
      </c>
      <c r="B31" s="30" t="s">
        <v>41</v>
      </c>
      <c r="C31" s="97" t="s">
        <v>2</v>
      </c>
      <c r="D31" s="9">
        <v>93.2</v>
      </c>
      <c r="E31" s="24"/>
      <c r="F31" s="27"/>
      <c r="G31" s="23">
        <v>0.6</v>
      </c>
      <c r="H31" s="23">
        <v>0</v>
      </c>
      <c r="I31" s="27"/>
      <c r="J31" s="23">
        <v>22.7</v>
      </c>
    </row>
    <row r="32" spans="1:10" ht="67.5" customHeight="1" thickBot="1">
      <c r="A32" s="96" t="s">
        <v>64</v>
      </c>
      <c r="B32" s="136" t="s">
        <v>65</v>
      </c>
      <c r="C32" s="137" t="s">
        <v>2</v>
      </c>
      <c r="D32" s="137">
        <v>11.9</v>
      </c>
      <c r="E32" s="137"/>
      <c r="F32" s="138">
        <v>2.8</v>
      </c>
      <c r="G32" s="138">
        <v>0.4</v>
      </c>
      <c r="H32" s="138">
        <v>0.1</v>
      </c>
      <c r="I32" s="138"/>
      <c r="J32" s="139">
        <v>0.08</v>
      </c>
    </row>
    <row r="33" spans="1:10" ht="19.5" customHeight="1" hidden="1" thickBot="1">
      <c r="A33" s="114"/>
      <c r="B33" s="115"/>
      <c r="C33" s="116"/>
      <c r="D33" s="29"/>
      <c r="E33" s="48"/>
      <c r="F33" s="47"/>
      <c r="G33" s="47"/>
      <c r="H33" s="47"/>
      <c r="I33" s="47"/>
      <c r="J33" s="47"/>
    </row>
    <row r="34" spans="1:10" ht="19.5" thickBot="1">
      <c r="A34" s="104" t="s">
        <v>18</v>
      </c>
      <c r="B34" s="105"/>
      <c r="C34" s="106"/>
      <c r="D34" s="44">
        <f>D29+D32</f>
        <v>107</v>
      </c>
      <c r="E34" s="44"/>
      <c r="F34" s="48">
        <f>SUM(F29:F32)</f>
        <v>138.8</v>
      </c>
      <c r="G34" s="48">
        <f>SUM(G29:G32)</f>
        <v>4.3</v>
      </c>
      <c r="H34" s="48">
        <f>SUM(H29:H32)</f>
        <v>3.2</v>
      </c>
      <c r="I34" s="48"/>
      <c r="J34" s="48">
        <f>SUM(J29:J32)</f>
        <v>36.28</v>
      </c>
    </row>
    <row r="35" spans="1:10" ht="19.5" thickBot="1">
      <c r="A35" s="104" t="s">
        <v>19</v>
      </c>
      <c r="B35" s="105"/>
      <c r="C35" s="105"/>
      <c r="D35" s="106"/>
      <c r="E35" s="63"/>
      <c r="F35" s="49">
        <f>F34+F27+D16</f>
        <v>1347.6200000000001</v>
      </c>
      <c r="G35" s="50">
        <f>G34+G27+G16</f>
        <v>50.93000000000001</v>
      </c>
      <c r="H35" s="50">
        <f>H34+H27+H16</f>
        <v>62.76</v>
      </c>
      <c r="I35" s="50"/>
      <c r="J35" s="50">
        <f>J34+J27+J16</f>
        <v>98.59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D8:D9"/>
    <mergeCell ref="G8:G9"/>
    <mergeCell ref="H8:H9"/>
    <mergeCell ref="J8:J9"/>
    <mergeCell ref="A5:A6"/>
    <mergeCell ref="B5:B6"/>
    <mergeCell ref="C5:C6"/>
    <mergeCell ref="D5:D6"/>
    <mergeCell ref="E5:E6"/>
    <mergeCell ref="A34:C34"/>
    <mergeCell ref="A35:D35"/>
    <mergeCell ref="A16:C16"/>
    <mergeCell ref="A17:J17"/>
    <mergeCell ref="A27:C27"/>
    <mergeCell ref="A28:J28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5">
      <selection activeCell="O30" sqref="O30"/>
    </sheetView>
  </sheetViews>
  <sheetFormatPr defaultColWidth="9.140625" defaultRowHeight="15"/>
  <cols>
    <col min="1" max="1" width="11.140625" style="0" customWidth="1"/>
    <col min="2" max="2" width="27.00390625" style="0" customWidth="1"/>
    <col min="4" max="4" width="9.140625" style="0" customWidth="1"/>
    <col min="5" max="5" width="0.13671875" style="0" hidden="1" customWidth="1"/>
    <col min="6" max="6" width="9.140625" style="0" hidden="1" customWidth="1"/>
    <col min="9" max="9" width="9.140625" style="0" hidden="1" customWidth="1"/>
  </cols>
  <sheetData>
    <row r="1" spans="1:10" ht="18">
      <c r="A1" s="2"/>
      <c r="B1" s="129" t="s">
        <v>30</v>
      </c>
      <c r="C1" s="129"/>
      <c r="D1" s="129"/>
      <c r="E1" s="129"/>
      <c r="F1" s="129"/>
      <c r="G1" s="129"/>
      <c r="H1" s="129"/>
      <c r="I1" s="62"/>
      <c r="J1" s="2"/>
    </row>
    <row r="2" spans="1:10" ht="18">
      <c r="A2" s="2"/>
      <c r="B2" s="129" t="s">
        <v>31</v>
      </c>
      <c r="C2" s="129"/>
      <c r="D2" s="129"/>
      <c r="E2" s="129"/>
      <c r="F2" s="129"/>
      <c r="G2" s="129"/>
      <c r="H2" s="129"/>
      <c r="I2" s="62"/>
      <c r="J2" s="2"/>
    </row>
    <row r="3" spans="1:10" ht="18">
      <c r="A3" s="2"/>
      <c r="B3" s="129" t="s">
        <v>20</v>
      </c>
      <c r="C3" s="129"/>
      <c r="D3" s="129"/>
      <c r="E3" s="129"/>
      <c r="F3" s="129"/>
      <c r="G3" s="129"/>
      <c r="H3" s="129"/>
      <c r="I3" s="62"/>
      <c r="J3" s="2"/>
    </row>
    <row r="4" spans="1:10" ht="18">
      <c r="A4" s="3"/>
      <c r="B4" s="129" t="s">
        <v>42</v>
      </c>
      <c r="C4" s="129"/>
      <c r="D4" s="129"/>
      <c r="E4" s="129"/>
      <c r="F4" s="129"/>
      <c r="G4" s="129"/>
      <c r="H4" s="129"/>
      <c r="I4" s="67"/>
      <c r="J4" s="4"/>
    </row>
    <row r="5" spans="1:10" ht="18" customHeight="1">
      <c r="A5" s="117" t="s">
        <v>4</v>
      </c>
      <c r="B5" s="117" t="s">
        <v>5</v>
      </c>
      <c r="C5" s="117" t="s">
        <v>6</v>
      </c>
      <c r="D5" s="117" t="s">
        <v>7</v>
      </c>
      <c r="E5" s="119"/>
      <c r="G5" s="130" t="s">
        <v>8</v>
      </c>
      <c r="H5" s="131"/>
      <c r="I5" s="131"/>
      <c r="J5" s="132"/>
    </row>
    <row r="6" spans="1:10" ht="18.75">
      <c r="A6" s="118"/>
      <c r="B6" s="118"/>
      <c r="C6" s="118"/>
      <c r="D6" s="118"/>
      <c r="E6" s="120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21" t="s">
        <v>0</v>
      </c>
      <c r="B7" s="122"/>
      <c r="C7" s="109"/>
      <c r="D7" s="109"/>
      <c r="E7" s="109"/>
      <c r="F7" s="109"/>
      <c r="G7" s="109"/>
      <c r="H7" s="109"/>
      <c r="I7" s="109"/>
      <c r="J7" s="123"/>
    </row>
    <row r="8" spans="1:10" ht="55.5" customHeight="1">
      <c r="A8" s="98" t="s">
        <v>24</v>
      </c>
      <c r="B8" s="124" t="s">
        <v>25</v>
      </c>
      <c r="C8" s="125" t="s">
        <v>26</v>
      </c>
      <c r="D8" s="127">
        <v>119.8</v>
      </c>
      <c r="E8" s="6"/>
      <c r="G8" s="125" t="s">
        <v>27</v>
      </c>
      <c r="H8" s="127" t="s">
        <v>28</v>
      </c>
      <c r="I8" s="7"/>
      <c r="J8" s="127" t="s">
        <v>29</v>
      </c>
    </row>
    <row r="9" spans="1:10" ht="18.75" customHeight="1" hidden="1">
      <c r="A9" s="99"/>
      <c r="B9" s="124"/>
      <c r="C9" s="126"/>
      <c r="D9" s="128"/>
      <c r="E9" s="6"/>
      <c r="G9" s="126"/>
      <c r="H9" s="128"/>
      <c r="I9" s="7"/>
      <c r="J9" s="128"/>
    </row>
    <row r="10" spans="1:10" ht="54" customHeight="1">
      <c r="A10" s="100" t="s">
        <v>43</v>
      </c>
      <c r="B10" s="140" t="s">
        <v>44</v>
      </c>
      <c r="C10" s="101" t="s">
        <v>32</v>
      </c>
      <c r="D10" s="58">
        <v>339.8</v>
      </c>
      <c r="E10" s="57"/>
      <c r="F10" s="57"/>
      <c r="G10" s="58">
        <v>14.7</v>
      </c>
      <c r="H10" s="58">
        <v>29.8</v>
      </c>
      <c r="I10" s="57"/>
      <c r="J10" s="58">
        <v>3.2</v>
      </c>
    </row>
    <row r="11" spans="1:10" ht="73.5" customHeight="1">
      <c r="A11" s="8" t="s">
        <v>45</v>
      </c>
      <c r="B11" s="141" t="s">
        <v>46</v>
      </c>
      <c r="C11" s="61" t="s">
        <v>2</v>
      </c>
      <c r="D11" s="55">
        <v>118.5</v>
      </c>
      <c r="E11" s="55"/>
      <c r="F11" s="68"/>
      <c r="G11" s="55">
        <v>4.08</v>
      </c>
      <c r="H11" s="55">
        <v>3.54</v>
      </c>
      <c r="I11" s="55"/>
      <c r="J11" s="55">
        <v>17.58</v>
      </c>
    </row>
    <row r="12" spans="1:10" ht="53.25" customHeight="1" thickBot="1">
      <c r="A12" s="8" t="s">
        <v>37</v>
      </c>
      <c r="B12" s="69" t="s">
        <v>47</v>
      </c>
      <c r="C12" s="57" t="s">
        <v>48</v>
      </c>
      <c r="D12" s="58">
        <v>132.2</v>
      </c>
      <c r="E12" s="1"/>
      <c r="F12" s="1"/>
      <c r="G12" s="58">
        <v>3.75</v>
      </c>
      <c r="H12" s="58">
        <v>3.8</v>
      </c>
      <c r="I12" s="1"/>
      <c r="J12" s="58">
        <v>20.75</v>
      </c>
    </row>
    <row r="13" spans="1:10" ht="19.5" customHeight="1" thickBot="1">
      <c r="A13" s="104" t="s">
        <v>14</v>
      </c>
      <c r="B13" s="105"/>
      <c r="C13" s="106"/>
      <c r="D13" s="16">
        <f>SUM(D8:D12)</f>
        <v>710.3</v>
      </c>
      <c r="E13" s="15"/>
      <c r="G13" s="16">
        <f>SUM(G8:G12)</f>
        <v>22.53</v>
      </c>
      <c r="H13" s="16">
        <f>SUM(H8:H12)</f>
        <v>37.14</v>
      </c>
      <c r="I13" s="16"/>
      <c r="J13" s="16">
        <f>SUM(J8:J12)</f>
        <v>41.53</v>
      </c>
    </row>
    <row r="14" spans="1:10" ht="18.75" thickBot="1">
      <c r="A14" s="135" t="s">
        <v>1</v>
      </c>
      <c r="B14" s="108"/>
      <c r="C14" s="108"/>
      <c r="D14" s="108"/>
      <c r="E14" s="109"/>
      <c r="F14" s="108"/>
      <c r="G14" s="108"/>
      <c r="H14" s="108"/>
      <c r="I14" s="108"/>
      <c r="J14" s="110"/>
    </row>
    <row r="15" spans="1:10" ht="55.5" customHeight="1" thickBot="1">
      <c r="A15" s="17" t="s">
        <v>37</v>
      </c>
      <c r="B15" s="18" t="s">
        <v>49</v>
      </c>
      <c r="C15" s="19" t="s">
        <v>33</v>
      </c>
      <c r="D15" s="29">
        <v>77.9</v>
      </c>
      <c r="E15" s="70"/>
      <c r="F15" s="20">
        <v>13.2</v>
      </c>
      <c r="G15" s="20">
        <v>1.2</v>
      </c>
      <c r="H15" s="20">
        <v>4.7</v>
      </c>
      <c r="I15" s="20"/>
      <c r="J15" s="20">
        <v>7.7</v>
      </c>
    </row>
    <row r="16" spans="1:10" ht="69.75" customHeight="1" thickBot="1">
      <c r="A16" s="24" t="s">
        <v>50</v>
      </c>
      <c r="B16" s="133" t="s">
        <v>51</v>
      </c>
      <c r="C16" s="51" t="s">
        <v>34</v>
      </c>
      <c r="D16" s="21">
        <v>83.35</v>
      </c>
      <c r="E16" s="22">
        <v>8.6</v>
      </c>
      <c r="F16" s="21">
        <v>153.5</v>
      </c>
      <c r="G16" s="21">
        <v>1.8</v>
      </c>
      <c r="H16" s="21">
        <v>4.95</v>
      </c>
      <c r="I16" s="21">
        <v>7.9</v>
      </c>
      <c r="J16" s="21">
        <v>7.9</v>
      </c>
    </row>
    <row r="17" spans="1:10" ht="63" customHeight="1">
      <c r="A17" s="24" t="s">
        <v>52</v>
      </c>
      <c r="B17" s="134" t="s">
        <v>53</v>
      </c>
      <c r="C17" s="71" t="s">
        <v>54</v>
      </c>
      <c r="D17" s="72">
        <v>36.8</v>
      </c>
      <c r="E17" s="55"/>
      <c r="F17" s="73">
        <v>251.64</v>
      </c>
      <c r="G17" s="74">
        <v>1.24</v>
      </c>
      <c r="H17" s="75" t="s">
        <v>55</v>
      </c>
      <c r="I17" s="7"/>
      <c r="J17" s="7">
        <v>7.6</v>
      </c>
    </row>
    <row r="18" spans="1:10" ht="50.25" customHeight="1">
      <c r="A18" s="24" t="s">
        <v>56</v>
      </c>
      <c r="B18" s="25" t="s">
        <v>57</v>
      </c>
      <c r="C18" s="57" t="s">
        <v>38</v>
      </c>
      <c r="D18" s="57">
        <v>206.7</v>
      </c>
      <c r="E18" s="57"/>
      <c r="F18" s="57"/>
      <c r="G18" s="58">
        <v>13.4</v>
      </c>
      <c r="H18" s="58">
        <v>11.9</v>
      </c>
      <c r="I18" s="57"/>
      <c r="J18" s="58">
        <v>11.5</v>
      </c>
    </row>
    <row r="19" spans="1:10" ht="42.75" customHeight="1">
      <c r="A19" s="24" t="s">
        <v>58</v>
      </c>
      <c r="B19" s="76" t="s">
        <v>39</v>
      </c>
      <c r="C19" s="77" t="s">
        <v>32</v>
      </c>
      <c r="D19" s="78">
        <v>201.92</v>
      </c>
      <c r="E19" s="79"/>
      <c r="F19" s="80"/>
      <c r="G19" s="81">
        <v>6.6</v>
      </c>
      <c r="H19" s="81">
        <v>5.4</v>
      </c>
      <c r="I19" s="82"/>
      <c r="J19" s="83">
        <v>31.73</v>
      </c>
    </row>
    <row r="20" spans="1:10" ht="57" customHeight="1" thickBot="1">
      <c r="A20" s="17" t="s">
        <v>59</v>
      </c>
      <c r="B20" s="103" t="s">
        <v>60</v>
      </c>
      <c r="C20" s="24" t="s">
        <v>2</v>
      </c>
      <c r="D20" s="9">
        <v>74.4</v>
      </c>
      <c r="E20" s="9"/>
      <c r="F20" s="33"/>
      <c r="G20" s="33">
        <v>0</v>
      </c>
      <c r="H20" s="33">
        <v>0</v>
      </c>
      <c r="I20" s="33"/>
      <c r="J20" s="33">
        <v>18.6</v>
      </c>
    </row>
    <row r="21" spans="1:10" ht="57" customHeight="1" thickBot="1">
      <c r="A21" s="17" t="s">
        <v>13</v>
      </c>
      <c r="B21" s="18" t="s">
        <v>15</v>
      </c>
      <c r="C21" s="84" t="s">
        <v>35</v>
      </c>
      <c r="D21" s="26">
        <v>91.96</v>
      </c>
      <c r="E21" s="85"/>
      <c r="F21" s="86">
        <v>92.8</v>
      </c>
      <c r="G21" s="87">
        <v>2.24</v>
      </c>
      <c r="H21" s="87">
        <v>0.44</v>
      </c>
      <c r="I21" s="88"/>
      <c r="J21" s="89">
        <v>19.76</v>
      </c>
    </row>
    <row r="22" spans="1:10" ht="57" customHeight="1" thickBot="1">
      <c r="A22" s="17" t="s">
        <v>13</v>
      </c>
      <c r="B22" s="18" t="s">
        <v>22</v>
      </c>
      <c r="C22" s="35" t="s">
        <v>36</v>
      </c>
      <c r="D22" s="36">
        <v>117.2</v>
      </c>
      <c r="E22" s="9"/>
      <c r="F22" s="53"/>
      <c r="G22" s="33">
        <v>3.8</v>
      </c>
      <c r="H22" s="32">
        <v>0.4</v>
      </c>
      <c r="I22" s="43"/>
      <c r="J22" s="34">
        <v>24.6</v>
      </c>
    </row>
    <row r="23" spans="1:10" ht="19.5" thickBot="1">
      <c r="A23" s="37"/>
      <c r="B23" s="38"/>
      <c r="C23" s="39"/>
      <c r="D23" s="31">
        <f>SUM(D15:D22)</f>
        <v>890.23</v>
      </c>
      <c r="E23" s="40"/>
      <c r="F23" s="41">
        <f>SUM(F15:F21)</f>
        <v>511.14</v>
      </c>
      <c r="G23" s="42">
        <f>SUM(G15:G22)</f>
        <v>30.280000000000005</v>
      </c>
      <c r="H23" s="32">
        <f>SUM(H15:H22)</f>
        <v>27.790000000000003</v>
      </c>
      <c r="I23" s="43"/>
      <c r="J23" s="34">
        <f>SUM(J15:J21)</f>
        <v>104.79</v>
      </c>
    </row>
    <row r="24" spans="1:10" ht="19.5" customHeight="1" thickBot="1">
      <c r="A24" s="111" t="s">
        <v>16</v>
      </c>
      <c r="B24" s="112"/>
      <c r="C24" s="113"/>
      <c r="D24" s="14">
        <f>D23</f>
        <v>890.23</v>
      </c>
      <c r="E24" s="15"/>
      <c r="F24" s="44">
        <f>SUM(F23)</f>
        <v>511.14</v>
      </c>
      <c r="G24" s="44">
        <f>SUM(G23)</f>
        <v>30.280000000000005</v>
      </c>
      <c r="H24" s="44">
        <f>SUM(H23)</f>
        <v>27.790000000000003</v>
      </c>
      <c r="I24" s="44"/>
      <c r="J24" s="44">
        <f>SUM(J15,J22)</f>
        <v>32.300000000000004</v>
      </c>
    </row>
    <row r="25" spans="1:10" ht="18.75" customHeight="1" thickBot="1">
      <c r="A25" s="107" t="s">
        <v>17</v>
      </c>
      <c r="B25" s="108"/>
      <c r="C25" s="108"/>
      <c r="D25" s="108"/>
      <c r="E25" s="109"/>
      <c r="F25" s="108"/>
      <c r="G25" s="108"/>
      <c r="H25" s="108"/>
      <c r="I25" s="108"/>
      <c r="J25" s="110"/>
    </row>
    <row r="26" spans="1:10" ht="75.75" customHeight="1" thickBot="1">
      <c r="A26" s="24" t="s">
        <v>13</v>
      </c>
      <c r="B26" s="45" t="s">
        <v>61</v>
      </c>
      <c r="C26" s="28" t="s">
        <v>48</v>
      </c>
      <c r="D26" s="46">
        <v>95.1</v>
      </c>
      <c r="E26" s="46"/>
      <c r="F26" s="47">
        <v>136</v>
      </c>
      <c r="G26" s="47">
        <v>3.3</v>
      </c>
      <c r="H26" s="47">
        <v>3.1</v>
      </c>
      <c r="I26" s="47"/>
      <c r="J26" s="47">
        <v>13.5</v>
      </c>
    </row>
    <row r="27" spans="1:10" ht="93.75" customHeight="1" thickBot="1">
      <c r="A27" s="24" t="s">
        <v>13</v>
      </c>
      <c r="B27" s="90" t="s">
        <v>62</v>
      </c>
      <c r="C27" s="66" t="s">
        <v>63</v>
      </c>
      <c r="D27" s="91"/>
      <c r="E27" s="92"/>
      <c r="F27" s="93"/>
      <c r="G27" s="93"/>
      <c r="H27" s="94"/>
      <c r="I27" s="93"/>
      <c r="J27" s="95"/>
    </row>
    <row r="28" spans="1:10" ht="57" customHeight="1" thickBot="1">
      <c r="A28" s="96" t="s">
        <v>64</v>
      </c>
      <c r="B28" s="136" t="s">
        <v>65</v>
      </c>
      <c r="C28" s="137" t="s">
        <v>2</v>
      </c>
      <c r="D28" s="137">
        <v>11.9</v>
      </c>
      <c r="E28" s="137"/>
      <c r="F28" s="138">
        <v>2.8</v>
      </c>
      <c r="G28" s="138">
        <v>0.4</v>
      </c>
      <c r="H28" s="138">
        <v>0.1</v>
      </c>
      <c r="I28" s="138"/>
      <c r="J28" s="139">
        <v>0.08</v>
      </c>
    </row>
    <row r="29" spans="1:10" ht="19.5" customHeight="1" thickBot="1">
      <c r="A29" s="114"/>
      <c r="B29" s="115"/>
      <c r="C29" s="116"/>
      <c r="D29" s="29"/>
      <c r="E29" s="48"/>
      <c r="F29" s="47"/>
      <c r="G29" s="47"/>
      <c r="H29" s="47"/>
      <c r="I29" s="47"/>
      <c r="J29" s="47"/>
    </row>
    <row r="30" spans="1:10" ht="19.5" customHeight="1" thickBot="1">
      <c r="A30" s="104" t="s">
        <v>18</v>
      </c>
      <c r="B30" s="105"/>
      <c r="C30" s="106"/>
      <c r="D30" s="44">
        <f>D26+D28</f>
        <v>107</v>
      </c>
      <c r="E30" s="44"/>
      <c r="F30" s="48">
        <f>SUM(F26:F28)</f>
        <v>138.8</v>
      </c>
      <c r="G30" s="48">
        <f>SUM(G26:G28)</f>
        <v>3.6999999999999997</v>
      </c>
      <c r="H30" s="48">
        <f>SUM(H26:H28)</f>
        <v>3.2</v>
      </c>
      <c r="I30" s="48"/>
      <c r="J30" s="48">
        <f>SUM(J26:J28)</f>
        <v>13.58</v>
      </c>
    </row>
    <row r="31" spans="1:10" ht="19.5" customHeight="1" thickBot="1">
      <c r="A31" s="104" t="s">
        <v>19</v>
      </c>
      <c r="B31" s="105"/>
      <c r="C31" s="105"/>
      <c r="D31" s="106"/>
      <c r="E31" s="65"/>
      <c r="F31" s="49">
        <f>F30+F24+D13</f>
        <v>1360.24</v>
      </c>
      <c r="G31" s="50">
        <f>G30+G24+G13</f>
        <v>56.510000000000005</v>
      </c>
      <c r="H31" s="50">
        <f>H30+H24+H13</f>
        <v>68.13</v>
      </c>
      <c r="I31" s="50"/>
      <c r="J31" s="50">
        <f>J30+J24+J13</f>
        <v>87.41</v>
      </c>
    </row>
  </sheetData>
  <mergeCells count="24">
    <mergeCell ref="B1:H1"/>
    <mergeCell ref="B2:H2"/>
    <mergeCell ref="B3:H3"/>
    <mergeCell ref="B4:H4"/>
    <mergeCell ref="A5:A6"/>
    <mergeCell ref="B5:B6"/>
    <mergeCell ref="C5:C6"/>
    <mergeCell ref="D5:D6"/>
    <mergeCell ref="E5:E6"/>
    <mergeCell ref="G5:J5"/>
    <mergeCell ref="A7:J7"/>
    <mergeCell ref="B8:B9"/>
    <mergeCell ref="C8:C9"/>
    <mergeCell ref="D8:D9"/>
    <mergeCell ref="G8:G9"/>
    <mergeCell ref="H8:H9"/>
    <mergeCell ref="J8:J9"/>
    <mergeCell ref="A31:D31"/>
    <mergeCell ref="A13:C13"/>
    <mergeCell ref="A14:J14"/>
    <mergeCell ref="A24:C24"/>
    <mergeCell ref="A25:J25"/>
    <mergeCell ref="A29:C29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2021-10-04T04:38:30Z</dcterms:modified>
  <cp:category/>
  <cp:version/>
  <cp:contentType/>
  <cp:contentStatus/>
</cp:coreProperties>
</file>