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25.11.2021 7-10 лет" sheetId="4" r:id="rId1"/>
    <sheet name="25.11.2021 11 и старше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/>
  <c r="D26"/>
  <c r="J33"/>
  <c r="H33"/>
  <c r="G33"/>
  <c r="F33"/>
  <c r="D33"/>
  <c r="J27"/>
  <c r="J26"/>
  <c r="H26"/>
  <c r="H27" s="1"/>
  <c r="G26"/>
  <c r="G27" s="1"/>
  <c r="F26"/>
  <c r="F27" s="1"/>
  <c r="J16"/>
  <c r="H16"/>
  <c r="G16"/>
  <c r="D16"/>
  <c r="D26" i="4"/>
  <c r="D27" s="1"/>
  <c r="H34" i="2" l="1"/>
  <c r="G34"/>
  <c r="J34"/>
  <c r="F34"/>
  <c r="J27" i="4"/>
  <c r="H26"/>
  <c r="H27" s="1"/>
  <c r="G26"/>
  <c r="G27" s="1"/>
  <c r="J34"/>
  <c r="H34"/>
  <c r="G34"/>
  <c r="F34"/>
  <c r="D34"/>
  <c r="J26"/>
  <c r="F26"/>
  <c r="F27" s="1"/>
  <c r="J16"/>
  <c r="H16"/>
  <c r="G16"/>
  <c r="D16"/>
  <c r="H35" l="1"/>
  <c r="G35"/>
  <c r="F35"/>
  <c r="J35"/>
</calcChain>
</file>

<file path=xl/sharedStrings.xml><?xml version="1.0" encoding="utf-8"?>
<sst xmlns="http://schemas.openxmlformats.org/spreadsheetml/2006/main" count="152" uniqueCount="69">
  <si>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</si>
  <si>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</si>
  <si>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</si>
  <si>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</si>
  <si>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</si>
  <si>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</si>
  <si>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</si>
  <si>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</si>
  <si>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</si>
  <si>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</si>
  <si>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</si>
  <si>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</si>
  <si>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</si>
  <si>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</si>
  <si>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</si>
  <si>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</si>
  <si>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</si>
  <si>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</si>
  <si>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</si>
  <si>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</si>
  <si>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</si>
  <si>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</si>
  <si>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1/25</t>
  </si>
  <si>
    <t>1/150</t>
  </si>
  <si>
    <t>Хлеб пшеничный</t>
  </si>
  <si>
    <t>1/20</t>
  </si>
  <si>
    <t>М 2017*, № 173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</si>
  <si>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</si>
  <si>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</si>
  <si>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</si>
  <si>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</si>
  <si>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</si>
  <si>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 xml:space="preserve">Пром. Выпуск </t>
  </si>
  <si>
    <t>2/20</t>
  </si>
  <si>
    <t>2/25</t>
  </si>
  <si>
    <t>1/40</t>
  </si>
  <si>
    <t>Меню 3 день</t>
  </si>
  <si>
    <t>М 2017*,№15</t>
  </si>
  <si>
    <t>Батон</t>
  </si>
  <si>
    <t>1,88</t>
  </si>
  <si>
    <t>М 2017*, № 175</t>
  </si>
  <si>
    <t>Каша вязкая молочная из риса и пшена</t>
  </si>
  <si>
    <t>Пром Выпуск</t>
  </si>
  <si>
    <t>Сыр (порциями)</t>
  </si>
  <si>
    <t>5,25</t>
  </si>
  <si>
    <t>ТТК № 721</t>
  </si>
  <si>
    <t>Чай с молоком и сахаром</t>
  </si>
  <si>
    <t>1/30</t>
  </si>
  <si>
    <t>Молоко</t>
  </si>
  <si>
    <t>М 2017*, № 112, №80</t>
  </si>
  <si>
    <t>25,26</t>
  </si>
  <si>
    <t>М 2017*, № 305</t>
  </si>
  <si>
    <t>Рис припущенный</t>
  </si>
  <si>
    <t>Каша вязкая молочная из кукурузной крупы</t>
  </si>
  <si>
    <t>М 2017*, № 209</t>
  </si>
  <si>
    <t>Яйцо варенное</t>
  </si>
  <si>
    <t>1/50</t>
  </si>
  <si>
    <t>М 2004**, № 693</t>
  </si>
  <si>
    <t>Какао с молоком</t>
  </si>
  <si>
    <t>10,50</t>
  </si>
  <si>
    <t>Зефир</t>
  </si>
  <si>
    <t>Суп с макаронными изделиями и картофелем на костном бульоне</t>
  </si>
  <si>
    <t>Бедро куриное запеченное "Рябушка"</t>
  </si>
  <si>
    <t>ТТК №2090</t>
  </si>
  <si>
    <t>П 2018***,№508</t>
  </si>
  <si>
    <t>Напиток с витаминами и пребиотиком "Витошка"</t>
  </si>
  <si>
    <t>Чай с молоком без сахара</t>
  </si>
  <si>
    <t>Пром выпуск</t>
  </si>
  <si>
    <t>Икра кабачковая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</si>
</sst>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13" zoomScale="90" zoomScaleNormal="90" workbookViewId="0">
      <selection activeCell="B18" sqref="B18"/>
    </sheetView>
  </sheetViews>
  <sheetFormatPr defaultRowHeight="15"/>
  <cols>
    <col min="1" max="1" width="11" customWidth="1"/>
    <col min="2" max="2" width="23.7109375" customWidth="1"/>
    <col min="3" max="3" width="16.85546875" customWidth="1"/>
    <col min="4" max="4" width="15.5703125" customWidth="1"/>
    <col min="5" max="5" width="10.85546875" hidden="1" customWidth="1"/>
    <col min="6" max="6" width="12.28515625" hidden="1" customWidth="1"/>
    <col min="7" max="7" width="16.7109375" customWidth="1"/>
    <col min="8" max="8" width="10.8554687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111" t="s">
        <v>27</v>
      </c>
      <c r="C1" s="111"/>
      <c r="D1" s="111"/>
      <c r="E1" s="111"/>
      <c r="F1" s="111"/>
      <c r="G1" s="111"/>
      <c r="H1" s="111"/>
      <c r="I1" s="3"/>
      <c r="J1" s="2"/>
    </row>
    <row r="2" spans="1:10" ht="18" customHeight="1">
      <c r="A2" s="2"/>
      <c r="B2" s="111" t="s">
        <v>28</v>
      </c>
      <c r="C2" s="111"/>
      <c r="D2" s="111"/>
      <c r="E2" s="111"/>
      <c r="F2" s="111"/>
      <c r="G2" s="111"/>
      <c r="H2" s="111"/>
      <c r="I2" s="3"/>
      <c r="J2" s="2"/>
    </row>
    <row r="3" spans="1:10" ht="18" customHeight="1">
      <c r="A3" s="2"/>
      <c r="B3" s="111" t="s">
        <v>21</v>
      </c>
      <c r="C3" s="111"/>
      <c r="D3" s="111"/>
      <c r="E3" s="111"/>
      <c r="F3" s="111"/>
      <c r="G3" s="111"/>
      <c r="H3" s="111"/>
      <c r="I3" s="3"/>
      <c r="J3" s="2"/>
    </row>
    <row r="4" spans="1:10" ht="18" customHeight="1">
      <c r="A4" s="4"/>
      <c r="B4" s="111" t="s">
        <v>36</v>
      </c>
      <c r="C4" s="111"/>
      <c r="D4" s="111"/>
      <c r="E4" s="111"/>
      <c r="F4" s="111"/>
      <c r="G4" s="111"/>
      <c r="H4" s="111"/>
      <c r="I4" s="3"/>
      <c r="J4" s="5"/>
    </row>
    <row r="5" spans="1:10" ht="18" customHeight="1">
      <c r="A5" s="121" t="s">
        <v>4</v>
      </c>
      <c r="B5" s="121" t="s">
        <v>5</v>
      </c>
      <c r="C5" s="121" t="s">
        <v>6</v>
      </c>
      <c r="D5" s="121" t="s">
        <v>7</v>
      </c>
      <c r="E5" s="123"/>
      <c r="G5" s="112" t="s">
        <v>8</v>
      </c>
      <c r="H5" s="113"/>
      <c r="I5" s="113"/>
      <c r="J5" s="114"/>
    </row>
    <row r="6" spans="1:10" ht="18.75">
      <c r="A6" s="122"/>
      <c r="B6" s="122"/>
      <c r="C6" s="122"/>
      <c r="D6" s="122"/>
      <c r="E6" s="124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5" t="s">
        <v>0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0" ht="57.75" customHeight="1">
      <c r="A8" s="61" t="s">
        <v>42</v>
      </c>
      <c r="B8" s="100" t="s">
        <v>38</v>
      </c>
      <c r="C8" s="101" t="s">
        <v>22</v>
      </c>
      <c r="D8" s="102">
        <v>65.489999999999995</v>
      </c>
      <c r="E8" s="8"/>
      <c r="G8" s="103" t="s">
        <v>39</v>
      </c>
      <c r="H8" s="102">
        <v>0.73</v>
      </c>
      <c r="I8" s="9"/>
      <c r="J8" s="102">
        <v>12.85</v>
      </c>
    </row>
    <row r="9" spans="1:10" ht="69" customHeight="1">
      <c r="A9" s="7" t="s">
        <v>37</v>
      </c>
      <c r="B9" s="34" t="s">
        <v>43</v>
      </c>
      <c r="C9" s="105" t="s">
        <v>25</v>
      </c>
      <c r="D9" s="11">
        <v>68.7</v>
      </c>
      <c r="E9" s="106"/>
      <c r="F9" s="1"/>
      <c r="G9" s="105" t="s">
        <v>44</v>
      </c>
      <c r="H9" s="11">
        <v>5.3</v>
      </c>
      <c r="I9" s="11"/>
      <c r="J9" s="11">
        <v>0</v>
      </c>
    </row>
    <row r="10" spans="1:10" ht="57" thickBot="1">
      <c r="A10" s="10" t="s">
        <v>40</v>
      </c>
      <c r="B10" s="61" t="s">
        <v>41</v>
      </c>
      <c r="C10" s="64" t="s">
        <v>23</v>
      </c>
      <c r="D10" s="66">
        <v>184.8</v>
      </c>
      <c r="E10" s="65"/>
      <c r="F10" s="65"/>
      <c r="G10" s="66">
        <v>4.3</v>
      </c>
      <c r="H10" s="66">
        <v>8</v>
      </c>
      <c r="I10" s="65"/>
      <c r="J10" s="66">
        <v>23.9</v>
      </c>
    </row>
    <row r="11" spans="1:10" ht="37.5">
      <c r="A11" s="10" t="s">
        <v>45</v>
      </c>
      <c r="B11" s="68" t="s">
        <v>66</v>
      </c>
      <c r="C11" s="69" t="s">
        <v>2</v>
      </c>
      <c r="D11" s="62">
        <v>74.400000000000006</v>
      </c>
      <c r="E11" s="62"/>
      <c r="F11" s="70"/>
      <c r="G11" s="62">
        <v>0</v>
      </c>
      <c r="H11" s="62">
        <v>0</v>
      </c>
      <c r="I11" s="62"/>
      <c r="J11" s="62">
        <v>18.600000000000001</v>
      </c>
    </row>
    <row r="12" spans="1:10" ht="37.5">
      <c r="A12" s="10" t="s">
        <v>32</v>
      </c>
      <c r="B12" s="104" t="s">
        <v>15</v>
      </c>
      <c r="C12" s="64" t="s">
        <v>47</v>
      </c>
      <c r="D12" s="66">
        <v>68.97</v>
      </c>
      <c r="E12" s="1"/>
      <c r="F12" s="1"/>
      <c r="G12" s="66">
        <v>1.68</v>
      </c>
      <c r="H12" s="66">
        <v>0.33</v>
      </c>
      <c r="I12" s="1"/>
      <c r="J12" s="66">
        <v>14.82</v>
      </c>
    </row>
    <row r="13" spans="1:10" ht="57.75" customHeight="1" thickBot="1">
      <c r="A13" s="10" t="s">
        <v>32</v>
      </c>
      <c r="B13" s="67" t="s">
        <v>60</v>
      </c>
      <c r="C13" s="63" t="s">
        <v>56</v>
      </c>
      <c r="D13" s="51">
        <v>161.65</v>
      </c>
      <c r="E13" s="8"/>
      <c r="G13" s="51">
        <v>0.4</v>
      </c>
      <c r="H13" s="51">
        <v>0.05</v>
      </c>
      <c r="I13" s="51"/>
      <c r="J13" s="51">
        <v>39.9</v>
      </c>
    </row>
    <row r="14" spans="1:10" ht="56.25" hidden="1" customHeight="1" thickBot="1">
      <c r="A14" s="57"/>
      <c r="B14" s="58"/>
      <c r="C14" s="13"/>
      <c r="D14" s="14"/>
      <c r="E14" s="11"/>
      <c r="G14" s="15"/>
      <c r="H14" s="15"/>
      <c r="I14" s="9"/>
      <c r="J14" s="16"/>
    </row>
    <row r="15" spans="1:10" ht="19.5" hidden="1" thickBot="1">
      <c r="A15" s="12"/>
      <c r="B15" s="58"/>
      <c r="C15" s="39"/>
      <c r="D15" s="33"/>
      <c r="E15" s="11"/>
      <c r="G15" s="33"/>
      <c r="H15" s="33"/>
      <c r="I15" s="9"/>
      <c r="J15" s="9"/>
    </row>
    <row r="16" spans="1:10" ht="19.5" customHeight="1" thickBot="1">
      <c r="A16" s="118" t="s">
        <v>14</v>
      </c>
      <c r="B16" s="119"/>
      <c r="C16" s="120"/>
      <c r="D16" s="19">
        <f>SUM(D8:D14)</f>
        <v>624.01</v>
      </c>
      <c r="E16" s="18"/>
      <c r="G16" s="19">
        <f>SUM(G8:G14)</f>
        <v>6.38</v>
      </c>
      <c r="H16" s="19">
        <f>SUM(H8:H14)</f>
        <v>14.41</v>
      </c>
      <c r="I16" s="19"/>
      <c r="J16" s="19">
        <f>SUM(J8:J14)</f>
        <v>110.07</v>
      </c>
    </row>
    <row r="17" spans="1:10" ht="18.75" thickBot="1">
      <c r="A17" s="125" t="s">
        <v>1</v>
      </c>
      <c r="B17" s="126"/>
      <c r="C17" s="126"/>
      <c r="D17" s="126"/>
      <c r="E17" s="116"/>
      <c r="F17" s="126"/>
      <c r="G17" s="126"/>
      <c r="H17" s="126"/>
      <c r="I17" s="126"/>
      <c r="J17" s="127"/>
    </row>
    <row r="18" spans="1:10" ht="38.25" thickBot="1">
      <c r="A18" s="28" t="s">
        <v>67</v>
      </c>
      <c r="B18" s="21" t="s">
        <v>68</v>
      </c>
      <c r="C18" s="22" t="s">
        <v>3</v>
      </c>
      <c r="D18" s="33">
        <v>46.74</v>
      </c>
      <c r="E18" s="23"/>
      <c r="F18" s="24">
        <v>13.2</v>
      </c>
      <c r="G18" s="24">
        <v>0.72</v>
      </c>
      <c r="H18" s="24">
        <v>2.82</v>
      </c>
      <c r="I18" s="24"/>
      <c r="J18" s="24">
        <v>4.62</v>
      </c>
    </row>
    <row r="19" spans="1:10" ht="94.5" thickBot="1">
      <c r="A19" s="28" t="s">
        <v>49</v>
      </c>
      <c r="B19" s="107" t="s">
        <v>61</v>
      </c>
      <c r="C19" s="57" t="s">
        <v>2</v>
      </c>
      <c r="D19" s="25">
        <v>78.2</v>
      </c>
      <c r="E19" s="26">
        <v>8.6</v>
      </c>
      <c r="F19" s="25">
        <v>153.5</v>
      </c>
      <c r="G19" s="25">
        <v>2.0499999999999998</v>
      </c>
      <c r="H19" s="25">
        <v>2.2000000000000002</v>
      </c>
      <c r="I19" s="25">
        <v>7.9</v>
      </c>
      <c r="J19" s="25">
        <v>12.55</v>
      </c>
    </row>
    <row r="20" spans="1:10" ht="56.25">
      <c r="A20" s="28" t="s">
        <v>63</v>
      </c>
      <c r="B20" s="108" t="s">
        <v>62</v>
      </c>
      <c r="C20" s="71" t="s">
        <v>30</v>
      </c>
      <c r="D20" s="72">
        <v>317.5</v>
      </c>
      <c r="E20" s="62"/>
      <c r="F20" s="73">
        <v>251.64</v>
      </c>
      <c r="G20" s="96">
        <v>22.06</v>
      </c>
      <c r="H20" s="74" t="s">
        <v>50</v>
      </c>
      <c r="I20" s="9"/>
      <c r="J20" s="9">
        <v>0.48</v>
      </c>
    </row>
    <row r="21" spans="1:10" ht="70.5" customHeight="1">
      <c r="A21" s="28" t="s">
        <v>51</v>
      </c>
      <c r="B21" s="29" t="s">
        <v>52</v>
      </c>
      <c r="C21" s="65" t="s">
        <v>23</v>
      </c>
      <c r="D21" s="65">
        <v>199.9</v>
      </c>
      <c r="E21" s="65"/>
      <c r="F21" s="65"/>
      <c r="G21" s="66">
        <v>3.64</v>
      </c>
      <c r="H21" s="66">
        <v>4.3</v>
      </c>
      <c r="I21" s="65"/>
      <c r="J21" s="65">
        <v>36.659999999999997</v>
      </c>
    </row>
    <row r="22" spans="1:10" ht="19.5" hidden="1" thickBot="1">
      <c r="A22" s="80"/>
      <c r="B22" s="81"/>
      <c r="C22" s="82"/>
      <c r="D22" s="83"/>
      <c r="E22" s="84"/>
      <c r="F22" s="85"/>
      <c r="G22" s="86"/>
      <c r="H22" s="86"/>
      <c r="I22" s="87"/>
      <c r="J22" s="88"/>
    </row>
    <row r="23" spans="1:10" ht="75.75" thickBot="1">
      <c r="A23" s="20" t="s">
        <v>64</v>
      </c>
      <c r="B23" s="34" t="s">
        <v>65</v>
      </c>
      <c r="C23" s="28" t="s">
        <v>2</v>
      </c>
      <c r="D23" s="11">
        <v>74.400000000000006</v>
      </c>
      <c r="E23" s="11"/>
      <c r="F23" s="37"/>
      <c r="G23" s="37">
        <v>0</v>
      </c>
      <c r="H23" s="37">
        <v>0</v>
      </c>
      <c r="I23" s="37"/>
      <c r="J23" s="37">
        <v>18.600000000000001</v>
      </c>
    </row>
    <row r="24" spans="1:10" ht="38.25" thickBot="1">
      <c r="A24" s="20" t="s">
        <v>13</v>
      </c>
      <c r="B24" s="21" t="s">
        <v>15</v>
      </c>
      <c r="C24" s="89" t="s">
        <v>33</v>
      </c>
      <c r="D24" s="30">
        <v>91.96</v>
      </c>
      <c r="E24" s="75"/>
      <c r="F24" s="76">
        <v>92.8</v>
      </c>
      <c r="G24" s="77">
        <v>2.2400000000000002</v>
      </c>
      <c r="H24" s="77">
        <v>0.44</v>
      </c>
      <c r="I24" s="78"/>
      <c r="J24" s="79">
        <v>19.760000000000002</v>
      </c>
    </row>
    <row r="25" spans="1:10" ht="38.25" thickBot="1">
      <c r="A25" s="20" t="s">
        <v>13</v>
      </c>
      <c r="B25" s="21" t="s">
        <v>24</v>
      </c>
      <c r="C25" s="39" t="s">
        <v>34</v>
      </c>
      <c r="D25" s="40">
        <v>117.2</v>
      </c>
      <c r="E25" s="11"/>
      <c r="F25" s="59"/>
      <c r="G25" s="37">
        <v>3.8</v>
      </c>
      <c r="H25" s="36">
        <v>0.4</v>
      </c>
      <c r="I25" s="47"/>
      <c r="J25" s="38">
        <v>24.6</v>
      </c>
    </row>
    <row r="26" spans="1:10" ht="19.5" thickBot="1">
      <c r="A26" s="41"/>
      <c r="B26" s="42"/>
      <c r="C26" s="43"/>
      <c r="D26" s="35">
        <f>SUM(D18:D25)</f>
        <v>925.90000000000009</v>
      </c>
      <c r="E26" s="44"/>
      <c r="F26" s="45">
        <f>SUM(F18:F24)</f>
        <v>511.14</v>
      </c>
      <c r="G26" s="46">
        <f>SUM(G18:G25)</f>
        <v>34.51</v>
      </c>
      <c r="H26" s="36">
        <f>SUM(H18:H25)</f>
        <v>10.16</v>
      </c>
      <c r="I26" s="47"/>
      <c r="J26" s="38">
        <f>SUM(J18:J24)</f>
        <v>92.67</v>
      </c>
    </row>
    <row r="27" spans="1:10" ht="19.5" thickBot="1">
      <c r="A27" s="128" t="s">
        <v>16</v>
      </c>
      <c r="B27" s="129"/>
      <c r="C27" s="130"/>
      <c r="D27" s="17">
        <f>D26</f>
        <v>925.90000000000009</v>
      </c>
      <c r="E27" s="18"/>
      <c r="F27" s="48">
        <f>SUM(F26)</f>
        <v>511.14</v>
      </c>
      <c r="G27" s="48">
        <f>SUM(G26)</f>
        <v>34.51</v>
      </c>
      <c r="H27" s="48">
        <f>SUM(H26)</f>
        <v>10.16</v>
      </c>
      <c r="I27" s="48"/>
      <c r="J27" s="48">
        <f>SUM(J18,J25)</f>
        <v>29.220000000000002</v>
      </c>
    </row>
    <row r="28" spans="1:10" ht="18.75" thickBot="1">
      <c r="A28" s="131" t="s">
        <v>17</v>
      </c>
      <c r="B28" s="126"/>
      <c r="C28" s="126"/>
      <c r="D28" s="126"/>
      <c r="E28" s="116"/>
      <c r="F28" s="126"/>
      <c r="G28" s="126"/>
      <c r="H28" s="126"/>
      <c r="I28" s="126"/>
      <c r="J28" s="127"/>
    </row>
    <row r="29" spans="1:10" ht="57" thickBot="1">
      <c r="A29" s="28" t="s">
        <v>26</v>
      </c>
      <c r="B29" s="49" t="s">
        <v>53</v>
      </c>
      <c r="C29" s="32" t="s">
        <v>23</v>
      </c>
      <c r="D29" s="50">
        <v>254.8</v>
      </c>
      <c r="E29" s="50"/>
      <c r="F29" s="51">
        <v>136</v>
      </c>
      <c r="G29" s="51">
        <v>5.2</v>
      </c>
      <c r="H29" s="51">
        <v>7.6</v>
      </c>
      <c r="I29" s="51"/>
      <c r="J29" s="51">
        <v>41.4</v>
      </c>
    </row>
    <row r="30" spans="1:10" ht="56.25">
      <c r="A30" s="90" t="s">
        <v>54</v>
      </c>
      <c r="B30" s="91" t="s">
        <v>55</v>
      </c>
      <c r="C30" s="103" t="s">
        <v>56</v>
      </c>
      <c r="D30" s="97">
        <v>78.55</v>
      </c>
      <c r="E30" s="92"/>
      <c r="F30" s="93">
        <v>2.8</v>
      </c>
      <c r="G30" s="93">
        <v>6.35</v>
      </c>
      <c r="H30" s="98">
        <v>5.75</v>
      </c>
      <c r="I30" s="93"/>
      <c r="J30" s="94">
        <v>0.35</v>
      </c>
    </row>
    <row r="31" spans="1:10" ht="56.25">
      <c r="A31" s="90" t="s">
        <v>57</v>
      </c>
      <c r="B31" s="34" t="s">
        <v>58</v>
      </c>
      <c r="C31" s="95" t="s">
        <v>2</v>
      </c>
      <c r="D31" s="11">
        <v>118.5</v>
      </c>
      <c r="E31" s="28"/>
      <c r="F31" s="31"/>
      <c r="G31" s="27">
        <v>4.08</v>
      </c>
      <c r="H31" s="27">
        <v>3.54</v>
      </c>
      <c r="I31" s="31"/>
      <c r="J31" s="27">
        <v>17.579999999999998</v>
      </c>
    </row>
    <row r="32" spans="1:10" ht="55.5" customHeight="1" thickBot="1">
      <c r="A32" s="52" t="s">
        <v>13</v>
      </c>
      <c r="B32" s="21" t="s">
        <v>15</v>
      </c>
      <c r="C32" s="89" t="s">
        <v>25</v>
      </c>
      <c r="D32" s="30">
        <v>45.98</v>
      </c>
      <c r="E32" s="75"/>
      <c r="F32" s="76">
        <v>92.8</v>
      </c>
      <c r="G32" s="77">
        <v>1.1200000000000001</v>
      </c>
      <c r="H32" s="77">
        <v>0.22</v>
      </c>
      <c r="I32" s="78"/>
      <c r="J32" s="79">
        <v>9.8800000000000008</v>
      </c>
    </row>
    <row r="33" spans="1:10" ht="19.5" hidden="1" thickBot="1">
      <c r="A33" s="132" t="s">
        <v>18</v>
      </c>
      <c r="B33" s="133"/>
      <c r="C33" s="134"/>
      <c r="D33" s="33"/>
      <c r="E33" s="53">
        <v>195.05</v>
      </c>
      <c r="F33" s="51"/>
      <c r="G33" s="51"/>
      <c r="H33" s="51"/>
      <c r="I33" s="51"/>
      <c r="J33" s="51"/>
    </row>
    <row r="34" spans="1:10" ht="19.5" thickBot="1">
      <c r="A34" s="118" t="s">
        <v>19</v>
      </c>
      <c r="B34" s="119"/>
      <c r="C34" s="120"/>
      <c r="D34" s="48">
        <f>D29+D32</f>
        <v>300.78000000000003</v>
      </c>
      <c r="E34" s="48"/>
      <c r="F34" s="53">
        <f>SUM(F29:F32)</f>
        <v>231.60000000000002</v>
      </c>
      <c r="G34" s="53">
        <f>SUM(G29:G32)</f>
        <v>16.75</v>
      </c>
      <c r="H34" s="53">
        <f>SUM(H29:H32)</f>
        <v>17.11</v>
      </c>
      <c r="I34" s="53"/>
      <c r="J34" s="53">
        <f>SUM(J29:J32)</f>
        <v>69.209999999999994</v>
      </c>
    </row>
    <row r="35" spans="1:10" ht="19.5" thickBot="1">
      <c r="A35" s="118" t="s">
        <v>20</v>
      </c>
      <c r="B35" s="119"/>
      <c r="C35" s="119"/>
      <c r="D35" s="120"/>
      <c r="E35" s="54"/>
      <c r="F35" s="55">
        <f>F34+F27+D16</f>
        <v>1366.75</v>
      </c>
      <c r="G35" s="56">
        <f>G34+G27+G16</f>
        <v>57.64</v>
      </c>
      <c r="H35" s="56">
        <f>H34+H27+H16</f>
        <v>41.68</v>
      </c>
      <c r="I35" s="56"/>
      <c r="J35" s="56">
        <f>J34+J27+J16</f>
        <v>208.5</v>
      </c>
    </row>
  </sheetData>
  <mergeCells count="18">
    <mergeCell ref="A35:D35"/>
    <mergeCell ref="A17:J17"/>
    <mergeCell ref="A27:C27"/>
    <mergeCell ref="A28:J28"/>
    <mergeCell ref="A33:C33"/>
    <mergeCell ref="A34:C34"/>
    <mergeCell ref="A7:J7"/>
    <mergeCell ref="A16:C16"/>
    <mergeCell ref="A5:A6"/>
    <mergeCell ref="B5:B6"/>
    <mergeCell ref="C5:C6"/>
    <mergeCell ref="E5:E6"/>
    <mergeCell ref="D5:D6"/>
    <mergeCell ref="B1:H1"/>
    <mergeCell ref="B2:H2"/>
    <mergeCell ref="B3:H3"/>
    <mergeCell ref="B4:H4"/>
    <mergeCell ref="G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15" workbookViewId="0">
      <selection activeCell="A18" sqref="A18"/>
    </sheetView>
  </sheetViews>
  <sheetFormatPr defaultRowHeight="15"/>
  <cols>
    <col min="1" max="1" width="10.85546875" customWidth="1"/>
    <col min="2" max="2" width="27.710937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111" t="s">
        <v>27</v>
      </c>
      <c r="C1" s="111"/>
      <c r="D1" s="111"/>
      <c r="E1" s="111"/>
      <c r="F1" s="111"/>
      <c r="G1" s="111"/>
      <c r="H1" s="111"/>
      <c r="I1" s="60"/>
      <c r="J1" s="2"/>
    </row>
    <row r="2" spans="1:10" ht="18" customHeight="1">
      <c r="A2" s="2"/>
      <c r="B2" s="111" t="s">
        <v>28</v>
      </c>
      <c r="C2" s="111"/>
      <c r="D2" s="111"/>
      <c r="E2" s="111"/>
      <c r="F2" s="111"/>
      <c r="G2" s="111"/>
      <c r="H2" s="111"/>
      <c r="I2" s="60"/>
      <c r="J2" s="2"/>
    </row>
    <row r="3" spans="1:10" ht="18" customHeight="1">
      <c r="A3" s="2"/>
      <c r="B3" s="111" t="s">
        <v>21</v>
      </c>
      <c r="C3" s="111"/>
      <c r="D3" s="111"/>
      <c r="E3" s="111"/>
      <c r="F3" s="111"/>
      <c r="G3" s="111"/>
      <c r="H3" s="111"/>
      <c r="I3" s="60"/>
      <c r="J3" s="2"/>
    </row>
    <row r="4" spans="1:10" ht="18">
      <c r="A4" s="4"/>
      <c r="B4" s="111" t="s">
        <v>36</v>
      </c>
      <c r="C4" s="111"/>
      <c r="D4" s="111"/>
      <c r="E4" s="111"/>
      <c r="F4" s="111"/>
      <c r="G4" s="111"/>
      <c r="H4" s="111"/>
      <c r="I4" s="60"/>
      <c r="J4" s="5"/>
    </row>
    <row r="5" spans="1:10" ht="18" customHeight="1">
      <c r="A5" s="121" t="s">
        <v>4</v>
      </c>
      <c r="B5" s="121" t="s">
        <v>5</v>
      </c>
      <c r="C5" s="121" t="s">
        <v>6</v>
      </c>
      <c r="D5" s="121" t="s">
        <v>7</v>
      </c>
      <c r="E5" s="123"/>
      <c r="G5" s="112" t="s">
        <v>8</v>
      </c>
      <c r="H5" s="113"/>
      <c r="I5" s="113"/>
      <c r="J5" s="114"/>
    </row>
    <row r="6" spans="1:10" ht="18.75">
      <c r="A6" s="122"/>
      <c r="B6" s="122"/>
      <c r="C6" s="122"/>
      <c r="D6" s="122"/>
      <c r="E6" s="124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35" t="s">
        <v>0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0" ht="54" customHeight="1">
      <c r="A8" s="110" t="s">
        <v>42</v>
      </c>
      <c r="B8" s="91" t="s">
        <v>38</v>
      </c>
      <c r="C8" s="101" t="s">
        <v>22</v>
      </c>
      <c r="D8" s="102">
        <v>65.489999999999995</v>
      </c>
      <c r="E8" s="8"/>
      <c r="G8" s="103" t="s">
        <v>39</v>
      </c>
      <c r="H8" s="102">
        <v>0.73</v>
      </c>
      <c r="I8" s="9"/>
      <c r="J8" s="102">
        <v>12.85</v>
      </c>
    </row>
    <row r="9" spans="1:10" ht="54" customHeight="1">
      <c r="A9" s="31" t="s">
        <v>37</v>
      </c>
      <c r="B9" s="109" t="s">
        <v>43</v>
      </c>
      <c r="C9" s="105" t="s">
        <v>35</v>
      </c>
      <c r="D9" s="11">
        <v>137.4</v>
      </c>
      <c r="E9" s="106"/>
      <c r="F9" s="1"/>
      <c r="G9" s="105" t="s">
        <v>59</v>
      </c>
      <c r="H9" s="11">
        <v>10.6</v>
      </c>
      <c r="I9" s="11"/>
      <c r="J9" s="11">
        <v>0</v>
      </c>
    </row>
    <row r="10" spans="1:10" ht="57" thickBot="1">
      <c r="A10" s="10" t="s">
        <v>40</v>
      </c>
      <c r="B10" s="61" t="s">
        <v>41</v>
      </c>
      <c r="C10" s="64" t="s">
        <v>29</v>
      </c>
      <c r="D10" s="66">
        <v>222</v>
      </c>
      <c r="E10" s="65"/>
      <c r="F10" s="65"/>
      <c r="G10" s="66">
        <v>5.2</v>
      </c>
      <c r="H10" s="66">
        <v>9.6</v>
      </c>
      <c r="I10" s="65"/>
      <c r="J10" s="66">
        <v>28.7</v>
      </c>
    </row>
    <row r="11" spans="1:10" ht="37.5">
      <c r="A11" s="10" t="s">
        <v>45</v>
      </c>
      <c r="B11" s="68" t="s">
        <v>46</v>
      </c>
      <c r="C11" s="69" t="s">
        <v>2</v>
      </c>
      <c r="D11" s="62">
        <v>81.83</v>
      </c>
      <c r="E11" s="62"/>
      <c r="F11" s="70"/>
      <c r="G11" s="62">
        <v>1.52</v>
      </c>
      <c r="H11" s="62">
        <v>1.35</v>
      </c>
      <c r="I11" s="62"/>
      <c r="J11" s="62">
        <v>15.9</v>
      </c>
    </row>
    <row r="12" spans="1:10" ht="75.75" customHeight="1">
      <c r="A12" s="10" t="s">
        <v>32</v>
      </c>
      <c r="B12" s="104" t="s">
        <v>15</v>
      </c>
      <c r="C12" s="64" t="s">
        <v>47</v>
      </c>
      <c r="D12" s="66">
        <v>68.97</v>
      </c>
      <c r="E12" s="1"/>
      <c r="F12" s="1"/>
      <c r="G12" s="66">
        <v>1.68</v>
      </c>
      <c r="H12" s="66">
        <v>0.33</v>
      </c>
      <c r="I12" s="1"/>
      <c r="J12" s="66">
        <v>14.82</v>
      </c>
    </row>
    <row r="13" spans="1:10" ht="19.5" hidden="1" customHeight="1" thickBot="1">
      <c r="A13" s="10" t="s">
        <v>32</v>
      </c>
      <c r="B13" s="67" t="s">
        <v>48</v>
      </c>
      <c r="C13" s="63" t="s">
        <v>2</v>
      </c>
      <c r="D13" s="51"/>
      <c r="E13" s="8"/>
      <c r="G13" s="51"/>
      <c r="H13" s="51"/>
      <c r="I13" s="51"/>
      <c r="J13" s="51"/>
    </row>
    <row r="14" spans="1:10" ht="19.5" hidden="1" customHeight="1" thickBot="1">
      <c r="A14" s="57"/>
      <c r="B14" s="58"/>
      <c r="C14" s="103"/>
      <c r="D14" s="14"/>
      <c r="E14" s="11"/>
      <c r="G14" s="15"/>
      <c r="H14" s="15"/>
      <c r="I14" s="9"/>
      <c r="J14" s="16"/>
    </row>
    <row r="15" spans="1:10" ht="42" customHeight="1" thickBot="1">
      <c r="A15" s="10" t="s">
        <v>32</v>
      </c>
      <c r="B15" s="67" t="s">
        <v>60</v>
      </c>
      <c r="C15" s="63" t="s">
        <v>56</v>
      </c>
      <c r="D15" s="51">
        <v>161.65</v>
      </c>
      <c r="E15" s="8"/>
      <c r="G15" s="51">
        <v>0.4</v>
      </c>
      <c r="H15" s="51">
        <v>0.05</v>
      </c>
      <c r="I15" s="51"/>
      <c r="J15" s="51">
        <v>39.9</v>
      </c>
    </row>
    <row r="16" spans="1:10" ht="19.5" thickBot="1">
      <c r="A16" s="118" t="s">
        <v>14</v>
      </c>
      <c r="B16" s="119"/>
      <c r="C16" s="120"/>
      <c r="D16" s="19">
        <f>SUM(D8:D14)</f>
        <v>575.68999999999994</v>
      </c>
      <c r="E16" s="18"/>
      <c r="G16" s="19">
        <f>SUM(G8:G14)</f>
        <v>8.4</v>
      </c>
      <c r="H16" s="19">
        <f>SUM(H8:H14)</f>
        <v>22.61</v>
      </c>
      <c r="I16" s="19"/>
      <c r="J16" s="19">
        <f>SUM(J8:J14)</f>
        <v>72.27</v>
      </c>
    </row>
    <row r="17" spans="1:10" ht="18.75" thickBot="1">
      <c r="A17" s="125" t="s">
        <v>1</v>
      </c>
      <c r="B17" s="126"/>
      <c r="C17" s="126"/>
      <c r="D17" s="126"/>
      <c r="E17" s="116"/>
      <c r="F17" s="126"/>
      <c r="G17" s="126"/>
      <c r="H17" s="126"/>
      <c r="I17" s="126"/>
      <c r="J17" s="127"/>
    </row>
    <row r="18" spans="1:10" ht="61.5" customHeight="1" thickBot="1">
      <c r="A18" s="28" t="s">
        <v>32</v>
      </c>
      <c r="B18" s="21" t="s">
        <v>68</v>
      </c>
      <c r="C18" s="22" t="s">
        <v>30</v>
      </c>
      <c r="D18" s="33">
        <v>64.92</v>
      </c>
      <c r="E18" s="23"/>
      <c r="F18" s="24">
        <v>13.2</v>
      </c>
      <c r="G18" s="24">
        <v>1.38</v>
      </c>
      <c r="H18" s="24">
        <v>5</v>
      </c>
      <c r="I18" s="24"/>
      <c r="J18" s="24">
        <v>3.6</v>
      </c>
    </row>
    <row r="19" spans="1:10" ht="85.5" customHeight="1" thickBot="1">
      <c r="A19" s="28" t="s">
        <v>49</v>
      </c>
      <c r="B19" s="107" t="s">
        <v>61</v>
      </c>
      <c r="C19" s="57" t="s">
        <v>31</v>
      </c>
      <c r="D19" s="25">
        <v>98.22</v>
      </c>
      <c r="E19" s="26">
        <v>8.6</v>
      </c>
      <c r="F19" s="25">
        <v>153.5</v>
      </c>
      <c r="G19" s="25">
        <v>2.6</v>
      </c>
      <c r="H19" s="25">
        <v>2.78</v>
      </c>
      <c r="I19" s="25">
        <v>7.9</v>
      </c>
      <c r="J19" s="25">
        <v>15.7</v>
      </c>
    </row>
    <row r="20" spans="1:10" ht="37.5">
      <c r="A20" s="28" t="s">
        <v>63</v>
      </c>
      <c r="B20" s="108" t="s">
        <v>62</v>
      </c>
      <c r="C20" s="71" t="s">
        <v>30</v>
      </c>
      <c r="D20" s="72">
        <v>317.5</v>
      </c>
      <c r="E20" s="62"/>
      <c r="F20" s="73">
        <v>251.64</v>
      </c>
      <c r="G20" s="96">
        <v>22.06</v>
      </c>
      <c r="H20" s="74" t="s">
        <v>50</v>
      </c>
      <c r="I20" s="9"/>
      <c r="J20" s="9">
        <v>0.48</v>
      </c>
    </row>
    <row r="21" spans="1:10" ht="54.75" customHeight="1">
      <c r="A21" s="28" t="s">
        <v>51</v>
      </c>
      <c r="B21" s="29" t="s">
        <v>52</v>
      </c>
      <c r="C21" s="65" t="s">
        <v>29</v>
      </c>
      <c r="D21" s="65">
        <v>239.95</v>
      </c>
      <c r="E21" s="65"/>
      <c r="F21" s="65"/>
      <c r="G21" s="66">
        <v>4.4000000000000004</v>
      </c>
      <c r="H21" s="66">
        <v>5.15</v>
      </c>
      <c r="I21" s="65"/>
      <c r="J21" s="65">
        <v>44</v>
      </c>
    </row>
    <row r="22" spans="1:10" ht="19.5" hidden="1" customHeight="1" thickBot="1">
      <c r="A22" s="80"/>
      <c r="B22" s="81"/>
      <c r="C22" s="82"/>
      <c r="D22" s="83"/>
      <c r="E22" s="84"/>
      <c r="F22" s="85"/>
      <c r="G22" s="86"/>
      <c r="H22" s="86"/>
      <c r="I22" s="87"/>
      <c r="J22" s="88"/>
    </row>
    <row r="23" spans="1:10" ht="75.75" thickBot="1">
      <c r="A23" s="20" t="s">
        <v>64</v>
      </c>
      <c r="B23" s="34" t="s">
        <v>65</v>
      </c>
      <c r="C23" s="28" t="s">
        <v>2</v>
      </c>
      <c r="D23" s="11">
        <v>74.400000000000006</v>
      </c>
      <c r="E23" s="11"/>
      <c r="F23" s="37"/>
      <c r="G23" s="37">
        <v>0</v>
      </c>
      <c r="H23" s="37">
        <v>0</v>
      </c>
      <c r="I23" s="37"/>
      <c r="J23" s="37">
        <v>18.600000000000001</v>
      </c>
    </row>
    <row r="24" spans="1:10" ht="38.25" thickBot="1">
      <c r="A24" s="20" t="s">
        <v>13</v>
      </c>
      <c r="B24" s="21" t="s">
        <v>15</v>
      </c>
      <c r="C24" s="89" t="s">
        <v>33</v>
      </c>
      <c r="D24" s="30">
        <v>91.96</v>
      </c>
      <c r="E24" s="75"/>
      <c r="F24" s="76">
        <v>92.8</v>
      </c>
      <c r="G24" s="77">
        <v>2.2400000000000002</v>
      </c>
      <c r="H24" s="77">
        <v>0.44</v>
      </c>
      <c r="I24" s="78"/>
      <c r="J24" s="79">
        <v>19.760000000000002</v>
      </c>
    </row>
    <row r="25" spans="1:10" ht="38.25" thickBot="1">
      <c r="A25" s="20" t="s">
        <v>13</v>
      </c>
      <c r="B25" s="21" t="s">
        <v>24</v>
      </c>
      <c r="C25" s="39" t="s">
        <v>34</v>
      </c>
      <c r="D25" s="40">
        <v>117.2</v>
      </c>
      <c r="E25" s="11"/>
      <c r="F25" s="59"/>
      <c r="G25" s="37">
        <v>3.8</v>
      </c>
      <c r="H25" s="36">
        <v>0.4</v>
      </c>
      <c r="I25" s="47"/>
      <c r="J25" s="38">
        <v>24.6</v>
      </c>
    </row>
    <row r="26" spans="1:10" ht="19.5" customHeight="1" thickBot="1">
      <c r="A26" s="41"/>
      <c r="B26" s="42"/>
      <c r="C26" s="43"/>
      <c r="D26" s="35">
        <f>SUM(D18:D25)</f>
        <v>1004.15</v>
      </c>
      <c r="E26" s="44"/>
      <c r="F26" s="45">
        <f>SUM(F18:F24)</f>
        <v>511.14</v>
      </c>
      <c r="G26" s="46">
        <f>SUM(G18:G25)</f>
        <v>36.479999999999997</v>
      </c>
      <c r="H26" s="36">
        <f>SUM(H18:H25)</f>
        <v>13.77</v>
      </c>
      <c r="I26" s="47"/>
      <c r="J26" s="38">
        <f>SUM(J18:J24)</f>
        <v>102.14</v>
      </c>
    </row>
    <row r="27" spans="1:10" ht="18.75" customHeight="1" thickBot="1">
      <c r="A27" s="128" t="s">
        <v>16</v>
      </c>
      <c r="B27" s="129"/>
      <c r="C27" s="130"/>
      <c r="D27" s="17">
        <f>D26</f>
        <v>1004.15</v>
      </c>
      <c r="E27" s="18"/>
      <c r="F27" s="48">
        <f>SUM(F26)</f>
        <v>511.14</v>
      </c>
      <c r="G27" s="48">
        <f>SUM(G26)</f>
        <v>36.479999999999997</v>
      </c>
      <c r="H27" s="48">
        <f>SUM(H26)</f>
        <v>13.77</v>
      </c>
      <c r="I27" s="48"/>
      <c r="J27" s="48">
        <f>SUM(J18,J25)</f>
        <v>28.200000000000003</v>
      </c>
    </row>
    <row r="28" spans="1:10" ht="21.75" customHeight="1" thickBot="1">
      <c r="A28" s="131" t="s">
        <v>17</v>
      </c>
      <c r="B28" s="126"/>
      <c r="C28" s="126"/>
      <c r="D28" s="126"/>
      <c r="E28" s="116"/>
      <c r="F28" s="126"/>
      <c r="G28" s="126"/>
      <c r="H28" s="126"/>
      <c r="I28" s="126"/>
      <c r="J28" s="127"/>
    </row>
    <row r="29" spans="1:10" ht="57" thickBot="1">
      <c r="A29" s="28" t="s">
        <v>26</v>
      </c>
      <c r="B29" s="49" t="s">
        <v>53</v>
      </c>
      <c r="C29" s="32" t="s">
        <v>2</v>
      </c>
      <c r="D29" s="50">
        <v>338.4</v>
      </c>
      <c r="E29" s="50"/>
      <c r="F29" s="51">
        <v>136</v>
      </c>
      <c r="G29" s="51">
        <v>6.9</v>
      </c>
      <c r="H29" s="51">
        <v>10</v>
      </c>
      <c r="I29" s="51"/>
      <c r="J29" s="51">
        <v>55.2</v>
      </c>
    </row>
    <row r="30" spans="1:10" ht="60.75" customHeight="1">
      <c r="A30" s="90" t="s">
        <v>54</v>
      </c>
      <c r="B30" s="91" t="s">
        <v>55</v>
      </c>
      <c r="C30" s="103" t="s">
        <v>56</v>
      </c>
      <c r="D30" s="97">
        <v>78.55</v>
      </c>
      <c r="E30" s="92"/>
      <c r="F30" s="93">
        <v>2.8</v>
      </c>
      <c r="G30" s="93">
        <v>6.35</v>
      </c>
      <c r="H30" s="98">
        <v>5.75</v>
      </c>
      <c r="I30" s="93"/>
      <c r="J30" s="94">
        <v>0.35</v>
      </c>
    </row>
    <row r="31" spans="1:10" ht="115.5" customHeight="1">
      <c r="A31" s="137" t="s">
        <v>57</v>
      </c>
      <c r="B31" s="109" t="s">
        <v>58</v>
      </c>
      <c r="C31" s="95" t="s">
        <v>2</v>
      </c>
      <c r="D31" s="11">
        <v>118.5</v>
      </c>
      <c r="E31" s="28"/>
      <c r="F31" s="31"/>
      <c r="G31" s="27">
        <v>4.08</v>
      </c>
      <c r="H31" s="27">
        <v>3.54</v>
      </c>
      <c r="I31" s="31"/>
      <c r="J31" s="27">
        <v>17.579999999999998</v>
      </c>
    </row>
    <row r="32" spans="1:10" ht="19.5" customHeight="1" thickBot="1">
      <c r="A32" s="138" t="s">
        <v>13</v>
      </c>
      <c r="B32" s="21" t="s">
        <v>15</v>
      </c>
      <c r="C32" s="89" t="s">
        <v>35</v>
      </c>
      <c r="D32" s="30">
        <v>91.96</v>
      </c>
      <c r="E32" s="75"/>
      <c r="F32" s="76">
        <v>92.8</v>
      </c>
      <c r="G32" s="77">
        <v>2.2400000000000002</v>
      </c>
      <c r="H32" s="77">
        <v>0.44</v>
      </c>
      <c r="I32" s="78"/>
      <c r="J32" s="79">
        <v>19.760000000000002</v>
      </c>
    </row>
    <row r="33" spans="1:10" ht="19.5" customHeight="1" thickBot="1">
      <c r="A33" s="136" t="s">
        <v>19</v>
      </c>
      <c r="B33" s="119"/>
      <c r="C33" s="120"/>
      <c r="D33" s="48">
        <f>D29+D32</f>
        <v>430.35999999999996</v>
      </c>
      <c r="E33" s="48"/>
      <c r="F33" s="53">
        <f>SUM(F29:F32)</f>
        <v>231.60000000000002</v>
      </c>
      <c r="G33" s="53">
        <f>SUM(G29:G32)</f>
        <v>19.57</v>
      </c>
      <c r="H33" s="53">
        <f>SUM(H29:H32)</f>
        <v>19.73</v>
      </c>
      <c r="I33" s="53"/>
      <c r="J33" s="53">
        <f>SUM(J29:J32)</f>
        <v>92.89</v>
      </c>
    </row>
    <row r="34" spans="1:10" ht="19.5" customHeight="1" thickBot="1">
      <c r="A34" s="118" t="s">
        <v>20</v>
      </c>
      <c r="B34" s="119"/>
      <c r="C34" s="119"/>
      <c r="D34" s="120"/>
      <c r="E34" s="99"/>
      <c r="F34" s="55">
        <f>F33+F27+D16</f>
        <v>1318.4299999999998</v>
      </c>
      <c r="G34" s="56">
        <f>G33+G27+G16</f>
        <v>64.45</v>
      </c>
      <c r="H34" s="56">
        <f>H33+H27+H16</f>
        <v>56.11</v>
      </c>
      <c r="I34" s="56"/>
      <c r="J34" s="56">
        <f>J33+J27+J16</f>
        <v>193.36</v>
      </c>
    </row>
  </sheetData>
  <mergeCells count="17">
    <mergeCell ref="A33:C33"/>
    <mergeCell ref="A34:D34"/>
    <mergeCell ref="B1:H1"/>
    <mergeCell ref="B2:H2"/>
    <mergeCell ref="B3:H3"/>
    <mergeCell ref="B4:H4"/>
    <mergeCell ref="A27:C27"/>
    <mergeCell ref="G5:J5"/>
    <mergeCell ref="A7:J7"/>
    <mergeCell ref="A5:A6"/>
    <mergeCell ref="A17:J17"/>
    <mergeCell ref="A28:J28"/>
    <mergeCell ref="B5:B6"/>
    <mergeCell ref="C5:C6"/>
    <mergeCell ref="D5:D6"/>
    <mergeCell ref="E5:E6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25.11.2021 7-10 лет</vt:lpstr>
      <vt:lpstr>25.11.2021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2021-11-27T05:40:59Z</dcterms:modified>
</cp:coreProperties>
</file>