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440" windowWidth="19060" windowHeight="12300" firstSheet="2" activeTab="2"/>
  </bookViews>
  <sheets>
    <sheet name="Титульный лист и текстовая част" sheetId="1" r:id="rId1"/>
    <sheet name="раздел 1" sheetId="2" r:id="rId2"/>
    <sheet name="раздел 2.1" sheetId="3" r:id="rId3"/>
    <sheet name="раздел 3,4" sheetId="4" r:id="rId4"/>
    <sheet name="раздел 2" sheetId="5" r:id="rId5"/>
    <sheet name="Приложение 1" sheetId="6" r:id="rId6"/>
    <sheet name="Приложение 2.1" sheetId="7" r:id="rId7"/>
    <sheet name="Приложение 2" sheetId="8" r:id="rId8"/>
    <sheet name="Отчет о совместимости" sheetId="9" r:id="rId9"/>
    <sheet name="Приложение 2 (2)" sheetId="10" r:id="rId10"/>
    <sheet name="Приложение 2.1 (2)" sheetId="11" r:id="rId11"/>
  </sheets>
  <definedNames>
    <definedName name="_xlnm.Print_Area" localSheetId="1">'раздел 1'!$A$1:$DA$97</definedName>
    <definedName name="_xlnm.Print_Area" localSheetId="2">'раздел 2.1'!$A$1:$EY$19</definedName>
    <definedName name="_xlnm.Print_Area" localSheetId="3">'раздел 3,4'!$A$1:$DA$31</definedName>
    <definedName name="_xlnm.Print_Area" localSheetId="0">'Титульный лист и текстовая част'!$A$1:$EP$45</definedName>
  </definedNames>
  <calcPr fullCalcOnLoad="1"/>
</workbook>
</file>

<file path=xl/sharedStrings.xml><?xml version="1.0" encoding="utf-8"?>
<sst xmlns="http://schemas.openxmlformats.org/spreadsheetml/2006/main" count="988" uniqueCount="464">
  <si>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</si>
  <si>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</si>
  <si>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</si>
  <si>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</si>
  <si>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</si>
  <si>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</si>
  <si>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</si>
  <si>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</si>
  <si>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</si>
  <si>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</si>
  <si>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</si>
  <si>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</si>
  <si>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</si>
  <si>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</si>
  <si>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</si>
  <si>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</si>
  <si>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</si>
  <si>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</si>
  <si>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</si>
  <si>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</si>
  <si>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</si>
  <si>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</si>
  <si>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</si>
  <si>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</si>
  <si>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</si>
  <si>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ИНН/КПП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</si>
  <si>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</si>
  <si>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</si>
  <si>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</si>
  <si>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</si>
  <si>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</si>
  <si>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</si>
  <si>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</si>
  <si>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</si>
  <si>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</si>
  <si>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</si>
  <si>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</si>
  <si>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</si>
  <si>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</si>
  <si>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Выплаты по расходам, всего: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</si>
  <si>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</si>
  <si>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</si>
  <si>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</si>
  <si>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</si>
  <si>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</si>
  <si>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</si>
  <si>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</si>
  <si>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</si>
  <si>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</si>
  <si>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</si>
  <si>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</si>
  <si>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</si>
  <si>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</si>
  <si>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</si>
  <si>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</si>
  <si>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</si>
  <si>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</si>
  <si>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</si>
  <si>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</si>
  <si>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</si>
  <si>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</si>
  <si>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</si>
  <si>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</si>
  <si>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План
финансово-хозяйственной деятельности</t>
  </si>
  <si>
    <t xml:space="preserve"> год и плановый период</t>
  </si>
  <si>
    <t>Наименование государственного учреждения (подразделения)</t>
  </si>
  <si>
    <t>Адрес фактического местонахождения государственного учреждения (подразделения)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</si>
  <si>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</si>
  <si>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</si>
  <si>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</si>
  <si>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</si>
  <si>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</si>
  <si>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</si>
  <si>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</si>
  <si>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</si>
  <si>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 xml:space="preserve">I. Показатели финансового состояния Учреждения (Подразделения) </t>
  </si>
  <si>
    <t>№
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</si>
  <si>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</si>
  <si>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</si>
  <si>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</si>
  <si>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</si>
  <si>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</si>
  <si>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</si>
  <si>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</si>
  <si>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</si>
  <si>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</si>
  <si>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</si>
  <si>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</si>
  <si>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</si>
  <si>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</si>
  <si>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</si>
  <si>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</si>
  <si>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</si>
  <si>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</si>
  <si>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</si>
  <si>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</si>
  <si>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</si>
  <si>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</si>
  <si>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</si>
  <si>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</si>
  <si>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</si>
  <si>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</si>
  <si>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</si>
  <si>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</si>
  <si>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</si>
  <si>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</si>
  <si>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</si>
  <si>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</si>
  <si>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</si>
  <si>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</si>
  <si>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</si>
  <si>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</si>
  <si>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</si>
  <si>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</si>
  <si>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</si>
  <si>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</si>
  <si>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</si>
  <si>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</si>
  <si>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</si>
  <si>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</si>
  <si>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</si>
  <si>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3.3.9. по приобретению непроизведенных активов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</si>
  <si>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</si>
  <si>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</si>
  <si>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</si>
  <si>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</si>
  <si>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</si>
  <si>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</si>
  <si>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</si>
  <si>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</si>
  <si>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</si>
  <si>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</si>
  <si>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</si>
  <si>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</si>
  <si>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</si>
  <si>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</si>
  <si>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II. Показатели по поступлениям и выплатам Учреждения (Подразделения)</t>
  </si>
  <si>
    <t>Поступления от доходов, всего:</t>
  </si>
  <si>
    <t>1.</t>
  </si>
  <si>
    <t>2.</t>
  </si>
  <si>
    <t>Доходы от операций с активами</t>
  </si>
  <si>
    <t>Заработная плата</t>
  </si>
  <si>
    <t>Прочие выплаты</t>
  </si>
  <si>
    <t>Уплата налогов, сборов и иных платежей, всего</t>
  </si>
  <si>
    <t>Прочие расходы (кроме расходов на закупку товаров, работ, услуг)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</si>
  <si>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</si>
  <si>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</si>
  <si>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</si>
  <si>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</si>
  <si>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</si>
  <si>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</si>
  <si>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II.I. Показатели выплат по расходам на закупку товаров, работ, услуг Учреждения (Подразделения)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</si>
  <si>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</si>
  <si>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</si>
  <si>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</si>
  <si>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</si>
  <si>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</si>
  <si>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</si>
  <si>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</si>
  <si>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</si>
  <si>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</si>
  <si>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</si>
  <si>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</si>
  <si>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</si>
  <si>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</si>
  <si>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</si>
  <si>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Тел.</t>
  </si>
  <si>
    <t>Сумма
(руб. с точностью до двух
знаков после запятой - 0,00)</t>
  </si>
  <si>
    <t>III. Сведения о средствах, поступающих
во временное распоряжение Учреждения (Подразделения)</t>
  </si>
  <si>
    <t>На закупку товаров, работ, услуг по году начала закупки:</t>
  </si>
  <si>
    <t>КВР</t>
  </si>
  <si>
    <t>КОСГУ/ Доп КОСГУ</t>
  </si>
  <si>
    <t>Объем финансового обеспечения, руб. (с точностью до двух знаков после запятой-0,00)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</si>
  <si>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</si>
  <si>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</si>
  <si>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БК РФ  (на иные цели)</t>
  </si>
  <si>
    <t>поступления оказания услуг (выполнения работ) на платной основе и от иной приносящей доход деятельности</t>
  </si>
  <si>
    <r>
      <t>Остаток средств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начало года</t>
    </r>
  </si>
  <si>
    <t>x</t>
  </si>
  <si>
    <t>х</t>
  </si>
  <si>
    <r>
      <t>в том числе</t>
    </r>
    <r>
      <rPr>
        <sz val="12"/>
        <color indexed="8"/>
        <rFont val="Times New Roman"/>
        <family val="1"/>
      </rPr>
      <t>:</t>
    </r>
  </si>
  <si>
    <t>Доходы от собственности</t>
  </si>
  <si>
    <t>Доходы от оказания услуг (выполнение работ)</t>
  </si>
  <si>
    <t>платные услуги</t>
  </si>
  <si>
    <t>Поступления от иной приносящей доход деятельности</t>
  </si>
  <si>
    <t>пожертвования</t>
  </si>
  <si>
    <t>целевые средства</t>
  </si>
  <si>
    <t xml:space="preserve">Субсидия на выполнение муниципального задания </t>
  </si>
  <si>
    <t>Целевые субсидии</t>
  </si>
  <si>
    <t>Субсидия на иные цели</t>
  </si>
  <si>
    <t>Выплаты персоналу, всего</t>
  </si>
  <si>
    <t>Начисления на  выплаты по оплате труда</t>
  </si>
  <si>
    <t>прочие налоги</t>
  </si>
  <si>
    <t>Прочая закупка товаров, работ и услуг для обеспечения государственных (муниципальных) нужд</t>
  </si>
  <si>
    <t>Прочие услуги</t>
  </si>
  <si>
    <t>прочие услуги</t>
  </si>
  <si>
    <t>услуги банка</t>
  </si>
  <si>
    <t>Прочие расходы</t>
  </si>
  <si>
    <t>Расходы на закупку товаров, работ, услуг, всего</t>
  </si>
  <si>
    <t>оплата отопления</t>
  </si>
  <si>
    <t>потребление газа</t>
  </si>
  <si>
    <t>потребление электроэнергии</t>
  </si>
  <si>
    <t>водоснабжение</t>
  </si>
  <si>
    <t>Работы, услуги по содержанию имущества</t>
  </si>
  <si>
    <t>работы, услуги по содержанию имущества</t>
  </si>
  <si>
    <t>текущий ремонт</t>
  </si>
  <si>
    <t>оплата по договорам гражд.-правового хар-ра</t>
  </si>
  <si>
    <t xml:space="preserve">увел. стоимости мат. запасов </t>
  </si>
  <si>
    <t>увел. стоимости мат. запасов (ГСМ)</t>
  </si>
  <si>
    <t>увел. стоимости мат. запасов (питание)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</si>
  <si>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</si>
  <si>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</si>
  <si>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</si>
  <si>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</si>
  <si>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r>
      <t>Планируемый остаток средств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конец года</t>
    </r>
  </si>
  <si>
    <t>1.2. Расчеты (обоснования) выплат персоналу при направлении в служебные командировки</t>
  </si>
  <si>
    <t>№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</si>
  <si>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</si>
  <si>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</si>
  <si>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</si>
  <si>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</si>
  <si>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</si>
  <si>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 xml:space="preserve">Итого: 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</si>
  <si>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</si>
  <si>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</si>
  <si>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</si>
  <si>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</si>
  <si>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</si>
  <si>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</si>
  <si>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</si>
  <si>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</si>
  <si>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</si>
  <si>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</si>
  <si>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</si>
  <si>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</si>
  <si>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</si>
  <si>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</si>
  <si>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</si>
  <si>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</si>
  <si>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</si>
  <si>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</si>
  <si>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</si>
  <si>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</si>
  <si>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</si>
  <si>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</si>
  <si>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</si>
  <si>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</si>
  <si>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</si>
  <si>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</si>
  <si>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</si>
  <si>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</si>
  <si>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</si>
  <si>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</si>
  <si>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Код видов расходов</t>
  </si>
  <si>
    <t xml:space="preserve">Источник финансового обеспечения 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</si>
  <si>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</si>
  <si>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</si>
  <si>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</si>
  <si>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</si>
  <si>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</si>
  <si>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</si>
  <si>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</si>
  <si>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</si>
  <si>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</si>
  <si>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</si>
  <si>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</si>
  <si>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</si>
  <si>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</si>
  <si>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</si>
  <si>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</si>
  <si>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</si>
  <si>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</si>
  <si>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</si>
  <si>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</si>
  <si>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</si>
  <si>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</si>
  <si>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</si>
  <si>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</si>
  <si>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</si>
  <si>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</si>
  <si>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</si>
  <si>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</si>
  <si>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</si>
  <si>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</si>
  <si>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</si>
  <si>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</si>
  <si>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</si>
  <si>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</si>
  <si>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</si>
  <si>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</si>
  <si>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</si>
  <si>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</si>
  <si>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</si>
  <si>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</si>
  <si>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</si>
  <si>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</si>
  <si>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</si>
  <si>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</si>
  <si>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</si>
  <si>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</si>
  <si>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</si>
  <si>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</si>
  <si>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</si>
  <si>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</si>
  <si>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</si>
  <si>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</si>
  <si>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</si>
  <si>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</si>
  <si>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</si>
  <si>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</si>
  <si>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</si>
  <si>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</si>
  <si>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</si>
  <si>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</si>
  <si>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</si>
  <si>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</si>
  <si>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</si>
  <si>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</si>
  <si>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</si>
  <si>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</si>
  <si>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</si>
  <si>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</si>
  <si>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</si>
  <si>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</si>
  <si>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</si>
  <si>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</si>
  <si>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</si>
  <si>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</si>
  <si>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</si>
  <si>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</si>
  <si>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</si>
  <si>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</si>
  <si>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</si>
  <si>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</si>
  <si>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</si>
  <si>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</si>
  <si>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</si>
  <si>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</si>
  <si>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</si>
  <si>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</si>
  <si>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</si>
  <si>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</si>
  <si>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</si>
  <si>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</si>
  <si>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</si>
  <si>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4. Расчет (обоснование) прочих расходов 
(кроме расходов на закупку товаров, работ, услуг)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</si>
  <si>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</si>
  <si>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</si>
  <si>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5.2. Расчет (обоснование) расходов на оплату транспортных услуг</t>
  </si>
  <si>
    <t>5.3. Расчет (обоснование) расходов на оплату коммунальных услуг</t>
  </si>
  <si>
    <t>5.4. Расчет (обоснование) расходов на оплату аренды имущества</t>
  </si>
  <si>
    <t>5.5. Расчет (обоснование) расходов на оплату работ, услуг по содержанию имущества</t>
  </si>
  <si>
    <t>5.6. Расчет (обоснование) расходов на оплату прочих работ, услуг</t>
  </si>
  <si>
    <t>5.7. Расчет (обоснование) расходов на приобретение основных средств, материальных запасов</t>
  </si>
  <si>
    <t>Руководитель  учреждения</t>
  </si>
  <si>
    <t>Главный бухгалтер</t>
  </si>
  <si>
    <t>налог на имущество</t>
  </si>
  <si>
    <t>земельный налог</t>
  </si>
  <si>
    <t>районный коэффициент</t>
  </si>
  <si>
    <t>Фонд оплаты труда в год, руб. (гр. 3 x гр. 4 x 12)</t>
  </si>
  <si>
    <t>итого</t>
  </si>
  <si>
    <t>Директор</t>
  </si>
  <si>
    <t>Заместитель директора</t>
  </si>
  <si>
    <t>Художественный руководитель</t>
  </si>
  <si>
    <t>5</t>
  </si>
  <si>
    <t>Руководитель кружка</t>
  </si>
  <si>
    <t>6</t>
  </si>
  <si>
    <t>Артист вспомогательного состава</t>
  </si>
  <si>
    <t>7</t>
  </si>
  <si>
    <t>Режиссер</t>
  </si>
  <si>
    <t>Звукорежиссер</t>
  </si>
  <si>
    <t>9</t>
  </si>
  <si>
    <t>Художник-бутафор</t>
  </si>
  <si>
    <t>11</t>
  </si>
  <si>
    <t>Администратор</t>
  </si>
  <si>
    <t>Экономист</t>
  </si>
  <si>
    <t>Делопроизводитель</t>
  </si>
  <si>
    <t>14</t>
  </si>
  <si>
    <t>Кассир билетный</t>
  </si>
  <si>
    <t>15</t>
  </si>
  <si>
    <t>Сторож</t>
  </si>
  <si>
    <t>16</t>
  </si>
  <si>
    <t>Рабочий по комплексному ремонту и обслуживанию  здания</t>
  </si>
  <si>
    <t>17</t>
  </si>
  <si>
    <t>Гардеробщик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</si>
  <si>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</si>
  <si>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</si>
  <si>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</si>
  <si>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</si>
  <si>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</si>
  <si>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</si>
  <si>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</si>
  <si>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</si>
  <si>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</si>
  <si>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</si>
  <si>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</si>
  <si>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</si>
  <si>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</si>
  <si>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Уборщик служебных помещений</t>
  </si>
  <si>
    <t>10</t>
  </si>
  <si>
    <t>13</t>
  </si>
  <si>
    <t>19</t>
  </si>
  <si>
    <t>Отчет о совместимости для План ФХД 2017 (1).xls</t>
  </si>
  <si>
    <t>Дата отчета: 29.12.2016 13:32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</si>
  <si>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</si>
  <si>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</si>
  <si>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</si>
  <si>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</si>
  <si>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</si>
  <si>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</si>
  <si>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на 01 января   2017 г.</t>
  </si>
  <si>
    <t>бюджет</t>
  </si>
  <si>
    <t>Бюджет</t>
  </si>
  <si>
    <t>244</t>
  </si>
  <si>
    <t>Налог на имущество</t>
  </si>
  <si>
    <t>Услуга за интернет</t>
  </si>
  <si>
    <t>Услуга местной связи</t>
  </si>
  <si>
    <t>Услуга потребления теплоснабжения</t>
  </si>
  <si>
    <t>Услуга потребления электросвязи</t>
  </si>
  <si>
    <t>270 гкал</t>
  </si>
  <si>
    <t>30,1 квт час</t>
  </si>
  <si>
    <t>Услуга потребления водоснабжения</t>
  </si>
  <si>
    <t>0,60 куб. м</t>
  </si>
  <si>
    <t>Страхование имущества</t>
  </si>
  <si>
    <t>МАУК Кировец</t>
  </si>
  <si>
    <t>Вывоз ТБО</t>
  </si>
  <si>
    <t>12 мес</t>
  </si>
  <si>
    <t>Дератизация</t>
  </si>
  <si>
    <t>4</t>
  </si>
  <si>
    <t>Обслуживание пожарной сигнализации</t>
  </si>
  <si>
    <t>Заправка катрджей</t>
  </si>
  <si>
    <t>Ремонт оборудования</t>
  </si>
  <si>
    <t>Итого</t>
  </si>
  <si>
    <t>Оказание услуг охраны</t>
  </si>
  <si>
    <t>Обслуживание системы "Контур-Экстерн"</t>
  </si>
  <si>
    <t>Услуги гражданско-правовых договоров</t>
  </si>
  <si>
    <t>Обслуживание программы 1С</t>
  </si>
  <si>
    <t>Услуги  по аудиту</t>
  </si>
  <si>
    <t>Мероприятие</t>
  </si>
  <si>
    <t>Питание ДОЭЦ "Сапфир"</t>
  </si>
  <si>
    <t>8</t>
  </si>
  <si>
    <t xml:space="preserve">Обслуживание в банке </t>
  </si>
  <si>
    <t xml:space="preserve">01 января </t>
  </si>
  <si>
    <t>январь</t>
  </si>
  <si>
    <t xml:space="preserve">Муниципальное автономное учреждение культуры "Кино-тетральное </t>
  </si>
  <si>
    <t>объединение "Кировец"</t>
  </si>
  <si>
    <t>Управление культуры Администрации города Челябинска</t>
  </si>
  <si>
    <t>21482115</t>
  </si>
  <si>
    <t>7452105604/745201001</t>
  </si>
  <si>
    <t>454007, Россия, Челябинская область, г. Челябинск, пр. Ленина, д.5</t>
  </si>
  <si>
    <t>внебюджет</t>
  </si>
  <si>
    <t>Налог н а прибыль</t>
  </si>
  <si>
    <t xml:space="preserve">Размещение информационных материалов и отчетности </t>
  </si>
  <si>
    <t>Печать рекламы,банеров,путевок. Бланков строгой отчетности</t>
  </si>
  <si>
    <t>5.7 Расчет (обоснование) расходов на приобретение основных средств, материальных запасов</t>
  </si>
  <si>
    <t xml:space="preserve">Хозтовары для уборки помещений </t>
  </si>
  <si>
    <t>Материалы для декораций, изготовления кукол</t>
  </si>
  <si>
    <t>Строительные товары</t>
  </si>
  <si>
    <t>Электротовары</t>
  </si>
  <si>
    <t>Канцтовары</t>
  </si>
  <si>
    <t>ДК ЧЗМК</t>
  </si>
  <si>
    <t>1.Бюджет</t>
  </si>
  <si>
    <t>2.Внебюджет</t>
  </si>
  <si>
    <t>Расходы по ДК ЧЗМК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</si>
</sst>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b/>
      <i/>
      <sz val="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6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6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7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5" fillId="0" borderId="12" xfId="0" applyFont="1" applyBorder="1" applyAlignment="1" applyProtection="1">
      <alignment vertical="center" wrapText="1"/>
      <protection/>
    </xf>
    <xf numFmtId="0" fontId="76" fillId="0" borderId="13" xfId="0" applyFont="1" applyBorder="1" applyAlignment="1" applyProtection="1">
      <alignment vertical="center" wrapText="1"/>
      <protection/>
    </xf>
    <xf numFmtId="0" fontId="77" fillId="0" borderId="14" xfId="0" applyFont="1" applyBorder="1" applyAlignment="1" applyProtection="1">
      <alignment horizontal="center" vertical="center"/>
      <protection/>
    </xf>
    <xf numFmtId="0" fontId="77" fillId="0" borderId="12" xfId="0" applyFont="1" applyBorder="1" applyAlignment="1" applyProtection="1">
      <alignment horizontal="center" vertical="center" wrapText="1"/>
      <protection/>
    </xf>
    <xf numFmtId="4" fontId="77" fillId="7" borderId="12" xfId="0" applyNumberFormat="1" applyFont="1" applyFill="1" applyBorder="1" applyAlignment="1" applyProtection="1">
      <alignment horizontal="center" vertical="center" wrapText="1"/>
      <protection/>
    </xf>
    <xf numFmtId="4" fontId="77" fillId="0" borderId="12" xfId="0" applyNumberFormat="1" applyFont="1" applyBorder="1" applyAlignment="1" applyProtection="1">
      <alignment horizontal="center" vertical="center" wrapText="1"/>
      <protection/>
    </xf>
    <xf numFmtId="4" fontId="77" fillId="0" borderId="15" xfId="0" applyNumberFormat="1" applyFont="1" applyBorder="1" applyAlignment="1" applyProtection="1">
      <alignment horizontal="center" vertical="center" wrapText="1"/>
      <protection/>
    </xf>
    <xf numFmtId="0" fontId="77" fillId="0" borderId="16" xfId="0" applyFont="1" applyBorder="1" applyAlignment="1" applyProtection="1">
      <alignment vertical="center" wrapText="1"/>
      <protection/>
    </xf>
    <xf numFmtId="0" fontId="77" fillId="0" borderId="14" xfId="0" applyFont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4" fontId="77" fillId="7" borderId="17" xfId="0" applyNumberFormat="1" applyFont="1" applyFill="1" applyBorder="1" applyAlignment="1" applyProtection="1">
      <alignment horizontal="center" vertical="center" wrapText="1"/>
      <protection/>
    </xf>
    <xf numFmtId="4" fontId="77" fillId="0" borderId="17" xfId="0" applyNumberFormat="1" applyFont="1" applyBorder="1" applyAlignment="1" applyProtection="1">
      <alignment horizontal="center" vertical="center" wrapText="1"/>
      <protection locked="0"/>
    </xf>
    <xf numFmtId="4" fontId="77" fillId="0" borderId="18" xfId="0" applyNumberFormat="1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vertical="center" wrapText="1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4" fontId="77" fillId="7" borderId="2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4" fontId="77" fillId="7" borderId="14" xfId="0" applyNumberFormat="1" applyFont="1" applyFill="1" applyBorder="1" applyAlignment="1" applyProtection="1">
      <alignment horizontal="center" vertical="center" wrapText="1"/>
      <protection/>
    </xf>
    <xf numFmtId="0" fontId="77" fillId="0" borderId="19" xfId="0" applyFont="1" applyBorder="1" applyAlignment="1" applyProtection="1">
      <alignment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4" fontId="77" fillId="0" borderId="20" xfId="0" applyNumberFormat="1" applyFont="1" applyBorder="1" applyAlignment="1" applyProtection="1">
      <alignment horizontal="center" vertical="center" wrapText="1"/>
      <protection locked="0"/>
    </xf>
    <xf numFmtId="4" fontId="77" fillId="0" borderId="21" xfId="0" applyNumberFormat="1" applyFont="1" applyBorder="1" applyAlignment="1" applyProtection="1">
      <alignment horizontal="center" vertical="center" wrapText="1"/>
      <protection locked="0"/>
    </xf>
    <xf numFmtId="0" fontId="77" fillId="0" borderId="22" xfId="0" applyFont="1" applyBorder="1" applyAlignment="1" applyProtection="1">
      <alignment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4" fontId="77" fillId="0" borderId="12" xfId="0" applyNumberFormat="1" applyFont="1" applyBorder="1" applyAlignment="1" applyProtection="1">
      <alignment horizontal="center" vertical="center" wrapText="1"/>
      <protection locked="0"/>
    </xf>
    <xf numFmtId="4" fontId="77" fillId="0" borderId="15" xfId="0" applyNumberFormat="1" applyFont="1" applyBorder="1" applyAlignment="1" applyProtection="1">
      <alignment horizontal="center" vertical="center" wrapText="1"/>
      <protection locked="0"/>
    </xf>
    <xf numFmtId="0" fontId="77" fillId="0" borderId="23" xfId="0" applyFont="1" applyBorder="1" applyAlignment="1" applyProtection="1">
      <alignment vertical="center" wrapText="1"/>
      <protection/>
    </xf>
    <xf numFmtId="0" fontId="77" fillId="0" borderId="21" xfId="0" applyFont="1" applyBorder="1" applyAlignment="1" applyProtection="1">
      <alignment horizontal="center" vertical="center" wrapText="1"/>
      <protection/>
    </xf>
    <xf numFmtId="4" fontId="77" fillId="7" borderId="24" xfId="0" applyNumberFormat="1" applyFont="1" applyFill="1" applyBorder="1" applyAlignment="1" applyProtection="1">
      <alignment horizontal="center" vertical="center" wrapText="1"/>
      <protection/>
    </xf>
    <xf numFmtId="4" fontId="77" fillId="7" borderId="25" xfId="0" applyNumberFormat="1" applyFont="1" applyFill="1" applyBorder="1" applyAlignment="1" applyProtection="1">
      <alignment horizontal="center" vertical="center" wrapText="1"/>
      <protection/>
    </xf>
    <xf numFmtId="0" fontId="76" fillId="0" borderId="25" xfId="0" applyFont="1" applyBorder="1" applyAlignment="1" applyProtection="1">
      <alignment vertical="center" wrapText="1"/>
      <protection/>
    </xf>
    <xf numFmtId="0" fontId="77" fillId="0" borderId="26" xfId="0" applyFont="1" applyBorder="1" applyAlignment="1" applyProtection="1">
      <alignment horizontal="center" vertical="center" wrapText="1"/>
      <protection/>
    </xf>
    <xf numFmtId="0" fontId="77" fillId="0" borderId="25" xfId="0" applyFont="1" applyBorder="1" applyAlignment="1" applyProtection="1">
      <alignment vertical="center" wrapText="1"/>
      <protection/>
    </xf>
    <xf numFmtId="0" fontId="77" fillId="0" borderId="27" xfId="0" applyFont="1" applyBorder="1" applyAlignment="1" applyProtection="1">
      <alignment horizontal="center" vertical="center" wrapText="1"/>
      <protection/>
    </xf>
    <xf numFmtId="0" fontId="77" fillId="0" borderId="28" xfId="0" applyFont="1" applyBorder="1" applyAlignment="1" applyProtection="1">
      <alignment vertical="center" wrapText="1"/>
      <protection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77" fillId="0" borderId="26" xfId="0" applyFont="1" applyBorder="1" applyAlignment="1" applyProtection="1">
      <alignment horizontal="center" vertical="center" wrapText="1"/>
      <protection locked="0"/>
    </xf>
    <xf numFmtId="4" fontId="77" fillId="7" borderId="26" xfId="0" applyNumberFormat="1" applyFont="1" applyFill="1" applyBorder="1" applyAlignment="1" applyProtection="1">
      <alignment horizontal="center" vertical="center" wrapText="1"/>
      <protection locked="0"/>
    </xf>
    <xf numFmtId="4" fontId="77" fillId="7" borderId="29" xfId="0" applyNumberFormat="1" applyFont="1" applyFill="1" applyBorder="1" applyAlignment="1" applyProtection="1">
      <alignment horizontal="center" vertical="center" wrapText="1"/>
      <protection locked="0"/>
    </xf>
    <xf numFmtId="4" fontId="77" fillId="7" borderId="20" xfId="0" applyNumberFormat="1" applyFont="1" applyFill="1" applyBorder="1" applyAlignment="1" applyProtection="1">
      <alignment horizontal="center" vertical="center" wrapText="1"/>
      <protection locked="0"/>
    </xf>
    <xf numFmtId="4" fontId="77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30" xfId="0" applyFont="1" applyBorder="1" applyAlignment="1" applyProtection="1">
      <alignment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4" fontId="77" fillId="7" borderId="31" xfId="0" applyNumberFormat="1" applyFont="1" applyFill="1" applyBorder="1" applyAlignment="1" applyProtection="1">
      <alignment horizontal="center" vertical="center" wrapText="1"/>
      <protection locked="0"/>
    </xf>
    <xf numFmtId="4" fontId="77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2" xfId="0" applyFont="1" applyBorder="1" applyAlignment="1" applyProtection="1">
      <alignment vertical="center" wrapText="1"/>
      <protection/>
    </xf>
    <xf numFmtId="0" fontId="78" fillId="0" borderId="12" xfId="0" applyFont="1" applyBorder="1" applyAlignment="1" applyProtection="1">
      <alignment horizontal="center" vertical="center" wrapText="1"/>
      <protection/>
    </xf>
    <xf numFmtId="0" fontId="78" fillId="0" borderId="33" xfId="0" applyFont="1" applyBorder="1" applyAlignment="1" applyProtection="1">
      <alignment horizontal="center" vertical="center" wrapText="1"/>
      <protection/>
    </xf>
    <xf numFmtId="4" fontId="78" fillId="7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1" fillId="0" borderId="34" xfId="0" applyFont="1" applyBorder="1" applyAlignment="1" applyProtection="1">
      <alignment vertical="center" wrapText="1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4" fontId="77" fillId="7" borderId="34" xfId="0" applyNumberFormat="1" applyFont="1" applyFill="1" applyBorder="1" applyAlignment="1" applyProtection="1">
      <alignment horizontal="center" vertical="center" wrapText="1"/>
      <protection/>
    </xf>
    <xf numFmtId="0" fontId="82" fillId="0" borderId="19" xfId="0" applyFont="1" applyBorder="1" applyAlignment="1" applyProtection="1">
      <alignment vertical="center" wrapText="1"/>
      <protection/>
    </xf>
    <xf numFmtId="0" fontId="82" fillId="0" borderId="19" xfId="0" applyFont="1" applyBorder="1" applyAlignment="1" applyProtection="1">
      <alignment horizontal="center" vertical="center" wrapText="1"/>
      <protection/>
    </xf>
    <xf numFmtId="0" fontId="76" fillId="0" borderId="35" xfId="0" applyFont="1" applyBorder="1" applyAlignment="1" applyProtection="1">
      <alignment vertical="center" wrapText="1"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77" fillId="0" borderId="19" xfId="0" applyFont="1" applyBorder="1" applyAlignment="1" applyProtection="1">
      <alignment horizontal="center" vertical="center" wrapText="1"/>
      <protection/>
    </xf>
    <xf numFmtId="4" fontId="77" fillId="0" borderId="20" xfId="0" applyNumberFormat="1" applyFont="1" applyFill="1" applyBorder="1" applyAlignment="1" applyProtection="1">
      <alignment horizontal="center" vertical="center" wrapText="1"/>
      <protection/>
    </xf>
    <xf numFmtId="4" fontId="77" fillId="0" borderId="21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77" fillId="0" borderId="35" xfId="0" applyFont="1" applyBorder="1" applyAlignment="1" applyProtection="1">
      <alignment vertical="center" wrapText="1"/>
      <protection/>
    </xf>
    <xf numFmtId="0" fontId="77" fillId="0" borderId="33" xfId="0" applyFont="1" applyBorder="1" applyAlignment="1" applyProtection="1">
      <alignment horizontal="center" vertical="center" wrapText="1"/>
      <protection/>
    </xf>
    <xf numFmtId="4" fontId="77" fillId="7" borderId="33" xfId="0" applyNumberFormat="1" applyFont="1" applyFill="1" applyBorder="1" applyAlignment="1" applyProtection="1">
      <alignment horizontal="center" vertical="center" wrapText="1"/>
      <protection/>
    </xf>
    <xf numFmtId="4" fontId="77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4" xfId="0" applyFont="1" applyBorder="1" applyAlignment="1" applyProtection="1">
      <alignment wrapText="1"/>
      <protection/>
    </xf>
    <xf numFmtId="4" fontId="7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4" xfId="0" applyFont="1" applyBorder="1" applyAlignment="1" applyProtection="1">
      <alignment wrapText="1"/>
      <protection/>
    </xf>
    <xf numFmtId="0" fontId="77" fillId="0" borderId="22" xfId="0" applyFont="1" applyBorder="1" applyAlignment="1" applyProtection="1">
      <alignment vertical="center" wrapText="1"/>
      <protection/>
    </xf>
    <xf numFmtId="4" fontId="77" fillId="0" borderId="33" xfId="0" applyNumberFormat="1" applyFont="1" applyBorder="1" applyAlignment="1" applyProtection="1">
      <alignment horizontal="center" vertical="center" wrapText="1"/>
      <protection locked="0"/>
    </xf>
    <xf numFmtId="4" fontId="77" fillId="0" borderId="36" xfId="0" applyNumberFormat="1" applyFont="1" applyBorder="1" applyAlignment="1" applyProtection="1">
      <alignment horizontal="center" vertical="center" wrapText="1"/>
      <protection locked="0"/>
    </xf>
    <xf numFmtId="0" fontId="85" fillId="0" borderId="37" xfId="0" applyFont="1" applyBorder="1" applyAlignment="1" applyProtection="1">
      <alignment wrapText="1"/>
      <protection/>
    </xf>
    <xf numFmtId="0" fontId="86" fillId="0" borderId="37" xfId="0" applyFont="1" applyBorder="1" applyAlignment="1" applyProtection="1">
      <alignment horizontal="center" vertical="center" wrapText="1"/>
      <protection/>
    </xf>
    <xf numFmtId="4" fontId="87" fillId="7" borderId="3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Font="1" applyBorder="1" applyAlignment="1" applyProtection="1">
      <alignment vertical="center" wrapText="1"/>
      <protection/>
    </xf>
    <xf numFmtId="4" fontId="77" fillId="0" borderId="33" xfId="0" applyNumberFormat="1" applyFont="1" applyFill="1" applyBorder="1" applyAlignment="1" applyProtection="1">
      <alignment horizontal="center" vertical="center" wrapText="1"/>
      <protection/>
    </xf>
    <xf numFmtId="4" fontId="77" fillId="0" borderId="36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Font="1" applyBorder="1" applyAlignment="1" applyProtection="1">
      <alignment vertical="center" wrapText="1"/>
      <protection/>
    </xf>
    <xf numFmtId="0" fontId="77" fillId="0" borderId="38" xfId="0" applyFont="1" applyBorder="1" applyAlignment="1" applyProtection="1">
      <alignment horizontal="center" vertical="center" wrapText="1"/>
      <protection/>
    </xf>
    <xf numFmtId="4" fontId="77" fillId="7" borderId="33" xfId="0" applyNumberFormat="1" applyFont="1" applyFill="1" applyBorder="1" applyAlignment="1" applyProtection="1">
      <alignment horizontal="center" vertical="center" wrapText="1"/>
      <protection locked="0"/>
    </xf>
    <xf numFmtId="4" fontId="77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22" xfId="0" applyFont="1" applyBorder="1" applyAlignment="1" applyProtection="1">
      <alignment vertical="center" wrapText="1"/>
      <protection/>
    </xf>
    <xf numFmtId="4" fontId="77" fillId="0" borderId="33" xfId="0" applyNumberFormat="1" applyFont="1" applyBorder="1" applyAlignment="1" applyProtection="1">
      <alignment horizontal="center" vertical="center" wrapText="1"/>
      <protection/>
    </xf>
    <xf numFmtId="4" fontId="77" fillId="0" borderId="36" xfId="0" applyNumberFormat="1" applyFont="1" applyBorder="1" applyAlignment="1" applyProtection="1">
      <alignment horizontal="center" vertical="center" wrapText="1"/>
      <protection/>
    </xf>
    <xf numFmtId="0" fontId="82" fillId="0" borderId="30" xfId="0" applyFont="1" applyBorder="1" applyAlignment="1" applyProtection="1">
      <alignment wrapText="1"/>
      <protection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wrapText="1"/>
      <protection locked="0"/>
    </xf>
    <xf numFmtId="0" fontId="77" fillId="0" borderId="33" xfId="0" applyFont="1" applyBorder="1" applyAlignment="1" applyProtection="1">
      <alignment horizontal="center" vertical="center" wrapText="1"/>
      <protection locked="0"/>
    </xf>
    <xf numFmtId="0" fontId="85" fillId="0" borderId="13" xfId="0" applyFont="1" applyBorder="1" applyAlignment="1" applyProtection="1">
      <alignment wrapText="1"/>
      <protection/>
    </xf>
    <xf numFmtId="0" fontId="76" fillId="0" borderId="19" xfId="0" applyFont="1" applyBorder="1" applyAlignment="1" applyProtection="1">
      <alignment vertical="center" wrapText="1"/>
      <protection/>
    </xf>
    <xf numFmtId="4" fontId="77" fillId="7" borderId="36" xfId="0" applyNumberFormat="1" applyFont="1" applyFill="1" applyBorder="1" applyAlignment="1" applyProtection="1">
      <alignment horizontal="center" vertical="center" wrapText="1"/>
      <protection/>
    </xf>
    <xf numFmtId="4" fontId="77" fillId="7" borderId="15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39" xfId="0" applyNumberFormat="1" applyFont="1" applyBorder="1" applyAlignment="1" applyProtection="1">
      <alignment horizontal="center" vertical="center" wrapText="1"/>
      <protection/>
    </xf>
    <xf numFmtId="4" fontId="77" fillId="0" borderId="14" xfId="0" applyNumberFormat="1" applyFont="1" applyBorder="1" applyAlignment="1" applyProtection="1">
      <alignment horizontal="center" vertical="center" wrapText="1"/>
      <protection/>
    </xf>
    <xf numFmtId="4" fontId="77" fillId="0" borderId="0" xfId="0" applyNumberFormat="1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 vertical="center" wrapText="1"/>
      <protection/>
    </xf>
    <xf numFmtId="4" fontId="77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14" xfId="0" applyFont="1" applyBorder="1" applyAlignment="1" applyProtection="1">
      <alignment horizontal="center" vertical="center" wrapText="1"/>
      <protection locked="0"/>
    </xf>
    <xf numFmtId="4" fontId="77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40" xfId="0" applyFont="1" applyBorder="1" applyAlignment="1" applyProtection="1">
      <alignment wrapText="1"/>
      <protection/>
    </xf>
    <xf numFmtId="0" fontId="86" fillId="0" borderId="34" xfId="0" applyFont="1" applyBorder="1" applyAlignment="1" applyProtection="1">
      <alignment horizontal="center" vertical="center" wrapText="1"/>
      <protection/>
    </xf>
    <xf numFmtId="0" fontId="78" fillId="0" borderId="41" xfId="0" applyFont="1" applyBorder="1" applyAlignment="1" applyProtection="1">
      <alignment horizontal="center" vertical="center" wrapText="1"/>
      <protection/>
    </xf>
    <xf numFmtId="4" fontId="78" fillId="7" borderId="14" xfId="0" applyNumberFormat="1" applyFont="1" applyFill="1" applyBorder="1" applyAlignment="1" applyProtection="1">
      <alignment horizontal="center" vertical="center" wrapText="1"/>
      <protection/>
    </xf>
    <xf numFmtId="4" fontId="78" fillId="7" borderId="17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Font="1" applyBorder="1" applyAlignment="1" applyProtection="1">
      <alignment vertical="center" wrapText="1"/>
      <protection/>
    </xf>
    <xf numFmtId="0" fontId="82" fillId="0" borderId="19" xfId="0" applyFont="1" applyBorder="1" applyAlignment="1" applyProtection="1">
      <alignment wrapText="1"/>
      <protection/>
    </xf>
    <xf numFmtId="0" fontId="77" fillId="0" borderId="0" xfId="0" applyFont="1" applyBorder="1" applyAlignment="1" applyProtection="1">
      <alignment horizontal="center" vertical="center" wrapText="1"/>
      <protection locked="0"/>
    </xf>
    <xf numFmtId="4" fontId="7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3" xfId="0" applyFont="1" applyBorder="1" applyAlignment="1" applyProtection="1">
      <alignment vertical="center" wrapText="1"/>
      <protection/>
    </xf>
    <xf numFmtId="0" fontId="86" fillId="0" borderId="14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4" fontId="78" fillId="7" borderId="12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NumberFormat="1" applyFont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77" fillId="0" borderId="30" xfId="0" applyFont="1" applyBorder="1" applyAlignment="1" applyProtection="1">
      <alignment vertical="center" wrapText="1"/>
      <protection/>
    </xf>
    <xf numFmtId="0" fontId="77" fillId="0" borderId="42" xfId="0" applyFont="1" applyBorder="1" applyAlignment="1" applyProtection="1">
      <alignment horizontal="center" vertical="center" wrapText="1"/>
      <protection/>
    </xf>
    <xf numFmtId="4" fontId="77" fillId="0" borderId="31" xfId="0" applyNumberFormat="1" applyFont="1" applyBorder="1" applyAlignment="1" applyProtection="1">
      <alignment horizontal="center" vertical="center" wrapText="1"/>
      <protection locked="0"/>
    </xf>
    <xf numFmtId="4" fontId="77" fillId="0" borderId="32" xfId="0" applyNumberFormat="1" applyFont="1" applyBorder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vertical="center"/>
      <protection locked="0"/>
    </xf>
    <xf numFmtId="0" fontId="77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 horizontal="center"/>
      <protection locked="0"/>
    </xf>
    <xf numFmtId="0" fontId="73" fillId="0" borderId="0" xfId="0" applyFont="1" applyAlignment="1">
      <alignment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/>
      <protection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left"/>
    </xf>
    <xf numFmtId="0" fontId="12" fillId="0" borderId="4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43" xfId="0" applyNumberFormat="1" applyFont="1" applyBorder="1" applyAlignment="1">
      <alignment horizontal="left" vertical="top"/>
    </xf>
    <xf numFmtId="0" fontId="12" fillId="0" borderId="46" xfId="0" applyNumberFormat="1" applyFont="1" applyBorder="1" applyAlignment="1">
      <alignment horizontal="left" vertical="top"/>
    </xf>
    <xf numFmtId="0" fontId="12" fillId="0" borderId="47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48" xfId="0" applyNumberFormat="1" applyFont="1" applyBorder="1" applyAlignment="1">
      <alignment horizontal="center"/>
    </xf>
    <xf numFmtId="0" fontId="20" fillId="0" borderId="49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50" xfId="0" applyNumberFormat="1" applyFont="1" applyBorder="1" applyAlignment="1">
      <alignment horizontal="center"/>
    </xf>
    <xf numFmtId="0" fontId="17" fillId="0" borderId="51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52" xfId="0" applyNumberFormat="1" applyFont="1" applyBorder="1" applyAlignment="1">
      <alignment horizontal="left"/>
    </xf>
    <xf numFmtId="0" fontId="10" fillId="0" borderId="53" xfId="0" applyNumberFormat="1" applyFont="1" applyBorder="1" applyAlignment="1">
      <alignment horizontal="left"/>
    </xf>
    <xf numFmtId="0" fontId="10" fillId="0" borderId="54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0" fontId="78" fillId="0" borderId="30" xfId="0" applyFont="1" applyBorder="1" applyAlignment="1" applyProtection="1">
      <alignment vertical="center" wrapText="1"/>
      <protection/>
    </xf>
    <xf numFmtId="0" fontId="78" fillId="0" borderId="38" xfId="0" applyFont="1" applyBorder="1" applyAlignment="1" applyProtection="1">
      <alignment horizontal="center" vertical="center" wrapText="1"/>
      <protection/>
    </xf>
    <xf numFmtId="0" fontId="78" fillId="0" borderId="42" xfId="0" applyFont="1" applyBorder="1" applyAlignment="1" applyProtection="1">
      <alignment horizontal="center" vertical="center" wrapText="1"/>
      <protection/>
    </xf>
    <xf numFmtId="4" fontId="77" fillId="7" borderId="38" xfId="0" applyNumberFormat="1" applyFont="1" applyFill="1" applyBorder="1" applyAlignment="1" applyProtection="1">
      <alignment horizontal="center" vertical="center" wrapText="1"/>
      <protection/>
    </xf>
    <xf numFmtId="4" fontId="78" fillId="7" borderId="31" xfId="0" applyNumberFormat="1" applyFont="1" applyFill="1" applyBorder="1" applyAlignment="1" applyProtection="1">
      <alignment horizontal="center" vertical="center" wrapText="1"/>
      <protection/>
    </xf>
    <xf numFmtId="0" fontId="77" fillId="0" borderId="41" xfId="0" applyFont="1" applyBorder="1" applyAlignment="1" applyProtection="1">
      <alignment horizontal="center" vertical="center" wrapText="1"/>
      <protection/>
    </xf>
    <xf numFmtId="4" fontId="77" fillId="7" borderId="56" xfId="0" applyNumberFormat="1" applyFont="1" applyFill="1" applyBorder="1" applyAlignment="1" applyProtection="1">
      <alignment horizontal="center" vertical="center" wrapText="1"/>
      <protection/>
    </xf>
    <xf numFmtId="0" fontId="77" fillId="0" borderId="57" xfId="0" applyFont="1" applyBorder="1" applyAlignment="1" applyProtection="1">
      <alignment vertical="center" wrapText="1"/>
      <protection/>
    </xf>
    <xf numFmtId="0" fontId="77" fillId="0" borderId="58" xfId="0" applyFont="1" applyBorder="1" applyAlignment="1" applyProtection="1">
      <alignment horizontal="center" vertical="center" wrapText="1"/>
      <protection/>
    </xf>
    <xf numFmtId="0" fontId="77" fillId="0" borderId="59" xfId="0" applyFont="1" applyBorder="1" applyAlignment="1" applyProtection="1">
      <alignment horizontal="center" vertical="center" wrapText="1"/>
      <protection/>
    </xf>
    <xf numFmtId="4" fontId="77" fillId="7" borderId="58" xfId="0" applyNumberFormat="1" applyFont="1" applyFill="1" applyBorder="1" applyAlignment="1" applyProtection="1">
      <alignment horizontal="center" vertical="center" wrapText="1"/>
      <protection/>
    </xf>
    <xf numFmtId="4" fontId="77" fillId="0" borderId="60" xfId="0" applyNumberFormat="1" applyFont="1" applyBorder="1" applyAlignment="1" applyProtection="1">
      <alignment horizontal="center" vertical="center" wrapText="1"/>
      <protection locked="0"/>
    </xf>
    <xf numFmtId="4" fontId="77" fillId="0" borderId="58" xfId="0" applyNumberFormat="1" applyFont="1" applyBorder="1" applyAlignment="1" applyProtection="1">
      <alignment horizontal="center" vertical="center" wrapText="1"/>
      <protection locked="0"/>
    </xf>
    <xf numFmtId="4" fontId="77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2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3" xfId="0" applyNumberFormat="1" applyBorder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4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4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46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4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4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0" fontId="1" fillId="0" borderId="6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textRotation="90"/>
    </xf>
    <xf numFmtId="0" fontId="6" fillId="0" borderId="55" xfId="0" applyFont="1" applyBorder="1" applyAlignment="1">
      <alignment horizontal="right" textRotation="90"/>
    </xf>
    <xf numFmtId="0" fontId="6" fillId="0" borderId="55" xfId="0" applyFont="1" applyBorder="1" applyAlignment="1">
      <alignment horizontal="left" vertical="center" textRotation="90" wrapText="1"/>
    </xf>
    <xf numFmtId="0" fontId="6" fillId="0" borderId="68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45" xfId="0" applyFont="1" applyBorder="1" applyAlignment="1">
      <alignment horizontal="left" vertical="center" textRotation="90" wrapText="1"/>
    </xf>
    <xf numFmtId="0" fontId="6" fillId="0" borderId="46" xfId="0" applyFont="1" applyBorder="1" applyAlignment="1">
      <alignment horizontal="left" vertical="center" textRotation="90" wrapText="1"/>
    </xf>
    <xf numFmtId="0" fontId="6" fillId="0" borderId="47" xfId="0" applyFont="1" applyBorder="1" applyAlignment="1">
      <alignment horizontal="left" vertical="center" textRotation="90" wrapText="1"/>
    </xf>
    <xf numFmtId="49" fontId="6" fillId="0" borderId="44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45" xfId="0" applyNumberFormat="1" applyFont="1" applyBorder="1" applyAlignment="1">
      <alignment horizontal="right" textRotation="90"/>
    </xf>
    <xf numFmtId="0" fontId="6" fillId="0" borderId="43" xfId="0" applyFont="1" applyBorder="1" applyAlignment="1">
      <alignment horizontal="right" vertical="top" textRotation="90"/>
    </xf>
    <xf numFmtId="0" fontId="6" fillId="0" borderId="46" xfId="0" applyFont="1" applyBorder="1" applyAlignment="1">
      <alignment horizontal="right" vertical="top" textRotation="90"/>
    </xf>
    <xf numFmtId="0" fontId="6" fillId="0" borderId="10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66" xfId="0" applyNumberFormat="1" applyFont="1" applyBorder="1" applyAlignment="1">
      <alignment horizontal="center" vertical="center"/>
    </xf>
    <xf numFmtId="2" fontId="6" fillId="0" borderId="6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2" fontId="6" fillId="0" borderId="6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49" fontId="1" fillId="0" borderId="46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66" xfId="0" applyNumberFormat="1" applyFont="1" applyBorder="1" applyAlignment="1">
      <alignment horizontal="center" vertical="center"/>
    </xf>
    <xf numFmtId="2" fontId="1" fillId="0" borderId="6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75" fillId="0" borderId="19" xfId="0" applyFont="1" applyBorder="1" applyAlignment="1" applyProtection="1">
      <alignment horizontal="center" vertical="center" wrapText="1"/>
      <protection/>
    </xf>
    <xf numFmtId="0" fontId="75" fillId="0" borderId="24" xfId="0" applyFont="1" applyBorder="1" applyAlignment="1" applyProtection="1">
      <alignment horizontal="center" vertical="center" wrapText="1"/>
      <protection/>
    </xf>
    <xf numFmtId="0" fontId="75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77" fillId="0" borderId="69" xfId="0" applyFont="1" applyBorder="1" applyAlignment="1" applyProtection="1">
      <alignment horizontal="center" vertical="center" wrapText="1"/>
      <protection/>
    </xf>
    <xf numFmtId="0" fontId="77" fillId="0" borderId="70" xfId="0" applyFont="1" applyBorder="1" applyAlignment="1" applyProtection="1">
      <alignment horizontal="center" vertical="center" wrapText="1"/>
      <protection/>
    </xf>
    <xf numFmtId="4" fontId="77" fillId="7" borderId="69" xfId="0" applyNumberFormat="1" applyFont="1" applyFill="1" applyBorder="1" applyAlignment="1" applyProtection="1">
      <alignment horizontal="center" vertical="center" wrapText="1"/>
      <protection/>
    </xf>
    <xf numFmtId="4" fontId="77" fillId="7" borderId="70" xfId="0" applyNumberFormat="1" applyFont="1" applyFill="1" applyBorder="1" applyAlignment="1" applyProtection="1">
      <alignment horizontal="center" vertical="center" wrapText="1"/>
      <protection/>
    </xf>
    <xf numFmtId="4" fontId="77" fillId="0" borderId="69" xfId="0" applyNumberFormat="1" applyFont="1" applyBorder="1" applyAlignment="1" applyProtection="1">
      <alignment horizontal="center" vertical="center" wrapText="1"/>
      <protection locked="0"/>
    </xf>
    <xf numFmtId="4" fontId="77" fillId="0" borderId="70" xfId="0" applyNumberFormat="1" applyFont="1" applyBorder="1" applyAlignment="1" applyProtection="1">
      <alignment horizontal="center" vertical="center" wrapText="1"/>
      <protection locked="0"/>
    </xf>
    <xf numFmtId="0" fontId="75" fillId="0" borderId="27" xfId="0" applyFont="1" applyBorder="1" applyAlignment="1" applyProtection="1">
      <alignment horizontal="center" vertical="center" wrapText="1"/>
      <protection/>
    </xf>
    <xf numFmtId="0" fontId="75" fillId="0" borderId="26" xfId="0" applyFont="1" applyBorder="1" applyAlignment="1" applyProtection="1">
      <alignment horizontal="center" vertical="center" wrapText="1"/>
      <protection/>
    </xf>
    <xf numFmtId="0" fontId="75" fillId="0" borderId="71" xfId="0" applyFont="1" applyBorder="1" applyAlignment="1" applyProtection="1">
      <alignment horizontal="center" vertical="center" wrapText="1"/>
      <protection/>
    </xf>
    <xf numFmtId="0" fontId="75" fillId="0" borderId="72" xfId="0" applyFont="1" applyBorder="1" applyAlignment="1" applyProtection="1">
      <alignment horizontal="center" vertical="center" wrapText="1"/>
      <protection/>
    </xf>
    <xf numFmtId="0" fontId="75" fillId="0" borderId="29" xfId="0" applyFont="1" applyBorder="1" applyAlignment="1" applyProtection="1">
      <alignment horizontal="center" vertical="center" wrapText="1"/>
      <protection/>
    </xf>
    <xf numFmtId="0" fontId="75" fillId="0" borderId="73" xfId="0" applyFont="1" applyBorder="1" applyAlignment="1" applyProtection="1">
      <alignment horizontal="center" vertical="center" wrapText="1"/>
      <protection/>
    </xf>
    <xf numFmtId="0" fontId="75" fillId="0" borderId="34" xfId="0" applyFont="1" applyBorder="1" applyAlignment="1" applyProtection="1">
      <alignment horizontal="center" vertical="center" wrapText="1"/>
      <protection/>
    </xf>
    <xf numFmtId="0" fontId="75" fillId="0" borderId="38" xfId="0" applyFont="1" applyBorder="1" applyAlignment="1" applyProtection="1">
      <alignment horizontal="center" vertical="center" wrapText="1"/>
      <protection/>
    </xf>
    <xf numFmtId="4" fontId="77" fillId="0" borderId="74" xfId="0" applyNumberFormat="1" applyFont="1" applyBorder="1" applyAlignment="1" applyProtection="1">
      <alignment horizontal="center" vertical="center" wrapText="1"/>
      <protection locked="0"/>
    </xf>
    <xf numFmtId="4" fontId="77" fillId="0" borderId="75" xfId="0" applyNumberFormat="1" applyFont="1" applyBorder="1" applyAlignment="1" applyProtection="1">
      <alignment horizontal="center" vertical="center" wrapText="1"/>
      <protection locked="0"/>
    </xf>
    <xf numFmtId="0" fontId="78" fillId="0" borderId="76" xfId="0" applyFont="1" applyBorder="1" applyAlignment="1" applyProtection="1">
      <alignment vertical="center" wrapText="1"/>
      <protection/>
    </xf>
    <xf numFmtId="0" fontId="78" fillId="0" borderId="22" xfId="0" applyFont="1" applyBorder="1" applyAlignment="1" applyProtection="1">
      <alignment vertical="center" wrapText="1"/>
      <protection/>
    </xf>
    <xf numFmtId="0" fontId="77" fillId="0" borderId="27" xfId="0" applyFont="1" applyBorder="1" applyAlignment="1" applyProtection="1">
      <alignment horizontal="center" vertical="center" wrapText="1"/>
      <protection/>
    </xf>
    <xf numFmtId="0" fontId="77" fillId="0" borderId="71" xfId="0" applyFont="1" applyBorder="1" applyAlignment="1" applyProtection="1">
      <alignment horizontal="center" vertical="center" wrapText="1"/>
      <protection/>
    </xf>
    <xf numFmtId="4" fontId="77" fillId="7" borderId="27" xfId="0" applyNumberFormat="1" applyFont="1" applyFill="1" applyBorder="1" applyAlignment="1" applyProtection="1">
      <alignment horizontal="center" vertical="center" wrapText="1"/>
      <protection/>
    </xf>
    <xf numFmtId="4" fontId="78" fillId="7" borderId="27" xfId="0" applyNumberFormat="1" applyFont="1" applyFill="1" applyBorder="1" applyAlignment="1" applyProtection="1">
      <alignment horizontal="center" vertical="center" wrapText="1"/>
      <protection/>
    </xf>
    <xf numFmtId="4" fontId="78" fillId="7" borderId="70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Font="1" applyBorder="1" applyAlignment="1" applyProtection="1">
      <alignment vertical="center" wrapText="1"/>
      <protection/>
    </xf>
    <xf numFmtId="0" fontId="77" fillId="0" borderId="22" xfId="0" applyFont="1" applyBorder="1" applyAlignment="1" applyProtection="1">
      <alignment vertical="center" wrapText="1"/>
      <protection/>
    </xf>
    <xf numFmtId="0" fontId="12" fillId="0" borderId="0" xfId="0" applyNumberFormat="1" applyFont="1" applyBorder="1" applyAlignment="1">
      <alignment horizontal="center"/>
    </xf>
    <xf numFmtId="0" fontId="12" fillId="0" borderId="46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10" fillId="0" borderId="55" xfId="0" applyNumberFormat="1" applyFont="1" applyBorder="1" applyAlignment="1">
      <alignment horizontal="center" vertical="top"/>
    </xf>
    <xf numFmtId="0" fontId="12" fillId="0" borderId="46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46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49" fontId="15" fillId="0" borderId="46" xfId="0" applyNumberFormat="1" applyFont="1" applyFill="1" applyBorder="1" applyAlignment="1">
      <alignment horizontal="left"/>
    </xf>
    <xf numFmtId="49" fontId="12" fillId="0" borderId="59" xfId="0" applyNumberFormat="1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78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79" xfId="0" applyNumberFormat="1" applyFont="1" applyBorder="1" applyAlignment="1">
      <alignment horizontal="center" vertical="center"/>
    </xf>
    <xf numFmtId="49" fontId="12" fillId="0" borderId="80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8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49" fontId="12" fillId="0" borderId="82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center"/>
    </xf>
    <xf numFmtId="49" fontId="12" fillId="0" borderId="84" xfId="0" applyNumberFormat="1" applyFont="1" applyFill="1" applyBorder="1" applyAlignment="1">
      <alignment horizontal="center"/>
    </xf>
    <xf numFmtId="49" fontId="12" fillId="0" borderId="85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49" fontId="12" fillId="0" borderId="86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12" fillId="0" borderId="87" xfId="0" applyNumberFormat="1" applyFont="1" applyFill="1" applyBorder="1" applyAlignment="1">
      <alignment horizontal="center"/>
    </xf>
    <xf numFmtId="49" fontId="12" fillId="0" borderId="88" xfId="0" applyNumberFormat="1" applyFont="1" applyFill="1" applyBorder="1" applyAlignment="1">
      <alignment horizontal="center"/>
    </xf>
    <xf numFmtId="49" fontId="12" fillId="0" borderId="77" xfId="0" applyNumberFormat="1" applyFont="1" applyFill="1" applyBorder="1" applyAlignment="1">
      <alignment horizontal="center"/>
    </xf>
    <xf numFmtId="49" fontId="12" fillId="0" borderId="89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67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68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/>
    </xf>
    <xf numFmtId="0" fontId="12" fillId="0" borderId="45" xfId="0" applyNumberFormat="1" applyFont="1" applyBorder="1" applyAlignment="1">
      <alignment horizontal="center"/>
    </xf>
    <xf numFmtId="0" fontId="12" fillId="0" borderId="65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12" fillId="0" borderId="66" xfId="0" applyNumberFormat="1" applyFont="1" applyBorder="1" applyAlignment="1">
      <alignment horizontal="center" vertical="top"/>
    </xf>
    <xf numFmtId="0" fontId="12" fillId="0" borderId="67" xfId="0" applyNumberFormat="1" applyFont="1" applyBorder="1" applyAlignment="1">
      <alignment horizontal="center" vertical="top"/>
    </xf>
    <xf numFmtId="0" fontId="12" fillId="0" borderId="90" xfId="0" applyNumberFormat="1" applyFont="1" applyBorder="1" applyAlignment="1">
      <alignment horizontal="center" vertical="top"/>
    </xf>
    <xf numFmtId="0" fontId="12" fillId="0" borderId="58" xfId="0" applyNumberFormat="1" applyFont="1" applyBorder="1" applyAlignment="1">
      <alignment horizontal="center" vertical="top"/>
    </xf>
    <xf numFmtId="0" fontId="12" fillId="0" borderId="59" xfId="0" applyNumberFormat="1" applyFont="1" applyBorder="1" applyAlignment="1">
      <alignment horizontal="center" vertical="top"/>
    </xf>
    <xf numFmtId="0" fontId="12" fillId="0" borderId="67" xfId="0" applyNumberFormat="1" applyFont="1" applyFill="1" applyBorder="1" applyAlignment="1">
      <alignment horizontal="center" wrapText="1"/>
    </xf>
    <xf numFmtId="0" fontId="12" fillId="0" borderId="65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49" fontId="12" fillId="0" borderId="78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9" fillId="0" borderId="56" xfId="0" applyNumberFormat="1" applyFont="1" applyFill="1" applyBorder="1" applyAlignment="1">
      <alignment horizontal="center"/>
    </xf>
    <xf numFmtId="2" fontId="12" fillId="0" borderId="56" xfId="0" applyNumberFormat="1" applyFont="1" applyFill="1" applyBorder="1" applyAlignment="1">
      <alignment horizontal="center"/>
    </xf>
    <xf numFmtId="2" fontId="12" fillId="0" borderId="79" xfId="0" applyNumberFormat="1" applyFont="1" applyFill="1" applyBorder="1" applyAlignment="1">
      <alignment horizontal="center"/>
    </xf>
    <xf numFmtId="0" fontId="12" fillId="0" borderId="66" xfId="0" applyNumberFormat="1" applyFont="1" applyFill="1" applyBorder="1" applyAlignment="1">
      <alignment horizontal="left" vertical="center" wrapText="1"/>
    </xf>
    <xf numFmtId="0" fontId="12" fillId="0" borderId="87" xfId="0" applyNumberFormat="1" applyFont="1" applyFill="1" applyBorder="1" applyAlignment="1">
      <alignment horizontal="left" vertical="center" wrapText="1"/>
    </xf>
    <xf numFmtId="49" fontId="12" fillId="0" borderId="57" xfId="0" applyNumberFormat="1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>
      <alignment horizontal="center" vertical="center"/>
    </xf>
    <xf numFmtId="49" fontId="19" fillId="0" borderId="58" xfId="0" applyNumberFormat="1" applyFont="1" applyFill="1" applyBorder="1" applyAlignment="1">
      <alignment horizontal="center" vertical="center"/>
    </xf>
    <xf numFmtId="2" fontId="12" fillId="0" borderId="65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2" fontId="12" fillId="0" borderId="81" xfId="0" applyNumberFormat="1" applyFont="1" applyFill="1" applyBorder="1" applyAlignment="1">
      <alignment horizontal="center" vertical="center"/>
    </xf>
    <xf numFmtId="2" fontId="12" fillId="0" borderId="88" xfId="0" applyNumberFormat="1" applyFont="1" applyFill="1" applyBorder="1" applyAlignment="1">
      <alignment horizontal="center" vertical="center"/>
    </xf>
    <xf numFmtId="2" fontId="12" fillId="0" borderId="77" xfId="0" applyNumberFormat="1" applyFont="1" applyFill="1" applyBorder="1" applyAlignment="1">
      <alignment horizontal="center" vertical="center"/>
    </xf>
    <xf numFmtId="2" fontId="12" fillId="0" borderId="60" xfId="0" applyNumberFormat="1" applyFont="1" applyFill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2" fontId="12" fillId="0" borderId="58" xfId="0" applyNumberFormat="1" applyFont="1" applyFill="1" applyBorder="1" applyAlignment="1">
      <alignment horizontal="center" vertical="center"/>
    </xf>
    <xf numFmtId="2" fontId="12" fillId="0" borderId="91" xfId="0" applyNumberFormat="1" applyFont="1" applyFill="1" applyBorder="1" applyAlignment="1">
      <alignment horizontal="center" vertical="center"/>
    </xf>
    <xf numFmtId="2" fontId="12" fillId="0" borderId="92" xfId="0" applyNumberFormat="1" applyFont="1" applyFill="1" applyBorder="1" applyAlignment="1">
      <alignment horizontal="center" vertical="center"/>
    </xf>
    <xf numFmtId="49" fontId="12" fillId="0" borderId="93" xfId="0" applyNumberFormat="1" applyFont="1" applyFill="1" applyBorder="1" applyAlignment="1">
      <alignment horizontal="center"/>
    </xf>
    <xf numFmtId="49" fontId="12" fillId="0" borderId="94" xfId="0" applyNumberFormat="1" applyFont="1" applyFill="1" applyBorder="1" applyAlignment="1">
      <alignment horizontal="center"/>
    </xf>
    <xf numFmtId="49" fontId="12" fillId="0" borderId="95" xfId="0" applyNumberFormat="1" applyFont="1" applyFill="1" applyBorder="1" applyAlignment="1">
      <alignment horizontal="center"/>
    </xf>
    <xf numFmtId="0" fontId="12" fillId="0" borderId="88" xfId="0" applyNumberFormat="1" applyFont="1" applyFill="1" applyBorder="1" applyAlignment="1">
      <alignment horizontal="center"/>
    </xf>
    <xf numFmtId="0" fontId="12" fillId="0" borderId="77" xfId="0" applyNumberFormat="1" applyFont="1" applyFill="1" applyBorder="1" applyAlignment="1">
      <alignment horizontal="center"/>
    </xf>
    <xf numFmtId="0" fontId="12" fillId="0" borderId="89" xfId="0" applyNumberFormat="1" applyFont="1" applyFill="1" applyBorder="1" applyAlignment="1">
      <alignment horizontal="center"/>
    </xf>
    <xf numFmtId="0" fontId="20" fillId="0" borderId="96" xfId="0" applyNumberFormat="1" applyFont="1" applyBorder="1" applyAlignment="1">
      <alignment horizontal="center"/>
    </xf>
    <xf numFmtId="0" fontId="20" fillId="0" borderId="48" xfId="0" applyNumberFormat="1" applyFont="1" applyBorder="1" applyAlignment="1">
      <alignment horizontal="center"/>
    </xf>
    <xf numFmtId="0" fontId="20" fillId="0" borderId="5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 vertical="top"/>
    </xf>
    <xf numFmtId="49" fontId="4" fillId="0" borderId="66" xfId="0" applyNumberFormat="1" applyFont="1" applyBorder="1" applyAlignment="1">
      <alignment horizontal="right" vertical="center"/>
    </xf>
    <xf numFmtId="49" fontId="4" fillId="0" borderId="6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 wrapText="1" indent="2"/>
    </xf>
    <xf numFmtId="0" fontId="4" fillId="0" borderId="68" xfId="0" applyNumberFormat="1" applyFont="1" applyBorder="1" applyAlignment="1">
      <alignment horizontal="left" vertical="center" wrapText="1" indent="2"/>
    </xf>
    <xf numFmtId="0" fontId="4" fillId="0" borderId="11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left" vertical="center" wrapText="1" indent="2"/>
    </xf>
    <xf numFmtId="0" fontId="4" fillId="0" borderId="67" xfId="0" applyNumberFormat="1" applyFont="1" applyBorder="1" applyAlignment="1">
      <alignment horizontal="left" vertical="center" wrapText="1" indent="2"/>
    </xf>
    <xf numFmtId="0" fontId="9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67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66" xfId="0" applyNumberFormat="1" applyFont="1" applyBorder="1" applyAlignment="1">
      <alignment horizontal="center" vertical="top"/>
    </xf>
    <xf numFmtId="0" fontId="4" fillId="0" borderId="6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66" xfId="0" applyNumberFormat="1" applyFont="1" applyBorder="1" applyAlignment="1">
      <alignment horizontal="left" vertical="top"/>
    </xf>
    <xf numFmtId="0" fontId="4" fillId="0" borderId="67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44"/>
  <sheetViews>
    <sheetView workbookViewId="0" topLeftCell="A49">
      <selection activeCell="C15" sqref="C15:DC15"/>
    </sheetView>
  </sheetViews>
  <sheetFormatPr defaultColWidth="0.875" defaultRowHeight="12.75"/>
  <cols>
    <col min="1" max="16384" width="0.875" style="1" customWidth="1"/>
  </cols>
  <sheetData>
    <row r="1" ht="12.75">
      <c r="BJ1" s="12"/>
    </row>
    <row r="2" spans="59:105" ht="12.75">
      <c r="BG2" s="246" t="s">
        <v>6</v>
      </c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</row>
    <row r="3" spans="59:105" ht="12.75"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</row>
    <row r="4" spans="59:105" s="2" customFormat="1" ht="26.25" customHeight="1">
      <c r="BG4" s="242" t="s">
        <v>61</v>
      </c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</row>
    <row r="5" spans="59:105" ht="12.75"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</row>
    <row r="6" spans="59:105" s="2" customFormat="1" ht="12.75" customHeight="1">
      <c r="BG6" s="241" t="s">
        <v>4</v>
      </c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Z6" s="241" t="s">
        <v>5</v>
      </c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</row>
    <row r="7" ht="12.75">
      <c r="BJ7" s="12"/>
    </row>
    <row r="8" spans="65:99" ht="12.75">
      <c r="BM8" s="249" t="s">
        <v>62</v>
      </c>
      <c r="BN8" s="249"/>
      <c r="BO8" s="250"/>
      <c r="BP8" s="250"/>
      <c r="BQ8" s="250"/>
      <c r="BR8" s="250"/>
      <c r="BS8" s="248" t="s">
        <v>62</v>
      </c>
      <c r="BT8" s="248"/>
      <c r="BU8" s="248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1">
        <v>20</v>
      </c>
      <c r="CL8" s="251"/>
      <c r="CM8" s="251"/>
      <c r="CN8" s="251"/>
      <c r="CO8" s="243"/>
      <c r="CP8" s="243"/>
      <c r="CQ8" s="243"/>
      <c r="CR8" s="243"/>
      <c r="CS8" s="239" t="s">
        <v>2</v>
      </c>
      <c r="CT8" s="239"/>
      <c r="CU8" s="239"/>
    </row>
    <row r="9" ht="12.75">
      <c r="CY9" s="5"/>
    </row>
    <row r="10" ht="12.75">
      <c r="CY10" s="5"/>
    </row>
    <row r="11" spans="1:105" s="15" customFormat="1" ht="30" customHeight="1">
      <c r="A11" s="244" t="s">
        <v>63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</row>
    <row r="12" spans="30:76" s="15" customFormat="1" ht="15" customHeight="1">
      <c r="AD12" s="237" t="s">
        <v>24</v>
      </c>
      <c r="AE12" s="237"/>
      <c r="AF12" s="237"/>
      <c r="AG12" s="237"/>
      <c r="AH12" s="237"/>
      <c r="AI12" s="237"/>
      <c r="AJ12" s="237"/>
      <c r="AK12" s="238" t="s">
        <v>383</v>
      </c>
      <c r="AL12" s="238"/>
      <c r="AM12" s="238"/>
      <c r="AN12" s="238"/>
      <c r="AO12" s="15" t="s">
        <v>64</v>
      </c>
      <c r="BQ12" s="247"/>
      <c r="BR12" s="247"/>
      <c r="BS12" s="247"/>
      <c r="BT12" s="247"/>
      <c r="BU12" s="247"/>
      <c r="BV12" s="247"/>
      <c r="BW12" s="247"/>
      <c r="BX12" s="247"/>
    </row>
    <row r="13" s="15" customFormat="1" ht="15" customHeight="1"/>
    <row r="14" spans="37:71" s="15" customFormat="1" ht="15" customHeight="1">
      <c r="AK14" s="252" t="s">
        <v>62</v>
      </c>
      <c r="AL14" s="252"/>
      <c r="AM14" s="254"/>
      <c r="AN14" s="254"/>
      <c r="AO14" s="254"/>
      <c r="AP14" s="254"/>
      <c r="AQ14" s="253" t="s">
        <v>62</v>
      </c>
      <c r="AR14" s="253"/>
      <c r="AS14" s="253"/>
      <c r="AT14" s="254" t="s">
        <v>443</v>
      </c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37">
        <v>20</v>
      </c>
      <c r="BJ14" s="237"/>
      <c r="BK14" s="237"/>
      <c r="BL14" s="237"/>
      <c r="BM14" s="238" t="s">
        <v>383</v>
      </c>
      <c r="BN14" s="238"/>
      <c r="BO14" s="238"/>
      <c r="BP14" s="238"/>
      <c r="BQ14" s="255" t="s">
        <v>2</v>
      </c>
      <c r="BR14" s="255"/>
      <c r="BS14" s="255"/>
    </row>
    <row r="15" spans="3:107" ht="12.75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</row>
    <row r="16" spans="90:105" ht="17.25" customHeight="1">
      <c r="CL16" s="261" t="s">
        <v>7</v>
      </c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</row>
    <row r="17" spans="88:105" ht="15" customHeight="1">
      <c r="CJ17" s="6" t="s">
        <v>17</v>
      </c>
      <c r="CL17" s="258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60"/>
    </row>
    <row r="18" spans="74:105" ht="15" customHeight="1">
      <c r="BV18" s="7"/>
      <c r="CJ18" s="6" t="s">
        <v>8</v>
      </c>
      <c r="CL18" s="258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60"/>
    </row>
    <row r="19" spans="74:105" ht="15" customHeight="1">
      <c r="BV19" s="7"/>
      <c r="BW19" s="7"/>
      <c r="CJ19" s="6"/>
      <c r="CL19" s="258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60"/>
    </row>
    <row r="20" spans="74:105" ht="15" customHeight="1">
      <c r="BV20" s="7"/>
      <c r="BW20" s="7"/>
      <c r="CJ20" s="6"/>
      <c r="CL20" s="258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60"/>
    </row>
    <row r="21" spans="1:105" ht="42.75" customHeight="1">
      <c r="A21" s="264" t="s">
        <v>65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CJ21" s="6" t="s">
        <v>9</v>
      </c>
      <c r="CL21" s="258" t="s">
        <v>447</v>
      </c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60"/>
    </row>
    <row r="22" spans="2:105" ht="15" customHeight="1">
      <c r="B22" s="246" t="s">
        <v>444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67"/>
      <c r="CL22" s="258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60"/>
    </row>
    <row r="23" spans="2:105" ht="30" customHeight="1">
      <c r="B23" s="246" t="s">
        <v>445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67"/>
      <c r="CL23" s="258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60"/>
    </row>
    <row r="24" spans="88:105" ht="15" customHeight="1">
      <c r="CJ24" s="6"/>
      <c r="CL24" s="258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60"/>
    </row>
    <row r="25" spans="1:105" s="8" customFormat="1" ht="12.75">
      <c r="A25" s="3" t="s">
        <v>25</v>
      </c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CJ25" s="11"/>
      <c r="CL25" s="258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60"/>
    </row>
    <row r="26" spans="3:105" ht="15" customHeight="1">
      <c r="C26" s="248" t="s">
        <v>448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68"/>
      <c r="CL26" s="258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60"/>
    </row>
    <row r="27" spans="1:105" s="14" customFormat="1" ht="12.75">
      <c r="A27" s="3" t="s">
        <v>11</v>
      </c>
      <c r="CJ27" s="6" t="s">
        <v>10</v>
      </c>
      <c r="CL27" s="258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60"/>
    </row>
    <row r="28" spans="1:105" s="8" customFormat="1" ht="12.75">
      <c r="A28" s="9"/>
      <c r="BX28" s="9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ht="30" customHeight="1">
      <c r="A29" s="256" t="s">
        <v>67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</row>
    <row r="30" spans="1:107" ht="24" customHeight="1">
      <c r="A30" s="248" t="s">
        <v>446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</row>
    <row r="31" spans="1:105" ht="44.25" customHeight="1">
      <c r="A31" s="256" t="s">
        <v>66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</row>
    <row r="32" spans="2:106" ht="12.75">
      <c r="B32" s="248" t="s">
        <v>449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</row>
    <row r="33" spans="1:104" ht="36" customHeight="1">
      <c r="A33" s="1" t="s">
        <v>68</v>
      </c>
      <c r="B33" s="246" t="s">
        <v>69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</row>
    <row r="34" s="4" customFormat="1" ht="12.75"/>
    <row r="35" spans="1:105" s="14" customFormat="1" ht="30" customHeight="1">
      <c r="A35" s="262" t="s">
        <v>70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</row>
    <row r="36" spans="1:105" s="14" customFormat="1" ht="16.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</row>
    <row r="37" spans="1:105" s="14" customFormat="1" ht="30" customHeight="1">
      <c r="A37" s="262" t="s">
        <v>71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</row>
    <row r="38" spans="1:105" s="14" customFormat="1" ht="15.75" customHeight="1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</row>
    <row r="39" spans="1:105" s="14" customFormat="1" ht="45" customHeight="1">
      <c r="A39" s="262" t="s">
        <v>72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</row>
    <row r="40" spans="1:105" s="14" customFormat="1" ht="16.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</row>
    <row r="41" spans="1:105" s="14" customFormat="1" ht="90" customHeight="1">
      <c r="A41" s="262" t="s">
        <v>73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</row>
    <row r="42" spans="1:105" s="14" customFormat="1" ht="16.5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</row>
    <row r="43" spans="1:105" s="14" customFormat="1" ht="30" customHeight="1">
      <c r="A43" s="262" t="s">
        <v>74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</row>
    <row r="44" spans="1:105" s="14" customFormat="1" ht="15.75" customHeight="1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</row>
    <row r="45" ht="3" customHeight="1"/>
  </sheetData>
  <sheetProtection/>
  <mergeCells count="61">
    <mergeCell ref="A30:DC30"/>
    <mergeCell ref="B22:CK22"/>
    <mergeCell ref="B23:CK23"/>
    <mergeCell ref="B32:DB32"/>
    <mergeCell ref="C15:DC15"/>
    <mergeCell ref="C26:CK26"/>
    <mergeCell ref="CL24:DA24"/>
    <mergeCell ref="A42:DA42"/>
    <mergeCell ref="CL26:DA26"/>
    <mergeCell ref="A44:DA44"/>
    <mergeCell ref="A38:DA38"/>
    <mergeCell ref="A39:DA39"/>
    <mergeCell ref="A40:DA40"/>
    <mergeCell ref="A41:DA41"/>
    <mergeCell ref="B33:CZ33"/>
    <mergeCell ref="A35:DA35"/>
    <mergeCell ref="A36:DA36"/>
    <mergeCell ref="A37:DA37"/>
    <mergeCell ref="CL21:DA21"/>
    <mergeCell ref="A43:DA43"/>
    <mergeCell ref="BD31:DA31"/>
    <mergeCell ref="A21:AJ21"/>
    <mergeCell ref="A29:BB29"/>
    <mergeCell ref="AL21:BW21"/>
    <mergeCell ref="AL25:BW25"/>
    <mergeCell ref="CL22:DA22"/>
    <mergeCell ref="CL23:DA23"/>
    <mergeCell ref="BQ14:BS14"/>
    <mergeCell ref="A31:BB31"/>
    <mergeCell ref="BD29:DA29"/>
    <mergeCell ref="CL18:DA18"/>
    <mergeCell ref="CL16:DA16"/>
    <mergeCell ref="CL25:DA25"/>
    <mergeCell ref="CL17:DA17"/>
    <mergeCell ref="CL27:DA27"/>
    <mergeCell ref="CL19:DA19"/>
    <mergeCell ref="CL20:DA20"/>
    <mergeCell ref="AK14:AL14"/>
    <mergeCell ref="AQ14:AS14"/>
    <mergeCell ref="AT14:BH14"/>
    <mergeCell ref="BI14:BL14"/>
    <mergeCell ref="AM14:AP14"/>
    <mergeCell ref="BM14:BP14"/>
    <mergeCell ref="BG2:DA2"/>
    <mergeCell ref="BG5:BX5"/>
    <mergeCell ref="BG6:BX6"/>
    <mergeCell ref="BQ12:BX12"/>
    <mergeCell ref="BS8:BU8"/>
    <mergeCell ref="BM8:BN8"/>
    <mergeCell ref="BV8:CJ8"/>
    <mergeCell ref="CK8:CN8"/>
    <mergeCell ref="BO8:BR8"/>
    <mergeCell ref="AD12:AJ12"/>
    <mergeCell ref="AK12:AN12"/>
    <mergeCell ref="CS8:CU8"/>
    <mergeCell ref="BZ5:DA5"/>
    <mergeCell ref="BZ6:DA6"/>
    <mergeCell ref="BG3:DA3"/>
    <mergeCell ref="BG4:DA4"/>
    <mergeCell ref="CO8:CR8"/>
    <mergeCell ref="A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/>
  <rowBreaks count="1" manualBreakCount="1">
    <brk id="32" max="14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O23"/>
  <sheetViews>
    <sheetView workbookViewId="0" topLeftCell="E1">
      <selection activeCell="CV31" sqref="CV31"/>
    </sheetView>
  </sheetViews>
  <sheetFormatPr defaultColWidth="0.875" defaultRowHeight="12.75"/>
  <cols>
    <col min="1" max="15" width="0.875" style="162" customWidth="1"/>
    <col min="16" max="16" width="14.125" style="162" customWidth="1"/>
    <col min="17" max="16384" width="0.875" style="162" customWidth="1"/>
  </cols>
  <sheetData>
    <row r="1" s="166" customFormat="1" ht="10.5">
      <c r="DA1" s="166" t="s">
        <v>333</v>
      </c>
    </row>
    <row r="2" spans="105:145" s="166" customFormat="1" ht="47.25" customHeight="1">
      <c r="DA2" s="557" t="s">
        <v>334</v>
      </c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</row>
    <row r="3" ht="3" customHeight="1"/>
    <row r="4" s="207" customFormat="1" ht="9.75">
      <c r="DA4" s="207" t="s">
        <v>335</v>
      </c>
    </row>
    <row r="7" spans="1:145" s="208" customFormat="1" ht="15">
      <c r="A7" s="558" t="s">
        <v>336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</row>
    <row r="9" spans="1:145" s="12" customFormat="1" ht="12.75">
      <c r="A9" s="522" t="s">
        <v>337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2"/>
      <c r="EB9" s="522"/>
      <c r="EC9" s="522"/>
      <c r="ED9" s="522"/>
      <c r="EE9" s="522"/>
      <c r="EF9" s="522"/>
      <c r="EG9" s="522"/>
      <c r="EH9" s="522"/>
      <c r="EI9" s="522"/>
      <c r="EJ9" s="522"/>
      <c r="EK9" s="522"/>
      <c r="EL9" s="522"/>
      <c r="EM9" s="522"/>
      <c r="EN9" s="522"/>
      <c r="EO9" s="522"/>
    </row>
    <row r="10" ht="6" customHeight="1"/>
    <row r="11" spans="1:145" s="158" customFormat="1" ht="12.75">
      <c r="A11" s="158" t="s">
        <v>253</v>
      </c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  <c r="BC11" s="548"/>
      <c r="BD11" s="548"/>
      <c r="BE11" s="548"/>
      <c r="BF11" s="548"/>
      <c r="BG11" s="548"/>
      <c r="BH11" s="548"/>
      <c r="BI11" s="548"/>
      <c r="BJ11" s="548"/>
      <c r="BK11" s="548"/>
      <c r="BL11" s="548"/>
      <c r="BM11" s="548"/>
      <c r="BN11" s="548"/>
      <c r="BO11" s="548"/>
      <c r="BP11" s="548"/>
      <c r="BQ11" s="548"/>
      <c r="BR11" s="548"/>
      <c r="BS11" s="548"/>
      <c r="BT11" s="548"/>
      <c r="BU11" s="548"/>
      <c r="BV11" s="548"/>
      <c r="BW11" s="548"/>
      <c r="BX11" s="548"/>
      <c r="BY11" s="548"/>
      <c r="BZ11" s="548"/>
      <c r="CA11" s="548"/>
      <c r="CB11" s="548"/>
      <c r="CC11" s="548"/>
      <c r="CD11" s="548"/>
      <c r="CE11" s="548"/>
      <c r="CF11" s="548"/>
      <c r="CG11" s="548"/>
      <c r="CH11" s="548"/>
      <c r="CI11" s="548"/>
      <c r="CJ11" s="548"/>
      <c r="CK11" s="548"/>
      <c r="CL11" s="548"/>
      <c r="CM11" s="548"/>
      <c r="CN11" s="548"/>
      <c r="CO11" s="548"/>
      <c r="CP11" s="548"/>
      <c r="CQ11" s="548"/>
      <c r="CR11" s="548"/>
      <c r="CS11" s="548"/>
      <c r="CT11" s="548"/>
      <c r="CU11" s="548"/>
      <c r="CV11" s="548"/>
      <c r="CW11" s="548"/>
      <c r="CX11" s="548"/>
      <c r="CY11" s="548"/>
      <c r="CZ11" s="548"/>
      <c r="DA11" s="548"/>
      <c r="DB11" s="548"/>
      <c r="DC11" s="548"/>
      <c r="DD11" s="548"/>
      <c r="DE11" s="548"/>
      <c r="DF11" s="548"/>
      <c r="DG11" s="548"/>
      <c r="DH11" s="548"/>
      <c r="DI11" s="548"/>
      <c r="DJ11" s="548"/>
      <c r="DK11" s="548"/>
      <c r="DL11" s="548"/>
      <c r="DM11" s="548"/>
      <c r="DN11" s="548"/>
      <c r="DO11" s="548"/>
      <c r="DP11" s="548"/>
      <c r="DQ11" s="548"/>
      <c r="DR11" s="548"/>
      <c r="DS11" s="548"/>
      <c r="DT11" s="548"/>
      <c r="DU11" s="548"/>
      <c r="DV11" s="548"/>
      <c r="DW11" s="548"/>
      <c r="DX11" s="548"/>
      <c r="DY11" s="548"/>
      <c r="DZ11" s="548"/>
      <c r="EA11" s="548"/>
      <c r="EB11" s="548"/>
      <c r="EC11" s="548"/>
      <c r="ED11" s="548"/>
      <c r="EE11" s="548"/>
      <c r="EF11" s="548"/>
      <c r="EG11" s="548"/>
      <c r="EH11" s="548"/>
      <c r="EI11" s="548"/>
      <c r="EJ11" s="548"/>
      <c r="EK11" s="548"/>
      <c r="EL11" s="548"/>
      <c r="EM11" s="548"/>
      <c r="EN11" s="548"/>
      <c r="EO11" s="548"/>
    </row>
    <row r="12" spans="24:145" s="158" customFormat="1" ht="6" customHeight="1"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</row>
    <row r="13" spans="1:145" s="158" customFormat="1" ht="12.75">
      <c r="A13" s="549" t="s">
        <v>254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50" t="s">
        <v>450</v>
      </c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</row>
    <row r="14" ht="9.75" customHeight="1"/>
    <row r="15" spans="1:145" s="12" customFormat="1" ht="12.75">
      <c r="A15" s="522" t="s">
        <v>338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22"/>
      <c r="DT15" s="522"/>
      <c r="DU15" s="522"/>
      <c r="DV15" s="522"/>
      <c r="DW15" s="522"/>
      <c r="DX15" s="522"/>
      <c r="DY15" s="522"/>
      <c r="DZ15" s="522"/>
      <c r="EA15" s="522"/>
      <c r="EB15" s="522"/>
      <c r="EC15" s="522"/>
      <c r="ED15" s="522"/>
      <c r="EE15" s="522"/>
      <c r="EF15" s="522"/>
      <c r="EG15" s="522"/>
      <c r="EH15" s="522"/>
      <c r="EI15" s="522"/>
      <c r="EJ15" s="522"/>
      <c r="EK15" s="522"/>
      <c r="EL15" s="522"/>
      <c r="EM15" s="522"/>
      <c r="EN15" s="522"/>
      <c r="EO15" s="522"/>
    </row>
    <row r="16" ht="10.5" customHeight="1"/>
    <row r="17" spans="1:145" s="159" customFormat="1" ht="13.5" customHeight="1">
      <c r="A17" s="519" t="s">
        <v>216</v>
      </c>
      <c r="B17" s="520"/>
      <c r="C17" s="520"/>
      <c r="D17" s="520"/>
      <c r="E17" s="520"/>
      <c r="F17" s="521"/>
      <c r="G17" s="519" t="s">
        <v>339</v>
      </c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1"/>
      <c r="Y17" s="519" t="s">
        <v>340</v>
      </c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1"/>
      <c r="AO17" s="519" t="s">
        <v>341</v>
      </c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520"/>
      <c r="BC17" s="520"/>
      <c r="BD17" s="520"/>
      <c r="BE17" s="520"/>
      <c r="BF17" s="520"/>
      <c r="BG17" s="520"/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0"/>
      <c r="DF17" s="520"/>
      <c r="DG17" s="520"/>
      <c r="DH17" s="520"/>
      <c r="DI17" s="565"/>
      <c r="DJ17" s="565"/>
      <c r="DK17" s="565"/>
      <c r="DL17" s="565"/>
      <c r="DM17" s="565"/>
      <c r="DN17" s="565"/>
      <c r="DO17" s="565"/>
      <c r="DP17" s="565"/>
      <c r="DQ17" s="565"/>
      <c r="DR17" s="565"/>
      <c r="DS17" s="565"/>
      <c r="DT17" s="565"/>
      <c r="DU17" s="565"/>
      <c r="DV17" s="565"/>
      <c r="DW17" s="565"/>
      <c r="DX17" s="566"/>
      <c r="DY17" s="519" t="s">
        <v>359</v>
      </c>
      <c r="DZ17" s="520"/>
      <c r="EA17" s="520"/>
      <c r="EB17" s="520"/>
      <c r="EC17" s="520"/>
      <c r="ED17" s="520"/>
      <c r="EE17" s="520"/>
      <c r="EF17" s="520"/>
      <c r="EG17" s="520"/>
      <c r="EH17" s="520"/>
      <c r="EI17" s="520"/>
      <c r="EJ17" s="520"/>
      <c r="EK17" s="520"/>
      <c r="EL17" s="520"/>
      <c r="EM17" s="520"/>
      <c r="EN17" s="520"/>
      <c r="EO17" s="521"/>
    </row>
    <row r="18" spans="1:145" s="159" customFormat="1" ht="13.5" customHeight="1">
      <c r="A18" s="559"/>
      <c r="B18" s="560"/>
      <c r="C18" s="560"/>
      <c r="D18" s="560"/>
      <c r="E18" s="560"/>
      <c r="F18" s="561"/>
      <c r="G18" s="559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1"/>
      <c r="Y18" s="559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1"/>
      <c r="AO18" s="519" t="s">
        <v>38</v>
      </c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20"/>
      <c r="BC18" s="520"/>
      <c r="BD18" s="520"/>
      <c r="BE18" s="521"/>
      <c r="BF18" s="567" t="s">
        <v>3</v>
      </c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59"/>
      <c r="DZ18" s="560"/>
      <c r="EA18" s="560"/>
      <c r="EB18" s="560"/>
      <c r="EC18" s="560"/>
      <c r="ED18" s="560"/>
      <c r="EE18" s="560"/>
      <c r="EF18" s="560"/>
      <c r="EG18" s="560"/>
      <c r="EH18" s="560"/>
      <c r="EI18" s="560"/>
      <c r="EJ18" s="560"/>
      <c r="EK18" s="560"/>
      <c r="EL18" s="560"/>
      <c r="EM18" s="560"/>
      <c r="EN18" s="560"/>
      <c r="EO18" s="561"/>
    </row>
    <row r="19" spans="1:145" s="159" customFormat="1" ht="39.75" customHeight="1">
      <c r="A19" s="562"/>
      <c r="B19" s="563"/>
      <c r="C19" s="563"/>
      <c r="D19" s="563"/>
      <c r="E19" s="563"/>
      <c r="F19" s="564"/>
      <c r="G19" s="562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4"/>
      <c r="Y19" s="562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4"/>
      <c r="AO19" s="562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4"/>
      <c r="BF19" s="567" t="s">
        <v>342</v>
      </c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 t="s">
        <v>343</v>
      </c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  <c r="CQ19" s="567" t="s">
        <v>344</v>
      </c>
      <c r="CR19" s="567"/>
      <c r="CS19" s="567"/>
      <c r="CT19" s="567"/>
      <c r="CU19" s="567"/>
      <c r="CV19" s="567"/>
      <c r="CW19" s="567"/>
      <c r="CX19" s="567"/>
      <c r="CY19" s="567"/>
      <c r="CZ19" s="567"/>
      <c r="DA19" s="567"/>
      <c r="DB19" s="567"/>
      <c r="DC19" s="567"/>
      <c r="DD19" s="567"/>
      <c r="DE19" s="567"/>
      <c r="DF19" s="567"/>
      <c r="DG19" s="567"/>
      <c r="DH19" s="567"/>
      <c r="DI19" s="567" t="s">
        <v>358</v>
      </c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2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4"/>
    </row>
    <row r="20" spans="1:145" s="160" customFormat="1" ht="12">
      <c r="A20" s="523">
        <v>1</v>
      </c>
      <c r="B20" s="523"/>
      <c r="C20" s="523"/>
      <c r="D20" s="523"/>
      <c r="E20" s="523"/>
      <c r="F20" s="523"/>
      <c r="G20" s="523">
        <v>2</v>
      </c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>
        <v>3</v>
      </c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>
        <v>4</v>
      </c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>
        <v>5</v>
      </c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523"/>
      <c r="BX20" s="523">
        <v>6</v>
      </c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>
        <v>7</v>
      </c>
      <c r="CR20" s="523"/>
      <c r="CS20" s="523"/>
      <c r="CT20" s="523"/>
      <c r="CU20" s="523"/>
      <c r="CV20" s="523"/>
      <c r="CW20" s="523"/>
      <c r="CX20" s="523"/>
      <c r="CY20" s="523"/>
      <c r="CZ20" s="523"/>
      <c r="DA20" s="523"/>
      <c r="DB20" s="523"/>
      <c r="DC20" s="523"/>
      <c r="DD20" s="523"/>
      <c r="DE20" s="523"/>
      <c r="DF20" s="523"/>
      <c r="DG20" s="523"/>
      <c r="DH20" s="523"/>
      <c r="DI20" s="523">
        <v>9</v>
      </c>
      <c r="DJ20" s="523"/>
      <c r="DK20" s="523"/>
      <c r="DL20" s="523"/>
      <c r="DM20" s="523"/>
      <c r="DN20" s="523"/>
      <c r="DO20" s="523"/>
      <c r="DP20" s="523"/>
      <c r="DQ20" s="523"/>
      <c r="DR20" s="523"/>
      <c r="DS20" s="523"/>
      <c r="DT20" s="523"/>
      <c r="DU20" s="523"/>
      <c r="DV20" s="523"/>
      <c r="DW20" s="523"/>
      <c r="DX20" s="523"/>
      <c r="DY20" s="523">
        <v>10</v>
      </c>
      <c r="DZ20" s="523"/>
      <c r="EA20" s="523"/>
      <c r="EB20" s="523"/>
      <c r="EC20" s="523"/>
      <c r="ED20" s="523"/>
      <c r="EE20" s="523"/>
      <c r="EF20" s="523"/>
      <c r="EG20" s="523"/>
      <c r="EH20" s="523"/>
      <c r="EI20" s="523"/>
      <c r="EJ20" s="523"/>
      <c r="EK20" s="523"/>
      <c r="EL20" s="523"/>
      <c r="EM20" s="523"/>
      <c r="EN20" s="523"/>
      <c r="EO20" s="523"/>
    </row>
    <row r="21" spans="1:145" s="161" customFormat="1" ht="15" customHeight="1">
      <c r="A21" s="507" t="s">
        <v>231</v>
      </c>
      <c r="B21" s="507"/>
      <c r="C21" s="507"/>
      <c r="D21" s="507"/>
      <c r="E21" s="507"/>
      <c r="F21" s="507"/>
      <c r="G21" s="518" t="s">
        <v>361</v>
      </c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0">
        <v>1</v>
      </c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>
        <v>5002.5</v>
      </c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10">
        <v>0</v>
      </c>
      <c r="BY21" s="510"/>
      <c r="BZ21" s="510"/>
      <c r="CA21" s="510"/>
      <c r="CB21" s="510"/>
      <c r="CC21" s="510"/>
      <c r="CD21" s="510"/>
      <c r="CE21" s="510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>
        <v>4350</v>
      </c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0"/>
      <c r="DE21" s="510"/>
      <c r="DF21" s="510"/>
      <c r="DG21" s="510"/>
      <c r="DH21" s="510"/>
      <c r="DI21" s="510">
        <v>652.5</v>
      </c>
      <c r="DJ21" s="510"/>
      <c r="DK21" s="510"/>
      <c r="DL21" s="510"/>
      <c r="DM21" s="510"/>
      <c r="DN21" s="510"/>
      <c r="DO21" s="510"/>
      <c r="DP21" s="510"/>
      <c r="DQ21" s="510"/>
      <c r="DR21" s="510"/>
      <c r="DS21" s="510"/>
      <c r="DT21" s="510"/>
      <c r="DU21" s="510"/>
      <c r="DV21" s="510"/>
      <c r="DW21" s="510"/>
      <c r="DX21" s="510"/>
      <c r="DY21" s="510">
        <v>45022.5</v>
      </c>
      <c r="DZ21" s="510"/>
      <c r="EA21" s="510"/>
      <c r="EB21" s="510"/>
      <c r="EC21" s="510"/>
      <c r="ED21" s="510"/>
      <c r="EE21" s="510"/>
      <c r="EF21" s="510"/>
      <c r="EG21" s="510"/>
      <c r="EH21" s="510"/>
      <c r="EI21" s="510"/>
      <c r="EJ21" s="510"/>
      <c r="EK21" s="510"/>
      <c r="EL21" s="510"/>
      <c r="EM21" s="510"/>
      <c r="EN21" s="510"/>
      <c r="EO21" s="510"/>
    </row>
    <row r="22" spans="1:145" s="161" customFormat="1" ht="15" customHeight="1">
      <c r="A22" s="507" t="s">
        <v>366</v>
      </c>
      <c r="B22" s="507"/>
      <c r="C22" s="507"/>
      <c r="D22" s="507"/>
      <c r="E22" s="507"/>
      <c r="F22" s="507"/>
      <c r="G22" s="518" t="s">
        <v>367</v>
      </c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0">
        <v>6</v>
      </c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>
        <v>17081.43</v>
      </c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>
        <v>0</v>
      </c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>
        <v>14853.43</v>
      </c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>
        <v>2228</v>
      </c>
      <c r="DJ22" s="510"/>
      <c r="DK22" s="510"/>
      <c r="DL22" s="510"/>
      <c r="DM22" s="510"/>
      <c r="DN22" s="510"/>
      <c r="DO22" s="510"/>
      <c r="DP22" s="510"/>
      <c r="DQ22" s="510"/>
      <c r="DR22" s="510"/>
      <c r="DS22" s="510"/>
      <c r="DT22" s="510"/>
      <c r="DU22" s="510"/>
      <c r="DV22" s="510"/>
      <c r="DW22" s="510"/>
      <c r="DX22" s="510"/>
      <c r="DY22" s="510">
        <v>204977.5</v>
      </c>
      <c r="DZ22" s="510"/>
      <c r="EA22" s="510"/>
      <c r="EB22" s="510"/>
      <c r="EC22" s="510"/>
      <c r="ED22" s="510"/>
      <c r="EE22" s="510"/>
      <c r="EF22" s="510"/>
      <c r="EG22" s="510"/>
      <c r="EH22" s="510"/>
      <c r="EI22" s="510"/>
      <c r="EJ22" s="510"/>
      <c r="EK22" s="510"/>
      <c r="EL22" s="510"/>
      <c r="EM22" s="510"/>
      <c r="EN22" s="510"/>
      <c r="EO22" s="510"/>
    </row>
    <row r="23" spans="1:145" ht="12">
      <c r="A23" s="507"/>
      <c r="B23" s="507"/>
      <c r="C23" s="507"/>
      <c r="D23" s="507"/>
      <c r="E23" s="507"/>
      <c r="F23" s="507"/>
      <c r="G23" s="518" t="s">
        <v>360</v>
      </c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0" t="s">
        <v>179</v>
      </c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>
        <f>SUM(AO21:AO22)</f>
        <v>22083.93</v>
      </c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 t="s">
        <v>179</v>
      </c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 t="s">
        <v>179</v>
      </c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 t="s">
        <v>179</v>
      </c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0"/>
      <c r="DG23" s="510"/>
      <c r="DH23" s="510"/>
      <c r="DI23" s="510" t="s">
        <v>179</v>
      </c>
      <c r="DJ23" s="510"/>
      <c r="DK23" s="510"/>
      <c r="DL23" s="510"/>
      <c r="DM23" s="510"/>
      <c r="DN23" s="510"/>
      <c r="DO23" s="510"/>
      <c r="DP23" s="510"/>
      <c r="DQ23" s="510"/>
      <c r="DR23" s="510"/>
      <c r="DS23" s="510"/>
      <c r="DT23" s="510"/>
      <c r="DU23" s="510"/>
      <c r="DV23" s="510"/>
      <c r="DW23" s="510"/>
      <c r="DX23" s="510"/>
      <c r="DY23" s="510">
        <f>SUM(DY21:DY22)</f>
        <v>250000</v>
      </c>
      <c r="DZ23" s="510"/>
      <c r="EA23" s="510"/>
      <c r="EB23" s="510"/>
      <c r="EC23" s="510"/>
      <c r="ED23" s="510"/>
      <c r="EE23" s="510"/>
      <c r="EF23" s="510"/>
      <c r="EG23" s="510"/>
      <c r="EH23" s="510"/>
      <c r="EI23" s="510"/>
      <c r="EJ23" s="510"/>
      <c r="EK23" s="510"/>
      <c r="EL23" s="510"/>
      <c r="EM23" s="510"/>
      <c r="EN23" s="510"/>
      <c r="EO23" s="510"/>
    </row>
  </sheetData>
  <sheetProtection/>
  <mergeCells count="54"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O23"/>
    <mergeCell ref="CQ22:DH22"/>
    <mergeCell ref="DI22:DX22"/>
    <mergeCell ref="DY22:EO22"/>
    <mergeCell ref="A22:F22"/>
    <mergeCell ref="G22:X22"/>
    <mergeCell ref="Y22:AN22"/>
    <mergeCell ref="AO22:BE22"/>
    <mergeCell ref="BF22:BW22"/>
    <mergeCell ref="BX22:CP22"/>
    <mergeCell ref="DY20:EO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O21"/>
    <mergeCell ref="CQ19:DH19"/>
    <mergeCell ref="DI19:DX19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A15:EO15"/>
    <mergeCell ref="A17:F19"/>
    <mergeCell ref="G17:X19"/>
    <mergeCell ref="Y17:AN19"/>
    <mergeCell ref="AO17:DX17"/>
    <mergeCell ref="DY17:EO19"/>
    <mergeCell ref="AO18:BE19"/>
    <mergeCell ref="BF18:DX18"/>
    <mergeCell ref="BF19:BW19"/>
    <mergeCell ref="BX19:CP19"/>
    <mergeCell ref="DA2:EO2"/>
    <mergeCell ref="A7:EO7"/>
    <mergeCell ref="A9:EO9"/>
    <mergeCell ref="X11:EO11"/>
    <mergeCell ref="A13:AO13"/>
    <mergeCell ref="AP13:EO13"/>
  </mergeCells>
  <printOptions/>
  <pageMargins left="0.25" right="0.25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B85"/>
  <sheetViews>
    <sheetView workbookViewId="0" topLeftCell="A37">
      <selection activeCell="CJ15" sqref="CJ15:DA15"/>
    </sheetView>
  </sheetViews>
  <sheetFormatPr defaultColWidth="0.875" defaultRowHeight="12.75"/>
  <cols>
    <col min="1" max="6" width="0.875" style="12" customWidth="1"/>
    <col min="7" max="7" width="7.25390625" style="12" customWidth="1"/>
    <col min="8" max="71" width="0.875" style="12" customWidth="1"/>
    <col min="72" max="72" width="0.74609375" style="12" customWidth="1"/>
    <col min="73" max="75" width="0.875" style="12" hidden="1" customWidth="1"/>
    <col min="76" max="103" width="0.875" style="12" customWidth="1"/>
    <col min="104" max="104" width="2.875" style="12" customWidth="1"/>
    <col min="105" max="105" width="6.75390625" style="12" customWidth="1"/>
    <col min="106" max="16384" width="0.875" style="12" customWidth="1"/>
  </cols>
  <sheetData>
    <row r="1" ht="3" customHeight="1"/>
    <row r="2" spans="1:105" s="158" customFormat="1" ht="12.75">
      <c r="A2" s="522" t="s">
        <v>215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522"/>
      <c r="BG2" s="522"/>
      <c r="BH2" s="522"/>
      <c r="BI2" s="522"/>
      <c r="BJ2" s="522"/>
      <c r="BK2" s="522"/>
      <c r="BL2" s="522"/>
      <c r="BM2" s="522"/>
      <c r="BN2" s="522"/>
      <c r="BO2" s="522"/>
      <c r="BP2" s="522"/>
      <c r="BQ2" s="522"/>
      <c r="BR2" s="522"/>
      <c r="BS2" s="522"/>
      <c r="BT2" s="522"/>
      <c r="BU2" s="522"/>
      <c r="BV2" s="522"/>
      <c r="BW2" s="522"/>
      <c r="BX2" s="522"/>
      <c r="BY2" s="522"/>
      <c r="BZ2" s="522"/>
      <c r="CA2" s="522"/>
      <c r="CB2" s="522"/>
      <c r="CC2" s="522"/>
      <c r="CD2" s="522"/>
      <c r="CE2" s="522"/>
      <c r="CF2" s="522"/>
      <c r="CG2" s="522"/>
      <c r="CH2" s="522"/>
      <c r="CI2" s="522"/>
      <c r="CJ2" s="522"/>
      <c r="CK2" s="522"/>
      <c r="CL2" s="522"/>
      <c r="CM2" s="522"/>
      <c r="CN2" s="522"/>
      <c r="CO2" s="522"/>
      <c r="CP2" s="522"/>
      <c r="CQ2" s="522"/>
      <c r="CR2" s="522"/>
      <c r="CS2" s="522"/>
      <c r="CT2" s="522"/>
      <c r="CU2" s="522"/>
      <c r="CV2" s="522"/>
      <c r="CW2" s="522"/>
      <c r="CX2" s="522"/>
      <c r="CY2" s="522"/>
      <c r="CZ2" s="522"/>
      <c r="DA2" s="522"/>
    </row>
    <row r="3" ht="10.5" customHeight="1"/>
    <row r="4" spans="1:105" s="159" customFormat="1" ht="45" customHeight="1">
      <c r="A4" s="519" t="s">
        <v>216</v>
      </c>
      <c r="B4" s="520"/>
      <c r="C4" s="520"/>
      <c r="D4" s="520"/>
      <c r="E4" s="520"/>
      <c r="F4" s="521"/>
      <c r="G4" s="519" t="s">
        <v>217</v>
      </c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1"/>
      <c r="AE4" s="519" t="s">
        <v>218</v>
      </c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1"/>
      <c r="BD4" s="519" t="s">
        <v>219</v>
      </c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1"/>
      <c r="BT4" s="519" t="s">
        <v>220</v>
      </c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1"/>
      <c r="CJ4" s="519" t="s">
        <v>221</v>
      </c>
      <c r="CK4" s="520"/>
      <c r="CL4" s="520"/>
      <c r="CM4" s="520"/>
      <c r="CN4" s="520"/>
      <c r="CO4" s="520"/>
      <c r="CP4" s="520"/>
      <c r="CQ4" s="520"/>
      <c r="CR4" s="520"/>
      <c r="CS4" s="520"/>
      <c r="CT4" s="520"/>
      <c r="CU4" s="520"/>
      <c r="CV4" s="520"/>
      <c r="CW4" s="520"/>
      <c r="CX4" s="520"/>
      <c r="CY4" s="520"/>
      <c r="CZ4" s="520"/>
      <c r="DA4" s="521"/>
    </row>
    <row r="5" spans="1:105" s="160" customFormat="1" ht="12">
      <c r="A5" s="523">
        <v>1</v>
      </c>
      <c r="B5" s="523"/>
      <c r="C5" s="523"/>
      <c r="D5" s="523"/>
      <c r="E5" s="523"/>
      <c r="F5" s="523"/>
      <c r="G5" s="523">
        <v>2</v>
      </c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>
        <v>3</v>
      </c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>
        <v>4</v>
      </c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3">
        <v>5</v>
      </c>
      <c r="BU5" s="523"/>
      <c r="BV5" s="523"/>
      <c r="BW5" s="523"/>
      <c r="BX5" s="523"/>
      <c r="BY5" s="523"/>
      <c r="BZ5" s="523"/>
      <c r="CA5" s="523"/>
      <c r="CB5" s="523"/>
      <c r="CC5" s="523"/>
      <c r="CD5" s="523"/>
      <c r="CE5" s="523"/>
      <c r="CF5" s="523"/>
      <c r="CG5" s="523"/>
      <c r="CH5" s="523"/>
      <c r="CI5" s="523"/>
      <c r="CJ5" s="523">
        <v>6</v>
      </c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3"/>
      <c r="CW5" s="523"/>
      <c r="CX5" s="523"/>
      <c r="CY5" s="523"/>
      <c r="CZ5" s="523"/>
      <c r="DA5" s="523"/>
    </row>
    <row r="6" spans="1:105" s="161" customFormat="1" ht="15" customHeight="1">
      <c r="A6" s="507"/>
      <c r="B6" s="507"/>
      <c r="C6" s="507"/>
      <c r="D6" s="507"/>
      <c r="E6" s="507"/>
      <c r="F6" s="507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</row>
    <row r="7" spans="1:105" s="161" customFormat="1" ht="15" customHeight="1">
      <c r="A7" s="507"/>
      <c r="B7" s="507"/>
      <c r="C7" s="507"/>
      <c r="D7" s="507"/>
      <c r="E7" s="507"/>
      <c r="F7" s="507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</row>
    <row r="8" spans="1:105" s="161" customFormat="1" ht="15" customHeight="1">
      <c r="A8" s="507"/>
      <c r="B8" s="507"/>
      <c r="C8" s="507"/>
      <c r="D8" s="507"/>
      <c r="E8" s="507"/>
      <c r="F8" s="507"/>
      <c r="G8" s="524" t="s">
        <v>222</v>
      </c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5"/>
      <c r="AE8" s="510" t="s">
        <v>179</v>
      </c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 t="s">
        <v>179</v>
      </c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 t="s">
        <v>179</v>
      </c>
      <c r="BU8" s="510"/>
      <c r="BV8" s="510"/>
      <c r="BW8" s="510"/>
      <c r="BX8" s="510"/>
      <c r="BY8" s="510"/>
      <c r="BZ8" s="510"/>
      <c r="CA8" s="510"/>
      <c r="CB8" s="510"/>
      <c r="CC8" s="510"/>
      <c r="CD8" s="510"/>
      <c r="CE8" s="510"/>
      <c r="CF8" s="510"/>
      <c r="CG8" s="510"/>
      <c r="CH8" s="510"/>
      <c r="CI8" s="510"/>
      <c r="CJ8" s="510"/>
      <c r="CK8" s="510"/>
      <c r="CL8" s="510"/>
      <c r="CM8" s="510"/>
      <c r="CN8" s="510"/>
      <c r="CO8" s="510"/>
      <c r="CP8" s="510"/>
      <c r="CQ8" s="510"/>
      <c r="CR8" s="510"/>
      <c r="CS8" s="510"/>
      <c r="CT8" s="510"/>
      <c r="CU8" s="510"/>
      <c r="CV8" s="510"/>
      <c r="CW8" s="510"/>
      <c r="CX8" s="510"/>
      <c r="CY8" s="510"/>
      <c r="CZ8" s="510"/>
      <c r="DA8" s="510"/>
    </row>
    <row r="9" ht="12" customHeight="1"/>
    <row r="10" spans="1:105" s="158" customFormat="1" ht="12.75">
      <c r="A10" s="522" t="s">
        <v>223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</row>
    <row r="11" ht="10.5" customHeight="1"/>
    <row r="12" spans="1:105" s="159" customFormat="1" ht="55.5" customHeight="1">
      <c r="A12" s="519" t="s">
        <v>216</v>
      </c>
      <c r="B12" s="520"/>
      <c r="C12" s="520"/>
      <c r="D12" s="520"/>
      <c r="E12" s="520"/>
      <c r="F12" s="521"/>
      <c r="G12" s="519" t="s">
        <v>217</v>
      </c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1"/>
      <c r="AE12" s="519" t="s">
        <v>224</v>
      </c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1"/>
      <c r="AZ12" s="519" t="s">
        <v>225</v>
      </c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1"/>
      <c r="BR12" s="519" t="s">
        <v>226</v>
      </c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1"/>
      <c r="CJ12" s="519" t="s">
        <v>221</v>
      </c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1"/>
    </row>
    <row r="13" spans="1:105" s="160" customFormat="1" ht="12">
      <c r="A13" s="523">
        <v>1</v>
      </c>
      <c r="B13" s="523"/>
      <c r="C13" s="523"/>
      <c r="D13" s="523"/>
      <c r="E13" s="523"/>
      <c r="F13" s="523"/>
      <c r="G13" s="523">
        <v>2</v>
      </c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>
        <v>3</v>
      </c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>
        <v>4</v>
      </c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>
        <v>5</v>
      </c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  <c r="CC13" s="523"/>
      <c r="CD13" s="523"/>
      <c r="CE13" s="523"/>
      <c r="CF13" s="523"/>
      <c r="CG13" s="523"/>
      <c r="CH13" s="523"/>
      <c r="CI13" s="523"/>
      <c r="CJ13" s="523">
        <v>6</v>
      </c>
      <c r="CK13" s="523"/>
      <c r="CL13" s="523"/>
      <c r="CM13" s="523"/>
      <c r="CN13" s="523"/>
      <c r="CO13" s="523"/>
      <c r="CP13" s="523"/>
      <c r="CQ13" s="523"/>
      <c r="CR13" s="523"/>
      <c r="CS13" s="523"/>
      <c r="CT13" s="523"/>
      <c r="CU13" s="523"/>
      <c r="CV13" s="523"/>
      <c r="CW13" s="523"/>
      <c r="CX13" s="523"/>
      <c r="CY13" s="523"/>
      <c r="CZ13" s="523"/>
      <c r="DA13" s="523"/>
    </row>
    <row r="14" spans="1:105" s="161" customFormat="1" ht="15" customHeight="1">
      <c r="A14" s="507"/>
      <c r="B14" s="507"/>
      <c r="C14" s="507"/>
      <c r="D14" s="507"/>
      <c r="E14" s="507"/>
      <c r="F14" s="507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</row>
    <row r="15" spans="1:105" s="161" customFormat="1" ht="15" customHeight="1">
      <c r="A15" s="507"/>
      <c r="B15" s="507"/>
      <c r="C15" s="507"/>
      <c r="D15" s="507"/>
      <c r="E15" s="507"/>
      <c r="F15" s="507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</row>
    <row r="16" spans="1:105" s="161" customFormat="1" ht="15" customHeight="1">
      <c r="A16" s="507"/>
      <c r="B16" s="507"/>
      <c r="C16" s="507"/>
      <c r="D16" s="507"/>
      <c r="E16" s="507"/>
      <c r="F16" s="507"/>
      <c r="G16" s="524" t="s">
        <v>222</v>
      </c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5"/>
      <c r="AE16" s="510" t="s">
        <v>179</v>
      </c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 t="s">
        <v>179</v>
      </c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 t="s">
        <v>179</v>
      </c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</row>
    <row r="17" ht="12" customHeight="1"/>
    <row r="18" spans="1:105" s="158" customFormat="1" ht="41.25" customHeight="1">
      <c r="A18" s="526" t="s">
        <v>227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</row>
    <row r="19" ht="10.5" customHeight="1"/>
    <row r="20" spans="1:105" ht="60.75" customHeight="1">
      <c r="A20" s="519" t="s">
        <v>216</v>
      </c>
      <c r="B20" s="520"/>
      <c r="C20" s="520"/>
      <c r="D20" s="520"/>
      <c r="E20" s="520"/>
      <c r="F20" s="521"/>
      <c r="G20" s="519" t="s">
        <v>228</v>
      </c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  <c r="BB20" s="520"/>
      <c r="BC20" s="520"/>
      <c r="BD20" s="520"/>
      <c r="BE20" s="520"/>
      <c r="BF20" s="520"/>
      <c r="BG20" s="520"/>
      <c r="BH20" s="520"/>
      <c r="BI20" s="520"/>
      <c r="BJ20" s="520"/>
      <c r="BK20" s="520"/>
      <c r="BL20" s="520"/>
      <c r="BM20" s="520"/>
      <c r="BN20" s="520"/>
      <c r="BO20" s="520"/>
      <c r="BP20" s="520"/>
      <c r="BQ20" s="520"/>
      <c r="BR20" s="520"/>
      <c r="BS20" s="520"/>
      <c r="BT20" s="520"/>
      <c r="BU20" s="520"/>
      <c r="BV20" s="521"/>
      <c r="BW20" s="519" t="s">
        <v>229</v>
      </c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1"/>
      <c r="CM20" s="519" t="s">
        <v>230</v>
      </c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1"/>
    </row>
    <row r="21" spans="1:105" s="162" customFormat="1" ht="12">
      <c r="A21" s="523">
        <v>1</v>
      </c>
      <c r="B21" s="523"/>
      <c r="C21" s="523"/>
      <c r="D21" s="523"/>
      <c r="E21" s="523"/>
      <c r="F21" s="523"/>
      <c r="G21" s="523">
        <v>2</v>
      </c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>
        <v>3</v>
      </c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>
        <v>4</v>
      </c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</row>
    <row r="22" spans="1:105" ht="21" customHeight="1">
      <c r="A22" s="507" t="s">
        <v>231</v>
      </c>
      <c r="B22" s="507"/>
      <c r="C22" s="507"/>
      <c r="D22" s="507"/>
      <c r="E22" s="507"/>
      <c r="F22" s="507"/>
      <c r="G22" s="163"/>
      <c r="H22" s="508" t="s">
        <v>232</v>
      </c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9"/>
      <c r="BW22" s="510" t="s">
        <v>179</v>
      </c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</row>
    <row r="23" spans="1:105" s="162" customFormat="1" ht="12">
      <c r="A23" s="527" t="s">
        <v>233</v>
      </c>
      <c r="B23" s="528"/>
      <c r="C23" s="528"/>
      <c r="D23" s="528"/>
      <c r="E23" s="528"/>
      <c r="F23" s="529"/>
      <c r="G23" s="164"/>
      <c r="H23" s="533" t="s">
        <v>3</v>
      </c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4"/>
      <c r="BW23" s="535">
        <v>250000</v>
      </c>
      <c r="BX23" s="536"/>
      <c r="BY23" s="536"/>
      <c r="BZ23" s="536"/>
      <c r="CA23" s="536"/>
      <c r="CB23" s="536"/>
      <c r="CC23" s="536"/>
      <c r="CD23" s="536"/>
      <c r="CE23" s="536"/>
      <c r="CF23" s="536"/>
      <c r="CG23" s="536"/>
      <c r="CH23" s="536"/>
      <c r="CI23" s="536"/>
      <c r="CJ23" s="536"/>
      <c r="CK23" s="536"/>
      <c r="CL23" s="537"/>
      <c r="CM23" s="535">
        <v>55000</v>
      </c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537"/>
    </row>
    <row r="24" spans="1:105" s="162" customFormat="1" ht="12">
      <c r="A24" s="530"/>
      <c r="B24" s="531"/>
      <c r="C24" s="531"/>
      <c r="D24" s="531"/>
      <c r="E24" s="531"/>
      <c r="F24" s="532"/>
      <c r="G24" s="165"/>
      <c r="H24" s="541" t="s">
        <v>234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2"/>
      <c r="BW24" s="538"/>
      <c r="BX24" s="539"/>
      <c r="BY24" s="539"/>
      <c r="BZ24" s="539"/>
      <c r="CA24" s="539"/>
      <c r="CB24" s="539"/>
      <c r="CC24" s="539"/>
      <c r="CD24" s="539"/>
      <c r="CE24" s="539"/>
      <c r="CF24" s="539"/>
      <c r="CG24" s="539"/>
      <c r="CH24" s="539"/>
      <c r="CI24" s="539"/>
      <c r="CJ24" s="539"/>
      <c r="CK24" s="539"/>
      <c r="CL24" s="540"/>
      <c r="CM24" s="538"/>
      <c r="CN24" s="539"/>
      <c r="CO24" s="539"/>
      <c r="CP24" s="539"/>
      <c r="CQ24" s="539"/>
      <c r="CR24" s="539"/>
      <c r="CS24" s="539"/>
      <c r="CT24" s="539"/>
      <c r="CU24" s="539"/>
      <c r="CV24" s="539"/>
      <c r="CW24" s="539"/>
      <c r="CX24" s="539"/>
      <c r="CY24" s="539"/>
      <c r="CZ24" s="539"/>
      <c r="DA24" s="540"/>
    </row>
    <row r="25" spans="1:105" s="162" customFormat="1" ht="13.5" customHeight="1">
      <c r="A25" s="507" t="s">
        <v>235</v>
      </c>
      <c r="B25" s="507"/>
      <c r="C25" s="507"/>
      <c r="D25" s="507"/>
      <c r="E25" s="507"/>
      <c r="F25" s="507"/>
      <c r="G25" s="163"/>
      <c r="H25" s="543" t="s">
        <v>236</v>
      </c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4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</row>
    <row r="26" spans="1:105" s="162" customFormat="1" ht="26.25" customHeight="1">
      <c r="A26" s="507" t="s">
        <v>237</v>
      </c>
      <c r="B26" s="507"/>
      <c r="C26" s="507"/>
      <c r="D26" s="507"/>
      <c r="E26" s="507"/>
      <c r="F26" s="507"/>
      <c r="G26" s="163"/>
      <c r="H26" s="543" t="s">
        <v>238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43"/>
      <c r="BQ26" s="543"/>
      <c r="BR26" s="543"/>
      <c r="BS26" s="543"/>
      <c r="BT26" s="543"/>
      <c r="BU26" s="543"/>
      <c r="BV26" s="544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</row>
    <row r="27" spans="1:105" s="162" customFormat="1" ht="26.25" customHeight="1">
      <c r="A27" s="507" t="s">
        <v>239</v>
      </c>
      <c r="B27" s="507"/>
      <c r="C27" s="507"/>
      <c r="D27" s="507"/>
      <c r="E27" s="507"/>
      <c r="F27" s="507"/>
      <c r="G27" s="163"/>
      <c r="H27" s="508" t="s">
        <v>240</v>
      </c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9"/>
      <c r="BW27" s="510" t="s">
        <v>179</v>
      </c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</row>
    <row r="28" spans="1:105" s="162" customFormat="1" ht="12">
      <c r="A28" s="527" t="s">
        <v>241</v>
      </c>
      <c r="B28" s="528"/>
      <c r="C28" s="528"/>
      <c r="D28" s="528"/>
      <c r="E28" s="528"/>
      <c r="F28" s="529"/>
      <c r="G28" s="164"/>
      <c r="H28" s="533" t="s">
        <v>3</v>
      </c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533"/>
      <c r="BV28" s="534"/>
      <c r="BW28" s="535">
        <v>250000</v>
      </c>
      <c r="BX28" s="536"/>
      <c r="BY28" s="536"/>
      <c r="BZ28" s="536"/>
      <c r="CA28" s="536"/>
      <c r="CB28" s="536"/>
      <c r="CC28" s="536"/>
      <c r="CD28" s="536"/>
      <c r="CE28" s="536"/>
      <c r="CF28" s="536"/>
      <c r="CG28" s="536"/>
      <c r="CH28" s="536"/>
      <c r="CI28" s="536"/>
      <c r="CJ28" s="536"/>
      <c r="CK28" s="536"/>
      <c r="CL28" s="537"/>
      <c r="CM28" s="535">
        <v>7250</v>
      </c>
      <c r="CN28" s="536"/>
      <c r="CO28" s="536"/>
      <c r="CP28" s="536"/>
      <c r="CQ28" s="536"/>
      <c r="CR28" s="536"/>
      <c r="CS28" s="536"/>
      <c r="CT28" s="536"/>
      <c r="CU28" s="536"/>
      <c r="CV28" s="536"/>
      <c r="CW28" s="536"/>
      <c r="CX28" s="536"/>
      <c r="CY28" s="536"/>
      <c r="CZ28" s="536"/>
      <c r="DA28" s="537"/>
    </row>
    <row r="29" spans="1:105" s="162" customFormat="1" ht="25.5" customHeight="1">
      <c r="A29" s="530"/>
      <c r="B29" s="531"/>
      <c r="C29" s="531"/>
      <c r="D29" s="531"/>
      <c r="E29" s="531"/>
      <c r="F29" s="532"/>
      <c r="G29" s="165"/>
      <c r="H29" s="541" t="s">
        <v>242</v>
      </c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  <c r="AO29" s="541"/>
      <c r="AP29" s="541"/>
      <c r="AQ29" s="541"/>
      <c r="AR29" s="541"/>
      <c r="AS29" s="541"/>
      <c r="AT29" s="541"/>
      <c r="AU29" s="541"/>
      <c r="AV29" s="541"/>
      <c r="AW29" s="541"/>
      <c r="AX29" s="541"/>
      <c r="AY29" s="541"/>
      <c r="AZ29" s="541"/>
      <c r="BA29" s="541"/>
      <c r="BB29" s="541"/>
      <c r="BC29" s="541"/>
      <c r="BD29" s="541"/>
      <c r="BE29" s="541"/>
      <c r="BF29" s="541"/>
      <c r="BG29" s="541"/>
      <c r="BH29" s="541"/>
      <c r="BI29" s="541"/>
      <c r="BJ29" s="541"/>
      <c r="BK29" s="541"/>
      <c r="BL29" s="541"/>
      <c r="BM29" s="541"/>
      <c r="BN29" s="541"/>
      <c r="BO29" s="541"/>
      <c r="BP29" s="541"/>
      <c r="BQ29" s="541"/>
      <c r="BR29" s="541"/>
      <c r="BS29" s="541"/>
      <c r="BT29" s="541"/>
      <c r="BU29" s="541"/>
      <c r="BV29" s="542"/>
      <c r="BW29" s="538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40"/>
      <c r="CM29" s="538"/>
      <c r="CN29" s="539"/>
      <c r="CO29" s="539"/>
      <c r="CP29" s="539"/>
      <c r="CQ29" s="539"/>
      <c r="CR29" s="539"/>
      <c r="CS29" s="539"/>
      <c r="CT29" s="539"/>
      <c r="CU29" s="539"/>
      <c r="CV29" s="539"/>
      <c r="CW29" s="539"/>
      <c r="CX29" s="539"/>
      <c r="CY29" s="539"/>
      <c r="CZ29" s="539"/>
      <c r="DA29" s="540"/>
    </row>
    <row r="30" spans="1:105" s="162" customFormat="1" ht="26.25" customHeight="1">
      <c r="A30" s="507" t="s">
        <v>243</v>
      </c>
      <c r="B30" s="507"/>
      <c r="C30" s="507"/>
      <c r="D30" s="507"/>
      <c r="E30" s="507"/>
      <c r="F30" s="507"/>
      <c r="G30" s="163"/>
      <c r="H30" s="543" t="s">
        <v>244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3"/>
      <c r="BD30" s="543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543"/>
      <c r="BT30" s="543"/>
      <c r="BU30" s="543"/>
      <c r="BV30" s="544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</row>
    <row r="31" spans="1:105" s="162" customFormat="1" ht="27" customHeight="1">
      <c r="A31" s="507" t="s">
        <v>245</v>
      </c>
      <c r="B31" s="507"/>
      <c r="C31" s="507"/>
      <c r="D31" s="507"/>
      <c r="E31" s="507"/>
      <c r="F31" s="507"/>
      <c r="G31" s="163"/>
      <c r="H31" s="543" t="s">
        <v>246</v>
      </c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4"/>
      <c r="BW31" s="510">
        <v>250000</v>
      </c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>
        <v>500</v>
      </c>
      <c r="CN31" s="510"/>
      <c r="CO31" s="510"/>
      <c r="CP31" s="510"/>
      <c r="CQ31" s="510"/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</row>
    <row r="32" spans="1:105" s="162" customFormat="1" ht="27" customHeight="1">
      <c r="A32" s="507" t="s">
        <v>247</v>
      </c>
      <c r="B32" s="507"/>
      <c r="C32" s="507"/>
      <c r="D32" s="507"/>
      <c r="E32" s="507"/>
      <c r="F32" s="507"/>
      <c r="G32" s="163"/>
      <c r="H32" s="543" t="s">
        <v>248</v>
      </c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  <c r="BJ32" s="543"/>
      <c r="BK32" s="543"/>
      <c r="BL32" s="543"/>
      <c r="BM32" s="543"/>
      <c r="BN32" s="543"/>
      <c r="BO32" s="543"/>
      <c r="BP32" s="543"/>
      <c r="BQ32" s="543"/>
      <c r="BR32" s="543"/>
      <c r="BS32" s="543"/>
      <c r="BT32" s="543"/>
      <c r="BU32" s="543"/>
      <c r="BV32" s="544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</row>
    <row r="33" spans="1:105" s="162" customFormat="1" ht="27" customHeight="1">
      <c r="A33" s="507" t="s">
        <v>249</v>
      </c>
      <c r="B33" s="507"/>
      <c r="C33" s="507"/>
      <c r="D33" s="507"/>
      <c r="E33" s="507"/>
      <c r="F33" s="507"/>
      <c r="G33" s="163"/>
      <c r="H33" s="543" t="s">
        <v>248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  <c r="AZ33" s="543"/>
      <c r="BA33" s="543"/>
      <c r="BB33" s="543"/>
      <c r="BC33" s="543"/>
      <c r="BD33" s="543"/>
      <c r="BE33" s="543"/>
      <c r="BF33" s="543"/>
      <c r="BG33" s="543"/>
      <c r="BH33" s="543"/>
      <c r="BI33" s="543"/>
      <c r="BJ33" s="543"/>
      <c r="BK33" s="543"/>
      <c r="BL33" s="543"/>
      <c r="BM33" s="543"/>
      <c r="BN33" s="543"/>
      <c r="BO33" s="543"/>
      <c r="BP33" s="543"/>
      <c r="BQ33" s="543"/>
      <c r="BR33" s="543"/>
      <c r="BS33" s="543"/>
      <c r="BT33" s="543"/>
      <c r="BU33" s="543"/>
      <c r="BV33" s="544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</row>
    <row r="34" spans="1:105" s="162" customFormat="1" ht="26.25" customHeight="1">
      <c r="A34" s="507" t="s">
        <v>250</v>
      </c>
      <c r="B34" s="507"/>
      <c r="C34" s="507"/>
      <c r="D34" s="507"/>
      <c r="E34" s="507"/>
      <c r="F34" s="507"/>
      <c r="G34" s="163"/>
      <c r="H34" s="508" t="s">
        <v>251</v>
      </c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8"/>
      <c r="BV34" s="509"/>
      <c r="BW34" s="510">
        <v>250000</v>
      </c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>
        <v>12750</v>
      </c>
      <c r="CN34" s="510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</row>
    <row r="35" spans="1:105" s="162" customFormat="1" ht="13.5" customHeight="1">
      <c r="A35" s="507"/>
      <c r="B35" s="507"/>
      <c r="C35" s="507"/>
      <c r="D35" s="507"/>
      <c r="E35" s="507"/>
      <c r="F35" s="507"/>
      <c r="G35" s="547" t="s">
        <v>222</v>
      </c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5"/>
      <c r="BW35" s="510" t="s">
        <v>179</v>
      </c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>
        <f>CM23+CM28+CM31+CM34</f>
        <v>75500</v>
      </c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</row>
    <row r="36" ht="3" customHeight="1"/>
    <row r="37" spans="1:105" s="166" customFormat="1" ht="48" customHeight="1">
      <c r="A37" s="545" t="s">
        <v>252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6"/>
      <c r="AX37" s="546"/>
      <c r="AY37" s="546"/>
      <c r="AZ37" s="546"/>
      <c r="BA37" s="546"/>
      <c r="BB37" s="546"/>
      <c r="BC37" s="546"/>
      <c r="BD37" s="546"/>
      <c r="BE37" s="546"/>
      <c r="BF37" s="546"/>
      <c r="BG37" s="546"/>
      <c r="BH37" s="546"/>
      <c r="BI37" s="546"/>
      <c r="BJ37" s="546"/>
      <c r="BK37" s="546"/>
      <c r="BL37" s="546"/>
      <c r="BM37" s="546"/>
      <c r="BN37" s="546"/>
      <c r="BO37" s="546"/>
      <c r="BP37" s="546"/>
      <c r="BQ37" s="546"/>
      <c r="BR37" s="546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6"/>
      <c r="CD37" s="546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6"/>
      <c r="CP37" s="546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6"/>
    </row>
    <row r="38" ht="12" customHeight="1"/>
    <row r="39" spans="1:105" s="158" customFormat="1" ht="12.75">
      <c r="A39" s="522" t="s">
        <v>258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2"/>
      <c r="BB39" s="522"/>
      <c r="BC39" s="522"/>
      <c r="BD39" s="522"/>
      <c r="BE39" s="522"/>
      <c r="BF39" s="522"/>
      <c r="BG39" s="522"/>
      <c r="BH39" s="522"/>
      <c r="BI39" s="522"/>
      <c r="BJ39" s="522"/>
      <c r="BK39" s="522"/>
      <c r="BL39" s="522"/>
      <c r="BM39" s="522"/>
      <c r="BN39" s="522"/>
      <c r="BO39" s="522"/>
      <c r="BP39" s="522"/>
      <c r="BQ39" s="522"/>
      <c r="BR39" s="522"/>
      <c r="BS39" s="522"/>
      <c r="BT39" s="522"/>
      <c r="BU39" s="522"/>
      <c r="BV39" s="522"/>
      <c r="BW39" s="522"/>
      <c r="BX39" s="522"/>
      <c r="BY39" s="522"/>
      <c r="BZ39" s="522"/>
      <c r="CA39" s="522"/>
      <c r="CB39" s="522"/>
      <c r="CC39" s="522"/>
      <c r="CD39" s="522"/>
      <c r="CE39" s="522"/>
      <c r="CF39" s="522"/>
      <c r="CG39" s="522"/>
      <c r="CH39" s="522"/>
      <c r="CI39" s="522"/>
      <c r="CJ39" s="522"/>
      <c r="CK39" s="522"/>
      <c r="CL39" s="522"/>
      <c r="CM39" s="522"/>
      <c r="CN39" s="522"/>
      <c r="CO39" s="522"/>
      <c r="CP39" s="522"/>
      <c r="CQ39" s="522"/>
      <c r="CR39" s="522"/>
      <c r="CS39" s="522"/>
      <c r="CT39" s="522"/>
      <c r="CU39" s="522"/>
      <c r="CV39" s="522"/>
      <c r="CW39" s="522"/>
      <c r="CX39" s="522"/>
      <c r="CY39" s="522"/>
      <c r="CZ39" s="522"/>
      <c r="DA39" s="522"/>
    </row>
    <row r="40" ht="6" customHeight="1"/>
    <row r="41" spans="1:105" s="158" customFormat="1" ht="12.75">
      <c r="A41" s="158" t="s">
        <v>253</v>
      </c>
      <c r="X41" s="548" t="s">
        <v>413</v>
      </c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548"/>
      <c r="AM41" s="548"/>
      <c r="AN41" s="548"/>
      <c r="AO41" s="548"/>
      <c r="AP41" s="548"/>
      <c r="AQ41" s="548"/>
      <c r="AR41" s="548"/>
      <c r="AS41" s="548"/>
      <c r="AT41" s="548"/>
      <c r="AU41" s="548"/>
      <c r="AV41" s="548"/>
      <c r="AW41" s="548"/>
      <c r="AX41" s="548"/>
      <c r="AY41" s="548"/>
      <c r="AZ41" s="548"/>
      <c r="BA41" s="548"/>
      <c r="BB41" s="548"/>
      <c r="BC41" s="548"/>
      <c r="BD41" s="548"/>
      <c r="BE41" s="548"/>
      <c r="BF41" s="548"/>
      <c r="BG41" s="548"/>
      <c r="BH41" s="548"/>
      <c r="BI41" s="548"/>
      <c r="BJ41" s="548"/>
      <c r="BK41" s="548"/>
      <c r="BL41" s="548"/>
      <c r="BM41" s="548"/>
      <c r="BN41" s="548"/>
      <c r="BO41" s="548"/>
      <c r="BP41" s="548"/>
      <c r="BQ41" s="548"/>
      <c r="BR41" s="548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8"/>
      <c r="CD41" s="548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8"/>
      <c r="CP41" s="548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8"/>
    </row>
    <row r="42" spans="24:105" s="158" customFormat="1" ht="6" customHeight="1"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</row>
    <row r="43" spans="1:105" s="158" customFormat="1" ht="12.75">
      <c r="A43" s="549" t="s">
        <v>254</v>
      </c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50" t="s">
        <v>450</v>
      </c>
      <c r="AQ43" s="550"/>
      <c r="AR43" s="550"/>
      <c r="AS43" s="550"/>
      <c r="AT43" s="550"/>
      <c r="AU43" s="550"/>
      <c r="AV43" s="550"/>
      <c r="AW43" s="550"/>
      <c r="AX43" s="550"/>
      <c r="AY43" s="550"/>
      <c r="AZ43" s="550"/>
      <c r="BA43" s="550"/>
      <c r="BB43" s="550"/>
      <c r="BC43" s="550"/>
      <c r="BD43" s="550"/>
      <c r="BE43" s="550"/>
      <c r="BF43" s="550"/>
      <c r="BG43" s="550"/>
      <c r="BH43" s="550"/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</row>
    <row r="44" ht="10.5" customHeight="1"/>
    <row r="45" spans="1:105" s="159" customFormat="1" ht="55.5" customHeight="1">
      <c r="A45" s="519" t="s">
        <v>216</v>
      </c>
      <c r="B45" s="520"/>
      <c r="C45" s="520"/>
      <c r="D45" s="520"/>
      <c r="E45" s="520"/>
      <c r="F45" s="520"/>
      <c r="G45" s="521"/>
      <c r="H45" s="519" t="s">
        <v>259</v>
      </c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20"/>
      <c r="AV45" s="520"/>
      <c r="AW45" s="520"/>
      <c r="AX45" s="520"/>
      <c r="AY45" s="520"/>
      <c r="AZ45" s="520"/>
      <c r="BA45" s="520"/>
      <c r="BB45" s="520"/>
      <c r="BC45" s="521"/>
      <c r="BD45" s="519" t="s">
        <v>260</v>
      </c>
      <c r="BE45" s="520"/>
      <c r="BF45" s="520"/>
      <c r="BG45" s="520"/>
      <c r="BH45" s="520"/>
      <c r="BI45" s="520"/>
      <c r="BJ45" s="520"/>
      <c r="BK45" s="520"/>
      <c r="BL45" s="520"/>
      <c r="BM45" s="520"/>
      <c r="BN45" s="520"/>
      <c r="BO45" s="520"/>
      <c r="BP45" s="520"/>
      <c r="BQ45" s="520"/>
      <c r="BR45" s="520"/>
      <c r="BS45" s="521"/>
      <c r="BT45" s="519" t="s">
        <v>261</v>
      </c>
      <c r="BU45" s="520"/>
      <c r="BV45" s="520"/>
      <c r="BW45" s="520"/>
      <c r="BX45" s="520"/>
      <c r="BY45" s="520"/>
      <c r="BZ45" s="520"/>
      <c r="CA45" s="520"/>
      <c r="CB45" s="520"/>
      <c r="CC45" s="520"/>
      <c r="CD45" s="521"/>
      <c r="CE45" s="519" t="s">
        <v>262</v>
      </c>
      <c r="CF45" s="520"/>
      <c r="CG45" s="520"/>
      <c r="CH45" s="520"/>
      <c r="CI45" s="520"/>
      <c r="CJ45" s="520"/>
      <c r="CK45" s="520"/>
      <c r="CL45" s="520"/>
      <c r="CM45" s="520"/>
      <c r="CN45" s="520"/>
      <c r="CO45" s="520"/>
      <c r="CP45" s="520"/>
      <c r="CQ45" s="520"/>
      <c r="CR45" s="520"/>
      <c r="CS45" s="520"/>
      <c r="CT45" s="520"/>
      <c r="CU45" s="520"/>
      <c r="CV45" s="520"/>
      <c r="CW45" s="520"/>
      <c r="CX45" s="520"/>
      <c r="CY45" s="520"/>
      <c r="CZ45" s="520"/>
      <c r="DA45" s="521"/>
    </row>
    <row r="46" spans="1:105" s="160" customFormat="1" ht="12">
      <c r="A46" s="523">
        <v>1</v>
      </c>
      <c r="B46" s="523"/>
      <c r="C46" s="523"/>
      <c r="D46" s="523"/>
      <c r="E46" s="523"/>
      <c r="F46" s="523"/>
      <c r="G46" s="523"/>
      <c r="H46" s="523">
        <v>2</v>
      </c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523"/>
      <c r="AZ46" s="523"/>
      <c r="BA46" s="523"/>
      <c r="BB46" s="523"/>
      <c r="BC46" s="523"/>
      <c r="BD46" s="523">
        <v>3</v>
      </c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3"/>
      <c r="BT46" s="523">
        <v>4</v>
      </c>
      <c r="BU46" s="523"/>
      <c r="BV46" s="523"/>
      <c r="BW46" s="523"/>
      <c r="BX46" s="523"/>
      <c r="BY46" s="523"/>
      <c r="BZ46" s="523"/>
      <c r="CA46" s="523"/>
      <c r="CB46" s="523"/>
      <c r="CC46" s="523"/>
      <c r="CD46" s="523"/>
      <c r="CE46" s="523">
        <v>5</v>
      </c>
      <c r="CF46" s="523"/>
      <c r="CG46" s="523"/>
      <c r="CH46" s="523"/>
      <c r="CI46" s="523"/>
      <c r="CJ46" s="523"/>
      <c r="CK46" s="523"/>
      <c r="CL46" s="523"/>
      <c r="CM46" s="523"/>
      <c r="CN46" s="523"/>
      <c r="CO46" s="523"/>
      <c r="CP46" s="523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3"/>
    </row>
    <row r="47" spans="1:105" s="161" customFormat="1" ht="15" customHeight="1">
      <c r="A47" s="507" t="s">
        <v>231</v>
      </c>
      <c r="B47" s="507"/>
      <c r="C47" s="507"/>
      <c r="D47" s="507"/>
      <c r="E47" s="507"/>
      <c r="F47" s="507"/>
      <c r="G47" s="507"/>
      <c r="H47" s="518" t="s">
        <v>451</v>
      </c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518"/>
      <c r="AY47" s="518"/>
      <c r="AZ47" s="518"/>
      <c r="BA47" s="518"/>
      <c r="BB47" s="518"/>
      <c r="BC47" s="518"/>
      <c r="BD47" s="510"/>
      <c r="BE47" s="510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0"/>
      <c r="BR47" s="510"/>
      <c r="BS47" s="510"/>
      <c r="BT47" s="510">
        <v>20</v>
      </c>
      <c r="BU47" s="510"/>
      <c r="BV47" s="510"/>
      <c r="BW47" s="510"/>
      <c r="BX47" s="510"/>
      <c r="BY47" s="510"/>
      <c r="BZ47" s="510"/>
      <c r="CA47" s="510"/>
      <c r="CB47" s="510"/>
      <c r="CC47" s="510"/>
      <c r="CD47" s="510"/>
      <c r="CE47" s="510">
        <v>10000</v>
      </c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10"/>
      <c r="CR47" s="510"/>
      <c r="CS47" s="510"/>
      <c r="CT47" s="510"/>
      <c r="CU47" s="510"/>
      <c r="CV47" s="510"/>
      <c r="CW47" s="510"/>
      <c r="CX47" s="510"/>
      <c r="CY47" s="510"/>
      <c r="CZ47" s="510"/>
      <c r="DA47" s="510"/>
    </row>
    <row r="48" spans="1:105" s="161" customFormat="1" ht="15" customHeight="1">
      <c r="A48" s="507"/>
      <c r="B48" s="507"/>
      <c r="C48" s="507"/>
      <c r="D48" s="507"/>
      <c r="E48" s="507"/>
      <c r="F48" s="507"/>
      <c r="G48" s="507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0"/>
      <c r="BE48" s="510"/>
      <c r="BF48" s="510"/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0"/>
      <c r="CE48" s="510"/>
      <c r="CF48" s="510"/>
      <c r="CG48" s="510"/>
      <c r="CH48" s="510"/>
      <c r="CI48" s="510"/>
      <c r="CJ48" s="510"/>
      <c r="CK48" s="510"/>
      <c r="CL48" s="510"/>
      <c r="CM48" s="510"/>
      <c r="CN48" s="510"/>
      <c r="CO48" s="510"/>
      <c r="CP48" s="510"/>
      <c r="CQ48" s="510"/>
      <c r="CR48" s="510"/>
      <c r="CS48" s="510"/>
      <c r="CT48" s="510"/>
      <c r="CU48" s="510"/>
      <c r="CV48" s="510"/>
      <c r="CW48" s="510"/>
      <c r="CX48" s="510"/>
      <c r="CY48" s="510"/>
      <c r="CZ48" s="510"/>
      <c r="DA48" s="510"/>
    </row>
    <row r="49" spans="1:105" s="161" customFormat="1" ht="15" customHeight="1">
      <c r="A49" s="507"/>
      <c r="B49" s="507"/>
      <c r="C49" s="507"/>
      <c r="D49" s="507"/>
      <c r="E49" s="507"/>
      <c r="F49" s="507"/>
      <c r="G49" s="507"/>
      <c r="H49" s="524" t="s">
        <v>222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5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 t="s">
        <v>179</v>
      </c>
      <c r="BU49" s="510"/>
      <c r="BV49" s="510"/>
      <c r="BW49" s="510"/>
      <c r="BX49" s="510"/>
      <c r="BY49" s="510"/>
      <c r="BZ49" s="510"/>
      <c r="CA49" s="510"/>
      <c r="CB49" s="510"/>
      <c r="CC49" s="510"/>
      <c r="CD49" s="510"/>
      <c r="CE49" s="510"/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0"/>
      <c r="CQ49" s="510"/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</row>
    <row r="50" ht="12" customHeight="1"/>
    <row r="51" ht="12" customHeight="1"/>
    <row r="52" spans="1:105" s="158" customFormat="1" ht="12.75">
      <c r="A52" s="522" t="s">
        <v>346</v>
      </c>
      <c r="B52" s="522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2"/>
      <c r="BD52" s="522"/>
      <c r="BE52" s="522"/>
      <c r="BF52" s="522"/>
      <c r="BG52" s="522"/>
      <c r="BH52" s="522"/>
      <c r="BI52" s="522"/>
      <c r="BJ52" s="522"/>
      <c r="BK52" s="522"/>
      <c r="BL52" s="522"/>
      <c r="BM52" s="522"/>
      <c r="BN52" s="522"/>
      <c r="BO52" s="522"/>
      <c r="BP52" s="522"/>
      <c r="BQ52" s="522"/>
      <c r="BR52" s="522"/>
      <c r="BS52" s="522"/>
      <c r="BT52" s="522"/>
      <c r="BU52" s="522"/>
      <c r="BV52" s="522"/>
      <c r="BW52" s="522"/>
      <c r="BX52" s="522"/>
      <c r="BY52" s="522"/>
      <c r="BZ52" s="522"/>
      <c r="CA52" s="522"/>
      <c r="CB52" s="522"/>
      <c r="CC52" s="522"/>
      <c r="CD52" s="522"/>
      <c r="CE52" s="522"/>
      <c r="CF52" s="522"/>
      <c r="CG52" s="522"/>
      <c r="CH52" s="522"/>
      <c r="CI52" s="522"/>
      <c r="CJ52" s="522"/>
      <c r="CK52" s="522"/>
      <c r="CL52" s="522"/>
      <c r="CM52" s="522"/>
      <c r="CN52" s="522"/>
      <c r="CO52" s="522"/>
      <c r="CP52" s="522"/>
      <c r="CQ52" s="522"/>
      <c r="CR52" s="522"/>
      <c r="CS52" s="522"/>
      <c r="CT52" s="522"/>
      <c r="CU52" s="522"/>
      <c r="CV52" s="522"/>
      <c r="CW52" s="522"/>
      <c r="CX52" s="522"/>
      <c r="CY52" s="522"/>
      <c r="CZ52" s="522"/>
      <c r="DA52" s="522"/>
    </row>
    <row r="53" ht="6" customHeight="1"/>
    <row r="54" ht="10.5" customHeight="1"/>
    <row r="55" ht="10.5" customHeight="1"/>
    <row r="56" spans="1:105" s="158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</row>
    <row r="57" spans="1:105" s="158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</row>
    <row r="58" spans="1:105" ht="16.5" customHeight="1">
      <c r="A58" s="522" t="s">
        <v>351</v>
      </c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522"/>
      <c r="AY58" s="522"/>
      <c r="AZ58" s="522"/>
      <c r="BA58" s="522"/>
      <c r="BB58" s="522"/>
      <c r="BC58" s="522"/>
      <c r="BD58" s="522"/>
      <c r="BE58" s="522"/>
      <c r="BF58" s="522"/>
      <c r="BG58" s="522"/>
      <c r="BH58" s="522"/>
      <c r="BI58" s="522"/>
      <c r="BJ58" s="522"/>
      <c r="BK58" s="522"/>
      <c r="BL58" s="522"/>
      <c r="BM58" s="522"/>
      <c r="BN58" s="522"/>
      <c r="BO58" s="522"/>
      <c r="BP58" s="522"/>
      <c r="BQ58" s="522"/>
      <c r="BR58" s="522"/>
      <c r="BS58" s="522"/>
      <c r="BT58" s="522"/>
      <c r="BU58" s="522"/>
      <c r="BV58" s="522"/>
      <c r="BW58" s="522"/>
      <c r="BX58" s="522"/>
      <c r="BY58" s="522"/>
      <c r="BZ58" s="522"/>
      <c r="CA58" s="522"/>
      <c r="CB58" s="522"/>
      <c r="CC58" s="522"/>
      <c r="CD58" s="522"/>
      <c r="CE58" s="522"/>
      <c r="CF58" s="522"/>
      <c r="CG58" s="522"/>
      <c r="CH58" s="522"/>
      <c r="CI58" s="522"/>
      <c r="CJ58" s="522"/>
      <c r="CK58" s="522"/>
      <c r="CL58" s="522"/>
      <c r="CM58" s="522"/>
      <c r="CN58" s="522"/>
      <c r="CO58" s="522"/>
      <c r="CP58" s="522"/>
      <c r="CQ58" s="522"/>
      <c r="CR58" s="522"/>
      <c r="CS58" s="522"/>
      <c r="CT58" s="522"/>
      <c r="CU58" s="522"/>
      <c r="CV58" s="522"/>
      <c r="CW58" s="522"/>
      <c r="CX58" s="522"/>
      <c r="CY58" s="522"/>
      <c r="CZ58" s="522"/>
      <c r="DA58" s="522"/>
    </row>
    <row r="59" spans="1:105" s="159" customFormat="1" ht="4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</row>
    <row r="60" spans="1:105" s="160" customFormat="1" ht="12">
      <c r="A60" s="519" t="s">
        <v>216</v>
      </c>
      <c r="B60" s="520"/>
      <c r="C60" s="520"/>
      <c r="D60" s="520"/>
      <c r="E60" s="520"/>
      <c r="F60" s="520"/>
      <c r="G60" s="521"/>
      <c r="H60" s="519" t="s">
        <v>259</v>
      </c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0"/>
      <c r="AQ60" s="520"/>
      <c r="AR60" s="520"/>
      <c r="AS60" s="520"/>
      <c r="AT60" s="520"/>
      <c r="AU60" s="520"/>
      <c r="AV60" s="520"/>
      <c r="AW60" s="520"/>
      <c r="AX60" s="520"/>
      <c r="AY60" s="520"/>
      <c r="AZ60" s="520"/>
      <c r="BA60" s="520"/>
      <c r="BB60" s="520"/>
      <c r="BC60" s="521"/>
      <c r="BD60" s="519" t="s">
        <v>277</v>
      </c>
      <c r="BE60" s="520"/>
      <c r="BF60" s="520"/>
      <c r="BG60" s="520"/>
      <c r="BH60" s="520"/>
      <c r="BI60" s="520"/>
      <c r="BJ60" s="520"/>
      <c r="BK60" s="520"/>
      <c r="BL60" s="520"/>
      <c r="BM60" s="520"/>
      <c r="BN60" s="520"/>
      <c r="BO60" s="520"/>
      <c r="BP60" s="520"/>
      <c r="BQ60" s="520"/>
      <c r="BR60" s="520"/>
      <c r="BS60" s="521"/>
      <c r="BT60" s="519" t="s">
        <v>278</v>
      </c>
      <c r="BU60" s="520"/>
      <c r="BV60" s="520"/>
      <c r="BW60" s="520"/>
      <c r="BX60" s="520"/>
      <c r="BY60" s="520"/>
      <c r="BZ60" s="520"/>
      <c r="CA60" s="520"/>
      <c r="CB60" s="520"/>
      <c r="CC60" s="520"/>
      <c r="CD60" s="520"/>
      <c r="CE60" s="520"/>
      <c r="CF60" s="520"/>
      <c r="CG60" s="520"/>
      <c r="CH60" s="520"/>
      <c r="CI60" s="521"/>
      <c r="CJ60" s="519" t="s">
        <v>279</v>
      </c>
      <c r="CK60" s="520"/>
      <c r="CL60" s="520"/>
      <c r="CM60" s="520"/>
      <c r="CN60" s="520"/>
      <c r="CO60" s="520"/>
      <c r="CP60" s="520"/>
      <c r="CQ60" s="520"/>
      <c r="CR60" s="520"/>
      <c r="CS60" s="520"/>
      <c r="CT60" s="520"/>
      <c r="CU60" s="520"/>
      <c r="CV60" s="520"/>
      <c r="CW60" s="520"/>
      <c r="CX60" s="520"/>
      <c r="CY60" s="520"/>
      <c r="CZ60" s="520"/>
      <c r="DA60" s="521"/>
    </row>
    <row r="61" spans="1:105" s="161" customFormat="1" ht="15" customHeight="1">
      <c r="A61" s="523">
        <v>1</v>
      </c>
      <c r="B61" s="523"/>
      <c r="C61" s="523"/>
      <c r="D61" s="523"/>
      <c r="E61" s="523"/>
      <c r="F61" s="523"/>
      <c r="G61" s="523"/>
      <c r="H61" s="523">
        <v>2</v>
      </c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>
        <v>3</v>
      </c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23"/>
      <c r="BQ61" s="523"/>
      <c r="BR61" s="523"/>
      <c r="BS61" s="523"/>
      <c r="BT61" s="523">
        <v>4</v>
      </c>
      <c r="BU61" s="523"/>
      <c r="BV61" s="523"/>
      <c r="BW61" s="523"/>
      <c r="BX61" s="523"/>
      <c r="BY61" s="523"/>
      <c r="BZ61" s="523"/>
      <c r="CA61" s="523"/>
      <c r="CB61" s="523"/>
      <c r="CC61" s="523"/>
      <c r="CD61" s="523"/>
      <c r="CE61" s="523"/>
      <c r="CF61" s="523"/>
      <c r="CG61" s="523"/>
      <c r="CH61" s="523"/>
      <c r="CI61" s="523"/>
      <c r="CJ61" s="523">
        <v>5</v>
      </c>
      <c r="CK61" s="523"/>
      <c r="CL61" s="523"/>
      <c r="CM61" s="523"/>
      <c r="CN61" s="523"/>
      <c r="CO61" s="523"/>
      <c r="CP61" s="523"/>
      <c r="CQ61" s="523"/>
      <c r="CR61" s="523"/>
      <c r="CS61" s="523"/>
      <c r="CT61" s="523"/>
      <c r="CU61" s="523"/>
      <c r="CV61" s="523"/>
      <c r="CW61" s="523"/>
      <c r="CX61" s="523"/>
      <c r="CY61" s="523"/>
      <c r="CZ61" s="523"/>
      <c r="DA61" s="523"/>
    </row>
    <row r="62" spans="1:105" ht="16.5" customHeight="1">
      <c r="A62" s="572" t="s">
        <v>231</v>
      </c>
      <c r="B62" s="573"/>
      <c r="C62" s="573"/>
      <c r="D62" s="573"/>
      <c r="E62" s="573"/>
      <c r="F62" s="573"/>
      <c r="G62" s="574"/>
      <c r="H62" s="511" t="s">
        <v>430</v>
      </c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9"/>
      <c r="BD62" s="575" t="s">
        <v>424</v>
      </c>
      <c r="BE62" s="576"/>
      <c r="BF62" s="576"/>
      <c r="BG62" s="576"/>
      <c r="BH62" s="576"/>
      <c r="BI62" s="576"/>
      <c r="BJ62" s="576"/>
      <c r="BK62" s="576"/>
      <c r="BL62" s="576"/>
      <c r="BM62" s="576"/>
      <c r="BN62" s="576"/>
      <c r="BO62" s="576"/>
      <c r="BP62" s="576"/>
      <c r="BQ62" s="576"/>
      <c r="BR62" s="576"/>
      <c r="BS62" s="577"/>
      <c r="BT62" s="575">
        <v>10</v>
      </c>
      <c r="BU62" s="576"/>
      <c r="BV62" s="576"/>
      <c r="BW62" s="576"/>
      <c r="BX62" s="576"/>
      <c r="BY62" s="576"/>
      <c r="BZ62" s="576"/>
      <c r="CA62" s="576"/>
      <c r="CB62" s="576"/>
      <c r="CC62" s="576"/>
      <c r="CD62" s="576"/>
      <c r="CE62" s="576"/>
      <c r="CF62" s="576"/>
      <c r="CG62" s="576"/>
      <c r="CH62" s="576"/>
      <c r="CI62" s="577"/>
      <c r="CJ62" s="575">
        <v>10400</v>
      </c>
      <c r="CK62" s="576"/>
      <c r="CL62" s="576"/>
      <c r="CM62" s="576"/>
      <c r="CN62" s="576"/>
      <c r="CO62" s="576"/>
      <c r="CP62" s="576"/>
      <c r="CQ62" s="576"/>
      <c r="CR62" s="576"/>
      <c r="CS62" s="576"/>
      <c r="CT62" s="576"/>
      <c r="CU62" s="576"/>
      <c r="CV62" s="576"/>
      <c r="CW62" s="576"/>
      <c r="CX62" s="576"/>
      <c r="CY62" s="576"/>
      <c r="CZ62" s="576"/>
      <c r="DA62" s="577"/>
    </row>
    <row r="63" spans="1:105" ht="30" customHeight="1">
      <c r="A63" s="507" t="s">
        <v>239</v>
      </c>
      <c r="B63" s="507"/>
      <c r="C63" s="507"/>
      <c r="D63" s="507"/>
      <c r="E63" s="507"/>
      <c r="F63" s="507"/>
      <c r="G63" s="507"/>
      <c r="H63" s="233"/>
      <c r="I63" s="511" t="s">
        <v>431</v>
      </c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508"/>
      <c r="AT63" s="508"/>
      <c r="AU63" s="508"/>
      <c r="AV63" s="508"/>
      <c r="AW63" s="508"/>
      <c r="AX63" s="508"/>
      <c r="AY63" s="508"/>
      <c r="AZ63" s="508"/>
      <c r="BA63" s="508"/>
      <c r="BB63" s="508"/>
      <c r="BC63" s="509"/>
      <c r="BD63" s="510" t="s">
        <v>424</v>
      </c>
      <c r="BE63" s="510"/>
      <c r="BF63" s="510"/>
      <c r="BG63" s="510"/>
      <c r="BH63" s="510"/>
      <c r="BI63" s="510"/>
      <c r="BJ63" s="510"/>
      <c r="BK63" s="510"/>
      <c r="BL63" s="510"/>
      <c r="BM63" s="510"/>
      <c r="BN63" s="510"/>
      <c r="BO63" s="510"/>
      <c r="BP63" s="510"/>
      <c r="BQ63" s="510"/>
      <c r="BR63" s="510"/>
      <c r="BS63" s="510"/>
      <c r="BT63" s="510">
        <v>4</v>
      </c>
      <c r="BU63" s="510"/>
      <c r="BV63" s="510"/>
      <c r="BW63" s="510"/>
      <c r="BX63" s="510"/>
      <c r="BY63" s="510"/>
      <c r="BZ63" s="510"/>
      <c r="CA63" s="510"/>
      <c r="CB63" s="510"/>
      <c r="CC63" s="510"/>
      <c r="CD63" s="510"/>
      <c r="CE63" s="510"/>
      <c r="CF63" s="510"/>
      <c r="CG63" s="510"/>
      <c r="CH63" s="510"/>
      <c r="CI63" s="510"/>
      <c r="CJ63" s="510">
        <v>24100</v>
      </c>
      <c r="CK63" s="510"/>
      <c r="CL63" s="510"/>
      <c r="CM63" s="510"/>
      <c r="CN63" s="510"/>
      <c r="CO63" s="510"/>
      <c r="CP63" s="510"/>
      <c r="CQ63" s="510"/>
      <c r="CR63" s="510"/>
      <c r="CS63" s="510"/>
      <c r="CT63" s="510"/>
      <c r="CU63" s="510"/>
      <c r="CV63" s="510"/>
      <c r="CW63" s="510"/>
      <c r="CX63" s="510"/>
      <c r="CY63" s="510"/>
      <c r="CZ63" s="510"/>
      <c r="DA63" s="510"/>
    </row>
    <row r="64" spans="1:105" s="162" customFormat="1" ht="12">
      <c r="A64" s="507"/>
      <c r="B64" s="507"/>
      <c r="C64" s="507"/>
      <c r="D64" s="507"/>
      <c r="E64" s="507"/>
      <c r="F64" s="507"/>
      <c r="G64" s="507"/>
      <c r="H64" s="513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M64" s="514"/>
      <c r="AN64" s="514"/>
      <c r="AO64" s="514"/>
      <c r="AP64" s="514"/>
      <c r="AQ64" s="514"/>
      <c r="AR64" s="514"/>
      <c r="AS64" s="514"/>
      <c r="AT64" s="514"/>
      <c r="AU64" s="514"/>
      <c r="AV64" s="514"/>
      <c r="AW64" s="514"/>
      <c r="AX64" s="514"/>
      <c r="AY64" s="514"/>
      <c r="AZ64" s="514"/>
      <c r="BA64" s="514"/>
      <c r="BB64" s="514"/>
      <c r="BC64" s="515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  <c r="BP64" s="510"/>
      <c r="BQ64" s="510"/>
      <c r="BR64" s="510"/>
      <c r="BS64" s="510"/>
      <c r="BT64" s="510"/>
      <c r="BU64" s="510"/>
      <c r="BV64" s="510"/>
      <c r="BW64" s="510"/>
      <c r="BX64" s="510"/>
      <c r="BY64" s="510"/>
      <c r="BZ64" s="510"/>
      <c r="CA64" s="510"/>
      <c r="CB64" s="510"/>
      <c r="CC64" s="510"/>
      <c r="CD64" s="510"/>
      <c r="CE64" s="510"/>
      <c r="CF64" s="510"/>
      <c r="CG64" s="510"/>
      <c r="CH64" s="510"/>
      <c r="CI64" s="510"/>
      <c r="CJ64" s="510"/>
      <c r="CK64" s="510"/>
      <c r="CL64" s="510"/>
      <c r="CM64" s="510"/>
      <c r="CN64" s="510"/>
      <c r="CO64" s="510"/>
      <c r="CP64" s="510"/>
      <c r="CQ64" s="510"/>
      <c r="CR64" s="510"/>
      <c r="CS64" s="510"/>
      <c r="CT64" s="510"/>
      <c r="CU64" s="510"/>
      <c r="CV64" s="510"/>
      <c r="CW64" s="510"/>
      <c r="CX64" s="510"/>
      <c r="CY64" s="510"/>
      <c r="CZ64" s="510"/>
      <c r="DA64" s="510"/>
    </row>
    <row r="65" spans="1:105" ht="15" customHeight="1">
      <c r="A65" s="507"/>
      <c r="B65" s="507"/>
      <c r="C65" s="507"/>
      <c r="D65" s="507"/>
      <c r="E65" s="507"/>
      <c r="F65" s="507"/>
      <c r="G65" s="507"/>
      <c r="H65" s="518" t="s">
        <v>432</v>
      </c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8"/>
      <c r="AV65" s="518"/>
      <c r="AW65" s="518"/>
      <c r="AX65" s="518"/>
      <c r="AY65" s="518"/>
      <c r="AZ65" s="518"/>
      <c r="BA65" s="518"/>
      <c r="BB65" s="518"/>
      <c r="BC65" s="518"/>
      <c r="BD65" s="510" t="s">
        <v>179</v>
      </c>
      <c r="BE65" s="510"/>
      <c r="BF65" s="510"/>
      <c r="BG65" s="510"/>
      <c r="BH65" s="510"/>
      <c r="BI65" s="510"/>
      <c r="BJ65" s="510"/>
      <c r="BK65" s="510"/>
      <c r="BL65" s="510"/>
      <c r="BM65" s="510"/>
      <c r="BN65" s="510"/>
      <c r="BO65" s="510"/>
      <c r="BP65" s="510"/>
      <c r="BQ65" s="510"/>
      <c r="BR65" s="510"/>
      <c r="BS65" s="510"/>
      <c r="BT65" s="510" t="s">
        <v>179</v>
      </c>
      <c r="BU65" s="510"/>
      <c r="BV65" s="510"/>
      <c r="BW65" s="510"/>
      <c r="BX65" s="510"/>
      <c r="BY65" s="510"/>
      <c r="BZ65" s="510"/>
      <c r="CA65" s="510"/>
      <c r="CB65" s="510"/>
      <c r="CC65" s="510"/>
      <c r="CD65" s="510"/>
      <c r="CE65" s="510"/>
      <c r="CF65" s="510"/>
      <c r="CG65" s="510"/>
      <c r="CH65" s="510"/>
      <c r="CI65" s="510"/>
      <c r="CJ65" s="510">
        <f>CJ62+CJ63</f>
        <v>34500</v>
      </c>
      <c r="CK65" s="510"/>
      <c r="CL65" s="510"/>
      <c r="CM65" s="510"/>
      <c r="CN65" s="510"/>
      <c r="CO65" s="510"/>
      <c r="CP65" s="510"/>
      <c r="CQ65" s="510"/>
      <c r="CR65" s="510"/>
      <c r="CS65" s="510"/>
      <c r="CT65" s="510"/>
      <c r="CU65" s="510"/>
      <c r="CV65" s="510"/>
      <c r="CW65" s="510"/>
      <c r="CX65" s="510"/>
      <c r="CY65" s="510"/>
      <c r="CZ65" s="510"/>
      <c r="DA65" s="510"/>
    </row>
    <row r="66" spans="1:106" ht="34.5" customHeight="1">
      <c r="A66" s="512" t="s">
        <v>352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2"/>
      <c r="AW66" s="512"/>
      <c r="AX66" s="512"/>
      <c r="AY66" s="512"/>
      <c r="AZ66" s="512"/>
      <c r="BA66" s="512"/>
      <c r="BB66" s="512"/>
      <c r="BC66" s="512"/>
      <c r="BD66" s="512"/>
      <c r="BE66" s="512"/>
      <c r="BF66" s="512"/>
      <c r="BG66" s="512"/>
      <c r="BH66" s="512"/>
      <c r="BI66" s="512"/>
      <c r="BJ66" s="512"/>
      <c r="BK66" s="512"/>
      <c r="BL66" s="512"/>
      <c r="BM66" s="512"/>
      <c r="BN66" s="512"/>
      <c r="BO66" s="512"/>
      <c r="BP66" s="512"/>
      <c r="BQ66" s="512"/>
      <c r="BR66" s="512"/>
      <c r="BS66" s="512"/>
      <c r="BT66" s="512"/>
      <c r="BU66" s="512"/>
      <c r="BV66" s="512"/>
      <c r="BW66" s="512"/>
      <c r="BX66" s="512"/>
      <c r="BY66" s="512"/>
      <c r="BZ66" s="512"/>
      <c r="CA66" s="512"/>
      <c r="CB66" s="512"/>
      <c r="CC66" s="512"/>
      <c r="CD66" s="512"/>
      <c r="CE66" s="512"/>
      <c r="CF66" s="512"/>
      <c r="CG66" s="512"/>
      <c r="CH66" s="512"/>
      <c r="CI66" s="512"/>
      <c r="CJ66" s="512"/>
      <c r="CK66" s="512"/>
      <c r="CL66" s="512"/>
      <c r="CM66" s="512"/>
      <c r="CN66" s="512"/>
      <c r="CO66" s="512"/>
      <c r="CP66" s="512"/>
      <c r="CQ66" s="512"/>
      <c r="CR66" s="512"/>
      <c r="CS66" s="512"/>
      <c r="CT66" s="512"/>
      <c r="CU66" s="512"/>
      <c r="CV66" s="512"/>
      <c r="CW66" s="512"/>
      <c r="CX66" s="512"/>
      <c r="CY66" s="512"/>
      <c r="CZ66" s="512"/>
      <c r="DA66" s="512"/>
      <c r="DB66" s="232"/>
    </row>
    <row r="67" spans="8:55" ht="12" customHeight="1"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</row>
    <row r="68" spans="1:105" s="158" customFormat="1" ht="28.5" customHeight="1">
      <c r="A68" s="519" t="s">
        <v>216</v>
      </c>
      <c r="B68" s="520"/>
      <c r="C68" s="520"/>
      <c r="D68" s="520"/>
      <c r="E68" s="520"/>
      <c r="F68" s="520"/>
      <c r="G68" s="521"/>
      <c r="H68" s="12"/>
      <c r="I68" s="578" t="s">
        <v>259</v>
      </c>
      <c r="J68" s="578"/>
      <c r="K68" s="578"/>
      <c r="L68" s="578"/>
      <c r="M68" s="578"/>
      <c r="N68" s="578"/>
      <c r="O68" s="578"/>
      <c r="P68" s="578"/>
      <c r="Q68" s="578"/>
      <c r="R68" s="578"/>
      <c r="S68" s="578"/>
      <c r="T68" s="578"/>
      <c r="U68" s="578"/>
      <c r="V68" s="578"/>
      <c r="W68" s="578"/>
      <c r="X68" s="578"/>
      <c r="Y68" s="578"/>
      <c r="Z68" s="578"/>
      <c r="AA68" s="578"/>
      <c r="AB68" s="578"/>
      <c r="AC68" s="578"/>
      <c r="AD68" s="578"/>
      <c r="AE68" s="578"/>
      <c r="AF68" s="578"/>
      <c r="AG68" s="578"/>
      <c r="AH68" s="578"/>
      <c r="AI68" s="578"/>
      <c r="AJ68" s="578"/>
      <c r="AK68" s="578"/>
      <c r="AL68" s="578"/>
      <c r="AM68" s="578"/>
      <c r="AN68" s="578"/>
      <c r="AO68" s="578"/>
      <c r="AP68" s="578"/>
      <c r="AQ68" s="578"/>
      <c r="AR68" s="578"/>
      <c r="AS68" s="578"/>
      <c r="AT68" s="578"/>
      <c r="AU68" s="578"/>
      <c r="AV68" s="578"/>
      <c r="AW68" s="578"/>
      <c r="AX68" s="578"/>
      <c r="AY68" s="578"/>
      <c r="AZ68" s="578"/>
      <c r="BA68" s="578"/>
      <c r="BB68" s="578"/>
      <c r="BC68" s="578"/>
      <c r="BD68" s="578"/>
      <c r="BE68" s="578"/>
      <c r="BF68" s="578"/>
      <c r="BG68" s="578"/>
      <c r="BH68" s="578"/>
      <c r="BI68" s="578"/>
      <c r="BJ68" s="578"/>
      <c r="BK68" s="578"/>
      <c r="BL68" s="578"/>
      <c r="BM68" s="578"/>
      <c r="BN68" s="578"/>
      <c r="BO68" s="578"/>
      <c r="BP68" s="578"/>
      <c r="BQ68" s="578"/>
      <c r="BR68" s="578"/>
      <c r="BS68" s="579"/>
      <c r="BT68" s="513" t="s">
        <v>280</v>
      </c>
      <c r="BU68" s="514"/>
      <c r="BV68" s="514"/>
      <c r="BW68" s="514"/>
      <c r="BX68" s="514"/>
      <c r="BY68" s="514"/>
      <c r="BZ68" s="514"/>
      <c r="CA68" s="514"/>
      <c r="CB68" s="514"/>
      <c r="CC68" s="514"/>
      <c r="CD68" s="514"/>
      <c r="CE68" s="514"/>
      <c r="CF68" s="514"/>
      <c r="CG68" s="514"/>
      <c r="CH68" s="514"/>
      <c r="CI68" s="515"/>
      <c r="CJ68" s="519" t="s">
        <v>281</v>
      </c>
      <c r="CK68" s="520"/>
      <c r="CL68" s="520"/>
      <c r="CM68" s="520"/>
      <c r="CN68" s="520"/>
      <c r="CO68" s="520"/>
      <c r="CP68" s="520"/>
      <c r="CQ68" s="520"/>
      <c r="CR68" s="520"/>
      <c r="CS68" s="520"/>
      <c r="CT68" s="520"/>
      <c r="CU68" s="520"/>
      <c r="CV68" s="520"/>
      <c r="CW68" s="520"/>
      <c r="CX68" s="520"/>
      <c r="CY68" s="520"/>
      <c r="CZ68" s="520"/>
      <c r="DA68" s="521"/>
    </row>
    <row r="69" spans="1:105" ht="10.5" customHeight="1">
      <c r="A69" s="523">
        <v>1</v>
      </c>
      <c r="B69" s="523"/>
      <c r="C69" s="523"/>
      <c r="D69" s="523"/>
      <c r="E69" s="523"/>
      <c r="F69" s="523"/>
      <c r="G69" s="523"/>
      <c r="H69" s="513">
        <v>2</v>
      </c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  <c r="Z69" s="514"/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4"/>
      <c r="BJ69" s="514"/>
      <c r="BK69" s="514"/>
      <c r="BL69" s="514"/>
      <c r="BM69" s="514"/>
      <c r="BN69" s="514"/>
      <c r="BO69" s="514"/>
      <c r="BP69" s="514"/>
      <c r="BQ69" s="514"/>
      <c r="BR69" s="514"/>
      <c r="BS69" s="515"/>
      <c r="BT69" s="523">
        <v>3</v>
      </c>
      <c r="BU69" s="523"/>
      <c r="BV69" s="523"/>
      <c r="BW69" s="523"/>
      <c r="BX69" s="523"/>
      <c r="BY69" s="523"/>
      <c r="BZ69" s="523"/>
      <c r="CA69" s="523"/>
      <c r="CB69" s="523"/>
      <c r="CC69" s="523"/>
      <c r="CD69" s="523"/>
      <c r="CE69" s="523"/>
      <c r="CF69" s="523"/>
      <c r="CG69" s="523"/>
      <c r="CH69" s="523"/>
      <c r="CI69" s="523"/>
      <c r="CJ69" s="523">
        <v>4</v>
      </c>
      <c r="CK69" s="523"/>
      <c r="CL69" s="523"/>
      <c r="CM69" s="523"/>
      <c r="CN69" s="523"/>
      <c r="CO69" s="523"/>
      <c r="CP69" s="523"/>
      <c r="CQ69" s="523"/>
      <c r="CR69" s="523"/>
      <c r="CS69" s="523"/>
      <c r="CT69" s="523"/>
      <c r="CU69" s="523"/>
      <c r="CV69" s="523"/>
      <c r="CW69" s="523"/>
      <c r="CX69" s="523"/>
      <c r="CY69" s="523"/>
      <c r="CZ69" s="523"/>
      <c r="DA69" s="523"/>
    </row>
    <row r="70" spans="1:105" s="160" customFormat="1" ht="12">
      <c r="A70" s="507" t="s">
        <v>231</v>
      </c>
      <c r="B70" s="507"/>
      <c r="C70" s="507"/>
      <c r="D70" s="507"/>
      <c r="E70" s="507"/>
      <c r="F70" s="507"/>
      <c r="G70" s="507"/>
      <c r="H70" s="511" t="s">
        <v>452</v>
      </c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8"/>
      <c r="AT70" s="508"/>
      <c r="AU70" s="508"/>
      <c r="AV70" s="508"/>
      <c r="AW70" s="508"/>
      <c r="AX70" s="508"/>
      <c r="AY70" s="508"/>
      <c r="AZ70" s="508"/>
      <c r="BA70" s="508"/>
      <c r="BB70" s="508"/>
      <c r="BC70" s="508"/>
      <c r="BD70" s="508"/>
      <c r="BE70" s="508"/>
      <c r="BF70" s="508"/>
      <c r="BG70" s="508"/>
      <c r="BH70" s="508"/>
      <c r="BI70" s="508"/>
      <c r="BJ70" s="508"/>
      <c r="BK70" s="508"/>
      <c r="BL70" s="508"/>
      <c r="BM70" s="508"/>
      <c r="BN70" s="508"/>
      <c r="BO70" s="508"/>
      <c r="BP70" s="508"/>
      <c r="BQ70" s="508"/>
      <c r="BR70" s="508"/>
      <c r="BS70" s="509"/>
      <c r="BT70" s="510">
        <v>1</v>
      </c>
      <c r="BU70" s="510"/>
      <c r="BV70" s="510"/>
      <c r="BW70" s="510"/>
      <c r="BX70" s="510"/>
      <c r="BY70" s="510"/>
      <c r="BZ70" s="510"/>
      <c r="CA70" s="510"/>
      <c r="CB70" s="510"/>
      <c r="CC70" s="510"/>
      <c r="CD70" s="510"/>
      <c r="CE70" s="510"/>
      <c r="CF70" s="510"/>
      <c r="CG70" s="510"/>
      <c r="CH70" s="510"/>
      <c r="CI70" s="510"/>
      <c r="CJ70" s="510">
        <v>25000</v>
      </c>
      <c r="CK70" s="510"/>
      <c r="CL70" s="510"/>
      <c r="CM70" s="510"/>
      <c r="CN70" s="510"/>
      <c r="CO70" s="510"/>
      <c r="CP70" s="510"/>
      <c r="CQ70" s="510"/>
      <c r="CR70" s="510"/>
      <c r="CS70" s="510"/>
      <c r="CT70" s="510"/>
      <c r="CU70" s="510"/>
      <c r="CV70" s="510"/>
      <c r="CW70" s="510"/>
      <c r="CX70" s="510"/>
      <c r="CY70" s="510"/>
      <c r="CZ70" s="510"/>
      <c r="DA70" s="510"/>
    </row>
    <row r="71" spans="1:105" s="161" customFormat="1" ht="15" customHeight="1">
      <c r="A71" s="507" t="s">
        <v>239</v>
      </c>
      <c r="B71" s="507"/>
      <c r="C71" s="507"/>
      <c r="D71" s="507"/>
      <c r="E71" s="507"/>
      <c r="F71" s="507"/>
      <c r="G71" s="507"/>
      <c r="H71" s="511" t="s">
        <v>423</v>
      </c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508"/>
      <c r="W71" s="508"/>
      <c r="X71" s="508"/>
      <c r="Y71" s="508"/>
      <c r="Z71" s="508"/>
      <c r="AA71" s="508"/>
      <c r="AB71" s="508"/>
      <c r="AC71" s="508"/>
      <c r="AD71" s="508"/>
      <c r="AE71" s="508"/>
      <c r="AF71" s="508"/>
      <c r="AG71" s="508"/>
      <c r="AH71" s="508"/>
      <c r="AI71" s="508"/>
      <c r="AJ71" s="508"/>
      <c r="AK71" s="508"/>
      <c r="AL71" s="508"/>
      <c r="AM71" s="508"/>
      <c r="AN71" s="508"/>
      <c r="AO71" s="508"/>
      <c r="AP71" s="508"/>
      <c r="AQ71" s="508"/>
      <c r="AR71" s="508"/>
      <c r="AS71" s="508"/>
      <c r="AT71" s="508"/>
      <c r="AU71" s="508"/>
      <c r="AV71" s="508"/>
      <c r="AW71" s="508"/>
      <c r="AX71" s="508"/>
      <c r="AY71" s="508"/>
      <c r="AZ71" s="508"/>
      <c r="BA71" s="508"/>
      <c r="BB71" s="508"/>
      <c r="BC71" s="508"/>
      <c r="BD71" s="508"/>
      <c r="BE71" s="508"/>
      <c r="BF71" s="508"/>
      <c r="BG71" s="508"/>
      <c r="BH71" s="508"/>
      <c r="BI71" s="508"/>
      <c r="BJ71" s="508"/>
      <c r="BK71" s="508"/>
      <c r="BL71" s="508"/>
      <c r="BM71" s="508"/>
      <c r="BN71" s="508"/>
      <c r="BO71" s="508"/>
      <c r="BP71" s="508"/>
      <c r="BQ71" s="508"/>
      <c r="BR71" s="508"/>
      <c r="BS71" s="509"/>
      <c r="BT71" s="510">
        <v>1</v>
      </c>
      <c r="BU71" s="510"/>
      <c r="BV71" s="510"/>
      <c r="BW71" s="510"/>
      <c r="BX71" s="510"/>
      <c r="BY71" s="510"/>
      <c r="BZ71" s="510"/>
      <c r="CA71" s="510"/>
      <c r="CB71" s="510"/>
      <c r="CC71" s="510"/>
      <c r="CD71" s="510"/>
      <c r="CE71" s="510"/>
      <c r="CF71" s="510"/>
      <c r="CG71" s="510"/>
      <c r="CH71" s="510"/>
      <c r="CI71" s="510"/>
      <c r="CJ71" s="510">
        <v>20000</v>
      </c>
      <c r="CK71" s="510"/>
      <c r="CL71" s="510"/>
      <c r="CM71" s="510"/>
      <c r="CN71" s="510"/>
      <c r="CO71" s="510"/>
      <c r="CP71" s="510"/>
      <c r="CQ71" s="510"/>
      <c r="CR71" s="510"/>
      <c r="CS71" s="510"/>
      <c r="CT71" s="510"/>
      <c r="CU71" s="510"/>
      <c r="CV71" s="510"/>
      <c r="CW71" s="510"/>
      <c r="CX71" s="510"/>
      <c r="CY71" s="510"/>
      <c r="CZ71" s="510"/>
      <c r="DA71" s="510"/>
    </row>
    <row r="72" spans="1:105" s="161" customFormat="1" ht="15" customHeight="1">
      <c r="A72" s="507" t="s">
        <v>250</v>
      </c>
      <c r="B72" s="507"/>
      <c r="C72" s="507"/>
      <c r="D72" s="507"/>
      <c r="E72" s="507"/>
      <c r="F72" s="507"/>
      <c r="G72" s="507"/>
      <c r="H72" s="511" t="s">
        <v>453</v>
      </c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508"/>
      <c r="AL72" s="508"/>
      <c r="AM72" s="508"/>
      <c r="AN72" s="508"/>
      <c r="AO72" s="508"/>
      <c r="AP72" s="508"/>
      <c r="AQ72" s="508"/>
      <c r="AR72" s="508"/>
      <c r="AS72" s="508"/>
      <c r="AT72" s="508"/>
      <c r="AU72" s="508"/>
      <c r="AV72" s="508"/>
      <c r="AW72" s="508"/>
      <c r="AX72" s="508"/>
      <c r="AY72" s="508"/>
      <c r="AZ72" s="508"/>
      <c r="BA72" s="508"/>
      <c r="BB72" s="508"/>
      <c r="BC72" s="508"/>
      <c r="BD72" s="508"/>
      <c r="BE72" s="508"/>
      <c r="BF72" s="508"/>
      <c r="BG72" s="508"/>
      <c r="BH72" s="508"/>
      <c r="BI72" s="508"/>
      <c r="BJ72" s="508"/>
      <c r="BK72" s="508"/>
      <c r="BL72" s="508"/>
      <c r="BM72" s="508"/>
      <c r="BN72" s="508"/>
      <c r="BO72" s="508"/>
      <c r="BP72" s="508"/>
      <c r="BQ72" s="508"/>
      <c r="BR72" s="508"/>
      <c r="BS72" s="509"/>
      <c r="BT72" s="510">
        <v>1</v>
      </c>
      <c r="BU72" s="510"/>
      <c r="BV72" s="510"/>
      <c r="BW72" s="510"/>
      <c r="BX72" s="510"/>
      <c r="BY72" s="510"/>
      <c r="BZ72" s="510"/>
      <c r="CA72" s="510"/>
      <c r="CB72" s="510"/>
      <c r="CC72" s="510"/>
      <c r="CD72" s="510"/>
      <c r="CE72" s="510"/>
      <c r="CF72" s="510"/>
      <c r="CG72" s="510"/>
      <c r="CH72" s="510"/>
      <c r="CI72" s="510"/>
      <c r="CJ72" s="510">
        <v>50000</v>
      </c>
      <c r="CK72" s="510"/>
      <c r="CL72" s="510"/>
      <c r="CM72" s="510"/>
      <c r="CN72" s="510"/>
      <c r="CO72" s="510"/>
      <c r="CP72" s="510"/>
      <c r="CQ72" s="510"/>
      <c r="CR72" s="510"/>
      <c r="CS72" s="510"/>
      <c r="CT72" s="510"/>
      <c r="CU72" s="510"/>
      <c r="CV72" s="510"/>
      <c r="CW72" s="510"/>
      <c r="CX72" s="510"/>
      <c r="CY72" s="510"/>
      <c r="CZ72" s="510"/>
      <c r="DA72" s="510"/>
    </row>
    <row r="73" spans="1:105" ht="15" customHeight="1">
      <c r="A73" s="507" t="s">
        <v>428</v>
      </c>
      <c r="B73" s="507"/>
      <c r="C73" s="507"/>
      <c r="D73" s="507"/>
      <c r="E73" s="507"/>
      <c r="F73" s="507"/>
      <c r="G73" s="507"/>
      <c r="H73" s="163"/>
      <c r="I73" s="508" t="s">
        <v>441</v>
      </c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8"/>
      <c r="AN73" s="508"/>
      <c r="AO73" s="508"/>
      <c r="AP73" s="508"/>
      <c r="AQ73" s="508"/>
      <c r="AR73" s="508"/>
      <c r="AS73" s="508"/>
      <c r="AT73" s="508"/>
      <c r="AU73" s="508"/>
      <c r="AV73" s="508"/>
      <c r="AW73" s="508"/>
      <c r="AX73" s="508"/>
      <c r="AY73" s="508"/>
      <c r="AZ73" s="508"/>
      <c r="BA73" s="508"/>
      <c r="BB73" s="508"/>
      <c r="BC73" s="508"/>
      <c r="BD73" s="508"/>
      <c r="BE73" s="508"/>
      <c r="BF73" s="508"/>
      <c r="BG73" s="508"/>
      <c r="BH73" s="508"/>
      <c r="BI73" s="508"/>
      <c r="BJ73" s="508"/>
      <c r="BK73" s="508"/>
      <c r="BL73" s="508"/>
      <c r="BM73" s="508"/>
      <c r="BN73" s="508"/>
      <c r="BO73" s="508"/>
      <c r="BP73" s="508"/>
      <c r="BQ73" s="508"/>
      <c r="BR73" s="508"/>
      <c r="BS73" s="509"/>
      <c r="BT73" s="510">
        <v>1</v>
      </c>
      <c r="BU73" s="510"/>
      <c r="BV73" s="510"/>
      <c r="BW73" s="510"/>
      <c r="BX73" s="510"/>
      <c r="BY73" s="510"/>
      <c r="BZ73" s="510"/>
      <c r="CA73" s="510"/>
      <c r="CB73" s="510"/>
      <c r="CC73" s="510"/>
      <c r="CD73" s="510"/>
      <c r="CE73" s="510"/>
      <c r="CF73" s="510"/>
      <c r="CG73" s="510"/>
      <c r="CH73" s="510"/>
      <c r="CI73" s="510"/>
      <c r="CJ73" s="510">
        <v>15000</v>
      </c>
      <c r="CK73" s="510"/>
      <c r="CL73" s="510"/>
      <c r="CM73" s="510"/>
      <c r="CN73" s="510"/>
      <c r="CO73" s="510"/>
      <c r="CP73" s="510"/>
      <c r="CQ73" s="510"/>
      <c r="CR73" s="510"/>
      <c r="CS73" s="510"/>
      <c r="CT73" s="510"/>
      <c r="CU73" s="510"/>
      <c r="CV73" s="510"/>
      <c r="CW73" s="510"/>
      <c r="CX73" s="510"/>
      <c r="CY73" s="510"/>
      <c r="CZ73" s="510"/>
      <c r="DA73" s="510"/>
    </row>
    <row r="74" spans="1:105" ht="12.75">
      <c r="A74" s="507"/>
      <c r="B74" s="507"/>
      <c r="C74" s="507"/>
      <c r="D74" s="507"/>
      <c r="E74" s="507"/>
      <c r="F74" s="507"/>
      <c r="G74" s="507"/>
      <c r="H74" s="163"/>
      <c r="I74" s="514" t="s">
        <v>432</v>
      </c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  <c r="Z74" s="514"/>
      <c r="AA74" s="514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4"/>
      <c r="BJ74" s="514"/>
      <c r="BK74" s="514"/>
      <c r="BL74" s="514"/>
      <c r="BM74" s="514"/>
      <c r="BN74" s="514"/>
      <c r="BO74" s="514"/>
      <c r="BP74" s="514"/>
      <c r="BQ74" s="514"/>
      <c r="BR74" s="514"/>
      <c r="BS74" s="515"/>
      <c r="BT74" s="510" t="s">
        <v>179</v>
      </c>
      <c r="BU74" s="510"/>
      <c r="BV74" s="510"/>
      <c r="BW74" s="510"/>
      <c r="BX74" s="510"/>
      <c r="BY74" s="510"/>
      <c r="BZ74" s="510"/>
      <c r="CA74" s="510"/>
      <c r="CB74" s="510"/>
      <c r="CC74" s="510"/>
      <c r="CD74" s="510"/>
      <c r="CE74" s="510"/>
      <c r="CF74" s="510"/>
      <c r="CG74" s="510"/>
      <c r="CH74" s="510"/>
      <c r="CI74" s="510"/>
      <c r="CJ74" s="510">
        <f>CJ70+CJ71+CJ72+CJ73</f>
        <v>110000</v>
      </c>
      <c r="CK74" s="510"/>
      <c r="CL74" s="510"/>
      <c r="CM74" s="510"/>
      <c r="CN74" s="510"/>
      <c r="CO74" s="510"/>
      <c r="CP74" s="510"/>
      <c r="CQ74" s="510"/>
      <c r="CR74" s="510"/>
      <c r="CS74" s="510"/>
      <c r="CT74" s="510"/>
      <c r="CU74" s="510"/>
      <c r="CV74" s="510"/>
      <c r="CW74" s="510"/>
      <c r="CX74" s="510"/>
      <c r="CY74" s="510"/>
      <c r="CZ74" s="510"/>
      <c r="DA74" s="510"/>
    </row>
    <row r="75" spans="1:105" ht="17.25" customHeight="1">
      <c r="A75" s="234" t="s">
        <v>353</v>
      </c>
      <c r="B75" s="234"/>
      <c r="C75" s="234"/>
      <c r="D75" s="234"/>
      <c r="E75" s="234"/>
      <c r="F75" s="234"/>
      <c r="G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</row>
    <row r="76" spans="3:105" ht="30" customHeight="1">
      <c r="C76" s="522" t="s">
        <v>454</v>
      </c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522"/>
      <c r="BC76" s="522"/>
      <c r="BD76" s="522"/>
      <c r="BE76" s="522"/>
      <c r="BF76" s="522"/>
      <c r="BG76" s="522"/>
      <c r="BH76" s="522"/>
      <c r="BI76" s="522"/>
      <c r="BJ76" s="522"/>
      <c r="BK76" s="522"/>
      <c r="BL76" s="522"/>
      <c r="BM76" s="522"/>
      <c r="BN76" s="522"/>
      <c r="BO76" s="522"/>
      <c r="BP76" s="522"/>
      <c r="BQ76" s="522"/>
      <c r="BR76" s="522"/>
      <c r="BS76" s="522"/>
      <c r="BT76" s="522"/>
      <c r="BU76" s="522"/>
      <c r="BV76" s="522"/>
      <c r="BW76" s="522"/>
      <c r="BX76" s="522"/>
      <c r="BY76" s="522"/>
      <c r="BZ76" s="522"/>
      <c r="CA76" s="522"/>
      <c r="CB76" s="522"/>
      <c r="CC76" s="522"/>
      <c r="CD76" s="522"/>
      <c r="CE76" s="522"/>
      <c r="CF76" s="522"/>
      <c r="CG76" s="522"/>
      <c r="CH76" s="522"/>
      <c r="CI76" s="522"/>
      <c r="CJ76" s="522"/>
      <c r="CK76" s="522"/>
      <c r="CL76" s="522"/>
      <c r="CM76" s="522"/>
      <c r="CN76" s="522"/>
      <c r="CO76" s="522"/>
      <c r="CP76" s="522"/>
      <c r="CQ76" s="522"/>
      <c r="CR76" s="522"/>
      <c r="CS76" s="522"/>
      <c r="CT76" s="522"/>
      <c r="CU76" s="522"/>
      <c r="CV76" s="522"/>
      <c r="CW76" s="522"/>
      <c r="CX76" s="522"/>
      <c r="CY76" s="522"/>
      <c r="CZ76" s="522"/>
      <c r="DA76" s="522"/>
    </row>
    <row r="77" spans="1:105" ht="29.25" customHeight="1">
      <c r="A77" s="519" t="s">
        <v>216</v>
      </c>
      <c r="B77" s="520"/>
      <c r="C77" s="520"/>
      <c r="D77" s="520"/>
      <c r="E77" s="520"/>
      <c r="F77" s="520"/>
      <c r="G77" s="521"/>
      <c r="BD77" s="519" t="s">
        <v>274</v>
      </c>
      <c r="BE77" s="520"/>
      <c r="BF77" s="520"/>
      <c r="BG77" s="520"/>
      <c r="BH77" s="520"/>
      <c r="BI77" s="520"/>
      <c r="BJ77" s="520"/>
      <c r="BK77" s="520"/>
      <c r="BL77" s="520"/>
      <c r="BM77" s="520"/>
      <c r="BN77" s="520"/>
      <c r="BO77" s="520"/>
      <c r="BP77" s="520"/>
      <c r="BQ77" s="520"/>
      <c r="BR77" s="520"/>
      <c r="BS77" s="521"/>
      <c r="BT77" s="519" t="s">
        <v>282</v>
      </c>
      <c r="BU77" s="520"/>
      <c r="BV77" s="520"/>
      <c r="BW77" s="520"/>
      <c r="BX77" s="520"/>
      <c r="BY77" s="520"/>
      <c r="BZ77" s="520"/>
      <c r="CA77" s="520"/>
      <c r="CB77" s="520"/>
      <c r="CC77" s="520"/>
      <c r="CD77" s="520"/>
      <c r="CE77" s="520"/>
      <c r="CF77" s="520"/>
      <c r="CG77" s="520"/>
      <c r="CH77" s="520"/>
      <c r="CI77" s="521"/>
      <c r="CJ77" s="519" t="s">
        <v>283</v>
      </c>
      <c r="CK77" s="520"/>
      <c r="CL77" s="520"/>
      <c r="CM77" s="520"/>
      <c r="CN77" s="520"/>
      <c r="CO77" s="520"/>
      <c r="CP77" s="520"/>
      <c r="CQ77" s="520"/>
      <c r="CR77" s="520"/>
      <c r="CS77" s="520"/>
      <c r="CT77" s="520"/>
      <c r="CU77" s="520"/>
      <c r="CV77" s="520"/>
      <c r="CW77" s="520"/>
      <c r="CX77" s="520"/>
      <c r="CY77" s="520"/>
      <c r="CZ77" s="520"/>
      <c r="DA77" s="521"/>
    </row>
    <row r="78" spans="1:105" ht="12.75">
      <c r="A78" s="523"/>
      <c r="B78" s="523"/>
      <c r="C78" s="523"/>
      <c r="D78" s="523"/>
      <c r="E78" s="523"/>
      <c r="F78" s="523"/>
      <c r="G78" s="523"/>
      <c r="H78" s="513" t="s">
        <v>259</v>
      </c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4"/>
      <c r="AL78" s="514"/>
      <c r="AM78" s="514"/>
      <c r="AN78" s="514"/>
      <c r="AO78" s="514"/>
      <c r="AP78" s="514"/>
      <c r="AQ78" s="514"/>
      <c r="AR78" s="514"/>
      <c r="AS78" s="514"/>
      <c r="AT78" s="514"/>
      <c r="AU78" s="514"/>
      <c r="AV78" s="514"/>
      <c r="AW78" s="514"/>
      <c r="AX78" s="514"/>
      <c r="AY78" s="514"/>
      <c r="AZ78" s="514"/>
      <c r="BA78" s="514"/>
      <c r="BB78" s="514"/>
      <c r="BC78" s="515"/>
      <c r="BD78" s="523">
        <v>2</v>
      </c>
      <c r="BE78" s="523"/>
      <c r="BF78" s="523"/>
      <c r="BG78" s="523"/>
      <c r="BH78" s="523"/>
      <c r="BI78" s="523"/>
      <c r="BJ78" s="523"/>
      <c r="BK78" s="523"/>
      <c r="BL78" s="523"/>
      <c r="BM78" s="523"/>
      <c r="BN78" s="523"/>
      <c r="BO78" s="523"/>
      <c r="BP78" s="523"/>
      <c r="BQ78" s="523"/>
      <c r="BR78" s="523"/>
      <c r="BS78" s="523"/>
      <c r="BT78" s="523">
        <v>3</v>
      </c>
      <c r="BU78" s="523"/>
      <c r="BV78" s="523"/>
      <c r="BW78" s="523"/>
      <c r="BX78" s="523"/>
      <c r="BY78" s="523"/>
      <c r="BZ78" s="523"/>
      <c r="CA78" s="523"/>
      <c r="CB78" s="523"/>
      <c r="CC78" s="523"/>
      <c r="CD78" s="523"/>
      <c r="CE78" s="523"/>
      <c r="CF78" s="523"/>
      <c r="CG78" s="523"/>
      <c r="CH78" s="523"/>
      <c r="CI78" s="523"/>
      <c r="CJ78" s="523">
        <v>4</v>
      </c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</row>
    <row r="79" spans="1:105" ht="12.75">
      <c r="A79" s="507"/>
      <c r="B79" s="507"/>
      <c r="C79" s="507"/>
      <c r="D79" s="507"/>
      <c r="E79" s="507"/>
      <c r="F79" s="507"/>
      <c r="G79" s="507"/>
      <c r="H79" s="554">
        <v>1</v>
      </c>
      <c r="I79" s="555"/>
      <c r="J79" s="555"/>
      <c r="K79" s="555"/>
      <c r="L79" s="555"/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5"/>
      <c r="AC79" s="555"/>
      <c r="AD79" s="555"/>
      <c r="AE79" s="555"/>
      <c r="AF79" s="555"/>
      <c r="AG79" s="555"/>
      <c r="AH79" s="555"/>
      <c r="AI79" s="555"/>
      <c r="AJ79" s="555"/>
      <c r="AK79" s="555"/>
      <c r="AL79" s="555"/>
      <c r="AM79" s="555"/>
      <c r="AN79" s="555"/>
      <c r="AO79" s="555"/>
      <c r="AP79" s="555"/>
      <c r="AQ79" s="555"/>
      <c r="AR79" s="555"/>
      <c r="AS79" s="555"/>
      <c r="AT79" s="555"/>
      <c r="AU79" s="555"/>
      <c r="AV79" s="555"/>
      <c r="AW79" s="555"/>
      <c r="AX79" s="555"/>
      <c r="AY79" s="555"/>
      <c r="AZ79" s="555"/>
      <c r="BA79" s="555"/>
      <c r="BB79" s="555"/>
      <c r="BC79" s="556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/>
      <c r="BN79" s="510"/>
      <c r="BO79" s="510"/>
      <c r="BP79" s="510"/>
      <c r="BQ79" s="510"/>
      <c r="BR79" s="510"/>
      <c r="BS79" s="510"/>
      <c r="BT79" s="510"/>
      <c r="BU79" s="510"/>
      <c r="BV79" s="510"/>
      <c r="BW79" s="510"/>
      <c r="BX79" s="510"/>
      <c r="BY79" s="510"/>
      <c r="BZ79" s="510"/>
      <c r="CA79" s="510"/>
      <c r="CB79" s="510"/>
      <c r="CC79" s="510"/>
      <c r="CD79" s="510"/>
      <c r="CE79" s="510"/>
      <c r="CF79" s="510"/>
      <c r="CG79" s="510"/>
      <c r="CH79" s="510"/>
      <c r="CI79" s="510"/>
      <c r="CJ79" s="510"/>
      <c r="CK79" s="510"/>
      <c r="CL79" s="510"/>
      <c r="CM79" s="510"/>
      <c r="CN79" s="510"/>
      <c r="CO79" s="510"/>
      <c r="CP79" s="510"/>
      <c r="CQ79" s="510"/>
      <c r="CR79" s="510"/>
      <c r="CS79" s="510"/>
      <c r="CT79" s="510"/>
      <c r="CU79" s="510"/>
      <c r="CV79" s="510"/>
      <c r="CW79" s="510"/>
      <c r="CX79" s="510"/>
      <c r="CY79" s="510"/>
      <c r="CZ79" s="510"/>
      <c r="DA79" s="510"/>
    </row>
    <row r="80" spans="1:105" ht="12.75">
      <c r="A80" s="572" t="s">
        <v>231</v>
      </c>
      <c r="B80" s="573"/>
      <c r="C80" s="573"/>
      <c r="D80" s="573"/>
      <c r="E80" s="573"/>
      <c r="F80" s="573"/>
      <c r="G80" s="574"/>
      <c r="H80" s="569" t="s">
        <v>456</v>
      </c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0"/>
      <c r="AK80" s="570"/>
      <c r="AL80" s="570"/>
      <c r="AM80" s="570"/>
      <c r="AN80" s="570"/>
      <c r="AO80" s="570"/>
      <c r="AP80" s="570"/>
      <c r="AQ80" s="570"/>
      <c r="AR80" s="570"/>
      <c r="AS80" s="570"/>
      <c r="AT80" s="570"/>
      <c r="AU80" s="570"/>
      <c r="AV80" s="570"/>
      <c r="AW80" s="570"/>
      <c r="AX80" s="570"/>
      <c r="AY80" s="570"/>
      <c r="AZ80" s="570"/>
      <c r="BA80" s="570"/>
      <c r="BB80" s="570"/>
      <c r="BC80" s="570"/>
      <c r="BD80" s="571"/>
      <c r="BE80" s="575"/>
      <c r="BF80" s="576"/>
      <c r="BG80" s="576"/>
      <c r="BH80" s="576"/>
      <c r="BI80" s="576"/>
      <c r="BJ80" s="576"/>
      <c r="BK80" s="576"/>
      <c r="BL80" s="576"/>
      <c r="BM80" s="576"/>
      <c r="BN80" s="576"/>
      <c r="BO80" s="576"/>
      <c r="BP80" s="576"/>
      <c r="BQ80" s="576"/>
      <c r="BR80" s="576"/>
      <c r="BS80" s="577"/>
      <c r="BT80" s="575"/>
      <c r="BU80" s="576"/>
      <c r="BV80" s="576"/>
      <c r="BW80" s="576"/>
      <c r="BX80" s="576"/>
      <c r="BY80" s="576"/>
      <c r="BZ80" s="576"/>
      <c r="CA80" s="576"/>
      <c r="CB80" s="576"/>
      <c r="CC80" s="576"/>
      <c r="CD80" s="576"/>
      <c r="CE80" s="576"/>
      <c r="CF80" s="576"/>
      <c r="CG80" s="576"/>
      <c r="CH80" s="576"/>
      <c r="CI80" s="577"/>
      <c r="CJ80" s="575">
        <v>40000</v>
      </c>
      <c r="CK80" s="576"/>
      <c r="CL80" s="576"/>
      <c r="CM80" s="576"/>
      <c r="CN80" s="576"/>
      <c r="CO80" s="576"/>
      <c r="CP80" s="576"/>
      <c r="CQ80" s="576"/>
      <c r="CR80" s="576"/>
      <c r="CS80" s="576"/>
      <c r="CT80" s="576"/>
      <c r="CU80" s="576"/>
      <c r="CV80" s="576"/>
      <c r="CW80" s="576"/>
      <c r="CX80" s="576"/>
      <c r="CY80" s="576"/>
      <c r="CZ80" s="576"/>
      <c r="DA80" s="577"/>
    </row>
    <row r="81" spans="1:105" ht="12.75">
      <c r="A81" s="507" t="s">
        <v>239</v>
      </c>
      <c r="B81" s="507"/>
      <c r="C81" s="507"/>
      <c r="D81" s="507"/>
      <c r="E81" s="507"/>
      <c r="F81" s="507"/>
      <c r="G81" s="507"/>
      <c r="H81" s="511" t="s">
        <v>455</v>
      </c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8"/>
      <c r="AJ81" s="508"/>
      <c r="AK81" s="508"/>
      <c r="AL81" s="508"/>
      <c r="AM81" s="508"/>
      <c r="AN81" s="508"/>
      <c r="AO81" s="508"/>
      <c r="AP81" s="508"/>
      <c r="AQ81" s="508"/>
      <c r="AR81" s="508"/>
      <c r="AS81" s="508"/>
      <c r="AT81" s="508"/>
      <c r="AU81" s="508"/>
      <c r="AV81" s="508"/>
      <c r="AW81" s="508"/>
      <c r="AX81" s="508"/>
      <c r="AY81" s="508"/>
      <c r="AZ81" s="508"/>
      <c r="BA81" s="508"/>
      <c r="BB81" s="508"/>
      <c r="BC81" s="509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/>
      <c r="BN81" s="510"/>
      <c r="BO81" s="510"/>
      <c r="BP81" s="510"/>
      <c r="BQ81" s="510"/>
      <c r="BR81" s="510"/>
      <c r="BS81" s="510"/>
      <c r="BT81" s="510"/>
      <c r="BU81" s="510"/>
      <c r="BV81" s="510"/>
      <c r="BW81" s="510"/>
      <c r="BX81" s="510"/>
      <c r="BY81" s="510"/>
      <c r="BZ81" s="510"/>
      <c r="CA81" s="510"/>
      <c r="CB81" s="510"/>
      <c r="CC81" s="510"/>
      <c r="CD81" s="510"/>
      <c r="CE81" s="510"/>
      <c r="CF81" s="510"/>
      <c r="CG81" s="510"/>
      <c r="CH81" s="510"/>
      <c r="CI81" s="510"/>
      <c r="CJ81" s="510">
        <v>60000</v>
      </c>
      <c r="CK81" s="510"/>
      <c r="CL81" s="510"/>
      <c r="CM81" s="510"/>
      <c r="CN81" s="510"/>
      <c r="CO81" s="510"/>
      <c r="CP81" s="510"/>
      <c r="CQ81" s="510"/>
      <c r="CR81" s="510"/>
      <c r="CS81" s="510"/>
      <c r="CT81" s="510"/>
      <c r="CU81" s="510"/>
      <c r="CV81" s="510"/>
      <c r="CW81" s="510"/>
      <c r="CX81" s="510"/>
      <c r="CY81" s="510"/>
      <c r="CZ81" s="510"/>
      <c r="DA81" s="510"/>
    </row>
    <row r="82" spans="1:105" ht="12.75">
      <c r="A82" s="235"/>
      <c r="B82" s="573" t="s">
        <v>250</v>
      </c>
      <c r="C82" s="573"/>
      <c r="D82" s="573"/>
      <c r="E82" s="573"/>
      <c r="F82" s="573"/>
      <c r="G82" s="574"/>
      <c r="H82" s="511" t="s">
        <v>457</v>
      </c>
      <c r="I82" s="508"/>
      <c r="J82" s="508"/>
      <c r="K82" s="508"/>
      <c r="L82" s="508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8"/>
      <c r="AN82" s="508"/>
      <c r="AO82" s="508"/>
      <c r="AP82" s="508"/>
      <c r="AQ82" s="508"/>
      <c r="AR82" s="508"/>
      <c r="AS82" s="508"/>
      <c r="AT82" s="508"/>
      <c r="AU82" s="508"/>
      <c r="AV82" s="508"/>
      <c r="AW82" s="508"/>
      <c r="AX82" s="508"/>
      <c r="AY82" s="508"/>
      <c r="AZ82" s="508"/>
      <c r="BA82" s="508"/>
      <c r="BB82" s="508"/>
      <c r="BC82" s="509"/>
      <c r="BD82" s="575"/>
      <c r="BE82" s="576"/>
      <c r="BF82" s="576"/>
      <c r="BG82" s="576"/>
      <c r="BH82" s="576"/>
      <c r="BI82" s="576"/>
      <c r="BJ82" s="576"/>
      <c r="BK82" s="576"/>
      <c r="BL82" s="576"/>
      <c r="BM82" s="576"/>
      <c r="BN82" s="576"/>
      <c r="BO82" s="576"/>
      <c r="BP82" s="576"/>
      <c r="BQ82" s="576"/>
      <c r="BR82" s="576"/>
      <c r="BS82" s="577"/>
      <c r="BT82" s="575"/>
      <c r="BU82" s="576"/>
      <c r="BV82" s="576"/>
      <c r="BW82" s="576"/>
      <c r="BX82" s="576"/>
      <c r="BY82" s="576"/>
      <c r="BZ82" s="576"/>
      <c r="CA82" s="576"/>
      <c r="CB82" s="576"/>
      <c r="CC82" s="576"/>
      <c r="CD82" s="576"/>
      <c r="CE82" s="576"/>
      <c r="CF82" s="576"/>
      <c r="CG82" s="576"/>
      <c r="CH82" s="576"/>
      <c r="CI82" s="577"/>
      <c r="CJ82" s="575">
        <v>40000</v>
      </c>
      <c r="CK82" s="576"/>
      <c r="CL82" s="576"/>
      <c r="CM82" s="576"/>
      <c r="CN82" s="576"/>
      <c r="CO82" s="576"/>
      <c r="CP82" s="576"/>
      <c r="CQ82" s="576"/>
      <c r="CR82" s="576"/>
      <c r="CS82" s="576"/>
      <c r="CT82" s="576"/>
      <c r="CU82" s="576"/>
      <c r="CV82" s="576"/>
      <c r="CW82" s="576"/>
      <c r="CX82" s="576"/>
      <c r="CY82" s="576"/>
      <c r="CZ82" s="576"/>
      <c r="DA82" s="577"/>
    </row>
    <row r="83" spans="1:105" ht="12.75">
      <c r="A83" s="235"/>
      <c r="B83" s="573" t="s">
        <v>428</v>
      </c>
      <c r="C83" s="573"/>
      <c r="D83" s="573"/>
      <c r="E83" s="573"/>
      <c r="F83" s="573"/>
      <c r="G83" s="574"/>
      <c r="H83" s="511" t="s">
        <v>458</v>
      </c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8"/>
      <c r="AL83" s="508"/>
      <c r="AM83" s="508"/>
      <c r="AN83" s="508"/>
      <c r="AO83" s="508"/>
      <c r="AP83" s="508"/>
      <c r="AQ83" s="508"/>
      <c r="AR83" s="508"/>
      <c r="AS83" s="508"/>
      <c r="AT83" s="508"/>
      <c r="AU83" s="508"/>
      <c r="AV83" s="508"/>
      <c r="AW83" s="508"/>
      <c r="AX83" s="508"/>
      <c r="AY83" s="508"/>
      <c r="AZ83" s="508"/>
      <c r="BA83" s="508"/>
      <c r="BB83" s="508"/>
      <c r="BC83" s="509"/>
      <c r="BD83" s="575"/>
      <c r="BE83" s="576"/>
      <c r="BF83" s="576"/>
      <c r="BG83" s="576"/>
      <c r="BH83" s="576"/>
      <c r="BI83" s="576"/>
      <c r="BJ83" s="576"/>
      <c r="BK83" s="576"/>
      <c r="BL83" s="576"/>
      <c r="BM83" s="576"/>
      <c r="BN83" s="576"/>
      <c r="BO83" s="576"/>
      <c r="BP83" s="576"/>
      <c r="BQ83" s="576"/>
      <c r="BR83" s="576"/>
      <c r="BS83" s="577"/>
      <c r="BT83" s="575"/>
      <c r="BU83" s="576"/>
      <c r="BV83" s="576"/>
      <c r="BW83" s="576"/>
      <c r="BX83" s="576"/>
      <c r="BY83" s="576"/>
      <c r="BZ83" s="576"/>
      <c r="CA83" s="576"/>
      <c r="CB83" s="576"/>
      <c r="CC83" s="576"/>
      <c r="CD83" s="576"/>
      <c r="CE83" s="576"/>
      <c r="CF83" s="576"/>
      <c r="CG83" s="576"/>
      <c r="CH83" s="576"/>
      <c r="CI83" s="577"/>
      <c r="CJ83" s="575">
        <v>60000</v>
      </c>
      <c r="CK83" s="576"/>
      <c r="CL83" s="576"/>
      <c r="CM83" s="576"/>
      <c r="CN83" s="576"/>
      <c r="CO83" s="576"/>
      <c r="CP83" s="576"/>
      <c r="CQ83" s="576"/>
      <c r="CR83" s="576"/>
      <c r="CS83" s="576"/>
      <c r="CT83" s="576"/>
      <c r="CU83" s="576"/>
      <c r="CV83" s="576"/>
      <c r="CW83" s="576"/>
      <c r="CX83" s="576"/>
      <c r="CY83" s="576"/>
      <c r="CZ83" s="576"/>
      <c r="DA83" s="577"/>
    </row>
    <row r="84" spans="1:105" ht="12.75">
      <c r="A84" s="572" t="s">
        <v>364</v>
      </c>
      <c r="B84" s="573"/>
      <c r="C84" s="573"/>
      <c r="D84" s="573"/>
      <c r="E84" s="573"/>
      <c r="F84" s="573"/>
      <c r="G84" s="574"/>
      <c r="H84" s="511" t="s">
        <v>459</v>
      </c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/>
      <c r="U84" s="508"/>
      <c r="V84" s="508"/>
      <c r="W84" s="508"/>
      <c r="X84" s="508"/>
      <c r="Y84" s="508"/>
      <c r="Z84" s="508"/>
      <c r="AA84" s="508"/>
      <c r="AB84" s="508"/>
      <c r="AC84" s="508"/>
      <c r="AD84" s="508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  <c r="AT84" s="508"/>
      <c r="AU84" s="508"/>
      <c r="AV84" s="508"/>
      <c r="AW84" s="508"/>
      <c r="AX84" s="508"/>
      <c r="AY84" s="508"/>
      <c r="AZ84" s="508"/>
      <c r="BA84" s="508"/>
      <c r="BB84" s="508"/>
      <c r="BC84" s="509"/>
      <c r="BD84" s="575"/>
      <c r="BE84" s="576"/>
      <c r="BF84" s="576"/>
      <c r="BG84" s="576"/>
      <c r="BH84" s="576"/>
      <c r="BI84" s="576"/>
      <c r="BJ84" s="576"/>
      <c r="BK84" s="576"/>
      <c r="BL84" s="576"/>
      <c r="BM84" s="576"/>
      <c r="BN84" s="576"/>
      <c r="BO84" s="576"/>
      <c r="BP84" s="576"/>
      <c r="BQ84" s="576"/>
      <c r="BR84" s="576"/>
      <c r="BS84" s="577"/>
      <c r="BT84" s="575"/>
      <c r="BU84" s="576"/>
      <c r="BV84" s="576"/>
      <c r="BW84" s="576"/>
      <c r="BX84" s="576"/>
      <c r="BY84" s="576"/>
      <c r="BZ84" s="576"/>
      <c r="CA84" s="576"/>
      <c r="CB84" s="576"/>
      <c r="CC84" s="576"/>
      <c r="CD84" s="576"/>
      <c r="CE84" s="576"/>
      <c r="CF84" s="576"/>
      <c r="CG84" s="576"/>
      <c r="CH84" s="576"/>
      <c r="CI84" s="577"/>
      <c r="CJ84" s="575">
        <v>100000</v>
      </c>
      <c r="CK84" s="576"/>
      <c r="CL84" s="576"/>
      <c r="CM84" s="576"/>
      <c r="CN84" s="576"/>
      <c r="CO84" s="576"/>
      <c r="CP84" s="576"/>
      <c r="CQ84" s="576"/>
      <c r="CR84" s="576"/>
      <c r="CS84" s="576"/>
      <c r="CT84" s="576"/>
      <c r="CU84" s="576"/>
      <c r="CV84" s="576"/>
      <c r="CW84" s="576"/>
      <c r="CX84" s="576"/>
      <c r="CY84" s="576"/>
      <c r="CZ84" s="576"/>
      <c r="DA84" s="577"/>
    </row>
    <row r="85" spans="1:105" ht="12.75">
      <c r="A85" s="507"/>
      <c r="B85" s="507"/>
      <c r="C85" s="507"/>
      <c r="D85" s="507"/>
      <c r="E85" s="507"/>
      <c r="F85" s="507"/>
      <c r="G85" s="507"/>
      <c r="H85" s="511" t="s">
        <v>222</v>
      </c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/>
      <c r="AM85" s="508"/>
      <c r="AN85" s="508"/>
      <c r="AO85" s="508"/>
      <c r="AP85" s="508"/>
      <c r="AQ85" s="508"/>
      <c r="AR85" s="508"/>
      <c r="AS85" s="508"/>
      <c r="AT85" s="508"/>
      <c r="AU85" s="508"/>
      <c r="AV85" s="508"/>
      <c r="AW85" s="508"/>
      <c r="AX85" s="508"/>
      <c r="AY85" s="508"/>
      <c r="AZ85" s="508"/>
      <c r="BA85" s="508"/>
      <c r="BB85" s="508"/>
      <c r="BC85" s="509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  <c r="BP85" s="510"/>
      <c r="BQ85" s="510"/>
      <c r="BR85" s="510"/>
      <c r="BS85" s="510"/>
      <c r="BT85" s="510" t="s">
        <v>179</v>
      </c>
      <c r="BU85" s="510"/>
      <c r="BV85" s="510"/>
      <c r="BW85" s="510"/>
      <c r="BX85" s="510"/>
      <c r="BY85" s="510"/>
      <c r="BZ85" s="510"/>
      <c r="CA85" s="510"/>
      <c r="CB85" s="510"/>
      <c r="CC85" s="510"/>
      <c r="CD85" s="510"/>
      <c r="CE85" s="510"/>
      <c r="CF85" s="510"/>
      <c r="CG85" s="510"/>
      <c r="CH85" s="510"/>
      <c r="CI85" s="510"/>
      <c r="CJ85" s="510">
        <f>CJ80+CJ81+CJ82+CJ83+CJ84</f>
        <v>300000</v>
      </c>
      <c r="CK85" s="510"/>
      <c r="CL85" s="510"/>
      <c r="CM85" s="510"/>
      <c r="CN85" s="510"/>
      <c r="CO85" s="510"/>
      <c r="CP85" s="510"/>
      <c r="CQ85" s="510"/>
      <c r="CR85" s="510"/>
      <c r="CS85" s="510"/>
      <c r="CT85" s="510"/>
      <c r="CU85" s="510"/>
      <c r="CV85" s="510"/>
      <c r="CW85" s="510"/>
      <c r="CX85" s="510"/>
      <c r="CY85" s="510"/>
      <c r="CZ85" s="510"/>
      <c r="DA85" s="510"/>
    </row>
  </sheetData>
  <sheetProtection/>
  <mergeCells count="257">
    <mergeCell ref="A80:G80"/>
    <mergeCell ref="A84:G84"/>
    <mergeCell ref="BE80:BS80"/>
    <mergeCell ref="BT80:CI80"/>
    <mergeCell ref="BD84:BS84"/>
    <mergeCell ref="CJ84:DA84"/>
    <mergeCell ref="A81:G81"/>
    <mergeCell ref="H81:BC81"/>
    <mergeCell ref="BD81:BS81"/>
    <mergeCell ref="BT81:CI81"/>
    <mergeCell ref="CJ81:DA81"/>
    <mergeCell ref="A85:G85"/>
    <mergeCell ref="H85:BC85"/>
    <mergeCell ref="BD85:BS85"/>
    <mergeCell ref="BT85:CI85"/>
    <mergeCell ref="CJ85:DA85"/>
    <mergeCell ref="B83:G83"/>
    <mergeCell ref="BD83:BS83"/>
    <mergeCell ref="BT83:CI83"/>
    <mergeCell ref="A78:G78"/>
    <mergeCell ref="H78:BC78"/>
    <mergeCell ref="BD78:BS78"/>
    <mergeCell ref="BT78:CI78"/>
    <mergeCell ref="CJ78:DA78"/>
    <mergeCell ref="A79:G79"/>
    <mergeCell ref="H79:BC79"/>
    <mergeCell ref="BD79:BS79"/>
    <mergeCell ref="BT79:CI79"/>
    <mergeCell ref="CJ79:DA79"/>
    <mergeCell ref="A74:G74"/>
    <mergeCell ref="I74:BS74"/>
    <mergeCell ref="BT74:CI74"/>
    <mergeCell ref="CJ74:DA74"/>
    <mergeCell ref="A77:G77"/>
    <mergeCell ref="BD77:BS77"/>
    <mergeCell ref="BT77:CI77"/>
    <mergeCell ref="CJ77:DA77"/>
    <mergeCell ref="C76:DA76"/>
    <mergeCell ref="A73:G73"/>
    <mergeCell ref="I73:BS73"/>
    <mergeCell ref="BT73:CI73"/>
    <mergeCell ref="CJ73:DA73"/>
    <mergeCell ref="H80:BD80"/>
    <mergeCell ref="B82:G82"/>
    <mergeCell ref="H82:BC82"/>
    <mergeCell ref="BD82:BS82"/>
    <mergeCell ref="BT82:CI82"/>
    <mergeCell ref="CJ82:DA82"/>
    <mergeCell ref="H71:BS71"/>
    <mergeCell ref="BT71:CI71"/>
    <mergeCell ref="CJ71:DA71"/>
    <mergeCell ref="A72:G72"/>
    <mergeCell ref="H72:BS72"/>
    <mergeCell ref="BT72:CI72"/>
    <mergeCell ref="CJ72:DA72"/>
    <mergeCell ref="A70:G70"/>
    <mergeCell ref="H70:BS70"/>
    <mergeCell ref="BT70:CI70"/>
    <mergeCell ref="CJ70:DA70"/>
    <mergeCell ref="H84:BC84"/>
    <mergeCell ref="BT84:CI84"/>
    <mergeCell ref="CJ80:DA80"/>
    <mergeCell ref="CJ83:DA83"/>
    <mergeCell ref="H83:BC83"/>
    <mergeCell ref="A71:G71"/>
    <mergeCell ref="A68:G68"/>
    <mergeCell ref="I68:BS68"/>
    <mergeCell ref="BT68:CI68"/>
    <mergeCell ref="CJ68:DA68"/>
    <mergeCell ref="A69:G69"/>
    <mergeCell ref="H69:BS69"/>
    <mergeCell ref="BT69:CI69"/>
    <mergeCell ref="CJ69:DA69"/>
    <mergeCell ref="A65:G65"/>
    <mergeCell ref="H65:BC65"/>
    <mergeCell ref="BD65:BS65"/>
    <mergeCell ref="BT65:CI65"/>
    <mergeCell ref="CJ65:DA65"/>
    <mergeCell ref="A66:DA66"/>
    <mergeCell ref="A63:G63"/>
    <mergeCell ref="I63:BC63"/>
    <mergeCell ref="BD63:BS63"/>
    <mergeCell ref="BT63:CI63"/>
    <mergeCell ref="CJ63:DA63"/>
    <mergeCell ref="A64:G64"/>
    <mergeCell ref="BD64:BS64"/>
    <mergeCell ref="BT64:CI64"/>
    <mergeCell ref="CJ64:DA64"/>
    <mergeCell ref="H64:BC64"/>
    <mergeCell ref="A62:G62"/>
    <mergeCell ref="H62:BC62"/>
    <mergeCell ref="BD62:BS62"/>
    <mergeCell ref="BT62:CI62"/>
    <mergeCell ref="CJ62:DA62"/>
    <mergeCell ref="A61:G61"/>
    <mergeCell ref="H61:BC61"/>
    <mergeCell ref="BD61:BS61"/>
    <mergeCell ref="BT61:CI61"/>
    <mergeCell ref="CJ61:DA61"/>
    <mergeCell ref="A58:DA58"/>
    <mergeCell ref="A60:G60"/>
    <mergeCell ref="H60:BC60"/>
    <mergeCell ref="BD60:BS60"/>
    <mergeCell ref="BT60:CI60"/>
    <mergeCell ref="CJ60:DA60"/>
    <mergeCell ref="A52:DA52"/>
    <mergeCell ref="A48:G48"/>
    <mergeCell ref="H48:BC48"/>
    <mergeCell ref="BD48:BS48"/>
    <mergeCell ref="BT48:CD48"/>
    <mergeCell ref="CE48:DA48"/>
    <mergeCell ref="A49:G49"/>
    <mergeCell ref="H49:BC49"/>
    <mergeCell ref="BD49:BS49"/>
    <mergeCell ref="BT49:CD49"/>
    <mergeCell ref="CE49:DA49"/>
    <mergeCell ref="A46:G46"/>
    <mergeCell ref="H46:BC46"/>
    <mergeCell ref="BD46:BS46"/>
    <mergeCell ref="BT46:CD46"/>
    <mergeCell ref="CE46:DA46"/>
    <mergeCell ref="A47:G47"/>
    <mergeCell ref="H47:BC47"/>
    <mergeCell ref="BD47:BS47"/>
    <mergeCell ref="BT47:CD47"/>
    <mergeCell ref="CE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D45"/>
    <mergeCell ref="CE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workbookViewId="0" topLeftCell="A79">
      <selection activeCell="CI76" sqref="CI76:DA76"/>
    </sheetView>
  </sheetViews>
  <sheetFormatPr defaultColWidth="0.875" defaultRowHeight="12.75"/>
  <cols>
    <col min="1" max="16384" width="0.875" style="1" customWidth="1"/>
  </cols>
  <sheetData>
    <row r="1" spans="2:104" ht="12.75">
      <c r="B1" s="279" t="s">
        <v>75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</row>
    <row r="2" spans="27:73" ht="12.75">
      <c r="AA2" s="6"/>
      <c r="AB2" s="6"/>
      <c r="AC2" s="6"/>
      <c r="AD2" s="6"/>
      <c r="AE2" s="6"/>
      <c r="AG2" s="249" t="s">
        <v>50</v>
      </c>
      <c r="AH2" s="249"/>
      <c r="AI2" s="249"/>
      <c r="AJ2" s="249"/>
      <c r="AK2" s="280" t="s">
        <v>442</v>
      </c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51">
        <v>20</v>
      </c>
      <c r="BL2" s="251"/>
      <c r="BM2" s="251"/>
      <c r="BN2" s="251"/>
      <c r="BO2" s="243" t="s">
        <v>383</v>
      </c>
      <c r="BP2" s="243"/>
      <c r="BQ2" s="243"/>
      <c r="BR2" s="243"/>
      <c r="BS2" s="239" t="s">
        <v>2</v>
      </c>
      <c r="BT2" s="239"/>
      <c r="BU2" s="239"/>
    </row>
    <row r="3" ht="12.75">
      <c r="DA3" s="6"/>
    </row>
    <row r="4" spans="1:105" s="8" customFormat="1" ht="31.5" customHeight="1">
      <c r="A4" s="281" t="s">
        <v>76</v>
      </c>
      <c r="B4" s="282"/>
      <c r="C4" s="282"/>
      <c r="D4" s="282"/>
      <c r="E4" s="282"/>
      <c r="F4" s="282"/>
      <c r="G4" s="282"/>
      <c r="H4" s="282" t="s">
        <v>0</v>
      </c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1" t="s">
        <v>77</v>
      </c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</row>
    <row r="5" spans="1:105" s="8" customFormat="1" ht="16.5" customHeight="1">
      <c r="A5" s="282">
        <v>1</v>
      </c>
      <c r="B5" s="282"/>
      <c r="C5" s="282"/>
      <c r="D5" s="282"/>
      <c r="E5" s="282"/>
      <c r="F5" s="282"/>
      <c r="G5" s="282"/>
      <c r="H5" s="282">
        <v>2</v>
      </c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>
        <v>3</v>
      </c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</row>
    <row r="6" spans="1:105" s="8" customFormat="1" ht="16.5" customHeight="1">
      <c r="A6" s="269"/>
      <c r="B6" s="270"/>
      <c r="C6" s="270"/>
      <c r="D6" s="270"/>
      <c r="E6" s="270"/>
      <c r="F6" s="270"/>
      <c r="G6" s="271"/>
      <c r="H6" s="17"/>
      <c r="I6" s="272" t="s">
        <v>33</v>
      </c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3"/>
      <c r="CI6" s="274">
        <v>17237.3</v>
      </c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6"/>
    </row>
    <row r="7" spans="1:105" s="8" customFormat="1" ht="16.5" customHeight="1">
      <c r="A7" s="269"/>
      <c r="B7" s="270"/>
      <c r="C7" s="270"/>
      <c r="D7" s="270"/>
      <c r="E7" s="270"/>
      <c r="F7" s="270"/>
      <c r="G7" s="271"/>
      <c r="H7" s="17"/>
      <c r="I7" s="272" t="s">
        <v>1</v>
      </c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274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6"/>
    </row>
    <row r="8" spans="1:105" s="8" customFormat="1" ht="31.5" customHeight="1">
      <c r="A8" s="269"/>
      <c r="B8" s="270"/>
      <c r="C8" s="270"/>
      <c r="D8" s="270"/>
      <c r="E8" s="270"/>
      <c r="F8" s="270"/>
      <c r="G8" s="271"/>
      <c r="H8" s="17"/>
      <c r="I8" s="272" t="s">
        <v>12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3"/>
      <c r="CI8" s="274">
        <v>10174.6</v>
      </c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6"/>
    </row>
    <row r="9" spans="1:105" s="8" customFormat="1" ht="16.5" customHeight="1">
      <c r="A9" s="269"/>
      <c r="B9" s="270"/>
      <c r="C9" s="270"/>
      <c r="D9" s="270"/>
      <c r="E9" s="270"/>
      <c r="F9" s="270"/>
      <c r="G9" s="271"/>
      <c r="H9" s="17"/>
      <c r="I9" s="277" t="s">
        <v>3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8"/>
      <c r="CI9" s="274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6"/>
    </row>
    <row r="10" spans="1:105" s="8" customFormat="1" ht="31.5" customHeight="1">
      <c r="A10" s="269"/>
      <c r="B10" s="270"/>
      <c r="C10" s="270"/>
      <c r="D10" s="270"/>
      <c r="E10" s="270"/>
      <c r="F10" s="270"/>
      <c r="G10" s="271"/>
      <c r="H10" s="17"/>
      <c r="I10" s="272" t="s">
        <v>78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3"/>
      <c r="CI10" s="274">
        <v>17237.3</v>
      </c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6"/>
    </row>
    <row r="11" spans="1:105" s="8" customFormat="1" ht="46.5" customHeight="1">
      <c r="A11" s="269"/>
      <c r="B11" s="270"/>
      <c r="C11" s="270"/>
      <c r="D11" s="270"/>
      <c r="E11" s="270"/>
      <c r="F11" s="270"/>
      <c r="G11" s="271"/>
      <c r="H11" s="17"/>
      <c r="I11" s="272" t="s">
        <v>79</v>
      </c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3"/>
      <c r="CI11" s="274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6"/>
    </row>
    <row r="12" spans="1:105" s="8" customFormat="1" ht="46.5" customHeight="1">
      <c r="A12" s="269"/>
      <c r="B12" s="270"/>
      <c r="C12" s="270"/>
      <c r="D12" s="270"/>
      <c r="E12" s="270"/>
      <c r="F12" s="270"/>
      <c r="G12" s="271"/>
      <c r="H12" s="17"/>
      <c r="I12" s="272" t="s">
        <v>80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3"/>
      <c r="CI12" s="274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6"/>
    </row>
    <row r="13" spans="1:105" s="8" customFormat="1" ht="16.5" customHeight="1">
      <c r="A13" s="269"/>
      <c r="B13" s="270"/>
      <c r="C13" s="270"/>
      <c r="D13" s="270"/>
      <c r="E13" s="270"/>
      <c r="F13" s="270"/>
      <c r="G13" s="271"/>
      <c r="H13" s="17"/>
      <c r="I13" s="272" t="s">
        <v>32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3"/>
      <c r="CI13" s="274">
        <v>713.7</v>
      </c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6"/>
    </row>
    <row r="14" spans="1:105" s="8" customFormat="1" ht="31.5" customHeight="1">
      <c r="A14" s="269"/>
      <c r="B14" s="270"/>
      <c r="C14" s="270"/>
      <c r="D14" s="270"/>
      <c r="E14" s="270"/>
      <c r="F14" s="270"/>
      <c r="G14" s="271"/>
      <c r="H14" s="17"/>
      <c r="I14" s="272" t="s">
        <v>13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3"/>
      <c r="CI14" s="274">
        <v>7062.6</v>
      </c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6"/>
    </row>
    <row r="15" spans="1:105" s="8" customFormat="1" ht="16.5" customHeight="1">
      <c r="A15" s="269"/>
      <c r="B15" s="270"/>
      <c r="C15" s="270"/>
      <c r="D15" s="270"/>
      <c r="E15" s="270"/>
      <c r="F15" s="270"/>
      <c r="G15" s="271"/>
      <c r="H15" s="17"/>
      <c r="I15" s="277" t="s">
        <v>3</v>
      </c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8"/>
      <c r="CI15" s="274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6"/>
    </row>
    <row r="16" spans="1:105" s="8" customFormat="1" ht="16.5" customHeight="1">
      <c r="A16" s="269"/>
      <c r="B16" s="270"/>
      <c r="C16" s="270"/>
      <c r="D16" s="270"/>
      <c r="E16" s="270"/>
      <c r="F16" s="270"/>
      <c r="G16" s="271"/>
      <c r="H16" s="17"/>
      <c r="I16" s="283" t="s">
        <v>15</v>
      </c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4"/>
      <c r="CI16" s="274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6"/>
    </row>
    <row r="17" spans="1:105" s="8" customFormat="1" ht="16.5" customHeight="1">
      <c r="A17" s="269"/>
      <c r="B17" s="270"/>
      <c r="C17" s="270"/>
      <c r="D17" s="270"/>
      <c r="E17" s="270"/>
      <c r="F17" s="270"/>
      <c r="G17" s="271"/>
      <c r="H17" s="17"/>
      <c r="I17" s="272" t="s">
        <v>16</v>
      </c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3"/>
      <c r="CI17" s="274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6"/>
    </row>
    <row r="18" spans="1:105" s="8" customFormat="1" ht="16.5" customHeight="1">
      <c r="A18" s="269"/>
      <c r="B18" s="270"/>
      <c r="C18" s="270"/>
      <c r="D18" s="270"/>
      <c r="E18" s="270"/>
      <c r="F18" s="270"/>
      <c r="G18" s="271"/>
      <c r="H18" s="17"/>
      <c r="I18" s="272" t="s">
        <v>34</v>
      </c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3"/>
      <c r="CI18" s="274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6"/>
    </row>
    <row r="19" spans="1:105" s="8" customFormat="1" ht="16.5" customHeight="1">
      <c r="A19" s="269"/>
      <c r="B19" s="270"/>
      <c r="C19" s="270"/>
      <c r="D19" s="270"/>
      <c r="E19" s="270"/>
      <c r="F19" s="270"/>
      <c r="G19" s="271"/>
      <c r="H19" s="17"/>
      <c r="I19" s="272" t="s">
        <v>1</v>
      </c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3"/>
      <c r="CI19" s="274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6"/>
    </row>
    <row r="20" spans="1:105" s="8" customFormat="1" ht="16.5" customHeight="1">
      <c r="A20" s="269"/>
      <c r="B20" s="270"/>
      <c r="C20" s="270"/>
      <c r="D20" s="270"/>
      <c r="E20" s="270"/>
      <c r="F20" s="270"/>
      <c r="G20" s="271"/>
      <c r="H20" s="17"/>
      <c r="I20" s="272" t="s">
        <v>81</v>
      </c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3"/>
      <c r="CI20" s="274">
        <v>32.9</v>
      </c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6"/>
    </row>
    <row r="21" spans="1:105" s="8" customFormat="1" ht="16.5" customHeight="1">
      <c r="A21" s="269"/>
      <c r="B21" s="270"/>
      <c r="C21" s="270"/>
      <c r="D21" s="270"/>
      <c r="E21" s="270"/>
      <c r="F21" s="270"/>
      <c r="G21" s="271"/>
      <c r="H21" s="17"/>
      <c r="I21" s="277" t="s">
        <v>3</v>
      </c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8"/>
      <c r="CI21" s="274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6"/>
    </row>
    <row r="22" spans="1:105" s="8" customFormat="1" ht="16.5" customHeight="1">
      <c r="A22" s="269"/>
      <c r="B22" s="270"/>
      <c r="C22" s="270"/>
      <c r="D22" s="270"/>
      <c r="E22" s="270"/>
      <c r="F22" s="270"/>
      <c r="G22" s="271"/>
      <c r="H22" s="17"/>
      <c r="I22" s="272" t="s">
        <v>82</v>
      </c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3"/>
      <c r="CI22" s="274">
        <v>32.9</v>
      </c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6"/>
    </row>
    <row r="23" spans="1:105" s="8" customFormat="1" ht="31.5" customHeight="1">
      <c r="A23" s="269"/>
      <c r="B23" s="270"/>
      <c r="C23" s="270"/>
      <c r="D23" s="270"/>
      <c r="E23" s="270"/>
      <c r="F23" s="270"/>
      <c r="G23" s="271"/>
      <c r="H23" s="17"/>
      <c r="I23" s="272" t="s">
        <v>83</v>
      </c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3"/>
      <c r="CI23" s="274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6"/>
    </row>
    <row r="24" spans="1:105" s="8" customFormat="1" ht="16.5" customHeight="1">
      <c r="A24" s="269"/>
      <c r="B24" s="270"/>
      <c r="C24" s="270"/>
      <c r="D24" s="270"/>
      <c r="E24" s="270"/>
      <c r="F24" s="270"/>
      <c r="G24" s="271"/>
      <c r="H24" s="17"/>
      <c r="I24" s="277" t="s">
        <v>3</v>
      </c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8"/>
      <c r="CI24" s="274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6"/>
    </row>
    <row r="25" spans="1:105" s="8" customFormat="1" ht="16.5" customHeight="1">
      <c r="A25" s="269"/>
      <c r="B25" s="270"/>
      <c r="C25" s="270"/>
      <c r="D25" s="270"/>
      <c r="E25" s="270"/>
      <c r="F25" s="270"/>
      <c r="G25" s="271"/>
      <c r="H25" s="17"/>
      <c r="I25" s="272" t="s">
        <v>84</v>
      </c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3"/>
      <c r="CI25" s="274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6"/>
    </row>
    <row r="26" spans="1:105" s="8" customFormat="1" ht="16.5" customHeight="1">
      <c r="A26" s="269"/>
      <c r="B26" s="270"/>
      <c r="C26" s="270"/>
      <c r="D26" s="270"/>
      <c r="E26" s="270"/>
      <c r="F26" s="270"/>
      <c r="G26" s="271"/>
      <c r="H26" s="17"/>
      <c r="I26" s="272" t="s">
        <v>85</v>
      </c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3"/>
      <c r="CI26" s="274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6"/>
    </row>
    <row r="27" spans="1:105" s="8" customFormat="1" ht="16.5" customHeight="1">
      <c r="A27" s="269"/>
      <c r="B27" s="270"/>
      <c r="C27" s="270"/>
      <c r="D27" s="270"/>
      <c r="E27" s="270"/>
      <c r="F27" s="270"/>
      <c r="G27" s="271"/>
      <c r="H27" s="17"/>
      <c r="I27" s="272" t="s">
        <v>86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3"/>
      <c r="CI27" s="274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6"/>
    </row>
    <row r="28" spans="1:105" s="8" customFormat="1" ht="16.5" customHeight="1">
      <c r="A28" s="269"/>
      <c r="B28" s="270"/>
      <c r="C28" s="270"/>
      <c r="D28" s="270"/>
      <c r="E28" s="270"/>
      <c r="F28" s="270"/>
      <c r="G28" s="271"/>
      <c r="H28" s="17"/>
      <c r="I28" s="277" t="s">
        <v>3</v>
      </c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8"/>
      <c r="CI28" s="274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6"/>
    </row>
    <row r="29" spans="1:105" s="8" customFormat="1" ht="16.5" customHeight="1">
      <c r="A29" s="269"/>
      <c r="B29" s="270"/>
      <c r="C29" s="270"/>
      <c r="D29" s="270"/>
      <c r="E29" s="270"/>
      <c r="F29" s="270"/>
      <c r="G29" s="271"/>
      <c r="H29" s="17"/>
      <c r="I29" s="272" t="s">
        <v>87</v>
      </c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3"/>
      <c r="CI29" s="274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6"/>
    </row>
    <row r="30" spans="1:105" s="8" customFormat="1" ht="16.5" customHeight="1">
      <c r="A30" s="269"/>
      <c r="B30" s="270"/>
      <c r="C30" s="270"/>
      <c r="D30" s="270"/>
      <c r="E30" s="270"/>
      <c r="F30" s="270"/>
      <c r="G30" s="271"/>
      <c r="H30" s="17"/>
      <c r="I30" s="272" t="s">
        <v>88</v>
      </c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3"/>
      <c r="CI30" s="274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6"/>
    </row>
    <row r="31" spans="1:105" s="8" customFormat="1" ht="31.5" customHeight="1">
      <c r="A31" s="269"/>
      <c r="B31" s="270"/>
      <c r="C31" s="270"/>
      <c r="D31" s="270"/>
      <c r="E31" s="270"/>
      <c r="F31" s="270"/>
      <c r="G31" s="271"/>
      <c r="H31" s="17"/>
      <c r="I31" s="272" t="s">
        <v>89</v>
      </c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3"/>
      <c r="CI31" s="274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6"/>
    </row>
    <row r="32" spans="1:105" s="8" customFormat="1" ht="16.5" customHeight="1">
      <c r="A32" s="269"/>
      <c r="B32" s="270"/>
      <c r="C32" s="270"/>
      <c r="D32" s="270"/>
      <c r="E32" s="270"/>
      <c r="F32" s="270"/>
      <c r="G32" s="271"/>
      <c r="H32" s="17"/>
      <c r="I32" s="277" t="s">
        <v>3</v>
      </c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8"/>
      <c r="CI32" s="274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6"/>
    </row>
    <row r="33" spans="1:105" s="8" customFormat="1" ht="16.5" customHeight="1">
      <c r="A33" s="269"/>
      <c r="B33" s="270"/>
      <c r="C33" s="270"/>
      <c r="D33" s="270"/>
      <c r="E33" s="270"/>
      <c r="F33" s="270"/>
      <c r="G33" s="271"/>
      <c r="H33" s="17"/>
      <c r="I33" s="272" t="s">
        <v>90</v>
      </c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3"/>
      <c r="CI33" s="274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6"/>
    </row>
    <row r="34" spans="1:105" s="8" customFormat="1" ht="16.5" customHeight="1">
      <c r="A34" s="269"/>
      <c r="B34" s="270"/>
      <c r="C34" s="270"/>
      <c r="D34" s="270"/>
      <c r="E34" s="270"/>
      <c r="F34" s="270"/>
      <c r="G34" s="271"/>
      <c r="H34" s="17"/>
      <c r="I34" s="272" t="s">
        <v>91</v>
      </c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3"/>
      <c r="CI34" s="274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6"/>
    </row>
    <row r="35" spans="1:105" s="8" customFormat="1" ht="31.5" customHeight="1">
      <c r="A35" s="269"/>
      <c r="B35" s="270"/>
      <c r="C35" s="270"/>
      <c r="D35" s="270"/>
      <c r="E35" s="270"/>
      <c r="F35" s="270"/>
      <c r="G35" s="271"/>
      <c r="H35" s="17"/>
      <c r="I35" s="272" t="s">
        <v>92</v>
      </c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3"/>
      <c r="CI35" s="274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6"/>
    </row>
    <row r="36" spans="1:105" s="8" customFormat="1" ht="16.5" customHeight="1">
      <c r="A36" s="269"/>
      <c r="B36" s="270"/>
      <c r="C36" s="270"/>
      <c r="D36" s="270"/>
      <c r="E36" s="270"/>
      <c r="F36" s="270"/>
      <c r="G36" s="271"/>
      <c r="H36" s="17"/>
      <c r="I36" s="277" t="s">
        <v>3</v>
      </c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8"/>
      <c r="CI36" s="274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6"/>
    </row>
    <row r="37" spans="1:105" s="8" customFormat="1" ht="16.5" customHeight="1">
      <c r="A37" s="269"/>
      <c r="B37" s="270"/>
      <c r="C37" s="270"/>
      <c r="D37" s="270"/>
      <c r="E37" s="270"/>
      <c r="F37" s="270"/>
      <c r="G37" s="271"/>
      <c r="H37" s="17"/>
      <c r="I37" s="272" t="s">
        <v>93</v>
      </c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3"/>
      <c r="CI37" s="274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6"/>
    </row>
    <row r="38" spans="1:105" s="8" customFormat="1" ht="16.5" customHeight="1">
      <c r="A38" s="269"/>
      <c r="B38" s="270"/>
      <c r="C38" s="270"/>
      <c r="D38" s="270"/>
      <c r="E38" s="270"/>
      <c r="F38" s="270"/>
      <c r="G38" s="271"/>
      <c r="H38" s="17"/>
      <c r="I38" s="272" t="s">
        <v>94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3"/>
      <c r="CI38" s="274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6"/>
    </row>
    <row r="39" spans="1:105" s="8" customFormat="1" ht="31.5" customHeight="1">
      <c r="A39" s="269"/>
      <c r="B39" s="270"/>
      <c r="C39" s="270"/>
      <c r="D39" s="270"/>
      <c r="E39" s="270"/>
      <c r="F39" s="270"/>
      <c r="G39" s="271"/>
      <c r="H39" s="17"/>
      <c r="I39" s="272" t="s">
        <v>95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3"/>
      <c r="CI39" s="274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6"/>
    </row>
    <row r="40" spans="1:105" s="8" customFormat="1" ht="16.5" customHeight="1">
      <c r="A40" s="269"/>
      <c r="B40" s="270"/>
      <c r="C40" s="270"/>
      <c r="D40" s="270"/>
      <c r="E40" s="270"/>
      <c r="F40" s="270"/>
      <c r="G40" s="271"/>
      <c r="H40" s="17"/>
      <c r="I40" s="277" t="s">
        <v>3</v>
      </c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8"/>
      <c r="CI40" s="274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6"/>
    </row>
    <row r="41" spans="1:105" s="8" customFormat="1" ht="16.5" customHeight="1">
      <c r="A41" s="269"/>
      <c r="B41" s="270"/>
      <c r="C41" s="270"/>
      <c r="D41" s="270"/>
      <c r="E41" s="270"/>
      <c r="F41" s="270"/>
      <c r="G41" s="271"/>
      <c r="H41" s="17"/>
      <c r="I41" s="272" t="s">
        <v>96</v>
      </c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3"/>
      <c r="CI41" s="274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6"/>
    </row>
    <row r="42" spans="1:105" s="8" customFormat="1" ht="16.5" customHeight="1">
      <c r="A42" s="269"/>
      <c r="B42" s="270"/>
      <c r="C42" s="270"/>
      <c r="D42" s="270"/>
      <c r="E42" s="270"/>
      <c r="F42" s="270"/>
      <c r="G42" s="271"/>
      <c r="H42" s="17"/>
      <c r="I42" s="272" t="s">
        <v>97</v>
      </c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3"/>
      <c r="CI42" s="274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6"/>
    </row>
    <row r="43" spans="1:105" s="8" customFormat="1" ht="16.5" customHeight="1">
      <c r="A43" s="269"/>
      <c r="B43" s="270"/>
      <c r="C43" s="270"/>
      <c r="D43" s="270"/>
      <c r="E43" s="270"/>
      <c r="F43" s="270"/>
      <c r="G43" s="271"/>
      <c r="H43" s="17"/>
      <c r="I43" s="272" t="s">
        <v>98</v>
      </c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3"/>
      <c r="CI43" s="274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6"/>
    </row>
    <row r="44" spans="1:105" s="8" customFormat="1" ht="16.5" customHeight="1">
      <c r="A44" s="269"/>
      <c r="B44" s="270"/>
      <c r="C44" s="270"/>
      <c r="D44" s="270"/>
      <c r="E44" s="270"/>
      <c r="F44" s="270"/>
      <c r="G44" s="271"/>
      <c r="H44" s="17"/>
      <c r="I44" s="272" t="s">
        <v>99</v>
      </c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3"/>
      <c r="CI44" s="274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6"/>
    </row>
    <row r="45" spans="1:105" s="8" customFormat="1" ht="16.5" customHeight="1">
      <c r="A45" s="269"/>
      <c r="B45" s="270"/>
      <c r="C45" s="270"/>
      <c r="D45" s="270"/>
      <c r="E45" s="270"/>
      <c r="F45" s="270"/>
      <c r="G45" s="271"/>
      <c r="H45" s="17"/>
      <c r="I45" s="272" t="s">
        <v>100</v>
      </c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3"/>
      <c r="CI45" s="274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6"/>
    </row>
    <row r="46" spans="1:105" s="8" customFormat="1" ht="16.5" customHeight="1">
      <c r="A46" s="269"/>
      <c r="B46" s="270"/>
      <c r="C46" s="270"/>
      <c r="D46" s="270"/>
      <c r="E46" s="270"/>
      <c r="F46" s="270"/>
      <c r="G46" s="271"/>
      <c r="H46" s="17"/>
      <c r="I46" s="272" t="s">
        <v>101</v>
      </c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3"/>
      <c r="CI46" s="274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6"/>
    </row>
    <row r="47" spans="1:105" s="8" customFormat="1" ht="16.5" customHeight="1">
      <c r="A47" s="269"/>
      <c r="B47" s="270"/>
      <c r="C47" s="270"/>
      <c r="D47" s="270"/>
      <c r="E47" s="270"/>
      <c r="F47" s="270"/>
      <c r="G47" s="271"/>
      <c r="H47" s="17"/>
      <c r="I47" s="272" t="s">
        <v>102</v>
      </c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3"/>
      <c r="CI47" s="274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6"/>
    </row>
    <row r="48" spans="1:105" s="8" customFormat="1" ht="16.5" customHeight="1">
      <c r="A48" s="269"/>
      <c r="B48" s="270"/>
      <c r="C48" s="270"/>
      <c r="D48" s="270"/>
      <c r="E48" s="270"/>
      <c r="F48" s="270"/>
      <c r="G48" s="271"/>
      <c r="H48" s="17"/>
      <c r="I48" s="283" t="s">
        <v>103</v>
      </c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4"/>
      <c r="CI48" s="274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6"/>
    </row>
    <row r="49" spans="1:105" s="8" customFormat="1" ht="16.5" customHeight="1">
      <c r="A49" s="269"/>
      <c r="B49" s="270"/>
      <c r="C49" s="270"/>
      <c r="D49" s="270"/>
      <c r="E49" s="270"/>
      <c r="F49" s="270"/>
      <c r="G49" s="271"/>
      <c r="H49" s="17"/>
      <c r="I49" s="272" t="s">
        <v>104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3"/>
      <c r="CI49" s="274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6"/>
    </row>
    <row r="50" spans="1:105" s="8" customFormat="1" ht="16.5" customHeight="1">
      <c r="A50" s="269"/>
      <c r="B50" s="270"/>
      <c r="C50" s="270"/>
      <c r="D50" s="270"/>
      <c r="E50" s="270"/>
      <c r="F50" s="270"/>
      <c r="G50" s="271"/>
      <c r="H50" s="17"/>
      <c r="I50" s="272" t="s">
        <v>105</v>
      </c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3"/>
      <c r="CI50" s="274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6"/>
    </row>
    <row r="51" spans="1:105" s="8" customFormat="1" ht="31.5" customHeight="1">
      <c r="A51" s="269"/>
      <c r="B51" s="270"/>
      <c r="C51" s="270"/>
      <c r="D51" s="270"/>
      <c r="E51" s="270"/>
      <c r="F51" s="270"/>
      <c r="G51" s="271"/>
      <c r="H51" s="13"/>
      <c r="I51" s="272" t="s">
        <v>106</v>
      </c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3"/>
      <c r="CI51" s="274">
        <v>2.1</v>
      </c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6"/>
    </row>
    <row r="52" spans="1:105" s="8" customFormat="1" ht="16.5" customHeight="1">
      <c r="A52" s="269"/>
      <c r="B52" s="270"/>
      <c r="C52" s="270"/>
      <c r="D52" s="270"/>
      <c r="E52" s="270"/>
      <c r="F52" s="270"/>
      <c r="G52" s="271"/>
      <c r="H52" s="17"/>
      <c r="I52" s="277" t="s">
        <v>3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8"/>
      <c r="CI52" s="274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6"/>
    </row>
    <row r="53" spans="1:105" s="9" customFormat="1" ht="16.5" customHeight="1">
      <c r="A53" s="269"/>
      <c r="B53" s="270"/>
      <c r="C53" s="270"/>
      <c r="D53" s="270"/>
      <c r="E53" s="270"/>
      <c r="F53" s="270"/>
      <c r="G53" s="271"/>
      <c r="H53" s="13"/>
      <c r="I53" s="272" t="s">
        <v>107</v>
      </c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3"/>
      <c r="CI53" s="274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6"/>
    </row>
    <row r="54" spans="1:105" s="9" customFormat="1" ht="16.5" customHeight="1">
      <c r="A54" s="269"/>
      <c r="B54" s="270"/>
      <c r="C54" s="270"/>
      <c r="D54" s="270"/>
      <c r="E54" s="270"/>
      <c r="F54" s="270"/>
      <c r="G54" s="271"/>
      <c r="H54" s="13"/>
      <c r="I54" s="272" t="s">
        <v>108</v>
      </c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3"/>
      <c r="CI54" s="274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6"/>
    </row>
    <row r="55" spans="1:105" s="9" customFormat="1" ht="16.5" customHeight="1">
      <c r="A55" s="269"/>
      <c r="B55" s="270"/>
      <c r="C55" s="270"/>
      <c r="D55" s="270"/>
      <c r="E55" s="270"/>
      <c r="F55" s="270"/>
      <c r="G55" s="271"/>
      <c r="H55" s="13"/>
      <c r="I55" s="272" t="s">
        <v>109</v>
      </c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3"/>
      <c r="CI55" s="274">
        <v>2.1</v>
      </c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6"/>
    </row>
    <row r="56" spans="1:105" s="9" customFormat="1" ht="16.5" customHeight="1">
      <c r="A56" s="269"/>
      <c r="B56" s="270"/>
      <c r="C56" s="270"/>
      <c r="D56" s="270"/>
      <c r="E56" s="270"/>
      <c r="F56" s="270"/>
      <c r="G56" s="271"/>
      <c r="H56" s="13"/>
      <c r="I56" s="272" t="s">
        <v>110</v>
      </c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3"/>
      <c r="CI56" s="274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76"/>
    </row>
    <row r="57" spans="1:105" s="9" customFormat="1" ht="16.5" customHeight="1">
      <c r="A57" s="269"/>
      <c r="B57" s="270"/>
      <c r="C57" s="270"/>
      <c r="D57" s="270"/>
      <c r="E57" s="270"/>
      <c r="F57" s="270"/>
      <c r="G57" s="271"/>
      <c r="H57" s="13"/>
      <c r="I57" s="272" t="s">
        <v>111</v>
      </c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3"/>
      <c r="CI57" s="274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6"/>
    </row>
    <row r="58" spans="1:105" s="9" customFormat="1" ht="16.5" customHeight="1">
      <c r="A58" s="269"/>
      <c r="B58" s="270"/>
      <c r="C58" s="270"/>
      <c r="D58" s="270"/>
      <c r="E58" s="270"/>
      <c r="F58" s="270"/>
      <c r="G58" s="271"/>
      <c r="H58" s="13"/>
      <c r="I58" s="272" t="s">
        <v>112</v>
      </c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3"/>
      <c r="CI58" s="274"/>
      <c r="CJ58" s="275"/>
      <c r="CK58" s="275"/>
      <c r="CL58" s="275"/>
      <c r="CM58" s="275"/>
      <c r="CN58" s="275"/>
      <c r="CO58" s="275"/>
      <c r="CP58" s="275"/>
      <c r="CQ58" s="275"/>
      <c r="CR58" s="275"/>
      <c r="CS58" s="275"/>
      <c r="CT58" s="275"/>
      <c r="CU58" s="275"/>
      <c r="CV58" s="275"/>
      <c r="CW58" s="275"/>
      <c r="CX58" s="275"/>
      <c r="CY58" s="275"/>
      <c r="CZ58" s="275"/>
      <c r="DA58" s="276"/>
    </row>
    <row r="59" spans="1:105" s="9" customFormat="1" ht="16.5" customHeight="1">
      <c r="A59" s="269"/>
      <c r="B59" s="270"/>
      <c r="C59" s="270"/>
      <c r="D59" s="270"/>
      <c r="E59" s="270"/>
      <c r="F59" s="270"/>
      <c r="G59" s="271"/>
      <c r="H59" s="13"/>
      <c r="I59" s="272" t="s">
        <v>113</v>
      </c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3"/>
      <c r="CI59" s="274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6"/>
    </row>
    <row r="60" spans="1:105" s="9" customFormat="1" ht="16.5" customHeight="1">
      <c r="A60" s="269"/>
      <c r="B60" s="270"/>
      <c r="C60" s="270"/>
      <c r="D60" s="270"/>
      <c r="E60" s="270"/>
      <c r="F60" s="270"/>
      <c r="G60" s="271"/>
      <c r="H60" s="13"/>
      <c r="I60" s="283" t="s">
        <v>114</v>
      </c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4"/>
      <c r="CI60" s="274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6"/>
    </row>
    <row r="61" spans="1:105" s="9" customFormat="1" ht="16.5" customHeight="1">
      <c r="A61" s="269"/>
      <c r="B61" s="270"/>
      <c r="C61" s="270"/>
      <c r="D61" s="270"/>
      <c r="E61" s="270"/>
      <c r="F61" s="270"/>
      <c r="G61" s="271"/>
      <c r="H61" s="13"/>
      <c r="I61" s="272" t="s">
        <v>115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3"/>
      <c r="CI61" s="274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6"/>
    </row>
    <row r="62" spans="1:105" s="9" customFormat="1" ht="16.5" customHeight="1">
      <c r="A62" s="269"/>
      <c r="B62" s="270"/>
      <c r="C62" s="270"/>
      <c r="D62" s="270"/>
      <c r="E62" s="270"/>
      <c r="F62" s="270"/>
      <c r="G62" s="271"/>
      <c r="H62" s="13"/>
      <c r="I62" s="272" t="s">
        <v>116</v>
      </c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3"/>
      <c r="CI62" s="274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6"/>
    </row>
    <row r="63" spans="1:105" s="8" customFormat="1" ht="16.5" customHeight="1">
      <c r="A63" s="269"/>
      <c r="B63" s="270"/>
      <c r="C63" s="270"/>
      <c r="D63" s="270"/>
      <c r="E63" s="270"/>
      <c r="F63" s="270"/>
      <c r="G63" s="271"/>
      <c r="H63" s="13"/>
      <c r="I63" s="272" t="s">
        <v>35</v>
      </c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3"/>
      <c r="CI63" s="274">
        <v>1565.9</v>
      </c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6"/>
    </row>
    <row r="64" spans="1:105" s="8" customFormat="1" ht="31.5" customHeight="1">
      <c r="A64" s="285"/>
      <c r="B64" s="286"/>
      <c r="C64" s="286"/>
      <c r="D64" s="286"/>
      <c r="E64" s="286"/>
      <c r="F64" s="286"/>
      <c r="G64" s="287"/>
      <c r="H64" s="18"/>
      <c r="I64" s="288" t="s">
        <v>117</v>
      </c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9"/>
      <c r="CI64" s="290"/>
      <c r="CJ64" s="291"/>
      <c r="CK64" s="291"/>
      <c r="CL64" s="291"/>
      <c r="CM64" s="291"/>
      <c r="CN64" s="291"/>
      <c r="CO64" s="291"/>
      <c r="CP64" s="291"/>
      <c r="CQ64" s="291"/>
      <c r="CR64" s="291"/>
      <c r="CS64" s="291"/>
      <c r="CT64" s="291"/>
      <c r="CU64" s="291"/>
      <c r="CV64" s="291"/>
      <c r="CW64" s="291"/>
      <c r="CX64" s="291"/>
      <c r="CY64" s="291"/>
      <c r="CZ64" s="291"/>
      <c r="DA64" s="292"/>
    </row>
    <row r="65" spans="1:105" s="9" customFormat="1" ht="16.5" customHeight="1">
      <c r="A65" s="269"/>
      <c r="B65" s="270"/>
      <c r="C65" s="270"/>
      <c r="D65" s="270"/>
      <c r="E65" s="270"/>
      <c r="F65" s="270"/>
      <c r="G65" s="271"/>
      <c r="H65" s="13"/>
      <c r="I65" s="272" t="s">
        <v>118</v>
      </c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3"/>
      <c r="CI65" s="274">
        <v>1565.9</v>
      </c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75"/>
      <c r="CW65" s="275"/>
      <c r="CX65" s="275"/>
      <c r="CY65" s="275"/>
      <c r="CZ65" s="275"/>
      <c r="DA65" s="276"/>
    </row>
    <row r="66" spans="1:105" s="8" customFormat="1" ht="16.5" customHeight="1">
      <c r="A66" s="269"/>
      <c r="B66" s="270"/>
      <c r="C66" s="270"/>
      <c r="D66" s="270"/>
      <c r="E66" s="270"/>
      <c r="F66" s="270"/>
      <c r="G66" s="271"/>
      <c r="H66" s="17"/>
      <c r="I66" s="277" t="s">
        <v>3</v>
      </c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8"/>
      <c r="CI66" s="274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6"/>
    </row>
    <row r="67" spans="1:105" s="9" customFormat="1" ht="16.5" customHeight="1">
      <c r="A67" s="269"/>
      <c r="B67" s="270"/>
      <c r="C67" s="270"/>
      <c r="D67" s="270"/>
      <c r="E67" s="270"/>
      <c r="F67" s="270"/>
      <c r="G67" s="271"/>
      <c r="H67" s="17"/>
      <c r="I67" s="272" t="s">
        <v>119</v>
      </c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3"/>
      <c r="CI67" s="274"/>
      <c r="CJ67" s="275"/>
      <c r="CK67" s="275"/>
      <c r="CL67" s="275"/>
      <c r="CM67" s="275"/>
      <c r="CN67" s="275"/>
      <c r="CO67" s="275"/>
      <c r="CP67" s="275"/>
      <c r="CQ67" s="275"/>
      <c r="CR67" s="275"/>
      <c r="CS67" s="275"/>
      <c r="CT67" s="275"/>
      <c r="CU67" s="275"/>
      <c r="CV67" s="275"/>
      <c r="CW67" s="275"/>
      <c r="CX67" s="275"/>
      <c r="CY67" s="275"/>
      <c r="CZ67" s="275"/>
      <c r="DA67" s="276"/>
    </row>
    <row r="68" spans="1:105" s="9" customFormat="1" ht="31.5" customHeight="1">
      <c r="A68" s="269"/>
      <c r="B68" s="270"/>
      <c r="C68" s="270"/>
      <c r="D68" s="270"/>
      <c r="E68" s="270"/>
      <c r="F68" s="270"/>
      <c r="G68" s="271"/>
      <c r="H68" s="13"/>
      <c r="I68" s="272" t="s">
        <v>120</v>
      </c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3"/>
      <c r="CI68" s="274"/>
      <c r="CJ68" s="275"/>
      <c r="CK68" s="275"/>
      <c r="CL68" s="275"/>
      <c r="CM68" s="275"/>
      <c r="CN68" s="275"/>
      <c r="CO68" s="275"/>
      <c r="CP68" s="275"/>
      <c r="CQ68" s="275"/>
      <c r="CR68" s="275"/>
      <c r="CS68" s="275"/>
      <c r="CT68" s="275"/>
      <c r="CU68" s="275"/>
      <c r="CV68" s="275"/>
      <c r="CW68" s="275"/>
      <c r="CX68" s="275"/>
      <c r="CY68" s="275"/>
      <c r="CZ68" s="275"/>
      <c r="DA68" s="276"/>
    </row>
    <row r="69" spans="1:105" s="8" customFormat="1" ht="16.5" customHeight="1">
      <c r="A69" s="269"/>
      <c r="B69" s="270"/>
      <c r="C69" s="270"/>
      <c r="D69" s="270"/>
      <c r="E69" s="270"/>
      <c r="F69" s="270"/>
      <c r="G69" s="271"/>
      <c r="H69" s="17"/>
      <c r="I69" s="277" t="s">
        <v>3</v>
      </c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8"/>
      <c r="CI69" s="274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275"/>
      <c r="CZ69" s="275"/>
      <c r="DA69" s="276"/>
    </row>
    <row r="70" spans="1:105" s="9" customFormat="1" ht="16.5" customHeight="1">
      <c r="A70" s="269"/>
      <c r="B70" s="270"/>
      <c r="C70" s="270"/>
      <c r="D70" s="270"/>
      <c r="E70" s="270"/>
      <c r="F70" s="270"/>
      <c r="G70" s="271"/>
      <c r="H70" s="17"/>
      <c r="I70" s="272" t="s">
        <v>26</v>
      </c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3"/>
      <c r="CI70" s="274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6"/>
    </row>
    <row r="71" spans="1:105" s="9" customFormat="1" ht="16.5" customHeight="1">
      <c r="A71" s="269"/>
      <c r="B71" s="270"/>
      <c r="C71" s="270"/>
      <c r="D71" s="270"/>
      <c r="E71" s="270"/>
      <c r="F71" s="270"/>
      <c r="G71" s="271"/>
      <c r="H71" s="13"/>
      <c r="I71" s="272" t="s">
        <v>18</v>
      </c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3"/>
      <c r="CI71" s="274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6"/>
    </row>
    <row r="72" spans="1:105" s="9" customFormat="1" ht="16.5" customHeight="1">
      <c r="A72" s="269"/>
      <c r="B72" s="270"/>
      <c r="C72" s="270"/>
      <c r="D72" s="270"/>
      <c r="E72" s="270"/>
      <c r="F72" s="270"/>
      <c r="G72" s="271"/>
      <c r="H72" s="13"/>
      <c r="I72" s="272" t="s">
        <v>19</v>
      </c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3"/>
      <c r="CI72" s="274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CY72" s="275"/>
      <c r="CZ72" s="275"/>
      <c r="DA72" s="276"/>
    </row>
    <row r="73" spans="1:105" s="9" customFormat="1" ht="16.5" customHeight="1">
      <c r="A73" s="269"/>
      <c r="B73" s="270"/>
      <c r="C73" s="270"/>
      <c r="D73" s="270"/>
      <c r="E73" s="270"/>
      <c r="F73" s="270"/>
      <c r="G73" s="271"/>
      <c r="H73" s="13"/>
      <c r="I73" s="272" t="s">
        <v>20</v>
      </c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3"/>
      <c r="CI73" s="274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6"/>
    </row>
    <row r="74" spans="1:105" s="9" customFormat="1" ht="16.5" customHeight="1">
      <c r="A74" s="269"/>
      <c r="B74" s="270"/>
      <c r="C74" s="270"/>
      <c r="D74" s="270"/>
      <c r="E74" s="270"/>
      <c r="F74" s="270"/>
      <c r="G74" s="271"/>
      <c r="H74" s="13"/>
      <c r="I74" s="272" t="s">
        <v>21</v>
      </c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3"/>
      <c r="CI74" s="274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6"/>
    </row>
    <row r="75" spans="1:105" s="9" customFormat="1" ht="16.5" customHeight="1">
      <c r="A75" s="269"/>
      <c r="B75" s="270"/>
      <c r="C75" s="270"/>
      <c r="D75" s="270"/>
      <c r="E75" s="270"/>
      <c r="F75" s="270"/>
      <c r="G75" s="271"/>
      <c r="H75" s="13"/>
      <c r="I75" s="272" t="s">
        <v>22</v>
      </c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3"/>
      <c r="CI75" s="274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6"/>
    </row>
    <row r="76" spans="1:105" s="9" customFormat="1" ht="16.5" customHeight="1">
      <c r="A76" s="269"/>
      <c r="B76" s="270"/>
      <c r="C76" s="270"/>
      <c r="D76" s="270"/>
      <c r="E76" s="270"/>
      <c r="F76" s="270"/>
      <c r="G76" s="271"/>
      <c r="H76" s="13"/>
      <c r="I76" s="272" t="s">
        <v>23</v>
      </c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3"/>
      <c r="CI76" s="274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6"/>
    </row>
    <row r="77" spans="1:105" s="9" customFormat="1" ht="16.5" customHeight="1">
      <c r="A77" s="269"/>
      <c r="B77" s="270"/>
      <c r="C77" s="270"/>
      <c r="D77" s="270"/>
      <c r="E77" s="270"/>
      <c r="F77" s="270"/>
      <c r="G77" s="271"/>
      <c r="H77" s="13"/>
      <c r="I77" s="272" t="s">
        <v>27</v>
      </c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3"/>
      <c r="CI77" s="274"/>
      <c r="CJ77" s="275"/>
      <c r="CK77" s="275"/>
      <c r="CL77" s="275"/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75"/>
      <c r="CX77" s="275"/>
      <c r="CY77" s="275"/>
      <c r="CZ77" s="275"/>
      <c r="DA77" s="276"/>
    </row>
    <row r="78" spans="1:105" s="9" customFormat="1" ht="16.5" customHeight="1">
      <c r="A78" s="269"/>
      <c r="B78" s="270"/>
      <c r="C78" s="270"/>
      <c r="D78" s="270"/>
      <c r="E78" s="270"/>
      <c r="F78" s="270"/>
      <c r="G78" s="271"/>
      <c r="H78" s="13"/>
      <c r="I78" s="272" t="s">
        <v>121</v>
      </c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3"/>
      <c r="CI78" s="274"/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75"/>
      <c r="CU78" s="275"/>
      <c r="CV78" s="275"/>
      <c r="CW78" s="275"/>
      <c r="CX78" s="275"/>
      <c r="CY78" s="275"/>
      <c r="CZ78" s="275"/>
      <c r="DA78" s="276"/>
    </row>
    <row r="79" spans="1:105" s="9" customFormat="1" ht="16.5" customHeight="1">
      <c r="A79" s="269"/>
      <c r="B79" s="270"/>
      <c r="C79" s="270"/>
      <c r="D79" s="270"/>
      <c r="E79" s="270"/>
      <c r="F79" s="270"/>
      <c r="G79" s="271"/>
      <c r="H79" s="13"/>
      <c r="I79" s="272" t="s">
        <v>28</v>
      </c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3"/>
      <c r="CI79" s="274"/>
      <c r="CJ79" s="275"/>
      <c r="CK79" s="275"/>
      <c r="CL79" s="275"/>
      <c r="CM79" s="275"/>
      <c r="CN79" s="275"/>
      <c r="CO79" s="275"/>
      <c r="CP79" s="275"/>
      <c r="CQ79" s="275"/>
      <c r="CR79" s="275"/>
      <c r="CS79" s="275"/>
      <c r="CT79" s="275"/>
      <c r="CU79" s="275"/>
      <c r="CV79" s="275"/>
      <c r="CW79" s="275"/>
      <c r="CX79" s="275"/>
      <c r="CY79" s="275"/>
      <c r="CZ79" s="275"/>
      <c r="DA79" s="276"/>
    </row>
    <row r="80" spans="1:105" s="9" customFormat="1" ht="16.5" customHeight="1">
      <c r="A80" s="269"/>
      <c r="B80" s="270"/>
      <c r="C80" s="270"/>
      <c r="D80" s="270"/>
      <c r="E80" s="270"/>
      <c r="F80" s="270"/>
      <c r="G80" s="271"/>
      <c r="H80" s="13"/>
      <c r="I80" s="272" t="s">
        <v>29</v>
      </c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3"/>
      <c r="CI80" s="274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6"/>
    </row>
    <row r="81" spans="1:105" s="9" customFormat="1" ht="16.5" customHeight="1">
      <c r="A81" s="269"/>
      <c r="B81" s="270"/>
      <c r="C81" s="270"/>
      <c r="D81" s="270"/>
      <c r="E81" s="270"/>
      <c r="F81" s="270"/>
      <c r="G81" s="271"/>
      <c r="H81" s="13"/>
      <c r="I81" s="272" t="s">
        <v>30</v>
      </c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3"/>
      <c r="CI81" s="274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6"/>
    </row>
    <row r="82" spans="1:105" s="9" customFormat="1" ht="16.5" customHeight="1">
      <c r="A82" s="269"/>
      <c r="B82" s="270"/>
      <c r="C82" s="270"/>
      <c r="D82" s="270"/>
      <c r="E82" s="270"/>
      <c r="F82" s="270"/>
      <c r="G82" s="271"/>
      <c r="H82" s="13"/>
      <c r="I82" s="272" t="s">
        <v>31</v>
      </c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3"/>
      <c r="CI82" s="274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6"/>
    </row>
    <row r="83" spans="1:105" s="8" customFormat="1" ht="46.5" customHeight="1">
      <c r="A83" s="269"/>
      <c r="B83" s="270"/>
      <c r="C83" s="270"/>
      <c r="D83" s="270"/>
      <c r="E83" s="270"/>
      <c r="F83" s="270"/>
      <c r="G83" s="271"/>
      <c r="H83" s="13"/>
      <c r="I83" s="272" t="s">
        <v>122</v>
      </c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3"/>
      <c r="CI83" s="274">
        <v>1263.7</v>
      </c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6"/>
    </row>
    <row r="84" spans="1:105" s="8" customFormat="1" ht="15.75" customHeight="1">
      <c r="A84" s="269"/>
      <c r="B84" s="270"/>
      <c r="C84" s="270"/>
      <c r="D84" s="270"/>
      <c r="E84" s="270"/>
      <c r="F84" s="270"/>
      <c r="G84" s="271"/>
      <c r="H84" s="17"/>
      <c r="I84" s="277" t="s">
        <v>3</v>
      </c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8"/>
      <c r="CI84" s="274"/>
      <c r="CJ84" s="275"/>
      <c r="CK84" s="275"/>
      <c r="CL84" s="275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6"/>
    </row>
    <row r="85" spans="1:105" s="9" customFormat="1" ht="16.5" customHeight="1">
      <c r="A85" s="269"/>
      <c r="B85" s="270"/>
      <c r="C85" s="270"/>
      <c r="D85" s="270"/>
      <c r="E85" s="270"/>
      <c r="F85" s="270"/>
      <c r="G85" s="271"/>
      <c r="H85" s="17"/>
      <c r="I85" s="272" t="s">
        <v>123</v>
      </c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3"/>
      <c r="CI85" s="274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6"/>
    </row>
    <row r="86" spans="1:105" s="9" customFormat="1" ht="16.5" customHeight="1">
      <c r="A86" s="269"/>
      <c r="B86" s="270"/>
      <c r="C86" s="270"/>
      <c r="D86" s="270"/>
      <c r="E86" s="270"/>
      <c r="F86" s="270"/>
      <c r="G86" s="271"/>
      <c r="H86" s="13"/>
      <c r="I86" s="272" t="s">
        <v>124</v>
      </c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3"/>
      <c r="CI86" s="274"/>
      <c r="CJ86" s="275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6"/>
    </row>
    <row r="87" spans="1:105" s="9" customFormat="1" ht="16.5" customHeight="1">
      <c r="A87" s="269"/>
      <c r="B87" s="270"/>
      <c r="C87" s="270"/>
      <c r="D87" s="270"/>
      <c r="E87" s="270"/>
      <c r="F87" s="270"/>
      <c r="G87" s="271"/>
      <c r="H87" s="13"/>
      <c r="I87" s="272" t="s">
        <v>125</v>
      </c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3"/>
      <c r="CI87" s="274">
        <v>260</v>
      </c>
      <c r="CJ87" s="275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6"/>
    </row>
    <row r="88" spans="1:105" s="9" customFormat="1" ht="16.5" customHeight="1">
      <c r="A88" s="269"/>
      <c r="B88" s="270"/>
      <c r="C88" s="270"/>
      <c r="D88" s="270"/>
      <c r="E88" s="270"/>
      <c r="F88" s="270"/>
      <c r="G88" s="271"/>
      <c r="H88" s="13"/>
      <c r="I88" s="272" t="s">
        <v>126</v>
      </c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3"/>
      <c r="CI88" s="274"/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6"/>
    </row>
    <row r="89" spans="1:105" s="9" customFormat="1" ht="16.5" customHeight="1">
      <c r="A89" s="269"/>
      <c r="B89" s="270"/>
      <c r="C89" s="270"/>
      <c r="D89" s="270"/>
      <c r="E89" s="270"/>
      <c r="F89" s="270"/>
      <c r="G89" s="271"/>
      <c r="H89" s="13"/>
      <c r="I89" s="293" t="s">
        <v>127</v>
      </c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4"/>
      <c r="CI89" s="274"/>
      <c r="CJ89" s="275"/>
      <c r="CK89" s="275"/>
      <c r="CL89" s="275"/>
      <c r="CM89" s="275"/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5"/>
      <c r="CY89" s="275"/>
      <c r="CZ89" s="275"/>
      <c r="DA89" s="276"/>
    </row>
    <row r="90" spans="1:105" s="9" customFormat="1" ht="16.5" customHeight="1">
      <c r="A90" s="269"/>
      <c r="B90" s="270"/>
      <c r="C90" s="270"/>
      <c r="D90" s="270"/>
      <c r="E90" s="270"/>
      <c r="F90" s="270"/>
      <c r="G90" s="271"/>
      <c r="H90" s="13"/>
      <c r="I90" s="272" t="s">
        <v>128</v>
      </c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3"/>
      <c r="CI90" s="274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6"/>
    </row>
    <row r="91" spans="1:105" s="9" customFormat="1" ht="16.5" customHeight="1">
      <c r="A91" s="269"/>
      <c r="B91" s="270"/>
      <c r="C91" s="270"/>
      <c r="D91" s="270"/>
      <c r="E91" s="270"/>
      <c r="F91" s="270"/>
      <c r="G91" s="271"/>
      <c r="H91" s="13"/>
      <c r="I91" s="272" t="s">
        <v>129</v>
      </c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3"/>
      <c r="CI91" s="274"/>
      <c r="CJ91" s="275"/>
      <c r="CK91" s="275"/>
      <c r="CL91" s="275"/>
      <c r="CM91" s="275"/>
      <c r="CN91" s="275"/>
      <c r="CO91" s="275"/>
      <c r="CP91" s="275"/>
      <c r="CQ91" s="275"/>
      <c r="CR91" s="275"/>
      <c r="CS91" s="275"/>
      <c r="CT91" s="275"/>
      <c r="CU91" s="275"/>
      <c r="CV91" s="275"/>
      <c r="CW91" s="275"/>
      <c r="CX91" s="275"/>
      <c r="CY91" s="275"/>
      <c r="CZ91" s="275"/>
      <c r="DA91" s="276"/>
    </row>
    <row r="92" spans="1:105" s="9" customFormat="1" ht="16.5" customHeight="1">
      <c r="A92" s="269"/>
      <c r="B92" s="270"/>
      <c r="C92" s="270"/>
      <c r="D92" s="270"/>
      <c r="E92" s="270"/>
      <c r="F92" s="270"/>
      <c r="G92" s="271"/>
      <c r="H92" s="13"/>
      <c r="I92" s="272" t="s">
        <v>130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3"/>
      <c r="CI92" s="274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6"/>
    </row>
    <row r="93" spans="1:105" s="9" customFormat="1" ht="16.5" customHeight="1">
      <c r="A93" s="269"/>
      <c r="B93" s="270"/>
      <c r="C93" s="270"/>
      <c r="D93" s="270"/>
      <c r="E93" s="270"/>
      <c r="F93" s="270"/>
      <c r="G93" s="271"/>
      <c r="H93" s="13"/>
      <c r="I93" s="272" t="s">
        <v>131</v>
      </c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3"/>
      <c r="CI93" s="274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6"/>
    </row>
    <row r="94" spans="1:105" s="9" customFormat="1" ht="16.5" customHeight="1">
      <c r="A94" s="269"/>
      <c r="B94" s="270"/>
      <c r="C94" s="270"/>
      <c r="D94" s="270"/>
      <c r="E94" s="270"/>
      <c r="F94" s="270"/>
      <c r="G94" s="271"/>
      <c r="H94" s="13"/>
      <c r="I94" s="272" t="s">
        <v>132</v>
      </c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3"/>
      <c r="CI94" s="274"/>
      <c r="CJ94" s="275"/>
      <c r="CK94" s="275"/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5"/>
      <c r="CY94" s="275"/>
      <c r="CZ94" s="275"/>
      <c r="DA94" s="276"/>
    </row>
    <row r="95" spans="1:105" s="9" customFormat="1" ht="16.5" customHeight="1">
      <c r="A95" s="269"/>
      <c r="B95" s="270"/>
      <c r="C95" s="270"/>
      <c r="D95" s="270"/>
      <c r="E95" s="270"/>
      <c r="F95" s="270"/>
      <c r="G95" s="271"/>
      <c r="H95" s="13"/>
      <c r="I95" s="272" t="s">
        <v>133</v>
      </c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3"/>
      <c r="CI95" s="274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6"/>
    </row>
    <row r="96" spans="1:105" s="9" customFormat="1" ht="16.5" customHeight="1">
      <c r="A96" s="269"/>
      <c r="B96" s="270"/>
      <c r="C96" s="270"/>
      <c r="D96" s="270"/>
      <c r="E96" s="270"/>
      <c r="F96" s="270"/>
      <c r="G96" s="271"/>
      <c r="H96" s="13"/>
      <c r="I96" s="272" t="s">
        <v>134</v>
      </c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3"/>
      <c r="CI96" s="274"/>
      <c r="CJ96" s="275"/>
      <c r="CK96" s="275"/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76"/>
    </row>
    <row r="97" spans="1:105" s="9" customFormat="1" ht="16.5" customHeight="1">
      <c r="A97" s="269"/>
      <c r="B97" s="270"/>
      <c r="C97" s="270"/>
      <c r="D97" s="270"/>
      <c r="E97" s="270"/>
      <c r="F97" s="270"/>
      <c r="G97" s="271"/>
      <c r="H97" s="13"/>
      <c r="I97" s="272" t="s">
        <v>135</v>
      </c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3"/>
      <c r="CI97" s="274">
        <v>1003.7</v>
      </c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6"/>
    </row>
  </sheetData>
  <sheetProtection/>
  <mergeCells count="288">
    <mergeCell ref="A97:G97"/>
    <mergeCell ref="I97:CH97"/>
    <mergeCell ref="CI97:DA97"/>
    <mergeCell ref="A95:G95"/>
    <mergeCell ref="I95:CH95"/>
    <mergeCell ref="CI95:DA95"/>
    <mergeCell ref="A96:G96"/>
    <mergeCell ref="I96:CH96"/>
    <mergeCell ref="CI96:DA96"/>
    <mergeCell ref="A93:G93"/>
    <mergeCell ref="I93:CH93"/>
    <mergeCell ref="CI93:DA93"/>
    <mergeCell ref="A94:G94"/>
    <mergeCell ref="I94:CH94"/>
    <mergeCell ref="CI94:DA94"/>
    <mergeCell ref="A91:G91"/>
    <mergeCell ref="I91:CH91"/>
    <mergeCell ref="CI91:DA91"/>
    <mergeCell ref="A92:G92"/>
    <mergeCell ref="I92:CH92"/>
    <mergeCell ref="CI92:DA92"/>
    <mergeCell ref="A89:G89"/>
    <mergeCell ref="I89:CH89"/>
    <mergeCell ref="CI89:DA89"/>
    <mergeCell ref="A90:G90"/>
    <mergeCell ref="I90:CH90"/>
    <mergeCell ref="CI90:DA90"/>
    <mergeCell ref="A87:G87"/>
    <mergeCell ref="I87:CH87"/>
    <mergeCell ref="CI87:DA87"/>
    <mergeCell ref="A88:G88"/>
    <mergeCell ref="I88:CH88"/>
    <mergeCell ref="CI88:DA88"/>
    <mergeCell ref="A85:G85"/>
    <mergeCell ref="I85:CH85"/>
    <mergeCell ref="CI85:DA85"/>
    <mergeCell ref="A86:G86"/>
    <mergeCell ref="I86:CH86"/>
    <mergeCell ref="CI86:DA86"/>
    <mergeCell ref="A83:G83"/>
    <mergeCell ref="I83:CH83"/>
    <mergeCell ref="CI83:DA83"/>
    <mergeCell ref="A84:G84"/>
    <mergeCell ref="I84:CH84"/>
    <mergeCell ref="CI84:DA84"/>
    <mergeCell ref="A81:G81"/>
    <mergeCell ref="I81:CH81"/>
    <mergeCell ref="CI81:DA81"/>
    <mergeCell ref="A82:G82"/>
    <mergeCell ref="I82:CH82"/>
    <mergeCell ref="CI82:DA82"/>
    <mergeCell ref="A79:G79"/>
    <mergeCell ref="I79:CH79"/>
    <mergeCell ref="CI79:DA79"/>
    <mergeCell ref="A80:G80"/>
    <mergeCell ref="I80:CH80"/>
    <mergeCell ref="CI80:DA80"/>
    <mergeCell ref="A77:G77"/>
    <mergeCell ref="I77:CH77"/>
    <mergeCell ref="CI77:DA77"/>
    <mergeCell ref="A78:G78"/>
    <mergeCell ref="I78:CH78"/>
    <mergeCell ref="CI78:DA78"/>
    <mergeCell ref="A75:G75"/>
    <mergeCell ref="I75:CH75"/>
    <mergeCell ref="CI75:DA75"/>
    <mergeCell ref="A76:G76"/>
    <mergeCell ref="I76:CH76"/>
    <mergeCell ref="CI76:DA76"/>
    <mergeCell ref="I71:CH71"/>
    <mergeCell ref="CI71:DA71"/>
    <mergeCell ref="A74:G74"/>
    <mergeCell ref="I74:CH74"/>
    <mergeCell ref="CI74:DA74"/>
    <mergeCell ref="A72:G72"/>
    <mergeCell ref="I72:CH72"/>
    <mergeCell ref="CI72:DA72"/>
    <mergeCell ref="A71:G71"/>
    <mergeCell ref="A73:G73"/>
    <mergeCell ref="A68:G68"/>
    <mergeCell ref="I68:CH68"/>
    <mergeCell ref="CI68:DA68"/>
    <mergeCell ref="A65:G65"/>
    <mergeCell ref="I65:CH65"/>
    <mergeCell ref="CI65:DA65"/>
    <mergeCell ref="A66:G66"/>
    <mergeCell ref="I60:CH60"/>
    <mergeCell ref="CI60:DA60"/>
    <mergeCell ref="A61:G61"/>
    <mergeCell ref="I61:CH61"/>
    <mergeCell ref="CI61:DA61"/>
    <mergeCell ref="A64:G64"/>
    <mergeCell ref="I64:CH64"/>
    <mergeCell ref="CI64:DA64"/>
    <mergeCell ref="A63:G63"/>
    <mergeCell ref="I63:CH63"/>
    <mergeCell ref="A56:G56"/>
    <mergeCell ref="I56:CH56"/>
    <mergeCell ref="CI56:DA56"/>
    <mergeCell ref="A57:G57"/>
    <mergeCell ref="I57:CH57"/>
    <mergeCell ref="CI57:DA57"/>
    <mergeCell ref="A54:G54"/>
    <mergeCell ref="I54:CH54"/>
    <mergeCell ref="CI54:DA54"/>
    <mergeCell ref="A55:G55"/>
    <mergeCell ref="I55:CH55"/>
    <mergeCell ref="CI55:DA55"/>
    <mergeCell ref="A52:G52"/>
    <mergeCell ref="I52:CH52"/>
    <mergeCell ref="CI52:DA52"/>
    <mergeCell ref="A53:G53"/>
    <mergeCell ref="I53:CH53"/>
    <mergeCell ref="CI53:DA53"/>
    <mergeCell ref="A49:G49"/>
    <mergeCell ref="I49:CH49"/>
    <mergeCell ref="CI49:DA49"/>
    <mergeCell ref="I50:CH50"/>
    <mergeCell ref="CI50:DA50"/>
    <mergeCell ref="A51:G51"/>
    <mergeCell ref="I51:CH51"/>
    <mergeCell ref="CI51:DA51"/>
    <mergeCell ref="A50:G50"/>
    <mergeCell ref="A47:G47"/>
    <mergeCell ref="I47:CH47"/>
    <mergeCell ref="CI47:DA47"/>
    <mergeCell ref="A48:G48"/>
    <mergeCell ref="I48:CH48"/>
    <mergeCell ref="CI48:DA48"/>
    <mergeCell ref="A46:G46"/>
    <mergeCell ref="I46:CH46"/>
    <mergeCell ref="CI46:DA46"/>
    <mergeCell ref="A45:G45"/>
    <mergeCell ref="I45:CH45"/>
    <mergeCell ref="CI45:DA45"/>
    <mergeCell ref="A44:G44"/>
    <mergeCell ref="I44:CH44"/>
    <mergeCell ref="CI44:DA44"/>
    <mergeCell ref="A41:G41"/>
    <mergeCell ref="I41:CH41"/>
    <mergeCell ref="CI41:DA41"/>
    <mergeCell ref="I42:CH42"/>
    <mergeCell ref="A35:G35"/>
    <mergeCell ref="I35:CH35"/>
    <mergeCell ref="CI35:DA35"/>
    <mergeCell ref="A38:G38"/>
    <mergeCell ref="I38:CH38"/>
    <mergeCell ref="CI38:DA38"/>
    <mergeCell ref="A36:G36"/>
    <mergeCell ref="I36:CH36"/>
    <mergeCell ref="CI36:DA36"/>
    <mergeCell ref="A37:G37"/>
    <mergeCell ref="A33:G33"/>
    <mergeCell ref="I33:CH33"/>
    <mergeCell ref="CI33:DA33"/>
    <mergeCell ref="A34:G34"/>
    <mergeCell ref="I34:CH34"/>
    <mergeCell ref="CI34:DA34"/>
    <mergeCell ref="A31:G31"/>
    <mergeCell ref="I31:CH31"/>
    <mergeCell ref="CI31:DA31"/>
    <mergeCell ref="A32:G32"/>
    <mergeCell ref="I32:CH32"/>
    <mergeCell ref="CI32:DA32"/>
    <mergeCell ref="CI28:DA28"/>
    <mergeCell ref="A29:G29"/>
    <mergeCell ref="I29:CH29"/>
    <mergeCell ref="CI29:DA29"/>
    <mergeCell ref="A30:G30"/>
    <mergeCell ref="I30:CH30"/>
    <mergeCell ref="CI30:DA30"/>
    <mergeCell ref="A28:G28"/>
    <mergeCell ref="I28:CH28"/>
    <mergeCell ref="A26:G26"/>
    <mergeCell ref="I26:CH26"/>
    <mergeCell ref="CI26:DA26"/>
    <mergeCell ref="A27:G27"/>
    <mergeCell ref="I27:CH27"/>
    <mergeCell ref="CI27:DA27"/>
    <mergeCell ref="A24:G24"/>
    <mergeCell ref="I24:CH24"/>
    <mergeCell ref="CI24:DA24"/>
    <mergeCell ref="A25:G25"/>
    <mergeCell ref="I25:CH25"/>
    <mergeCell ref="CI25:DA25"/>
    <mergeCell ref="A20:G20"/>
    <mergeCell ref="I20:CH20"/>
    <mergeCell ref="CI20:DA20"/>
    <mergeCell ref="A21:G21"/>
    <mergeCell ref="I21:CH21"/>
    <mergeCell ref="CI21:DA21"/>
    <mergeCell ref="CI18:DA18"/>
    <mergeCell ref="A19:G19"/>
    <mergeCell ref="I19:CH19"/>
    <mergeCell ref="CI19:DA19"/>
    <mergeCell ref="A18:G18"/>
    <mergeCell ref="I18:CH18"/>
    <mergeCell ref="A16:G16"/>
    <mergeCell ref="I16:CH16"/>
    <mergeCell ref="CI16:DA16"/>
    <mergeCell ref="A17:G17"/>
    <mergeCell ref="I17:CH17"/>
    <mergeCell ref="CI17:DA17"/>
    <mergeCell ref="A14:G14"/>
    <mergeCell ref="I14:CH14"/>
    <mergeCell ref="CI14:DA14"/>
    <mergeCell ref="A15:G15"/>
    <mergeCell ref="I15:CH15"/>
    <mergeCell ref="CI15:DA15"/>
    <mergeCell ref="I12:CH12"/>
    <mergeCell ref="CI12:DA12"/>
    <mergeCell ref="A13:G13"/>
    <mergeCell ref="I13:CH13"/>
    <mergeCell ref="CI13:DA13"/>
    <mergeCell ref="A12:G12"/>
    <mergeCell ref="A10:G10"/>
    <mergeCell ref="I10:CH10"/>
    <mergeCell ref="CI10:DA10"/>
    <mergeCell ref="A11:G11"/>
    <mergeCell ref="I11:CH11"/>
    <mergeCell ref="CI11:DA11"/>
    <mergeCell ref="CI8:DA8"/>
    <mergeCell ref="A9:G9"/>
    <mergeCell ref="I9:CH9"/>
    <mergeCell ref="CI9:DA9"/>
    <mergeCell ref="A8:G8"/>
    <mergeCell ref="I8:CH8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  <mergeCell ref="A22:G22"/>
    <mergeCell ref="I22:CH22"/>
    <mergeCell ref="CI22:DA22"/>
    <mergeCell ref="A23:G23"/>
    <mergeCell ref="I23:CH23"/>
    <mergeCell ref="CI23:DA23"/>
    <mergeCell ref="A40:G40"/>
    <mergeCell ref="I40:CH40"/>
    <mergeCell ref="CI40:DA40"/>
    <mergeCell ref="A43:G43"/>
    <mergeCell ref="I43:CH43"/>
    <mergeCell ref="CI43:DA43"/>
    <mergeCell ref="CI42:DA42"/>
    <mergeCell ref="CI70:DA70"/>
    <mergeCell ref="I66:CH66"/>
    <mergeCell ref="CI66:DA66"/>
    <mergeCell ref="A59:G59"/>
    <mergeCell ref="I59:CH59"/>
    <mergeCell ref="CI59:DA59"/>
    <mergeCell ref="A62:G62"/>
    <mergeCell ref="I62:CH62"/>
    <mergeCell ref="CI62:DA62"/>
    <mergeCell ref="A60:G60"/>
    <mergeCell ref="CI63:DA63"/>
    <mergeCell ref="I37:CH37"/>
    <mergeCell ref="CI37:DA37"/>
    <mergeCell ref="A39:G39"/>
    <mergeCell ref="I39:CH39"/>
    <mergeCell ref="CI39:DA39"/>
    <mergeCell ref="A58:G58"/>
    <mergeCell ref="I58:CH58"/>
    <mergeCell ref="CI58:DA58"/>
    <mergeCell ref="A42:G42"/>
    <mergeCell ref="A69:G69"/>
    <mergeCell ref="A67:G67"/>
    <mergeCell ref="I67:CH67"/>
    <mergeCell ref="CI67:DA67"/>
    <mergeCell ref="I73:CH73"/>
    <mergeCell ref="CI73:DA73"/>
    <mergeCell ref="I69:CH69"/>
    <mergeCell ref="CI69:DA69"/>
    <mergeCell ref="A70:G70"/>
    <mergeCell ref="I70:CH7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9"/>
  <sheetViews>
    <sheetView tabSelected="1" workbookViewId="0" topLeftCell="A1">
      <selection activeCell="BT17" sqref="BT17:CE17"/>
    </sheetView>
  </sheetViews>
  <sheetFormatPr defaultColWidth="0.875" defaultRowHeight="12.75"/>
  <cols>
    <col min="1" max="58" width="0.875" style="1" customWidth="1"/>
    <col min="59" max="59" width="2.125" style="1" customWidth="1"/>
    <col min="60" max="130" width="0.875" style="1" customWidth="1"/>
    <col min="131" max="131" width="2.375" style="1" customWidth="1"/>
    <col min="132" max="16384" width="0.875" style="1" customWidth="1"/>
  </cols>
  <sheetData>
    <row r="1" spans="2:154" ht="12.75">
      <c r="B1" s="279" t="s">
        <v>151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</row>
    <row r="2" spans="52:98" ht="12.75">
      <c r="AZ2" s="6"/>
      <c r="BA2" s="6"/>
      <c r="BB2" s="6"/>
      <c r="BC2" s="6"/>
      <c r="BF2" s="249" t="s">
        <v>50</v>
      </c>
      <c r="BG2" s="249"/>
      <c r="BH2" s="249"/>
      <c r="BI2" s="249"/>
      <c r="BJ2" s="250" t="s">
        <v>442</v>
      </c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>
        <v>20</v>
      </c>
      <c r="CK2" s="251"/>
      <c r="CL2" s="251"/>
      <c r="CM2" s="251"/>
      <c r="CN2" s="243" t="s">
        <v>383</v>
      </c>
      <c r="CO2" s="243"/>
      <c r="CP2" s="243"/>
      <c r="CQ2" s="243"/>
      <c r="CR2" s="239" t="s">
        <v>2</v>
      </c>
      <c r="CS2" s="239"/>
      <c r="CT2" s="239"/>
    </row>
    <row r="3" ht="12.75">
      <c r="DA3" s="6"/>
    </row>
    <row r="4" spans="1:155" s="19" customFormat="1" ht="30" customHeight="1">
      <c r="A4" s="336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8"/>
      <c r="AG4" s="336" t="s">
        <v>37</v>
      </c>
      <c r="AH4" s="337"/>
      <c r="AI4" s="337"/>
      <c r="AJ4" s="337"/>
      <c r="AK4" s="337"/>
      <c r="AL4" s="337"/>
      <c r="AM4" s="338"/>
      <c r="AN4" s="336" t="s">
        <v>44</v>
      </c>
      <c r="AO4" s="337"/>
      <c r="AP4" s="337"/>
      <c r="AQ4" s="337"/>
      <c r="AR4" s="337"/>
      <c r="AS4" s="337"/>
      <c r="AT4" s="337"/>
      <c r="AU4" s="338"/>
      <c r="AV4" s="327" t="s">
        <v>45</v>
      </c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9"/>
    </row>
    <row r="5" spans="1:155" s="19" customFormat="1" ht="15" customHeight="1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1"/>
      <c r="AG5" s="339"/>
      <c r="AH5" s="340"/>
      <c r="AI5" s="340"/>
      <c r="AJ5" s="340"/>
      <c r="AK5" s="340"/>
      <c r="AL5" s="340"/>
      <c r="AM5" s="341"/>
      <c r="AN5" s="339"/>
      <c r="AO5" s="340"/>
      <c r="AP5" s="340"/>
      <c r="AQ5" s="340"/>
      <c r="AR5" s="340"/>
      <c r="AS5" s="340"/>
      <c r="AT5" s="340"/>
      <c r="AU5" s="341"/>
      <c r="AV5" s="330" t="s">
        <v>46</v>
      </c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2"/>
      <c r="CF5" s="327" t="s">
        <v>3</v>
      </c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9"/>
    </row>
    <row r="6" spans="1:155" s="19" customFormat="1" ht="84.75" customHeigh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1"/>
      <c r="AG6" s="339"/>
      <c r="AH6" s="340"/>
      <c r="AI6" s="340"/>
      <c r="AJ6" s="340"/>
      <c r="AK6" s="340"/>
      <c r="AL6" s="340"/>
      <c r="AM6" s="341"/>
      <c r="AN6" s="339"/>
      <c r="AO6" s="340"/>
      <c r="AP6" s="340"/>
      <c r="AQ6" s="340"/>
      <c r="AR6" s="340"/>
      <c r="AS6" s="340"/>
      <c r="AT6" s="340"/>
      <c r="AU6" s="341"/>
      <c r="AV6" s="333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5"/>
      <c r="CF6" s="327" t="s">
        <v>162</v>
      </c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9"/>
      <c r="DP6" s="327" t="s">
        <v>159</v>
      </c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9"/>
    </row>
    <row r="7" spans="1:155" s="19" customFormat="1" ht="33" customHeight="1">
      <c r="A7" s="339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1"/>
      <c r="AG7" s="339"/>
      <c r="AH7" s="340"/>
      <c r="AI7" s="340"/>
      <c r="AJ7" s="340"/>
      <c r="AK7" s="340"/>
      <c r="AL7" s="340"/>
      <c r="AM7" s="341"/>
      <c r="AN7" s="339"/>
      <c r="AO7" s="340"/>
      <c r="AP7" s="340"/>
      <c r="AQ7" s="340"/>
      <c r="AR7" s="340"/>
      <c r="AS7" s="340"/>
      <c r="AT7" s="340"/>
      <c r="AU7" s="341"/>
      <c r="AV7" s="297" t="s">
        <v>2</v>
      </c>
      <c r="AW7" s="298"/>
      <c r="AX7" s="298"/>
      <c r="AY7" s="298"/>
      <c r="AZ7" s="299" t="s">
        <v>160</v>
      </c>
      <c r="BA7" s="299"/>
      <c r="BB7" s="299"/>
      <c r="BC7" s="299"/>
      <c r="BD7" s="299"/>
      <c r="BE7" s="299"/>
      <c r="BF7" s="299"/>
      <c r="BG7" s="300"/>
      <c r="BH7" s="297" t="s">
        <v>2</v>
      </c>
      <c r="BI7" s="298"/>
      <c r="BJ7" s="298"/>
      <c r="BK7" s="298"/>
      <c r="BL7" s="299" t="s">
        <v>152</v>
      </c>
      <c r="BM7" s="299"/>
      <c r="BN7" s="299"/>
      <c r="BO7" s="299"/>
      <c r="BP7" s="299"/>
      <c r="BQ7" s="299"/>
      <c r="BR7" s="299"/>
      <c r="BS7" s="300"/>
      <c r="BT7" s="297" t="s">
        <v>2</v>
      </c>
      <c r="BU7" s="298"/>
      <c r="BV7" s="298"/>
      <c r="BW7" s="298"/>
      <c r="BX7" s="299" t="s">
        <v>153</v>
      </c>
      <c r="BY7" s="299"/>
      <c r="BZ7" s="299"/>
      <c r="CA7" s="299"/>
      <c r="CB7" s="299"/>
      <c r="CC7" s="299"/>
      <c r="CD7" s="299"/>
      <c r="CE7" s="300"/>
      <c r="CF7" s="297" t="s">
        <v>2</v>
      </c>
      <c r="CG7" s="298"/>
      <c r="CH7" s="298"/>
      <c r="CI7" s="298"/>
      <c r="CJ7" s="299" t="s">
        <v>160</v>
      </c>
      <c r="CK7" s="299"/>
      <c r="CL7" s="299"/>
      <c r="CM7" s="299"/>
      <c r="CN7" s="299"/>
      <c r="CO7" s="299"/>
      <c r="CP7" s="299"/>
      <c r="CQ7" s="300"/>
      <c r="CR7" s="297" t="s">
        <v>2</v>
      </c>
      <c r="CS7" s="298"/>
      <c r="CT7" s="298"/>
      <c r="CU7" s="298"/>
      <c r="CV7" s="299" t="s">
        <v>152</v>
      </c>
      <c r="CW7" s="299"/>
      <c r="CX7" s="299"/>
      <c r="CY7" s="299"/>
      <c r="CZ7" s="299"/>
      <c r="DA7" s="299"/>
      <c r="DB7" s="299"/>
      <c r="DC7" s="300"/>
      <c r="DD7" s="297" t="s">
        <v>2</v>
      </c>
      <c r="DE7" s="298"/>
      <c r="DF7" s="298"/>
      <c r="DG7" s="298"/>
      <c r="DH7" s="299" t="s">
        <v>153</v>
      </c>
      <c r="DI7" s="299"/>
      <c r="DJ7" s="299"/>
      <c r="DK7" s="299"/>
      <c r="DL7" s="299"/>
      <c r="DM7" s="299"/>
      <c r="DN7" s="299"/>
      <c r="DO7" s="300"/>
      <c r="DP7" s="297" t="s">
        <v>2</v>
      </c>
      <c r="DQ7" s="298"/>
      <c r="DR7" s="298"/>
      <c r="DS7" s="298"/>
      <c r="DT7" s="299" t="s">
        <v>160</v>
      </c>
      <c r="DU7" s="299"/>
      <c r="DV7" s="299"/>
      <c r="DW7" s="299"/>
      <c r="DX7" s="299"/>
      <c r="DY7" s="299"/>
      <c r="DZ7" s="299"/>
      <c r="EA7" s="300"/>
      <c r="EB7" s="297" t="s">
        <v>2</v>
      </c>
      <c r="EC7" s="298"/>
      <c r="ED7" s="298"/>
      <c r="EE7" s="298"/>
      <c r="EF7" s="299" t="s">
        <v>152</v>
      </c>
      <c r="EG7" s="299"/>
      <c r="EH7" s="299"/>
      <c r="EI7" s="299"/>
      <c r="EJ7" s="299"/>
      <c r="EK7" s="299"/>
      <c r="EL7" s="299"/>
      <c r="EM7" s="300"/>
      <c r="EN7" s="297" t="s">
        <v>2</v>
      </c>
      <c r="EO7" s="298"/>
      <c r="EP7" s="298"/>
      <c r="EQ7" s="298"/>
      <c r="ER7" s="299" t="s">
        <v>153</v>
      </c>
      <c r="ES7" s="299"/>
      <c r="ET7" s="299"/>
      <c r="EU7" s="299"/>
      <c r="EV7" s="299"/>
      <c r="EW7" s="299"/>
      <c r="EX7" s="299"/>
      <c r="EY7" s="300"/>
    </row>
    <row r="8" spans="1:155" s="19" customFormat="1" ht="15" customHeight="1">
      <c r="A8" s="339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1"/>
      <c r="AG8" s="339"/>
      <c r="AH8" s="340"/>
      <c r="AI8" s="340"/>
      <c r="AJ8" s="340"/>
      <c r="AK8" s="340"/>
      <c r="AL8" s="340"/>
      <c r="AM8" s="341"/>
      <c r="AN8" s="339"/>
      <c r="AO8" s="340"/>
      <c r="AP8" s="340"/>
      <c r="AQ8" s="340"/>
      <c r="AR8" s="340"/>
      <c r="AS8" s="340"/>
      <c r="AT8" s="340"/>
      <c r="AU8" s="341"/>
      <c r="AV8" s="305" t="s">
        <v>383</v>
      </c>
      <c r="AW8" s="306"/>
      <c r="AX8" s="306"/>
      <c r="AY8" s="307"/>
      <c r="AZ8" s="301"/>
      <c r="BA8" s="301"/>
      <c r="BB8" s="301"/>
      <c r="BC8" s="301"/>
      <c r="BD8" s="301"/>
      <c r="BE8" s="301"/>
      <c r="BF8" s="301"/>
      <c r="BG8" s="302"/>
      <c r="BH8" s="305"/>
      <c r="BI8" s="306"/>
      <c r="BJ8" s="306"/>
      <c r="BK8" s="307"/>
      <c r="BL8" s="301"/>
      <c r="BM8" s="301"/>
      <c r="BN8" s="301"/>
      <c r="BO8" s="301"/>
      <c r="BP8" s="301"/>
      <c r="BQ8" s="301"/>
      <c r="BR8" s="301"/>
      <c r="BS8" s="302"/>
      <c r="BT8" s="305"/>
      <c r="BU8" s="306"/>
      <c r="BV8" s="306"/>
      <c r="BW8" s="307"/>
      <c r="BX8" s="301"/>
      <c r="BY8" s="301"/>
      <c r="BZ8" s="301"/>
      <c r="CA8" s="301"/>
      <c r="CB8" s="301"/>
      <c r="CC8" s="301"/>
      <c r="CD8" s="301"/>
      <c r="CE8" s="302"/>
      <c r="CF8" s="305"/>
      <c r="CG8" s="306"/>
      <c r="CH8" s="306"/>
      <c r="CI8" s="307"/>
      <c r="CJ8" s="301"/>
      <c r="CK8" s="301"/>
      <c r="CL8" s="301"/>
      <c r="CM8" s="301"/>
      <c r="CN8" s="301"/>
      <c r="CO8" s="301"/>
      <c r="CP8" s="301"/>
      <c r="CQ8" s="302"/>
      <c r="CR8" s="305"/>
      <c r="CS8" s="306"/>
      <c r="CT8" s="306"/>
      <c r="CU8" s="307"/>
      <c r="CV8" s="301"/>
      <c r="CW8" s="301"/>
      <c r="CX8" s="301"/>
      <c r="CY8" s="301"/>
      <c r="CZ8" s="301"/>
      <c r="DA8" s="301"/>
      <c r="DB8" s="301"/>
      <c r="DC8" s="302"/>
      <c r="DD8" s="305"/>
      <c r="DE8" s="306"/>
      <c r="DF8" s="306"/>
      <c r="DG8" s="307"/>
      <c r="DH8" s="301"/>
      <c r="DI8" s="301"/>
      <c r="DJ8" s="301"/>
      <c r="DK8" s="301"/>
      <c r="DL8" s="301"/>
      <c r="DM8" s="301"/>
      <c r="DN8" s="301"/>
      <c r="DO8" s="302"/>
      <c r="DP8" s="305" t="s">
        <v>383</v>
      </c>
      <c r="DQ8" s="306"/>
      <c r="DR8" s="306"/>
      <c r="DS8" s="307"/>
      <c r="DT8" s="301"/>
      <c r="DU8" s="301"/>
      <c r="DV8" s="301"/>
      <c r="DW8" s="301"/>
      <c r="DX8" s="301"/>
      <c r="DY8" s="301"/>
      <c r="DZ8" s="301"/>
      <c r="EA8" s="302"/>
      <c r="EB8" s="305"/>
      <c r="EC8" s="306"/>
      <c r="ED8" s="306"/>
      <c r="EE8" s="307"/>
      <c r="EF8" s="301"/>
      <c r="EG8" s="301"/>
      <c r="EH8" s="301"/>
      <c r="EI8" s="301"/>
      <c r="EJ8" s="301"/>
      <c r="EK8" s="301"/>
      <c r="EL8" s="301"/>
      <c r="EM8" s="302"/>
      <c r="EN8" s="305"/>
      <c r="EO8" s="306"/>
      <c r="EP8" s="306"/>
      <c r="EQ8" s="307"/>
      <c r="ER8" s="301"/>
      <c r="ES8" s="301"/>
      <c r="ET8" s="301"/>
      <c r="EU8" s="301"/>
      <c r="EV8" s="301"/>
      <c r="EW8" s="301"/>
      <c r="EX8" s="301"/>
      <c r="EY8" s="302"/>
    </row>
    <row r="9" spans="1:155" s="19" customFormat="1" ht="54" customHeight="1">
      <c r="A9" s="342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4"/>
      <c r="AG9" s="342"/>
      <c r="AH9" s="343"/>
      <c r="AI9" s="343"/>
      <c r="AJ9" s="343"/>
      <c r="AK9" s="343"/>
      <c r="AL9" s="343"/>
      <c r="AM9" s="344"/>
      <c r="AN9" s="342"/>
      <c r="AO9" s="343"/>
      <c r="AP9" s="343"/>
      <c r="AQ9" s="343"/>
      <c r="AR9" s="343"/>
      <c r="AS9" s="343"/>
      <c r="AT9" s="343"/>
      <c r="AU9" s="344"/>
      <c r="AV9" s="308" t="s">
        <v>24</v>
      </c>
      <c r="AW9" s="309"/>
      <c r="AX9" s="309"/>
      <c r="AY9" s="309"/>
      <c r="AZ9" s="303"/>
      <c r="BA9" s="303"/>
      <c r="BB9" s="303"/>
      <c r="BC9" s="303"/>
      <c r="BD9" s="303"/>
      <c r="BE9" s="303"/>
      <c r="BF9" s="303"/>
      <c r="BG9" s="304"/>
      <c r="BH9" s="308" t="s">
        <v>24</v>
      </c>
      <c r="BI9" s="309"/>
      <c r="BJ9" s="309"/>
      <c r="BK9" s="309"/>
      <c r="BL9" s="303"/>
      <c r="BM9" s="303"/>
      <c r="BN9" s="303"/>
      <c r="BO9" s="303"/>
      <c r="BP9" s="303"/>
      <c r="BQ9" s="303"/>
      <c r="BR9" s="303"/>
      <c r="BS9" s="304"/>
      <c r="BT9" s="308" t="s">
        <v>24</v>
      </c>
      <c r="BU9" s="309"/>
      <c r="BV9" s="309"/>
      <c r="BW9" s="309"/>
      <c r="BX9" s="303"/>
      <c r="BY9" s="303"/>
      <c r="BZ9" s="303"/>
      <c r="CA9" s="303"/>
      <c r="CB9" s="303"/>
      <c r="CC9" s="303"/>
      <c r="CD9" s="303"/>
      <c r="CE9" s="304"/>
      <c r="CF9" s="308" t="s">
        <v>24</v>
      </c>
      <c r="CG9" s="309"/>
      <c r="CH9" s="309"/>
      <c r="CI9" s="309"/>
      <c r="CJ9" s="303"/>
      <c r="CK9" s="303"/>
      <c r="CL9" s="303"/>
      <c r="CM9" s="303"/>
      <c r="CN9" s="303"/>
      <c r="CO9" s="303"/>
      <c r="CP9" s="303"/>
      <c r="CQ9" s="304"/>
      <c r="CR9" s="308" t="s">
        <v>24</v>
      </c>
      <c r="CS9" s="309"/>
      <c r="CT9" s="309"/>
      <c r="CU9" s="309"/>
      <c r="CV9" s="303"/>
      <c r="CW9" s="303"/>
      <c r="CX9" s="303"/>
      <c r="CY9" s="303"/>
      <c r="CZ9" s="303"/>
      <c r="DA9" s="303"/>
      <c r="DB9" s="303"/>
      <c r="DC9" s="304"/>
      <c r="DD9" s="308" t="s">
        <v>24</v>
      </c>
      <c r="DE9" s="309"/>
      <c r="DF9" s="309"/>
      <c r="DG9" s="309"/>
      <c r="DH9" s="303"/>
      <c r="DI9" s="303"/>
      <c r="DJ9" s="303"/>
      <c r="DK9" s="303"/>
      <c r="DL9" s="303"/>
      <c r="DM9" s="303"/>
      <c r="DN9" s="303"/>
      <c r="DO9" s="304"/>
      <c r="DP9" s="308" t="s">
        <v>24</v>
      </c>
      <c r="DQ9" s="309"/>
      <c r="DR9" s="309"/>
      <c r="DS9" s="309"/>
      <c r="DT9" s="303"/>
      <c r="DU9" s="303"/>
      <c r="DV9" s="303"/>
      <c r="DW9" s="303"/>
      <c r="DX9" s="303"/>
      <c r="DY9" s="303"/>
      <c r="DZ9" s="303"/>
      <c r="EA9" s="304"/>
      <c r="EB9" s="308" t="s">
        <v>24</v>
      </c>
      <c r="EC9" s="309"/>
      <c r="ED9" s="309"/>
      <c r="EE9" s="309"/>
      <c r="EF9" s="303"/>
      <c r="EG9" s="303"/>
      <c r="EH9" s="303"/>
      <c r="EI9" s="303"/>
      <c r="EJ9" s="303"/>
      <c r="EK9" s="303"/>
      <c r="EL9" s="303"/>
      <c r="EM9" s="304"/>
      <c r="EN9" s="308" t="s">
        <v>24</v>
      </c>
      <c r="EO9" s="309"/>
      <c r="EP9" s="309"/>
      <c r="EQ9" s="309"/>
      <c r="ER9" s="303"/>
      <c r="ES9" s="303"/>
      <c r="ET9" s="303"/>
      <c r="EU9" s="303"/>
      <c r="EV9" s="303"/>
      <c r="EW9" s="303"/>
      <c r="EX9" s="303"/>
      <c r="EY9" s="304"/>
    </row>
    <row r="10" spans="1:155" s="19" customFormat="1" ht="12.75">
      <c r="A10" s="310">
        <v>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2"/>
      <c r="AG10" s="310">
        <v>2</v>
      </c>
      <c r="AH10" s="311"/>
      <c r="AI10" s="311"/>
      <c r="AJ10" s="311"/>
      <c r="AK10" s="311"/>
      <c r="AL10" s="311"/>
      <c r="AM10" s="312"/>
      <c r="AN10" s="310">
        <v>3</v>
      </c>
      <c r="AO10" s="311"/>
      <c r="AP10" s="311"/>
      <c r="AQ10" s="311"/>
      <c r="AR10" s="311"/>
      <c r="AS10" s="311"/>
      <c r="AT10" s="311"/>
      <c r="AU10" s="312"/>
      <c r="AV10" s="310">
        <v>4</v>
      </c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2"/>
      <c r="BH10" s="310">
        <v>5</v>
      </c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2"/>
      <c r="BT10" s="310">
        <v>6</v>
      </c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2"/>
      <c r="CF10" s="310">
        <v>7</v>
      </c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2"/>
      <c r="CR10" s="310">
        <v>8</v>
      </c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2"/>
      <c r="DD10" s="310">
        <v>9</v>
      </c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2"/>
      <c r="DP10" s="310">
        <v>10</v>
      </c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2"/>
      <c r="EB10" s="310">
        <v>11</v>
      </c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2"/>
      <c r="EN10" s="310">
        <v>12</v>
      </c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2"/>
    </row>
    <row r="11" spans="1:155" s="19" customFormat="1" ht="42" customHeight="1">
      <c r="A11" s="20"/>
      <c r="B11" s="295" t="s">
        <v>161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6"/>
      <c r="AG11" s="316" t="s">
        <v>47</v>
      </c>
      <c r="AH11" s="317"/>
      <c r="AI11" s="317"/>
      <c r="AJ11" s="317"/>
      <c r="AK11" s="317"/>
      <c r="AL11" s="317"/>
      <c r="AM11" s="318"/>
      <c r="AN11" s="316" t="s">
        <v>14</v>
      </c>
      <c r="AO11" s="317"/>
      <c r="AP11" s="317"/>
      <c r="AQ11" s="317"/>
      <c r="AR11" s="317"/>
      <c r="AS11" s="317"/>
      <c r="AT11" s="317"/>
      <c r="AU11" s="318"/>
      <c r="AV11" s="313">
        <v>16322112</v>
      </c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5"/>
      <c r="BH11" s="313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5"/>
      <c r="BT11" s="313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5"/>
      <c r="CF11" s="313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5"/>
      <c r="CR11" s="313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5"/>
      <c r="DD11" s="313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5"/>
      <c r="DP11" s="313">
        <v>16322112</v>
      </c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5"/>
      <c r="EB11" s="313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5"/>
      <c r="EN11" s="313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5"/>
    </row>
    <row r="12" spans="1:155" s="21" customFormat="1" ht="58.5" customHeight="1">
      <c r="A12" s="20"/>
      <c r="B12" s="295" t="s">
        <v>154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6"/>
      <c r="AG12" s="316" t="s">
        <v>48</v>
      </c>
      <c r="AH12" s="317"/>
      <c r="AI12" s="317"/>
      <c r="AJ12" s="317"/>
      <c r="AK12" s="317"/>
      <c r="AL12" s="317"/>
      <c r="AM12" s="318"/>
      <c r="AN12" s="316" t="s">
        <v>14</v>
      </c>
      <c r="AO12" s="317"/>
      <c r="AP12" s="317"/>
      <c r="AQ12" s="317"/>
      <c r="AR12" s="317"/>
      <c r="AS12" s="317"/>
      <c r="AT12" s="317"/>
      <c r="AU12" s="318"/>
      <c r="AV12" s="313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5"/>
      <c r="BH12" s="313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5"/>
      <c r="BT12" s="313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5"/>
      <c r="CF12" s="313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5"/>
      <c r="CR12" s="313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5"/>
      <c r="DD12" s="313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5"/>
      <c r="DP12" s="313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5"/>
      <c r="EB12" s="313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5"/>
      <c r="EN12" s="313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5"/>
    </row>
    <row r="13" spans="1:155" s="21" customFormat="1" ht="15" customHeight="1">
      <c r="A13" s="20"/>
      <c r="B13" s="295" t="s">
        <v>1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6"/>
      <c r="AG13" s="316" t="s">
        <v>14</v>
      </c>
      <c r="AH13" s="317"/>
      <c r="AI13" s="317"/>
      <c r="AJ13" s="317"/>
      <c r="AK13" s="317"/>
      <c r="AL13" s="317"/>
      <c r="AM13" s="318"/>
      <c r="AN13" s="316"/>
      <c r="AO13" s="317"/>
      <c r="AP13" s="317"/>
      <c r="AQ13" s="317"/>
      <c r="AR13" s="317"/>
      <c r="AS13" s="317"/>
      <c r="AT13" s="317"/>
      <c r="AU13" s="318"/>
      <c r="AV13" s="313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5"/>
      <c r="BH13" s="313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5"/>
      <c r="BT13" s="313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5"/>
      <c r="CF13" s="313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5"/>
      <c r="CR13" s="313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5"/>
      <c r="DD13" s="313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5"/>
      <c r="DP13" s="313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5"/>
      <c r="EB13" s="313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5"/>
      <c r="EN13" s="313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5"/>
    </row>
    <row r="14" spans="1:155" s="21" customFormat="1" ht="15.75" customHeight="1">
      <c r="A14" s="20"/>
      <c r="B14" s="295" t="s">
        <v>138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6"/>
      <c r="AG14" s="316" t="s">
        <v>155</v>
      </c>
      <c r="AH14" s="317"/>
      <c r="AI14" s="317"/>
      <c r="AJ14" s="317"/>
      <c r="AK14" s="317"/>
      <c r="AL14" s="317"/>
      <c r="AM14" s="318"/>
      <c r="AN14" s="316"/>
      <c r="AO14" s="317"/>
      <c r="AP14" s="317"/>
      <c r="AQ14" s="317"/>
      <c r="AR14" s="317"/>
      <c r="AS14" s="317"/>
      <c r="AT14" s="317"/>
      <c r="AU14" s="318"/>
      <c r="AV14" s="313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5"/>
      <c r="BH14" s="313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5"/>
      <c r="BT14" s="313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5"/>
      <c r="CF14" s="313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5"/>
      <c r="CR14" s="313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5"/>
      <c r="DD14" s="313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5"/>
      <c r="DP14" s="313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5"/>
      <c r="EB14" s="313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5"/>
      <c r="EN14" s="313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5"/>
    </row>
    <row r="15" spans="1:155" s="21" customFormat="1" ht="15.75" customHeight="1">
      <c r="A15" s="20"/>
      <c r="B15" s="295" t="s">
        <v>139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6"/>
      <c r="AG15" s="316" t="s">
        <v>156</v>
      </c>
      <c r="AH15" s="317"/>
      <c r="AI15" s="317"/>
      <c r="AJ15" s="317"/>
      <c r="AK15" s="317"/>
      <c r="AL15" s="317"/>
      <c r="AM15" s="318"/>
      <c r="AN15" s="316"/>
      <c r="AO15" s="317"/>
      <c r="AP15" s="317"/>
      <c r="AQ15" s="317"/>
      <c r="AR15" s="317"/>
      <c r="AS15" s="317"/>
      <c r="AT15" s="317"/>
      <c r="AU15" s="318"/>
      <c r="AV15" s="313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5"/>
      <c r="BH15" s="313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5"/>
      <c r="BT15" s="313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5"/>
      <c r="CF15" s="313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5"/>
      <c r="CR15" s="313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5"/>
      <c r="DD15" s="313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5"/>
      <c r="DP15" s="313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5"/>
      <c r="EB15" s="313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5"/>
      <c r="EN15" s="313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5"/>
    </row>
    <row r="16" spans="1:155" s="21" customFormat="1" ht="30" customHeight="1">
      <c r="A16" s="22"/>
      <c r="B16" s="325" t="s">
        <v>169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  <c r="AG16" s="322" t="s">
        <v>49</v>
      </c>
      <c r="AH16" s="323"/>
      <c r="AI16" s="323"/>
      <c r="AJ16" s="323"/>
      <c r="AK16" s="323"/>
      <c r="AL16" s="323"/>
      <c r="AM16" s="324"/>
      <c r="AN16" s="322"/>
      <c r="AO16" s="323"/>
      <c r="AP16" s="323"/>
      <c r="AQ16" s="323"/>
      <c r="AR16" s="323"/>
      <c r="AS16" s="323"/>
      <c r="AT16" s="323"/>
      <c r="AU16" s="324"/>
      <c r="AV16" s="319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1"/>
      <c r="BH16" s="319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1"/>
      <c r="BT16" s="319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1"/>
      <c r="CF16" s="319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1"/>
      <c r="CR16" s="319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1"/>
      <c r="DD16" s="319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1"/>
      <c r="DP16" s="319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1"/>
      <c r="EB16" s="319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1"/>
      <c r="EN16" s="319"/>
      <c r="EO16" s="320"/>
      <c r="EP16" s="320"/>
      <c r="EQ16" s="320"/>
      <c r="ER16" s="320"/>
      <c r="ES16" s="320"/>
      <c r="ET16" s="320"/>
      <c r="EU16" s="320"/>
      <c r="EV16" s="320"/>
      <c r="EW16" s="320"/>
      <c r="EX16" s="320"/>
      <c r="EY16" s="321"/>
    </row>
    <row r="17" spans="1:155" s="21" customFormat="1" ht="15" customHeight="1">
      <c r="A17" s="20"/>
      <c r="B17" s="295" t="s">
        <v>1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6"/>
      <c r="AG17" s="316" t="s">
        <v>14</v>
      </c>
      <c r="AH17" s="317"/>
      <c r="AI17" s="317"/>
      <c r="AJ17" s="317"/>
      <c r="AK17" s="317"/>
      <c r="AL17" s="317"/>
      <c r="AM17" s="318"/>
      <c r="AN17" s="316"/>
      <c r="AO17" s="317"/>
      <c r="AP17" s="317"/>
      <c r="AQ17" s="317"/>
      <c r="AR17" s="317"/>
      <c r="AS17" s="317"/>
      <c r="AT17" s="317"/>
      <c r="AU17" s="318"/>
      <c r="AV17" s="313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5"/>
      <c r="BH17" s="313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5"/>
      <c r="BT17" s="313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5"/>
      <c r="CF17" s="313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5"/>
      <c r="CR17" s="313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5"/>
      <c r="DD17" s="313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5"/>
      <c r="DP17" s="313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5"/>
      <c r="EB17" s="313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5"/>
      <c r="EN17" s="313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5"/>
    </row>
    <row r="18" spans="1:155" s="21" customFormat="1" ht="15.75" customHeight="1">
      <c r="A18" s="20"/>
      <c r="B18" s="295" t="s">
        <v>461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6"/>
      <c r="AG18" s="316" t="s">
        <v>157</v>
      </c>
      <c r="AH18" s="317"/>
      <c r="AI18" s="317"/>
      <c r="AJ18" s="317"/>
      <c r="AK18" s="317"/>
      <c r="AL18" s="317"/>
      <c r="AM18" s="318"/>
      <c r="AN18" s="316"/>
      <c r="AO18" s="317"/>
      <c r="AP18" s="317"/>
      <c r="AQ18" s="317"/>
      <c r="AR18" s="317"/>
      <c r="AS18" s="317"/>
      <c r="AT18" s="317"/>
      <c r="AU18" s="318"/>
      <c r="AV18" s="313">
        <v>15597612</v>
      </c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5"/>
      <c r="BH18" s="313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5"/>
      <c r="BT18" s="313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5"/>
      <c r="CF18" s="313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5"/>
      <c r="CR18" s="313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5"/>
      <c r="DD18" s="313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5"/>
      <c r="DP18" s="313">
        <v>15597612</v>
      </c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5"/>
      <c r="EB18" s="313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5"/>
      <c r="EN18" s="313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5"/>
    </row>
    <row r="19" spans="1:155" s="21" customFormat="1" ht="15.75" customHeight="1">
      <c r="A19" s="20"/>
      <c r="B19" s="295" t="s">
        <v>462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6"/>
      <c r="AG19" s="316" t="s">
        <v>158</v>
      </c>
      <c r="AH19" s="317"/>
      <c r="AI19" s="317"/>
      <c r="AJ19" s="317"/>
      <c r="AK19" s="317"/>
      <c r="AL19" s="317"/>
      <c r="AM19" s="318"/>
      <c r="AN19" s="316"/>
      <c r="AO19" s="317"/>
      <c r="AP19" s="317"/>
      <c r="AQ19" s="317"/>
      <c r="AR19" s="317"/>
      <c r="AS19" s="317"/>
      <c r="AT19" s="317"/>
      <c r="AU19" s="318"/>
      <c r="AV19" s="313">
        <v>724500</v>
      </c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5"/>
      <c r="BH19" s="313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5"/>
      <c r="BT19" s="313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5"/>
      <c r="CF19" s="313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5"/>
      <c r="CR19" s="313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5"/>
      <c r="DD19" s="313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5"/>
      <c r="DP19" s="313">
        <v>724500</v>
      </c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315"/>
      <c r="EB19" s="313"/>
      <c r="EC19" s="314"/>
      <c r="ED19" s="314"/>
      <c r="EE19" s="314"/>
      <c r="EF19" s="314"/>
      <c r="EG19" s="314"/>
      <c r="EH19" s="314"/>
      <c r="EI19" s="314"/>
      <c r="EJ19" s="314"/>
      <c r="EK19" s="314"/>
      <c r="EL19" s="314"/>
      <c r="EM19" s="315"/>
      <c r="EN19" s="313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5"/>
    </row>
  </sheetData>
  <sheetProtection/>
  <mergeCells count="170"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AG19:AM19"/>
    <mergeCell ref="AN19:AU19"/>
    <mergeCell ref="AV19:BG19"/>
    <mergeCell ref="DD18:DO18"/>
    <mergeCell ref="BH18:BS18"/>
    <mergeCell ref="BT18:CE18"/>
    <mergeCell ref="CF18:CQ18"/>
    <mergeCell ref="CR18:DC18"/>
    <mergeCell ref="AG18:AM18"/>
    <mergeCell ref="AN18:AU18"/>
    <mergeCell ref="EN18:EY18"/>
    <mergeCell ref="AV18:BG18"/>
    <mergeCell ref="DP19:EA19"/>
    <mergeCell ref="EB19:EM19"/>
    <mergeCell ref="EN19:EY19"/>
    <mergeCell ref="BH19:BS19"/>
    <mergeCell ref="BT19:CE19"/>
    <mergeCell ref="CF19:CQ19"/>
    <mergeCell ref="CR19:DC19"/>
    <mergeCell ref="DD19:DO19"/>
    <mergeCell ref="EN17:EY17"/>
    <mergeCell ref="CR17:DC17"/>
    <mergeCell ref="DD17:DO17"/>
    <mergeCell ref="AV17:BG17"/>
    <mergeCell ref="CF17:CQ17"/>
    <mergeCell ref="BH17:BS17"/>
    <mergeCell ref="BT17:CE17"/>
    <mergeCell ref="DP17:EA17"/>
    <mergeCell ref="EB17:EM17"/>
    <mergeCell ref="AG17:AM17"/>
    <mergeCell ref="AN17:AU17"/>
    <mergeCell ref="CF16:CQ16"/>
    <mergeCell ref="BH16:BS16"/>
    <mergeCell ref="B16:AF16"/>
    <mergeCell ref="AG16:AM16"/>
    <mergeCell ref="BT16:CE16"/>
    <mergeCell ref="B18:AF18"/>
    <mergeCell ref="AN16:AU16"/>
    <mergeCell ref="AV16:BG16"/>
    <mergeCell ref="EN16:EY16"/>
    <mergeCell ref="CR16:DC16"/>
    <mergeCell ref="DD16:DO16"/>
    <mergeCell ref="EB16:EM16"/>
    <mergeCell ref="DP18:EA18"/>
    <mergeCell ref="EB18:EM18"/>
    <mergeCell ref="B17:AF17"/>
    <mergeCell ref="EN15:EY15"/>
    <mergeCell ref="CR15:DC15"/>
    <mergeCell ref="DP16:EA16"/>
    <mergeCell ref="DD15:DO15"/>
    <mergeCell ref="DP15:EA15"/>
    <mergeCell ref="EB15:EM15"/>
    <mergeCell ref="B15:AF15"/>
    <mergeCell ref="AG15:AM15"/>
    <mergeCell ref="AN15:AU15"/>
    <mergeCell ref="AV15:BG15"/>
    <mergeCell ref="BH15:BS15"/>
    <mergeCell ref="BT15:CE15"/>
    <mergeCell ref="CF15:CQ15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0:CQ10"/>
    <mergeCell ref="DP10:EA10"/>
    <mergeCell ref="A10:AF10"/>
    <mergeCell ref="AG10:AM10"/>
    <mergeCell ref="AN10:AU10"/>
    <mergeCell ref="AV10:BG10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B19:AF19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0"/>
  <sheetViews>
    <sheetView workbookViewId="0" topLeftCell="A10">
      <selection activeCell="HY16" sqref="HY16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279" t="s">
        <v>168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</row>
    <row r="2" spans="23:83" ht="12.75">
      <c r="W2" s="249" t="s">
        <v>50</v>
      </c>
      <c r="X2" s="249"/>
      <c r="Y2" s="249"/>
      <c r="Z2" s="249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51">
        <v>20</v>
      </c>
      <c r="BV2" s="251"/>
      <c r="BW2" s="251"/>
      <c r="BX2" s="251"/>
      <c r="BY2" s="243"/>
      <c r="BZ2" s="243"/>
      <c r="CA2" s="243"/>
      <c r="CB2" s="243"/>
      <c r="CC2" s="239" t="s">
        <v>2</v>
      </c>
      <c r="CD2" s="239"/>
      <c r="CE2" s="239"/>
    </row>
    <row r="3" spans="27:72" s="2" customFormat="1" ht="13.5" customHeight="1">
      <c r="AA3" s="347" t="s">
        <v>51</v>
      </c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</row>
    <row r="5" spans="1:105" ht="46.5" customHeight="1">
      <c r="A5" s="361" t="s">
        <v>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3"/>
      <c r="AM5" s="361" t="s">
        <v>37</v>
      </c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3"/>
      <c r="BT5" s="361" t="s">
        <v>167</v>
      </c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3"/>
    </row>
    <row r="6" spans="1:105" ht="16.5" customHeight="1">
      <c r="A6" s="355">
        <v>1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7"/>
      <c r="AM6" s="355">
        <v>2</v>
      </c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7"/>
      <c r="BT6" s="355">
        <v>3</v>
      </c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7"/>
    </row>
    <row r="7" spans="1:105" ht="21" customHeight="1">
      <c r="A7" s="13"/>
      <c r="B7" s="283" t="s">
        <v>42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4"/>
      <c r="AM7" s="349" t="s">
        <v>54</v>
      </c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1"/>
      <c r="BT7" s="358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60"/>
    </row>
    <row r="8" spans="1:105" ht="21" customHeight="1">
      <c r="A8" s="13"/>
      <c r="B8" s="283" t="s">
        <v>43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4"/>
      <c r="AM8" s="349" t="s">
        <v>55</v>
      </c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1"/>
      <c r="BT8" s="358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60"/>
    </row>
    <row r="9" spans="1:105" ht="21" customHeight="1">
      <c r="A9" s="13"/>
      <c r="B9" s="283" t="s">
        <v>52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4"/>
      <c r="AM9" s="349" t="s">
        <v>56</v>
      </c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1"/>
      <c r="BT9" s="358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60"/>
    </row>
    <row r="10" spans="1:105" ht="21" customHeight="1">
      <c r="A10" s="13"/>
      <c r="B10" s="283" t="s">
        <v>53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4"/>
      <c r="AM10" s="349" t="s">
        <v>57</v>
      </c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1"/>
      <c r="BT10" s="358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60"/>
    </row>
    <row r="12" spans="1:105" ht="15" customHeight="1">
      <c r="A12" s="279" t="s">
        <v>163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</row>
    <row r="14" spans="1:105" ht="21" customHeight="1">
      <c r="A14" s="355" t="s">
        <v>0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7"/>
      <c r="AM14" s="355" t="s">
        <v>37</v>
      </c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7"/>
      <c r="BT14" s="355" t="s">
        <v>58</v>
      </c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7"/>
    </row>
    <row r="15" spans="1:105" ht="16.5" customHeight="1">
      <c r="A15" s="355">
        <v>1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7"/>
      <c r="AM15" s="355">
        <v>2</v>
      </c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7"/>
      <c r="BT15" s="355">
        <v>3</v>
      </c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7"/>
    </row>
    <row r="16" spans="1:105" ht="31.5" customHeight="1">
      <c r="A16" s="13"/>
      <c r="B16" s="272" t="s">
        <v>59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3"/>
      <c r="AM16" s="349" t="s">
        <v>54</v>
      </c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1"/>
      <c r="BT16" s="352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4"/>
    </row>
    <row r="17" spans="1:105" ht="90.75" customHeight="1">
      <c r="A17" s="13"/>
      <c r="B17" s="272" t="s">
        <v>164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3"/>
      <c r="AM17" s="349" t="s">
        <v>55</v>
      </c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1"/>
      <c r="BT17" s="352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4"/>
    </row>
    <row r="18" spans="1:105" ht="31.5" customHeight="1">
      <c r="A18" s="13"/>
      <c r="B18" s="272" t="s">
        <v>60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3"/>
      <c r="AM18" s="349" t="s">
        <v>56</v>
      </c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1"/>
      <c r="BT18" s="352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4"/>
    </row>
    <row r="20" spans="2:49" ht="12.75">
      <c r="B20" s="2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</row>
    <row r="21" spans="2:105" ht="12.75">
      <c r="B21" s="248" t="s">
        <v>354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</row>
    <row r="22" spans="50:105" s="2" customFormat="1" ht="13.5" customHeight="1">
      <c r="AX22" s="347" t="s">
        <v>4</v>
      </c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T22" s="347" t="s">
        <v>5</v>
      </c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</row>
    <row r="23" spans="2:49" ht="12.75">
      <c r="B23" s="2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</row>
    <row r="24" spans="2:105" ht="12.75">
      <c r="B24" s="248" t="s">
        <v>355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</row>
    <row r="25" spans="50:105" s="2" customFormat="1" ht="13.5" customHeight="1">
      <c r="AX25" s="347" t="s">
        <v>4</v>
      </c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T25" s="347" t="s">
        <v>5</v>
      </c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</row>
    <row r="26" spans="2:105" ht="12.75">
      <c r="B26" s="3" t="s">
        <v>165</v>
      </c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</row>
    <row r="27" spans="50:105" s="2" customFormat="1" ht="13.5" customHeight="1">
      <c r="AX27" s="347" t="s">
        <v>4</v>
      </c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T27" s="347" t="s">
        <v>5</v>
      </c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</row>
    <row r="28" spans="2:39" ht="12.75">
      <c r="B28" s="1" t="s">
        <v>166</v>
      </c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</row>
    <row r="29" ht="12" customHeight="1"/>
    <row r="30" spans="2:37" ht="12.75">
      <c r="B30" s="249" t="s">
        <v>62</v>
      </c>
      <c r="C30" s="249"/>
      <c r="D30" s="280"/>
      <c r="E30" s="280"/>
      <c r="F30" s="280"/>
      <c r="G30" s="280"/>
      <c r="H30" s="248" t="s">
        <v>62</v>
      </c>
      <c r="I30" s="248"/>
      <c r="J30" s="248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49">
        <v>20</v>
      </c>
      <c r="AD30" s="249"/>
      <c r="AE30" s="249"/>
      <c r="AF30" s="249"/>
      <c r="AG30" s="345"/>
      <c r="AH30" s="345"/>
      <c r="AI30" s="345"/>
      <c r="AJ30" s="345"/>
      <c r="AK30" s="1" t="s">
        <v>2</v>
      </c>
    </row>
    <row r="31" ht="3" customHeight="1"/>
  </sheetData>
  <sheetProtection/>
  <mergeCells count="64">
    <mergeCell ref="B24:AW24"/>
    <mergeCell ref="B23:AW23"/>
    <mergeCell ref="AA3:BT3"/>
    <mergeCell ref="A5:AL5"/>
    <mergeCell ref="AM5:BS5"/>
    <mergeCell ref="BT5:DA5"/>
    <mergeCell ref="A6:AL6"/>
    <mergeCell ref="AM6:BS6"/>
    <mergeCell ref="BT6:DA6"/>
    <mergeCell ref="B7:AL7"/>
    <mergeCell ref="B1:CZ1"/>
    <mergeCell ref="W2:Z2"/>
    <mergeCell ref="AA2:BT2"/>
    <mergeCell ref="BU2:BX2"/>
    <mergeCell ref="BY2:CB2"/>
    <mergeCell ref="CC2:CE2"/>
    <mergeCell ref="AM7:BS7"/>
    <mergeCell ref="BT7:DA7"/>
    <mergeCell ref="B8:AL8"/>
    <mergeCell ref="AM8:BS8"/>
    <mergeCell ref="BT8:DA8"/>
    <mergeCell ref="B9:AL9"/>
    <mergeCell ref="AM9:BS9"/>
    <mergeCell ref="BT9:DA9"/>
    <mergeCell ref="B10:AL10"/>
    <mergeCell ref="AM10:BS10"/>
    <mergeCell ref="BT10:DA10"/>
    <mergeCell ref="A14:AL14"/>
    <mergeCell ref="AM14:BS14"/>
    <mergeCell ref="BT14:DA14"/>
    <mergeCell ref="A12:DA12"/>
    <mergeCell ref="A15:AL15"/>
    <mergeCell ref="AM15:BS15"/>
    <mergeCell ref="BT15:DA15"/>
    <mergeCell ref="B16:AL16"/>
    <mergeCell ref="AM16:BS16"/>
    <mergeCell ref="BT16:DA16"/>
    <mergeCell ref="B17:AL17"/>
    <mergeCell ref="AM17:BS17"/>
    <mergeCell ref="BT17:DA17"/>
    <mergeCell ref="B18:AL18"/>
    <mergeCell ref="AM18:BS18"/>
    <mergeCell ref="BT18:DA18"/>
    <mergeCell ref="AX21:BR21"/>
    <mergeCell ref="BT21:DA21"/>
    <mergeCell ref="AX22:BR22"/>
    <mergeCell ref="BT22:DA22"/>
    <mergeCell ref="B20:AW20"/>
    <mergeCell ref="B21:AW21"/>
    <mergeCell ref="AX26:BR26"/>
    <mergeCell ref="BT26:DA26"/>
    <mergeCell ref="AX27:BR27"/>
    <mergeCell ref="BT27:DA27"/>
    <mergeCell ref="AX24:BR24"/>
    <mergeCell ref="BT24:DA24"/>
    <mergeCell ref="AX25:BR25"/>
    <mergeCell ref="BT25:DA25"/>
    <mergeCell ref="H28:AM28"/>
    <mergeCell ref="B30:C30"/>
    <mergeCell ref="D30:G30"/>
    <mergeCell ref="H30:J30"/>
    <mergeCell ref="K30:AB30"/>
    <mergeCell ref="AC30:AF30"/>
    <mergeCell ref="AG30:AJ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95"/>
  <sheetViews>
    <sheetView workbookViewId="0" topLeftCell="A1">
      <selection activeCell="P29" sqref="P29"/>
    </sheetView>
  </sheetViews>
  <sheetFormatPr defaultColWidth="9.125" defaultRowHeight="12.75"/>
  <cols>
    <col min="1" max="1" width="20.75390625" style="23" customWidth="1"/>
    <col min="2" max="2" width="7.75390625" style="156" customWidth="1"/>
    <col min="3" max="3" width="7.75390625" style="157" customWidth="1"/>
    <col min="4" max="5" width="15.75390625" style="23" customWidth="1"/>
    <col min="6" max="6" width="15.625" style="23" customWidth="1"/>
    <col min="7" max="7" width="15.75390625" style="23" customWidth="1"/>
    <col min="8" max="12" width="1.37890625" style="24" customWidth="1"/>
    <col min="13" max="16384" width="9.125" style="23" customWidth="1"/>
  </cols>
  <sheetData>
    <row r="1" spans="1:153" ht="15">
      <c r="A1" s="279" t="s">
        <v>136</v>
      </c>
      <c r="B1" s="367"/>
      <c r="C1" s="367"/>
      <c r="D1" s="367"/>
      <c r="E1" s="367"/>
      <c r="F1" s="367"/>
      <c r="G1" s="36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</row>
    <row r="2" spans="1:153" ht="15">
      <c r="A2" s="1"/>
      <c r="B2" s="368" t="s">
        <v>410</v>
      </c>
      <c r="C2" s="348"/>
      <c r="D2" s="348"/>
      <c r="E2" s="348"/>
      <c r="F2" s="3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6"/>
      <c r="BA2" s="1"/>
      <c r="BB2" s="1"/>
      <c r="BC2" s="1"/>
      <c r="BD2" s="1"/>
      <c r="BE2" s="249" t="s">
        <v>50</v>
      </c>
      <c r="BF2" s="249"/>
      <c r="BG2" s="249"/>
      <c r="BH2" s="249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1">
        <v>20</v>
      </c>
      <c r="CJ2" s="251"/>
      <c r="CK2" s="251"/>
      <c r="CL2" s="251"/>
      <c r="CM2" s="243"/>
      <c r="CN2" s="243"/>
      <c r="CO2" s="243"/>
      <c r="CP2" s="243"/>
      <c r="CQ2" s="239" t="s">
        <v>2</v>
      </c>
      <c r="CR2" s="239"/>
      <c r="CS2" s="239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7" ht="30.75" customHeight="1" thickBot="1">
      <c r="A4" s="375" t="s">
        <v>0</v>
      </c>
      <c r="B4" s="375" t="s">
        <v>170</v>
      </c>
      <c r="C4" s="378" t="s">
        <v>171</v>
      </c>
      <c r="D4" s="364" t="s">
        <v>172</v>
      </c>
      <c r="E4" s="365"/>
      <c r="F4" s="365"/>
      <c r="G4" s="366"/>
    </row>
    <row r="5" spans="1:7" ht="17.25" customHeight="1" thickBot="1">
      <c r="A5" s="376"/>
      <c r="B5" s="376"/>
      <c r="C5" s="379"/>
      <c r="D5" s="381" t="s">
        <v>173</v>
      </c>
      <c r="E5" s="364" t="s">
        <v>3</v>
      </c>
      <c r="F5" s="365"/>
      <c r="G5" s="366"/>
    </row>
    <row r="6" spans="1:7" ht="90" customHeight="1" thickBot="1">
      <c r="A6" s="377"/>
      <c r="B6" s="377"/>
      <c r="C6" s="380"/>
      <c r="D6" s="382"/>
      <c r="E6" s="25" t="s">
        <v>174</v>
      </c>
      <c r="F6" s="25" t="s">
        <v>175</v>
      </c>
      <c r="G6" s="25" t="s">
        <v>176</v>
      </c>
    </row>
    <row r="7" spans="1:7" ht="16.5" customHeight="1">
      <c r="A7" s="392" t="s">
        <v>177</v>
      </c>
      <c r="B7" s="369" t="s">
        <v>178</v>
      </c>
      <c r="C7" s="369" t="s">
        <v>178</v>
      </c>
      <c r="D7" s="371">
        <f>SUM(E7:G8)</f>
        <v>0</v>
      </c>
      <c r="E7" s="373"/>
      <c r="F7" s="373"/>
      <c r="G7" s="383"/>
    </row>
    <row r="8" spans="1:7" ht="15" customHeight="1" thickBot="1">
      <c r="A8" s="393"/>
      <c r="B8" s="370"/>
      <c r="C8" s="370"/>
      <c r="D8" s="372"/>
      <c r="E8" s="374"/>
      <c r="F8" s="374"/>
      <c r="G8" s="384"/>
    </row>
    <row r="9" spans="1:7" ht="16.5" customHeight="1">
      <c r="A9" s="385" t="s">
        <v>137</v>
      </c>
      <c r="B9" s="387" t="s">
        <v>178</v>
      </c>
      <c r="C9" s="387" t="s">
        <v>179</v>
      </c>
      <c r="D9" s="389">
        <f>SUM(E9:G10)</f>
        <v>24599068</v>
      </c>
      <c r="E9" s="390">
        <f>E12+E13+E18+E23+E24+E25+E26+E27</f>
        <v>23549068</v>
      </c>
      <c r="F9" s="390">
        <f>F12+F13+F18+F23+F24+F25+F26+F27</f>
        <v>0</v>
      </c>
      <c r="G9" s="390">
        <f>G12+G13+G18+G23+G24+G25+G26+G27</f>
        <v>1050000</v>
      </c>
    </row>
    <row r="10" spans="1:7" ht="15.75" thickBot="1">
      <c r="A10" s="386"/>
      <c r="B10" s="388"/>
      <c r="C10" s="370"/>
      <c r="D10" s="372"/>
      <c r="E10" s="391"/>
      <c r="F10" s="391"/>
      <c r="G10" s="391"/>
    </row>
    <row r="11" spans="1:7" ht="16.5" customHeight="1" thickBot="1">
      <c r="A11" s="26" t="s">
        <v>180</v>
      </c>
      <c r="B11" s="27" t="s">
        <v>178</v>
      </c>
      <c r="C11" s="28" t="s">
        <v>179</v>
      </c>
      <c r="D11" s="29" t="s">
        <v>179</v>
      </c>
      <c r="E11" s="30" t="s">
        <v>179</v>
      </c>
      <c r="F11" s="30" t="s">
        <v>179</v>
      </c>
      <c r="G11" s="31" t="s">
        <v>179</v>
      </c>
    </row>
    <row r="12" spans="1:7" ht="31.5" customHeight="1" thickBot="1">
      <c r="A12" s="32" t="s">
        <v>181</v>
      </c>
      <c r="B12" s="33" t="s">
        <v>178</v>
      </c>
      <c r="C12" s="34">
        <v>120</v>
      </c>
      <c r="D12" s="35">
        <f>SUM(E12:G12)</f>
        <v>0</v>
      </c>
      <c r="E12" s="36"/>
      <c r="F12" s="36"/>
      <c r="G12" s="37"/>
    </row>
    <row r="13" spans="1:7" ht="47.25" customHeight="1" thickBot="1">
      <c r="A13" s="38" t="s">
        <v>182</v>
      </c>
      <c r="B13" s="33" t="s">
        <v>178</v>
      </c>
      <c r="C13" s="39" t="s">
        <v>179</v>
      </c>
      <c r="D13" s="35">
        <f>SUM(E13:G13)</f>
        <v>850000</v>
      </c>
      <c r="E13" s="40">
        <f>E15+E16+E17</f>
        <v>0</v>
      </c>
      <c r="F13" s="40">
        <f>F15+F16+F17</f>
        <v>0</v>
      </c>
      <c r="G13" s="40">
        <f>G15+G16+G17</f>
        <v>850000</v>
      </c>
    </row>
    <row r="14" spans="1:7" ht="15.75" customHeight="1" thickBot="1">
      <c r="A14" s="26" t="s">
        <v>180</v>
      </c>
      <c r="B14" s="33" t="s">
        <v>178</v>
      </c>
      <c r="C14" s="41" t="s">
        <v>179</v>
      </c>
      <c r="D14" s="42" t="s">
        <v>179</v>
      </c>
      <c r="E14" s="30" t="s">
        <v>179</v>
      </c>
      <c r="F14" s="30" t="s">
        <v>179</v>
      </c>
      <c r="G14" s="31" t="s">
        <v>179</v>
      </c>
    </row>
    <row r="15" spans="1:7" ht="16.5" customHeight="1" thickBot="1">
      <c r="A15" s="43" t="s">
        <v>183</v>
      </c>
      <c r="B15" s="33" t="s">
        <v>178</v>
      </c>
      <c r="C15" s="44">
        <v>130</v>
      </c>
      <c r="D15" s="40">
        <f>SUM(E15:G15)</f>
        <v>850000</v>
      </c>
      <c r="E15" s="45"/>
      <c r="F15" s="45"/>
      <c r="G15" s="46">
        <v>850000</v>
      </c>
    </row>
    <row r="16" spans="1:7" ht="14.25" customHeight="1" thickBot="1">
      <c r="A16" s="47"/>
      <c r="B16" s="33" t="s">
        <v>178</v>
      </c>
      <c r="C16" s="48"/>
      <c r="D16" s="40">
        <f aca="true" t="shared" si="0" ref="D16:D28">SUM(E16:G16)</f>
        <v>0</v>
      </c>
      <c r="E16" s="49"/>
      <c r="F16" s="49"/>
      <c r="G16" s="50"/>
    </row>
    <row r="17" spans="1:7" ht="14.25" customHeight="1" thickBot="1">
      <c r="A17" s="43"/>
      <c r="B17" s="33" t="s">
        <v>178</v>
      </c>
      <c r="C17" s="44"/>
      <c r="D17" s="40">
        <f t="shared" si="0"/>
        <v>0</v>
      </c>
      <c r="E17" s="45"/>
      <c r="F17" s="45"/>
      <c r="G17" s="46"/>
    </row>
    <row r="18" spans="1:7" ht="44.25" customHeight="1" thickBot="1">
      <c r="A18" s="51" t="s">
        <v>184</v>
      </c>
      <c r="B18" s="33" t="s">
        <v>178</v>
      </c>
      <c r="C18" s="52" t="s">
        <v>178</v>
      </c>
      <c r="D18" s="53">
        <f t="shared" si="0"/>
        <v>100000</v>
      </c>
      <c r="E18" s="54">
        <f>E20+E21+E22</f>
        <v>0</v>
      </c>
      <c r="F18" s="54">
        <f>F20+F21+F22</f>
        <v>0</v>
      </c>
      <c r="G18" s="54">
        <f>G20+G21+G22</f>
        <v>100000</v>
      </c>
    </row>
    <row r="19" spans="1:7" ht="15.75" customHeight="1" thickBot="1">
      <c r="A19" s="55" t="s">
        <v>180</v>
      </c>
      <c r="B19" s="56" t="s">
        <v>178</v>
      </c>
      <c r="C19" s="41" t="s">
        <v>179</v>
      </c>
      <c r="D19" s="42" t="s">
        <v>179</v>
      </c>
      <c r="E19" s="30" t="s">
        <v>179</v>
      </c>
      <c r="F19" s="30" t="s">
        <v>179</v>
      </c>
      <c r="G19" s="31" t="s">
        <v>179</v>
      </c>
    </row>
    <row r="20" spans="1:7" ht="14.25" customHeight="1" thickBot="1">
      <c r="A20" s="57" t="s">
        <v>185</v>
      </c>
      <c r="B20" s="58" t="s">
        <v>178</v>
      </c>
      <c r="C20" s="39">
        <v>180</v>
      </c>
      <c r="D20" s="40">
        <f t="shared" si="0"/>
        <v>100000</v>
      </c>
      <c r="E20" s="45"/>
      <c r="F20" s="45"/>
      <c r="G20" s="46">
        <v>100000</v>
      </c>
    </row>
    <row r="21" spans="1:7" ht="14.25" customHeight="1" thickBot="1">
      <c r="A21" s="59" t="s">
        <v>186</v>
      </c>
      <c r="B21" s="58" t="s">
        <v>178</v>
      </c>
      <c r="C21" s="28">
        <v>180</v>
      </c>
      <c r="D21" s="40">
        <f t="shared" si="0"/>
        <v>0</v>
      </c>
      <c r="E21" s="49"/>
      <c r="F21" s="49"/>
      <c r="G21" s="50"/>
    </row>
    <row r="22" spans="1:7" ht="14.25" customHeight="1" thickBot="1">
      <c r="A22" s="43"/>
      <c r="B22" s="58" t="s">
        <v>178</v>
      </c>
      <c r="C22" s="60"/>
      <c r="D22" s="42">
        <f t="shared" si="0"/>
        <v>0</v>
      </c>
      <c r="E22" s="45"/>
      <c r="F22" s="45"/>
      <c r="G22" s="46"/>
    </row>
    <row r="23" spans="1:7" ht="62.25" customHeight="1" thickBot="1">
      <c r="A23" s="59" t="s">
        <v>187</v>
      </c>
      <c r="B23" s="58" t="s">
        <v>178</v>
      </c>
      <c r="C23" s="61">
        <v>130</v>
      </c>
      <c r="D23" s="42">
        <f t="shared" si="0"/>
        <v>23549068</v>
      </c>
      <c r="E23" s="62">
        <v>23549068</v>
      </c>
      <c r="F23" s="62"/>
      <c r="G23" s="63"/>
    </row>
    <row r="24" spans="1:7" ht="18" customHeight="1" thickBot="1">
      <c r="A24" s="57" t="s">
        <v>188</v>
      </c>
      <c r="B24" s="58" t="s">
        <v>178</v>
      </c>
      <c r="C24" s="44">
        <v>180</v>
      </c>
      <c r="D24" s="42">
        <f t="shared" si="0"/>
        <v>0</v>
      </c>
      <c r="E24" s="64"/>
      <c r="F24" s="64"/>
      <c r="G24" s="65"/>
    </row>
    <row r="25" spans="1:7" ht="30" customHeight="1" thickBot="1">
      <c r="A25" s="57" t="s">
        <v>189</v>
      </c>
      <c r="B25" s="58" t="s">
        <v>178</v>
      </c>
      <c r="C25" s="44">
        <v>180</v>
      </c>
      <c r="D25" s="42">
        <f t="shared" si="0"/>
        <v>0</v>
      </c>
      <c r="E25" s="64"/>
      <c r="F25" s="64"/>
      <c r="G25" s="65"/>
    </row>
    <row r="26" spans="1:7" ht="30" customHeight="1" thickBot="1">
      <c r="A26" s="57" t="s">
        <v>140</v>
      </c>
      <c r="B26" s="58" t="s">
        <v>178</v>
      </c>
      <c r="C26" s="39">
        <v>440</v>
      </c>
      <c r="D26" s="42">
        <f t="shared" si="0"/>
        <v>0</v>
      </c>
      <c r="E26" s="64"/>
      <c r="F26" s="64"/>
      <c r="G26" s="65"/>
    </row>
    <row r="27" spans="1:7" ht="30" customHeight="1" thickBot="1">
      <c r="A27" s="66"/>
      <c r="B27" s="33" t="s">
        <v>178</v>
      </c>
      <c r="C27" s="67">
        <v>140</v>
      </c>
      <c r="D27" s="42">
        <f t="shared" si="0"/>
        <v>100000</v>
      </c>
      <c r="E27" s="68"/>
      <c r="F27" s="68"/>
      <c r="G27" s="69">
        <v>100000</v>
      </c>
    </row>
    <row r="28" spans="1:12" s="75" customFormat="1" ht="29.25" customHeight="1" thickBot="1">
      <c r="A28" s="70" t="s">
        <v>39</v>
      </c>
      <c r="B28" s="71" t="s">
        <v>179</v>
      </c>
      <c r="C28" s="72"/>
      <c r="D28" s="42">
        <f t="shared" si="0"/>
        <v>24599068</v>
      </c>
      <c r="E28" s="73">
        <f>E35+E41+E51+E30</f>
        <v>23549068</v>
      </c>
      <c r="F28" s="73">
        <f>F35+F41+F51+F30</f>
        <v>0</v>
      </c>
      <c r="G28" s="73">
        <f>G35+G41+G51+G30</f>
        <v>1050000</v>
      </c>
      <c r="H28" s="74">
        <f>IF(E7+E9=E28,0,1)</f>
        <v>0</v>
      </c>
      <c r="I28" s="74">
        <f>IF(F7+F9=F28,0,1)</f>
        <v>0</v>
      </c>
      <c r="J28" s="74">
        <f>IF(G7+G9=G28,0,1)</f>
        <v>0</v>
      </c>
      <c r="K28" s="74"/>
      <c r="L28" s="74"/>
    </row>
    <row r="29" spans="1:7" ht="17.25" customHeight="1" thickBot="1">
      <c r="A29" s="76" t="s">
        <v>1</v>
      </c>
      <c r="B29" s="77" t="s">
        <v>179</v>
      </c>
      <c r="C29" s="28" t="s">
        <v>179</v>
      </c>
      <c r="D29" s="78" t="s">
        <v>179</v>
      </c>
      <c r="E29" s="30" t="s">
        <v>179</v>
      </c>
      <c r="F29" s="30" t="s">
        <v>179</v>
      </c>
      <c r="G29" s="31" t="s">
        <v>179</v>
      </c>
    </row>
    <row r="30" spans="1:7" ht="30.75" customHeight="1" thickBot="1">
      <c r="A30" s="79" t="s">
        <v>190</v>
      </c>
      <c r="B30" s="80" t="s">
        <v>179</v>
      </c>
      <c r="C30" s="33" t="s">
        <v>179</v>
      </c>
      <c r="D30" s="42">
        <f>SUM(E30:G30)</f>
        <v>8176956</v>
      </c>
      <c r="E30" s="42">
        <f>E32+E33+E34</f>
        <v>7851456</v>
      </c>
      <c r="F30" s="42">
        <f>F32+F33+F34</f>
        <v>0</v>
      </c>
      <c r="G30" s="42">
        <f>G32+G33+G34</f>
        <v>325500</v>
      </c>
    </row>
    <row r="31" spans="1:12" s="87" customFormat="1" ht="15.75" customHeight="1" thickBot="1">
      <c r="A31" s="81" t="s">
        <v>3</v>
      </c>
      <c r="B31" s="82" t="s">
        <v>179</v>
      </c>
      <c r="C31" s="83" t="s">
        <v>179</v>
      </c>
      <c r="D31" s="42" t="s">
        <v>179</v>
      </c>
      <c r="E31" s="84" t="s">
        <v>179</v>
      </c>
      <c r="F31" s="84" t="s">
        <v>179</v>
      </c>
      <c r="G31" s="85" t="s">
        <v>179</v>
      </c>
      <c r="H31" s="86"/>
      <c r="I31" s="86"/>
      <c r="J31" s="86"/>
      <c r="K31" s="86"/>
      <c r="L31" s="86"/>
    </row>
    <row r="32" spans="1:12" s="87" customFormat="1" ht="17.25" customHeight="1" thickBot="1">
      <c r="A32" s="88" t="s">
        <v>141</v>
      </c>
      <c r="B32" s="33">
        <v>111</v>
      </c>
      <c r="C32" s="89">
        <v>211</v>
      </c>
      <c r="D32" s="90">
        <f>SUM(E32:G32)</f>
        <v>6280304</v>
      </c>
      <c r="E32" s="91">
        <v>6030304</v>
      </c>
      <c r="F32" s="91"/>
      <c r="G32" s="92">
        <v>250000</v>
      </c>
      <c r="H32" s="86"/>
      <c r="I32" s="86"/>
      <c r="J32" s="86"/>
      <c r="K32" s="86"/>
      <c r="L32" s="86"/>
    </row>
    <row r="33" spans="1:12" s="87" customFormat="1" ht="48" customHeight="1" thickBot="1">
      <c r="A33" s="59" t="s">
        <v>191</v>
      </c>
      <c r="B33" s="28">
        <v>119</v>
      </c>
      <c r="C33" s="89">
        <v>213</v>
      </c>
      <c r="D33" s="90">
        <f>SUM(E33:G33)</f>
        <v>1896652</v>
      </c>
      <c r="E33" s="91">
        <v>1821152</v>
      </c>
      <c r="F33" s="91"/>
      <c r="G33" s="92">
        <v>75500</v>
      </c>
      <c r="H33" s="86"/>
      <c r="I33" s="86"/>
      <c r="J33" s="86"/>
      <c r="K33" s="86"/>
      <c r="L33" s="86"/>
    </row>
    <row r="34" spans="1:12" s="87" customFormat="1" ht="15" customHeight="1" thickBot="1">
      <c r="A34" s="93" t="s">
        <v>142</v>
      </c>
      <c r="B34" s="77">
        <v>113</v>
      </c>
      <c r="C34" s="28">
        <v>212</v>
      </c>
      <c r="D34" s="90">
        <f aca="true" t="shared" si="1" ref="D34:D51">SUM(E34:G34)</f>
        <v>0</v>
      </c>
      <c r="E34" s="94"/>
      <c r="F34" s="94"/>
      <c r="G34" s="95"/>
      <c r="H34" s="86"/>
      <c r="I34" s="86"/>
      <c r="J34" s="86"/>
      <c r="K34" s="86"/>
      <c r="L34" s="86"/>
    </row>
    <row r="35" spans="1:12" s="87" customFormat="1" ht="45" customHeight="1" thickBot="1">
      <c r="A35" s="96" t="s">
        <v>143</v>
      </c>
      <c r="B35" s="77">
        <v>850</v>
      </c>
      <c r="C35" s="33">
        <v>290</v>
      </c>
      <c r="D35" s="29">
        <f t="shared" si="1"/>
        <v>100000</v>
      </c>
      <c r="E35" s="40">
        <f>E37+E38+E39</f>
        <v>100000</v>
      </c>
      <c r="F35" s="40">
        <f>F37+F38+F39</f>
        <v>0</v>
      </c>
      <c r="G35" s="40">
        <f>G37+G38+G39</f>
        <v>0</v>
      </c>
      <c r="H35" s="86"/>
      <c r="I35" s="86"/>
      <c r="J35" s="86"/>
      <c r="K35" s="86"/>
      <c r="L35" s="86"/>
    </row>
    <row r="36" spans="1:12" s="87" customFormat="1" ht="15.75" customHeight="1" thickBot="1">
      <c r="A36" s="81" t="s">
        <v>3</v>
      </c>
      <c r="B36" s="33" t="s">
        <v>179</v>
      </c>
      <c r="C36" s="83" t="s">
        <v>179</v>
      </c>
      <c r="D36" s="42" t="s">
        <v>179</v>
      </c>
      <c r="E36" s="84" t="s">
        <v>179</v>
      </c>
      <c r="F36" s="84" t="s">
        <v>179</v>
      </c>
      <c r="G36" s="85" t="s">
        <v>179</v>
      </c>
      <c r="H36" s="86"/>
      <c r="I36" s="86"/>
      <c r="J36" s="86"/>
      <c r="K36" s="86"/>
      <c r="L36" s="86"/>
    </row>
    <row r="37" spans="1:12" s="87" customFormat="1" ht="29.25" customHeight="1" thickBot="1">
      <c r="A37" s="59" t="s">
        <v>356</v>
      </c>
      <c r="B37" s="28">
        <v>851</v>
      </c>
      <c r="C37" s="28">
        <v>851</v>
      </c>
      <c r="D37" s="29">
        <f t="shared" si="1"/>
        <v>100000</v>
      </c>
      <c r="E37" s="49">
        <v>100000</v>
      </c>
      <c r="F37" s="49"/>
      <c r="G37" s="50"/>
      <c r="H37" s="86"/>
      <c r="I37" s="86"/>
      <c r="J37" s="86"/>
      <c r="K37" s="86"/>
      <c r="L37" s="86"/>
    </row>
    <row r="38" spans="1:12" s="87" customFormat="1" ht="15" customHeight="1">
      <c r="A38" s="32" t="s">
        <v>192</v>
      </c>
      <c r="B38" s="34">
        <v>852</v>
      </c>
      <c r="C38" s="215">
        <v>852</v>
      </c>
      <c r="D38" s="216">
        <f t="shared" si="1"/>
        <v>0</v>
      </c>
      <c r="E38" s="36"/>
      <c r="F38" s="36"/>
      <c r="G38" s="37"/>
      <c r="H38" s="86"/>
      <c r="I38" s="86"/>
      <c r="J38" s="86"/>
      <c r="K38" s="86"/>
      <c r="L38" s="86"/>
    </row>
    <row r="39" spans="1:12" s="87" customFormat="1" ht="15" customHeight="1" thickBot="1">
      <c r="A39" s="217" t="s">
        <v>357</v>
      </c>
      <c r="B39" s="218">
        <v>854</v>
      </c>
      <c r="C39" s="219">
        <v>854</v>
      </c>
      <c r="D39" s="220">
        <f t="shared" si="1"/>
        <v>0</v>
      </c>
      <c r="E39" s="221"/>
      <c r="F39" s="222"/>
      <c r="G39" s="223"/>
      <c r="H39" s="86"/>
      <c r="I39" s="86"/>
      <c r="J39" s="86"/>
      <c r="K39" s="86"/>
      <c r="L39" s="86"/>
    </row>
    <row r="40" spans="1:12" s="87" customFormat="1" ht="109.5" customHeight="1" thickBot="1">
      <c r="A40" s="210" t="s">
        <v>193</v>
      </c>
      <c r="B40" s="211">
        <v>244</v>
      </c>
      <c r="C40" s="212" t="s">
        <v>179</v>
      </c>
      <c r="D40" s="213">
        <f t="shared" si="1"/>
        <v>16322112</v>
      </c>
      <c r="E40" s="214">
        <f>E41+E51-E49</f>
        <v>15597612</v>
      </c>
      <c r="F40" s="214">
        <f>F41+F51-F49</f>
        <v>0</v>
      </c>
      <c r="G40" s="214">
        <f>G41+G51-G49</f>
        <v>724500</v>
      </c>
      <c r="H40" s="86"/>
      <c r="I40" s="86"/>
      <c r="J40" s="86"/>
      <c r="K40" s="86"/>
      <c r="L40" s="86"/>
    </row>
    <row r="41" spans="1:12" s="87" customFormat="1" ht="60.75" customHeight="1" thickBot="1">
      <c r="A41" s="100" t="s">
        <v>144</v>
      </c>
      <c r="B41" s="101" t="s">
        <v>179</v>
      </c>
      <c r="C41" s="89" t="s">
        <v>179</v>
      </c>
      <c r="D41" s="102">
        <f t="shared" si="1"/>
        <v>1212</v>
      </c>
      <c r="E41" s="102">
        <f>E43+E44+E48+E49+E50</f>
        <v>1212</v>
      </c>
      <c r="F41" s="102">
        <f>F43+F44+F49+F50</f>
        <v>0</v>
      </c>
      <c r="G41" s="102">
        <f>G43+G44+G49+G50+G48</f>
        <v>0</v>
      </c>
      <c r="I41" s="86"/>
      <c r="J41" s="86"/>
      <c r="K41" s="86"/>
      <c r="L41" s="86"/>
    </row>
    <row r="42" spans="1:12" s="87" customFormat="1" ht="14.25" customHeight="1" thickBot="1">
      <c r="A42" s="103" t="s">
        <v>3</v>
      </c>
      <c r="B42" s="33" t="s">
        <v>179</v>
      </c>
      <c r="C42" s="89" t="s">
        <v>179</v>
      </c>
      <c r="D42" s="90" t="s">
        <v>179</v>
      </c>
      <c r="E42" s="104" t="s">
        <v>179</v>
      </c>
      <c r="F42" s="104" t="s">
        <v>179</v>
      </c>
      <c r="G42" s="105" t="s">
        <v>179</v>
      </c>
      <c r="I42" s="86"/>
      <c r="J42" s="86"/>
      <c r="K42" s="86"/>
      <c r="L42" s="86"/>
    </row>
    <row r="43" spans="1:12" s="87" customFormat="1" ht="30" customHeight="1" thickBot="1">
      <c r="A43" s="106" t="s">
        <v>146</v>
      </c>
      <c r="B43" s="107">
        <v>244</v>
      </c>
      <c r="C43" s="89">
        <v>222</v>
      </c>
      <c r="D43" s="90">
        <f t="shared" si="1"/>
        <v>0</v>
      </c>
      <c r="E43" s="108"/>
      <c r="F43" s="108"/>
      <c r="G43" s="109"/>
      <c r="I43" s="86"/>
      <c r="J43" s="86"/>
      <c r="K43" s="86"/>
      <c r="L43" s="86"/>
    </row>
    <row r="44" spans="1:12" s="87" customFormat="1" ht="15" customHeight="1" thickBot="1">
      <c r="A44" s="97" t="s">
        <v>194</v>
      </c>
      <c r="B44" s="89">
        <v>244</v>
      </c>
      <c r="C44" s="89">
        <v>226</v>
      </c>
      <c r="D44" s="90">
        <f t="shared" si="1"/>
        <v>1212</v>
      </c>
      <c r="E44" s="90">
        <f>E46+E47</f>
        <v>1212</v>
      </c>
      <c r="F44" s="90">
        <f>F46+F47</f>
        <v>0</v>
      </c>
      <c r="G44" s="90">
        <f>G46</f>
        <v>0</v>
      </c>
      <c r="H44" s="86"/>
      <c r="I44" s="86"/>
      <c r="J44" s="86"/>
      <c r="K44" s="86"/>
      <c r="L44" s="86"/>
    </row>
    <row r="45" spans="1:12" s="87" customFormat="1" ht="15" customHeight="1" thickBot="1">
      <c r="A45" s="110" t="s">
        <v>3</v>
      </c>
      <c r="B45" s="89" t="s">
        <v>179</v>
      </c>
      <c r="C45" s="89" t="s">
        <v>179</v>
      </c>
      <c r="D45" s="90" t="s">
        <v>179</v>
      </c>
      <c r="E45" s="111" t="s">
        <v>179</v>
      </c>
      <c r="F45" s="111" t="s">
        <v>179</v>
      </c>
      <c r="G45" s="112" t="s">
        <v>179</v>
      </c>
      <c r="H45" s="86"/>
      <c r="I45" s="86"/>
      <c r="J45" s="86"/>
      <c r="K45" s="86"/>
      <c r="L45" s="86"/>
    </row>
    <row r="46" spans="1:12" s="87" customFormat="1" ht="15" customHeight="1" thickBot="1">
      <c r="A46" s="59" t="s">
        <v>195</v>
      </c>
      <c r="B46" s="28">
        <v>244</v>
      </c>
      <c r="C46" s="89">
        <v>226</v>
      </c>
      <c r="D46" s="90">
        <f>SUM(E46:G46)</f>
        <v>0</v>
      </c>
      <c r="E46" s="98"/>
      <c r="F46" s="98"/>
      <c r="G46" s="99"/>
      <c r="H46" s="86"/>
      <c r="I46" s="86"/>
      <c r="J46" s="86"/>
      <c r="K46" s="86"/>
      <c r="L46" s="86"/>
    </row>
    <row r="47" spans="1:12" s="87" customFormat="1" ht="18" customHeight="1" thickBot="1">
      <c r="A47" s="38" t="s">
        <v>196</v>
      </c>
      <c r="B47" s="33">
        <v>244</v>
      </c>
      <c r="C47" s="89">
        <v>228</v>
      </c>
      <c r="D47" s="90">
        <f t="shared" si="1"/>
        <v>1212</v>
      </c>
      <c r="E47" s="98">
        <v>1212</v>
      </c>
      <c r="F47" s="98"/>
      <c r="G47" s="112" t="s">
        <v>179</v>
      </c>
      <c r="H47" s="86"/>
      <c r="I47" s="86"/>
      <c r="J47" s="86"/>
      <c r="K47" s="86"/>
      <c r="L47" s="86"/>
    </row>
    <row r="48" spans="1:12" s="87" customFormat="1" ht="16.5" customHeight="1" thickBot="1">
      <c r="A48" s="113" t="s">
        <v>197</v>
      </c>
      <c r="B48" s="33">
        <v>244</v>
      </c>
      <c r="C48" s="89">
        <v>290</v>
      </c>
      <c r="D48" s="90">
        <f t="shared" si="1"/>
        <v>0</v>
      </c>
      <c r="E48" s="108"/>
      <c r="F48" s="108"/>
      <c r="G48" s="109"/>
      <c r="H48" s="86"/>
      <c r="I48" s="86"/>
      <c r="J48" s="86"/>
      <c r="K48" s="86"/>
      <c r="L48" s="86"/>
    </row>
    <row r="49" spans="1:12" s="87" customFormat="1" ht="17.25" customHeight="1" thickBot="1">
      <c r="A49" s="113" t="s">
        <v>197</v>
      </c>
      <c r="B49" s="114">
        <v>350</v>
      </c>
      <c r="C49" s="89">
        <v>290</v>
      </c>
      <c r="D49" s="90">
        <f t="shared" si="1"/>
        <v>0</v>
      </c>
      <c r="E49" s="108"/>
      <c r="F49" s="108"/>
      <c r="G49" s="109"/>
      <c r="H49" s="86"/>
      <c r="I49" s="86"/>
      <c r="J49" s="86"/>
      <c r="K49" s="86"/>
      <c r="L49" s="86"/>
    </row>
    <row r="50" spans="1:12" s="87" customFormat="1" ht="30.75" customHeight="1" thickBot="1">
      <c r="A50" s="115"/>
      <c r="B50" s="114"/>
      <c r="C50" s="116"/>
      <c r="D50" s="90">
        <f t="shared" si="1"/>
        <v>0</v>
      </c>
      <c r="E50" s="108"/>
      <c r="F50" s="108"/>
      <c r="G50" s="109"/>
      <c r="H50" s="86"/>
      <c r="I50" s="86"/>
      <c r="J50" s="86"/>
      <c r="K50" s="86"/>
      <c r="L50" s="86"/>
    </row>
    <row r="51" spans="1:12" s="87" customFormat="1" ht="48.75" customHeight="1" thickBot="1">
      <c r="A51" s="117" t="s">
        <v>198</v>
      </c>
      <c r="B51" s="101" t="s">
        <v>179</v>
      </c>
      <c r="C51" s="89" t="s">
        <v>179</v>
      </c>
      <c r="D51" s="102">
        <f t="shared" si="1"/>
        <v>16320900</v>
      </c>
      <c r="E51" s="102">
        <f>E53+E61+E62+E67+E71+E72+E77+E55+E54+E78</f>
        <v>15596400</v>
      </c>
      <c r="F51" s="102">
        <f>F53+F61+F62+F67+F71+F72+F77+F55+F54</f>
        <v>0</v>
      </c>
      <c r="G51" s="102">
        <f>G53+G61+G62+G67+G71+G72+G77+G55+G54</f>
        <v>724500</v>
      </c>
      <c r="H51" s="86"/>
      <c r="I51" s="86"/>
      <c r="J51" s="86"/>
      <c r="K51" s="86"/>
      <c r="L51" s="86"/>
    </row>
    <row r="52" spans="1:12" s="87" customFormat="1" ht="15" customHeight="1" thickBot="1">
      <c r="A52" s="118" t="s">
        <v>3</v>
      </c>
      <c r="B52" s="33" t="s">
        <v>179</v>
      </c>
      <c r="C52" s="89" t="s">
        <v>179</v>
      </c>
      <c r="D52" s="90" t="s">
        <v>179</v>
      </c>
      <c r="E52" s="111" t="s">
        <v>179</v>
      </c>
      <c r="F52" s="111" t="s">
        <v>179</v>
      </c>
      <c r="G52" s="112" t="s">
        <v>179</v>
      </c>
      <c r="H52" s="86"/>
      <c r="I52" s="86"/>
      <c r="J52" s="86"/>
      <c r="K52" s="86"/>
      <c r="L52" s="86"/>
    </row>
    <row r="53" spans="1:12" s="87" customFormat="1" ht="15.75" thickBot="1">
      <c r="A53" s="88" t="s">
        <v>145</v>
      </c>
      <c r="B53" s="107">
        <v>244</v>
      </c>
      <c r="C53" s="89">
        <v>221</v>
      </c>
      <c r="D53" s="90">
        <f>SUM(E53:G53)</f>
        <v>49200</v>
      </c>
      <c r="E53" s="108">
        <v>49200</v>
      </c>
      <c r="F53" s="108"/>
      <c r="G53" s="109"/>
      <c r="H53" s="86"/>
      <c r="I53" s="86"/>
      <c r="J53" s="86"/>
      <c r="K53" s="86"/>
      <c r="L53" s="86"/>
    </row>
    <row r="54" spans="1:12" s="87" customFormat="1" ht="15.75" thickBot="1">
      <c r="A54" s="106" t="s">
        <v>146</v>
      </c>
      <c r="B54" s="33">
        <v>244</v>
      </c>
      <c r="C54" s="89">
        <v>222</v>
      </c>
      <c r="D54" s="90">
        <f>SUM(E54:G54)</f>
        <v>0</v>
      </c>
      <c r="E54" s="108"/>
      <c r="F54" s="108"/>
      <c r="G54" s="109"/>
      <c r="H54" s="86"/>
      <c r="I54" s="86"/>
      <c r="J54" s="86"/>
      <c r="K54" s="86"/>
      <c r="L54" s="86"/>
    </row>
    <row r="55" spans="1:12" s="87" customFormat="1" ht="28.5" customHeight="1" thickBot="1">
      <c r="A55" s="97" t="s">
        <v>147</v>
      </c>
      <c r="B55" s="28">
        <v>244</v>
      </c>
      <c r="C55" s="89">
        <v>223</v>
      </c>
      <c r="D55" s="90">
        <f>SUM(E55:G55)</f>
        <v>712000</v>
      </c>
      <c r="E55" s="90">
        <f>E57+E58+E59+E60</f>
        <v>712000</v>
      </c>
      <c r="F55" s="90">
        <f>F57+F58+F59+F60</f>
        <v>0</v>
      </c>
      <c r="G55" s="119">
        <f>G57+G58+G59+G60</f>
        <v>0</v>
      </c>
      <c r="H55" s="86"/>
      <c r="I55" s="86"/>
      <c r="J55" s="86"/>
      <c r="K55" s="86"/>
      <c r="L55" s="86"/>
    </row>
    <row r="56" spans="1:12" s="87" customFormat="1" ht="15" customHeight="1" thickBot="1">
      <c r="A56" s="103" t="s">
        <v>3</v>
      </c>
      <c r="B56" s="33" t="s">
        <v>179</v>
      </c>
      <c r="C56" s="89" t="s">
        <v>179</v>
      </c>
      <c r="D56" s="90" t="s">
        <v>179</v>
      </c>
      <c r="E56" s="111" t="s">
        <v>179</v>
      </c>
      <c r="F56" s="111" t="s">
        <v>179</v>
      </c>
      <c r="G56" s="112" t="s">
        <v>179</v>
      </c>
      <c r="H56" s="86"/>
      <c r="I56" s="86"/>
      <c r="J56" s="86"/>
      <c r="K56" s="86"/>
      <c r="L56" s="86"/>
    </row>
    <row r="57" spans="1:7" ht="18" customHeight="1" thickBot="1">
      <c r="A57" s="97" t="s">
        <v>199</v>
      </c>
      <c r="B57" s="89">
        <v>244</v>
      </c>
      <c r="C57" s="89">
        <v>281</v>
      </c>
      <c r="D57" s="90">
        <f aca="true" t="shared" si="2" ref="D57:D62">SUM(E57:G57)</f>
        <v>534000</v>
      </c>
      <c r="E57" s="98">
        <v>534000</v>
      </c>
      <c r="F57" s="98"/>
      <c r="G57" s="98"/>
    </row>
    <row r="58" spans="1:7" ht="18.75" customHeight="1" thickBot="1">
      <c r="A58" s="97" t="s">
        <v>200</v>
      </c>
      <c r="B58" s="89">
        <v>244</v>
      </c>
      <c r="C58" s="89">
        <v>282</v>
      </c>
      <c r="D58" s="90">
        <f t="shared" si="2"/>
        <v>0</v>
      </c>
      <c r="E58" s="98"/>
      <c r="F58" s="98"/>
      <c r="G58" s="98"/>
    </row>
    <row r="59" spans="1:7" ht="30" customHeight="1" thickBot="1">
      <c r="A59" s="97" t="s">
        <v>201</v>
      </c>
      <c r="B59" s="89">
        <v>244</v>
      </c>
      <c r="C59" s="89">
        <v>283</v>
      </c>
      <c r="D59" s="90">
        <f t="shared" si="2"/>
        <v>155000</v>
      </c>
      <c r="E59" s="98">
        <v>155000</v>
      </c>
      <c r="F59" s="98"/>
      <c r="G59" s="98"/>
    </row>
    <row r="60" spans="1:7" ht="18.75" customHeight="1" thickBot="1">
      <c r="A60" s="97" t="s">
        <v>202</v>
      </c>
      <c r="B60" s="89">
        <v>244</v>
      </c>
      <c r="C60" s="89">
        <v>284</v>
      </c>
      <c r="D60" s="90">
        <f t="shared" si="2"/>
        <v>23000</v>
      </c>
      <c r="E60" s="98">
        <v>23000</v>
      </c>
      <c r="F60" s="98"/>
      <c r="G60" s="98"/>
    </row>
    <row r="61" spans="1:12" s="87" customFormat="1" ht="47.25" customHeight="1" thickBot="1">
      <c r="A61" s="97" t="s">
        <v>148</v>
      </c>
      <c r="B61" s="89">
        <v>244</v>
      </c>
      <c r="C61" s="89">
        <v>224</v>
      </c>
      <c r="D61" s="90">
        <f t="shared" si="2"/>
        <v>3000000</v>
      </c>
      <c r="E61" s="108">
        <v>3000000</v>
      </c>
      <c r="F61" s="108"/>
      <c r="G61" s="109"/>
      <c r="H61" s="86"/>
      <c r="I61" s="86"/>
      <c r="J61" s="86"/>
      <c r="K61" s="86"/>
      <c r="L61" s="86"/>
    </row>
    <row r="62" spans="1:12" s="87" customFormat="1" ht="30.75" thickBot="1">
      <c r="A62" s="97" t="s">
        <v>203</v>
      </c>
      <c r="B62" s="28">
        <v>244</v>
      </c>
      <c r="C62" s="89">
        <v>225</v>
      </c>
      <c r="D62" s="90">
        <f t="shared" si="2"/>
        <v>1214500</v>
      </c>
      <c r="E62" s="90">
        <v>1180000</v>
      </c>
      <c r="F62" s="90">
        <f>SUM(F64:F66)</f>
        <v>0</v>
      </c>
      <c r="G62" s="120">
        <v>34500</v>
      </c>
      <c r="H62" s="86"/>
      <c r="I62" s="86"/>
      <c r="J62" s="86"/>
      <c r="K62" s="86"/>
      <c r="L62" s="86"/>
    </row>
    <row r="63" spans="1:12" s="87" customFormat="1" ht="15.75" thickBot="1">
      <c r="A63" s="103" t="s">
        <v>3</v>
      </c>
      <c r="B63" s="33" t="s">
        <v>179</v>
      </c>
      <c r="C63" s="89" t="s">
        <v>179</v>
      </c>
      <c r="D63" s="90" t="s">
        <v>179</v>
      </c>
      <c r="E63" s="104" t="s">
        <v>179</v>
      </c>
      <c r="F63" s="121" t="s">
        <v>179</v>
      </c>
      <c r="G63" s="122" t="s">
        <v>179</v>
      </c>
      <c r="H63" s="123"/>
      <c r="I63" s="124"/>
      <c r="J63" s="86"/>
      <c r="K63" s="86"/>
      <c r="L63" s="86"/>
    </row>
    <row r="64" spans="1:7" ht="30.75" thickBot="1">
      <c r="A64" s="97" t="s">
        <v>204</v>
      </c>
      <c r="B64" s="89">
        <v>244</v>
      </c>
      <c r="C64" s="89">
        <v>250</v>
      </c>
      <c r="D64" s="90">
        <f>SUM(E64:G64)</f>
        <v>1180000</v>
      </c>
      <c r="E64" s="98">
        <v>1180000</v>
      </c>
      <c r="F64" s="98"/>
      <c r="G64" s="111" t="s">
        <v>179</v>
      </c>
    </row>
    <row r="65" spans="1:7" ht="15.75" thickBot="1">
      <c r="A65" s="97" t="s">
        <v>205</v>
      </c>
      <c r="B65" s="89">
        <v>244</v>
      </c>
      <c r="C65" s="89">
        <v>252</v>
      </c>
      <c r="D65" s="90">
        <f>SUM(E65:G65)</f>
        <v>0</v>
      </c>
      <c r="E65" s="98"/>
      <c r="F65" s="98"/>
      <c r="G65" s="111" t="s">
        <v>179</v>
      </c>
    </row>
    <row r="66" spans="1:7" ht="30.75" thickBot="1">
      <c r="A66" s="97" t="s">
        <v>206</v>
      </c>
      <c r="B66" s="89">
        <v>244</v>
      </c>
      <c r="C66" s="89">
        <v>229</v>
      </c>
      <c r="D66" s="90">
        <f>SUM(E66:G66)</f>
        <v>0</v>
      </c>
      <c r="E66" s="98"/>
      <c r="F66" s="98"/>
      <c r="G66" s="111" t="s">
        <v>179</v>
      </c>
    </row>
    <row r="67" spans="1:7" ht="15.75" thickBot="1">
      <c r="A67" s="97" t="s">
        <v>194</v>
      </c>
      <c r="B67" s="28">
        <v>244</v>
      </c>
      <c r="C67" s="89">
        <v>226</v>
      </c>
      <c r="D67" s="90">
        <f>SUM(E67:G67)</f>
        <v>10765200</v>
      </c>
      <c r="E67" s="90">
        <f>E69+E70</f>
        <v>10655200</v>
      </c>
      <c r="F67" s="90">
        <f>F69+F70</f>
        <v>0</v>
      </c>
      <c r="G67" s="119">
        <v>110000</v>
      </c>
    </row>
    <row r="68" spans="1:7" ht="15.75" thickBot="1">
      <c r="A68" s="103" t="s">
        <v>3</v>
      </c>
      <c r="B68" s="33" t="s">
        <v>179</v>
      </c>
      <c r="C68" s="89" t="s">
        <v>179</v>
      </c>
      <c r="D68" s="90" t="s">
        <v>179</v>
      </c>
      <c r="E68" s="104" t="s">
        <v>179</v>
      </c>
      <c r="F68" s="111" t="s">
        <v>179</v>
      </c>
      <c r="G68" s="111" t="s">
        <v>179</v>
      </c>
    </row>
    <row r="69" spans="1:7" ht="15.75" thickBot="1">
      <c r="A69" s="97" t="s">
        <v>195</v>
      </c>
      <c r="B69" s="89">
        <v>244</v>
      </c>
      <c r="C69" s="89">
        <v>226</v>
      </c>
      <c r="D69" s="90">
        <f>SUM(E69:G69)</f>
        <v>10125200</v>
      </c>
      <c r="E69" s="98">
        <v>10125200</v>
      </c>
      <c r="F69" s="98"/>
      <c r="G69" s="99"/>
    </row>
    <row r="70" spans="1:7" ht="45.75" customHeight="1" thickBot="1">
      <c r="A70" s="97" t="s">
        <v>206</v>
      </c>
      <c r="B70" s="89">
        <v>244</v>
      </c>
      <c r="C70" s="89">
        <v>229</v>
      </c>
      <c r="D70" s="90">
        <f>SUM(E70:G70)</f>
        <v>530000</v>
      </c>
      <c r="E70" s="98">
        <v>530000</v>
      </c>
      <c r="F70" s="98"/>
      <c r="G70" s="112" t="s">
        <v>179</v>
      </c>
    </row>
    <row r="71" spans="1:12" s="87" customFormat="1" ht="45" customHeight="1" thickBot="1">
      <c r="A71" s="97" t="s">
        <v>149</v>
      </c>
      <c r="B71" s="89">
        <v>244</v>
      </c>
      <c r="C71" s="89">
        <v>310</v>
      </c>
      <c r="D71" s="90">
        <f>SUM(E71:G71)</f>
        <v>280000</v>
      </c>
      <c r="E71" s="108"/>
      <c r="F71" s="108"/>
      <c r="G71" s="109">
        <v>280000</v>
      </c>
      <c r="H71" s="86"/>
      <c r="I71" s="86"/>
      <c r="J71" s="86"/>
      <c r="K71" s="86"/>
      <c r="L71" s="86"/>
    </row>
    <row r="72" spans="1:12" s="87" customFormat="1" ht="60.75" customHeight="1" thickBot="1">
      <c r="A72" s="97" t="s">
        <v>150</v>
      </c>
      <c r="B72" s="28">
        <v>244</v>
      </c>
      <c r="C72" s="89">
        <v>340</v>
      </c>
      <c r="D72" s="90">
        <f>SUM(E72:G72)</f>
        <v>300000</v>
      </c>
      <c r="E72" s="90">
        <f>E74+E75+E76</f>
        <v>0</v>
      </c>
      <c r="F72" s="90">
        <f>F74+F75+F76</f>
        <v>0</v>
      </c>
      <c r="G72" s="119">
        <v>300000</v>
      </c>
      <c r="H72" s="86"/>
      <c r="I72" s="86"/>
      <c r="J72" s="86"/>
      <c r="K72" s="86"/>
      <c r="L72" s="86"/>
    </row>
    <row r="73" spans="1:12" s="87" customFormat="1" ht="15.75" customHeight="1" thickBot="1">
      <c r="A73" s="103" t="s">
        <v>3</v>
      </c>
      <c r="B73" s="33" t="s">
        <v>179</v>
      </c>
      <c r="C73" s="89" t="s">
        <v>179</v>
      </c>
      <c r="D73" s="90" t="s">
        <v>179</v>
      </c>
      <c r="E73" s="104" t="s">
        <v>179</v>
      </c>
      <c r="F73" s="111" t="s">
        <v>179</v>
      </c>
      <c r="G73" s="111" t="s">
        <v>179</v>
      </c>
      <c r="H73" s="86"/>
      <c r="I73" s="86"/>
      <c r="J73" s="86"/>
      <c r="K73" s="86"/>
      <c r="L73" s="86"/>
    </row>
    <row r="74" spans="1:7" ht="27.75" customHeight="1" thickBot="1">
      <c r="A74" s="97" t="s">
        <v>207</v>
      </c>
      <c r="B74" s="89">
        <v>244</v>
      </c>
      <c r="C74" s="89">
        <v>340</v>
      </c>
      <c r="D74" s="90">
        <f>SUM(E74:G74)</f>
        <v>0</v>
      </c>
      <c r="E74" s="98"/>
      <c r="F74" s="98"/>
      <c r="G74" s="98"/>
    </row>
    <row r="75" spans="1:7" ht="30" customHeight="1" thickBot="1">
      <c r="A75" s="97" t="s">
        <v>208</v>
      </c>
      <c r="B75" s="89">
        <v>244</v>
      </c>
      <c r="C75" s="89">
        <v>346</v>
      </c>
      <c r="D75" s="90">
        <f>SUM(E75:G75)</f>
        <v>0</v>
      </c>
      <c r="E75" s="98"/>
      <c r="F75" s="98"/>
      <c r="G75" s="98"/>
    </row>
    <row r="76" spans="1:7" ht="28.5" customHeight="1" thickBot="1">
      <c r="A76" s="97" t="s">
        <v>209</v>
      </c>
      <c r="B76" s="28">
        <v>244</v>
      </c>
      <c r="C76" s="89">
        <v>347</v>
      </c>
      <c r="D76" s="29">
        <f>SUM(E76:G76)</f>
        <v>0</v>
      </c>
      <c r="E76" s="98"/>
      <c r="F76" s="98"/>
      <c r="G76" s="98"/>
    </row>
    <row r="77" spans="1:7" ht="15.75" thickBot="1">
      <c r="A77" s="125" t="s">
        <v>197</v>
      </c>
      <c r="B77" s="33">
        <v>244</v>
      </c>
      <c r="C77" s="41">
        <v>290</v>
      </c>
      <c r="D77" s="42">
        <f>SUM(E77:G77)</f>
        <v>0</v>
      </c>
      <c r="E77" s="126"/>
      <c r="F77" s="126"/>
      <c r="G77" s="126"/>
    </row>
    <row r="78" spans="1:7" ht="32.25" customHeight="1" thickBot="1">
      <c r="A78" s="43"/>
      <c r="B78" s="127"/>
      <c r="C78" s="128"/>
      <c r="D78" s="29">
        <f>SUM(E78:G78)</f>
        <v>0</v>
      </c>
      <c r="E78" s="129"/>
      <c r="F78" s="64"/>
      <c r="G78" s="65"/>
    </row>
    <row r="79" spans="1:12" s="75" customFormat="1" ht="45.75" thickBot="1">
      <c r="A79" s="130" t="s">
        <v>40</v>
      </c>
      <c r="B79" s="131" t="s">
        <v>179</v>
      </c>
      <c r="C79" s="132" t="s">
        <v>179</v>
      </c>
      <c r="D79" s="133">
        <f aca="true" t="shared" si="3" ref="D79:D86">SUM(E79:G79)</f>
        <v>0</v>
      </c>
      <c r="E79" s="134">
        <f>E81+E82</f>
        <v>0</v>
      </c>
      <c r="F79" s="134">
        <f>F81+F82</f>
        <v>0</v>
      </c>
      <c r="G79" s="134">
        <f>G81+G82</f>
        <v>0</v>
      </c>
      <c r="H79" s="74"/>
      <c r="I79" s="74"/>
      <c r="J79" s="74"/>
      <c r="K79" s="74"/>
      <c r="L79" s="74"/>
    </row>
    <row r="80" spans="1:7" ht="15.75" thickBot="1">
      <c r="A80" s="135" t="s">
        <v>1</v>
      </c>
      <c r="B80" s="77" t="s">
        <v>179</v>
      </c>
      <c r="C80" s="39" t="s">
        <v>179</v>
      </c>
      <c r="D80" s="29" t="s">
        <v>179</v>
      </c>
      <c r="E80" s="84" t="s">
        <v>179</v>
      </c>
      <c r="F80" s="84" t="s">
        <v>179</v>
      </c>
      <c r="G80" s="85" t="s">
        <v>179</v>
      </c>
    </row>
    <row r="81" spans="1:7" ht="30.75" thickBot="1">
      <c r="A81" s="136" t="s">
        <v>210</v>
      </c>
      <c r="B81" s="77" t="s">
        <v>179</v>
      </c>
      <c r="C81" s="137"/>
      <c r="D81" s="42">
        <f t="shared" si="3"/>
        <v>0</v>
      </c>
      <c r="E81" s="94"/>
      <c r="F81" s="94"/>
      <c r="G81" s="95"/>
    </row>
    <row r="82" spans="1:7" ht="15.75" customHeight="1" thickBot="1">
      <c r="A82" s="113" t="s">
        <v>211</v>
      </c>
      <c r="B82" s="77" t="s">
        <v>179</v>
      </c>
      <c r="C82" s="44"/>
      <c r="D82" s="29">
        <f t="shared" si="3"/>
        <v>0</v>
      </c>
      <c r="E82" s="138"/>
      <c r="F82" s="138"/>
      <c r="G82" s="139"/>
    </row>
    <row r="83" spans="1:14" s="75" customFormat="1" ht="30.75" thickBot="1">
      <c r="A83" s="140" t="s">
        <v>41</v>
      </c>
      <c r="B83" s="141" t="s">
        <v>179</v>
      </c>
      <c r="C83" s="142" t="s">
        <v>179</v>
      </c>
      <c r="D83" s="133">
        <f t="shared" si="3"/>
        <v>0</v>
      </c>
      <c r="E83" s="143">
        <f>E85+E86</f>
        <v>0</v>
      </c>
      <c r="F83" s="143">
        <f>F85+F86</f>
        <v>0</v>
      </c>
      <c r="G83" s="143">
        <f>G85+G86</f>
        <v>0</v>
      </c>
      <c r="H83" s="74"/>
      <c r="I83" s="74"/>
      <c r="J83" s="74"/>
      <c r="K83" s="74"/>
      <c r="L83" s="74"/>
      <c r="N83" s="144"/>
    </row>
    <row r="84" spans="1:7" ht="15.75" thickBot="1">
      <c r="A84" s="118" t="s">
        <v>1</v>
      </c>
      <c r="B84" s="77" t="s">
        <v>179</v>
      </c>
      <c r="C84" s="39" t="s">
        <v>179</v>
      </c>
      <c r="D84" s="29" t="s">
        <v>179</v>
      </c>
      <c r="E84" s="84" t="s">
        <v>179</v>
      </c>
      <c r="F84" s="84" t="s">
        <v>179</v>
      </c>
      <c r="G84" s="85" t="s">
        <v>179</v>
      </c>
    </row>
    <row r="85" spans="1:8" ht="30.75" thickBot="1">
      <c r="A85" s="125" t="s">
        <v>212</v>
      </c>
      <c r="B85" s="77" t="s">
        <v>179</v>
      </c>
      <c r="C85" s="137"/>
      <c r="D85" s="42">
        <f t="shared" si="3"/>
        <v>0</v>
      </c>
      <c r="E85" s="94"/>
      <c r="F85" s="94"/>
      <c r="G85" s="95"/>
      <c r="H85" s="145"/>
    </row>
    <row r="86" spans="1:8" ht="15.75" thickBot="1">
      <c r="A86" s="38" t="s">
        <v>213</v>
      </c>
      <c r="B86" s="77" t="s">
        <v>179</v>
      </c>
      <c r="C86" s="44"/>
      <c r="D86" s="29">
        <f t="shared" si="3"/>
        <v>0</v>
      </c>
      <c r="E86" s="138"/>
      <c r="F86" s="138"/>
      <c r="G86" s="139"/>
      <c r="H86" s="145"/>
    </row>
    <row r="87" spans="1:7" ht="45.75" customHeight="1" thickBot="1">
      <c r="A87" s="146" t="s">
        <v>214</v>
      </c>
      <c r="B87" s="77" t="s">
        <v>179</v>
      </c>
      <c r="C87" s="147" t="s">
        <v>179</v>
      </c>
      <c r="D87" s="42">
        <f>SUM(E87:G87)</f>
        <v>0</v>
      </c>
      <c r="E87" s="148"/>
      <c r="F87" s="148"/>
      <c r="G87" s="149"/>
    </row>
    <row r="88" spans="1:10" ht="15">
      <c r="A88" s="150"/>
      <c r="B88" s="151"/>
      <c r="C88" s="152"/>
      <c r="D88" s="153"/>
      <c r="E88" s="152"/>
      <c r="F88" s="152"/>
      <c r="G88" s="152"/>
      <c r="H88" s="154"/>
      <c r="I88" s="154"/>
      <c r="J88" s="154"/>
    </row>
    <row r="89" spans="1:12" ht="15">
      <c r="A89" s="150"/>
      <c r="B89" s="151"/>
      <c r="C89" s="152"/>
      <c r="D89" s="153"/>
      <c r="E89" s="152"/>
      <c r="F89" s="152"/>
      <c r="G89" s="152"/>
      <c r="H89" s="152"/>
      <c r="I89" s="152"/>
      <c r="J89" s="152"/>
      <c r="K89" s="23"/>
      <c r="L89" s="23"/>
    </row>
    <row r="90" spans="1:10" ht="15">
      <c r="A90" s="150"/>
      <c r="B90" s="151"/>
      <c r="C90" s="152"/>
      <c r="D90" s="153"/>
      <c r="E90" s="152"/>
      <c r="F90" s="152"/>
      <c r="G90" s="152"/>
      <c r="H90" s="154"/>
      <c r="I90" s="154"/>
      <c r="J90" s="154"/>
    </row>
    <row r="91" spans="1:10" ht="15">
      <c r="A91" s="151"/>
      <c r="B91" s="151"/>
      <c r="C91" s="152"/>
      <c r="D91" s="153"/>
      <c r="E91" s="152"/>
      <c r="F91" s="152"/>
      <c r="G91" s="152"/>
      <c r="H91" s="154"/>
      <c r="I91" s="154"/>
      <c r="J91" s="154"/>
    </row>
    <row r="92" spans="1:12" ht="15">
      <c r="A92" s="150"/>
      <c r="B92" s="151"/>
      <c r="C92" s="152"/>
      <c r="D92" s="153"/>
      <c r="E92" s="152"/>
      <c r="F92" s="152"/>
      <c r="G92" s="152"/>
      <c r="H92" s="152"/>
      <c r="I92" s="152"/>
      <c r="J92" s="152"/>
      <c r="K92" s="23"/>
      <c r="L92" s="23"/>
    </row>
    <row r="93" spans="1:10" ht="15">
      <c r="A93" s="150"/>
      <c r="B93" s="151"/>
      <c r="C93" s="152"/>
      <c r="D93" s="153"/>
      <c r="E93" s="152"/>
      <c r="F93" s="152"/>
      <c r="G93" s="152"/>
      <c r="H93" s="154"/>
      <c r="I93" s="154"/>
      <c r="J93" s="154"/>
    </row>
    <row r="94" spans="1:12" ht="15">
      <c r="A94" s="150"/>
      <c r="B94" s="151"/>
      <c r="C94" s="152"/>
      <c r="D94" s="153"/>
      <c r="E94" s="152"/>
      <c r="F94" s="152"/>
      <c r="G94" s="152"/>
      <c r="H94" s="152"/>
      <c r="I94" s="152"/>
      <c r="J94" s="152"/>
      <c r="K94" s="23"/>
      <c r="L94" s="23"/>
    </row>
    <row r="95" spans="1:7" ht="15">
      <c r="A95" s="152"/>
      <c r="B95" s="155"/>
      <c r="C95" s="153"/>
      <c r="D95" s="152"/>
      <c r="E95" s="152"/>
      <c r="F95" s="152"/>
      <c r="G95" s="152"/>
    </row>
  </sheetData>
  <sheetProtection/>
  <mergeCells count="27"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CQ2:CS2"/>
    <mergeCell ref="A4:A6"/>
    <mergeCell ref="B4:B6"/>
    <mergeCell ref="C4:C6"/>
    <mergeCell ref="D4:G4"/>
    <mergeCell ref="D5:D6"/>
    <mergeCell ref="CM2:CP2"/>
    <mergeCell ref="E5:G5"/>
    <mergeCell ref="A1:G1"/>
    <mergeCell ref="B2:F2"/>
    <mergeCell ref="BE2:BH2"/>
    <mergeCell ref="BI2:CH2"/>
    <mergeCell ref="CI2:CL2"/>
  </mergeCells>
  <printOptions/>
  <pageMargins left="0.25" right="0.25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workbookViewId="0" topLeftCell="A16">
      <selection activeCell="EN60" sqref="EN60"/>
    </sheetView>
  </sheetViews>
  <sheetFormatPr defaultColWidth="0.875" defaultRowHeight="12.75"/>
  <cols>
    <col min="1" max="16384" width="0.875" style="196" customWidth="1"/>
  </cols>
  <sheetData>
    <row r="1" s="168" customFormat="1" ht="9" customHeight="1">
      <c r="CS1" s="168" t="s">
        <v>36</v>
      </c>
    </row>
    <row r="2" s="168" customFormat="1" ht="9" customHeight="1">
      <c r="CS2" s="168" t="s">
        <v>284</v>
      </c>
    </row>
    <row r="3" s="168" customFormat="1" ht="9" customHeight="1">
      <c r="CS3" s="168" t="s">
        <v>285</v>
      </c>
    </row>
    <row r="4" s="168" customFormat="1" ht="9" customHeight="1">
      <c r="CS4" s="168" t="s">
        <v>286</v>
      </c>
    </row>
    <row r="5" s="168" customFormat="1" ht="3" customHeight="1"/>
    <row r="6" s="169" customFormat="1" ht="9" customHeight="1">
      <c r="CS6" s="169" t="s">
        <v>287</v>
      </c>
    </row>
    <row r="7" s="168" customFormat="1" ht="6" customHeight="1"/>
    <row r="8" spans="68:167" s="170" customFormat="1" ht="10.5" customHeight="1">
      <c r="BP8" s="394" t="s">
        <v>6</v>
      </c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394"/>
      <c r="EK8" s="394"/>
      <c r="EL8" s="394"/>
      <c r="EM8" s="394"/>
      <c r="EN8" s="394"/>
      <c r="EO8" s="394"/>
      <c r="EP8" s="394"/>
      <c r="EQ8" s="394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4"/>
    </row>
    <row r="9" spans="68:167" s="170" customFormat="1" ht="10.5" customHeight="1"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</row>
    <row r="10" spans="68:167" s="168" customFormat="1" ht="9.75" customHeight="1">
      <c r="BP10" s="396" t="s">
        <v>288</v>
      </c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F10" s="396"/>
      <c r="FG10" s="396"/>
      <c r="FH10" s="396"/>
      <c r="FI10" s="396"/>
      <c r="FJ10" s="396"/>
      <c r="FK10" s="396"/>
    </row>
    <row r="11" spans="68:167" s="170" customFormat="1" ht="10.5" customHeight="1"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</row>
    <row r="12" spans="68:167" s="168" customFormat="1" ht="9.75" customHeight="1">
      <c r="BP12" s="397" t="s">
        <v>289</v>
      </c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</row>
    <row r="13" spans="68:167" s="170" customFormat="1" ht="10.5" customHeight="1"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171"/>
      <c r="CM13" s="171"/>
      <c r="DT13" s="171"/>
      <c r="DU13" s="171"/>
      <c r="DV13" s="171"/>
      <c r="DW13" s="171"/>
      <c r="DX13" s="171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  <c r="FF13" s="398"/>
      <c r="FG13" s="398"/>
      <c r="FH13" s="398"/>
      <c r="FI13" s="398"/>
      <c r="FJ13" s="398"/>
      <c r="FK13" s="398"/>
    </row>
    <row r="14" spans="68:167" s="168" customFormat="1" ht="9.75" customHeight="1">
      <c r="BP14" s="397" t="s">
        <v>4</v>
      </c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172"/>
      <c r="CM14" s="172"/>
      <c r="DY14" s="396" t="s">
        <v>5</v>
      </c>
      <c r="DZ14" s="396"/>
      <c r="EA14" s="396"/>
      <c r="EB14" s="396"/>
      <c r="EC14" s="396"/>
      <c r="ED14" s="396"/>
      <c r="EE14" s="396"/>
      <c r="EF14" s="396"/>
      <c r="EG14" s="396"/>
      <c r="EH14" s="396"/>
      <c r="EI14" s="396"/>
      <c r="EJ14" s="396"/>
      <c r="EK14" s="396"/>
      <c r="EL14" s="396"/>
      <c r="EM14" s="396"/>
      <c r="EN14" s="396"/>
      <c r="EO14" s="396"/>
      <c r="EP14" s="396"/>
      <c r="EQ14" s="396"/>
      <c r="ER14" s="396"/>
      <c r="ES14" s="396"/>
      <c r="ET14" s="396"/>
      <c r="EU14" s="396"/>
      <c r="EV14" s="396"/>
      <c r="EW14" s="396"/>
      <c r="EX14" s="396"/>
      <c r="EY14" s="396"/>
      <c r="EZ14" s="396"/>
      <c r="FA14" s="396"/>
      <c r="FB14" s="396"/>
      <c r="FC14" s="396"/>
      <c r="FD14" s="396"/>
      <c r="FE14" s="396"/>
      <c r="FF14" s="396"/>
      <c r="FG14" s="396"/>
      <c r="FH14" s="396"/>
      <c r="FI14" s="396"/>
      <c r="FJ14" s="396"/>
      <c r="FK14" s="396"/>
    </row>
    <row r="15" spans="68:167" s="170" customFormat="1" ht="10.5" customHeight="1">
      <c r="BP15" s="173" t="s">
        <v>62</v>
      </c>
      <c r="BQ15" s="399"/>
      <c r="BR15" s="399"/>
      <c r="BS15" s="399"/>
      <c r="BT15" s="399"/>
      <c r="BU15" s="399"/>
      <c r="BV15" s="400" t="s">
        <v>62</v>
      </c>
      <c r="BW15" s="400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401">
        <v>20</v>
      </c>
      <c r="CV15" s="401"/>
      <c r="CW15" s="401"/>
      <c r="CX15" s="401"/>
      <c r="CY15" s="402"/>
      <c r="CZ15" s="402"/>
      <c r="DA15" s="402"/>
      <c r="DB15" s="400" t="s">
        <v>2</v>
      </c>
      <c r="DC15" s="400"/>
      <c r="DD15" s="400"/>
      <c r="FK15" s="173"/>
    </row>
    <row r="16" spans="2:154" s="174" customFormat="1" ht="15" customHeight="1">
      <c r="B16" s="403" t="s">
        <v>290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3"/>
      <c r="DV16" s="403"/>
      <c r="DW16" s="403"/>
      <c r="DX16" s="403"/>
      <c r="DY16" s="403"/>
      <c r="DZ16" s="403"/>
      <c r="EA16" s="403"/>
      <c r="EB16" s="403"/>
      <c r="EC16" s="403"/>
      <c r="ED16" s="403"/>
      <c r="EE16" s="403"/>
      <c r="EF16" s="403"/>
      <c r="EG16" s="403"/>
      <c r="EH16" s="403"/>
      <c r="EI16" s="403"/>
      <c r="EJ16" s="403"/>
      <c r="EK16" s="403"/>
      <c r="EL16" s="403"/>
      <c r="EM16" s="403"/>
      <c r="EN16" s="403"/>
      <c r="EO16" s="403"/>
      <c r="EP16" s="403"/>
      <c r="EQ16" s="403"/>
      <c r="ER16" s="403"/>
      <c r="ES16" s="403"/>
      <c r="ET16" s="403"/>
      <c r="EU16" s="403"/>
      <c r="EV16" s="403"/>
      <c r="EW16" s="403"/>
      <c r="EX16" s="403"/>
    </row>
    <row r="17" spans="1:167" s="170" customFormat="1" ht="12" customHeight="1" thickBot="1">
      <c r="A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I17" s="176" t="s">
        <v>291</v>
      </c>
      <c r="EJ17" s="404"/>
      <c r="EK17" s="404"/>
      <c r="EL17" s="404"/>
      <c r="EM17" s="404"/>
      <c r="EN17" s="177" t="s">
        <v>292</v>
      </c>
      <c r="EO17" s="177"/>
      <c r="EP17" s="177"/>
      <c r="EQ17" s="177"/>
      <c r="EZ17" s="405" t="s">
        <v>7</v>
      </c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7"/>
    </row>
    <row r="18" spans="132:167" s="170" customFormat="1" ht="12" customHeight="1">
      <c r="EB18" s="177"/>
      <c r="EC18" s="177"/>
      <c r="ED18" s="177"/>
      <c r="EE18" s="177"/>
      <c r="EF18" s="178"/>
      <c r="EG18" s="178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80"/>
      <c r="ES18" s="180"/>
      <c r="ET18" s="180"/>
      <c r="EU18" s="180"/>
      <c r="EW18" s="179"/>
      <c r="EX18" s="180" t="s">
        <v>293</v>
      </c>
      <c r="EZ18" s="408" t="s">
        <v>294</v>
      </c>
      <c r="FA18" s="409"/>
      <c r="FB18" s="409"/>
      <c r="FC18" s="409"/>
      <c r="FD18" s="409"/>
      <c r="FE18" s="409"/>
      <c r="FF18" s="409"/>
      <c r="FG18" s="409"/>
      <c r="FH18" s="409"/>
      <c r="FI18" s="409"/>
      <c r="FJ18" s="409"/>
      <c r="FK18" s="410"/>
    </row>
    <row r="19" spans="43:167" s="170" customFormat="1" ht="10.5" customHeight="1">
      <c r="AQ19" s="173" t="s">
        <v>295</v>
      </c>
      <c r="AR19" s="399"/>
      <c r="AS19" s="399"/>
      <c r="AT19" s="399"/>
      <c r="AU19" s="399"/>
      <c r="AV19" s="399"/>
      <c r="AW19" s="400" t="s">
        <v>62</v>
      </c>
      <c r="AX19" s="400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401">
        <v>20</v>
      </c>
      <c r="BW19" s="401"/>
      <c r="BX19" s="401"/>
      <c r="BY19" s="401"/>
      <c r="BZ19" s="402"/>
      <c r="CA19" s="402"/>
      <c r="CB19" s="402"/>
      <c r="CC19" s="400" t="s">
        <v>2</v>
      </c>
      <c r="CD19" s="400"/>
      <c r="CE19" s="400"/>
      <c r="ER19" s="173"/>
      <c r="ES19" s="173"/>
      <c r="ET19" s="173"/>
      <c r="EU19" s="173"/>
      <c r="EX19" s="173" t="s">
        <v>8</v>
      </c>
      <c r="EZ19" s="411"/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413"/>
    </row>
    <row r="20" spans="1:167" s="170" customFormat="1" ht="10.5" customHeight="1">
      <c r="A20" s="170" t="s">
        <v>296</v>
      </c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  <c r="ED20" s="414"/>
      <c r="EE20" s="414"/>
      <c r="EF20" s="414"/>
      <c r="EG20" s="414"/>
      <c r="EH20" s="414"/>
      <c r="EI20" s="414"/>
      <c r="EJ20" s="414"/>
      <c r="EK20" s="414"/>
      <c r="EL20" s="414"/>
      <c r="ER20" s="173"/>
      <c r="ES20" s="173"/>
      <c r="ET20" s="173"/>
      <c r="EU20" s="173"/>
      <c r="EX20" s="173"/>
      <c r="EZ20" s="415"/>
      <c r="FA20" s="416"/>
      <c r="FB20" s="416"/>
      <c r="FC20" s="416"/>
      <c r="FD20" s="416"/>
      <c r="FE20" s="416"/>
      <c r="FF20" s="416"/>
      <c r="FG20" s="416"/>
      <c r="FH20" s="416"/>
      <c r="FI20" s="416"/>
      <c r="FJ20" s="416"/>
      <c r="FK20" s="417"/>
    </row>
    <row r="21" spans="1:167" s="170" customFormat="1" ht="10.5" customHeight="1">
      <c r="A21" s="170" t="s">
        <v>297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R21" s="173"/>
      <c r="ES21" s="173"/>
      <c r="ET21" s="173"/>
      <c r="EU21" s="173"/>
      <c r="EX21" s="173" t="s">
        <v>9</v>
      </c>
      <c r="EZ21" s="418"/>
      <c r="FA21" s="399"/>
      <c r="FB21" s="399"/>
      <c r="FC21" s="399"/>
      <c r="FD21" s="399"/>
      <c r="FE21" s="399"/>
      <c r="FF21" s="399"/>
      <c r="FG21" s="399"/>
      <c r="FH21" s="399"/>
      <c r="FI21" s="399"/>
      <c r="FJ21" s="399"/>
      <c r="FK21" s="419"/>
    </row>
    <row r="22" spans="1:167" s="170" customFormat="1" ht="3" customHeight="1" thickBo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R22" s="173"/>
      <c r="ES22" s="173"/>
      <c r="ET22" s="173"/>
      <c r="EU22" s="173"/>
      <c r="EX22" s="173"/>
      <c r="EZ22" s="415"/>
      <c r="FA22" s="416"/>
      <c r="FB22" s="416"/>
      <c r="FC22" s="416"/>
      <c r="FD22" s="416"/>
      <c r="FE22" s="416"/>
      <c r="FF22" s="416"/>
      <c r="FG22" s="416"/>
      <c r="FH22" s="416"/>
      <c r="FI22" s="416"/>
      <c r="FJ22" s="416"/>
      <c r="FK22" s="417"/>
    </row>
    <row r="23" spans="1:167" s="170" customFormat="1" ht="10.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N23" s="181"/>
      <c r="AO23" s="182" t="s">
        <v>25</v>
      </c>
      <c r="AP23" s="181"/>
      <c r="AQ23" s="181"/>
      <c r="AR23" s="181"/>
      <c r="AY23" s="423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5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R23" s="173"/>
      <c r="ES23" s="173"/>
      <c r="ET23" s="173"/>
      <c r="EU23" s="173"/>
      <c r="EX23" s="173" t="s">
        <v>298</v>
      </c>
      <c r="EZ23" s="420"/>
      <c r="FA23" s="421"/>
      <c r="FB23" s="421"/>
      <c r="FC23" s="421"/>
      <c r="FD23" s="421"/>
      <c r="FE23" s="421"/>
      <c r="FF23" s="421"/>
      <c r="FG23" s="421"/>
      <c r="FH23" s="421"/>
      <c r="FI23" s="421"/>
      <c r="FJ23" s="421"/>
      <c r="FK23" s="422"/>
    </row>
    <row r="24" spans="1:167" s="170" customFormat="1" ht="3" customHeight="1" thickBo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Y24" s="426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8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R24" s="173"/>
      <c r="ES24" s="173"/>
      <c r="ET24" s="173"/>
      <c r="EU24" s="173"/>
      <c r="EX24" s="173"/>
      <c r="EZ24" s="418"/>
      <c r="FA24" s="399"/>
      <c r="FB24" s="399"/>
      <c r="FC24" s="399"/>
      <c r="FD24" s="399"/>
      <c r="FE24" s="399"/>
      <c r="FF24" s="399"/>
      <c r="FG24" s="399"/>
      <c r="FH24" s="399"/>
      <c r="FI24" s="399"/>
      <c r="FJ24" s="399"/>
      <c r="FK24" s="419"/>
    </row>
    <row r="25" spans="1:167" s="170" customFormat="1" ht="10.5" customHeight="1">
      <c r="A25" s="170" t="s">
        <v>299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29"/>
      <c r="CN25" s="429"/>
      <c r="CO25" s="429"/>
      <c r="CP25" s="429"/>
      <c r="CQ25" s="429"/>
      <c r="CR25" s="429"/>
      <c r="CS25" s="429"/>
      <c r="CT25" s="429"/>
      <c r="CU25" s="429"/>
      <c r="CV25" s="429"/>
      <c r="CW25" s="429"/>
      <c r="CX25" s="429"/>
      <c r="CY25" s="429"/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R25" s="173"/>
      <c r="ES25" s="173"/>
      <c r="ET25" s="173"/>
      <c r="EU25" s="173"/>
      <c r="EX25" s="180" t="s">
        <v>300</v>
      </c>
      <c r="EZ25" s="411"/>
      <c r="FA25" s="412"/>
      <c r="FB25" s="412"/>
      <c r="FC25" s="412"/>
      <c r="FD25" s="412"/>
      <c r="FE25" s="412"/>
      <c r="FF25" s="412"/>
      <c r="FG25" s="412"/>
      <c r="FH25" s="412"/>
      <c r="FI25" s="412"/>
      <c r="FJ25" s="412"/>
      <c r="FK25" s="413"/>
    </row>
    <row r="26" spans="1:167" s="170" customFormat="1" ht="10.5" customHeight="1">
      <c r="A26" s="170" t="s">
        <v>301</v>
      </c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430"/>
      <c r="CH26" s="430"/>
      <c r="CI26" s="430"/>
      <c r="CJ26" s="430"/>
      <c r="CK26" s="430"/>
      <c r="CL26" s="430"/>
      <c r="CM26" s="430"/>
      <c r="CN26" s="430"/>
      <c r="CO26" s="430"/>
      <c r="CP26" s="430"/>
      <c r="CQ26" s="430"/>
      <c r="CR26" s="430"/>
      <c r="CS26" s="430"/>
      <c r="CT26" s="430"/>
      <c r="CU26" s="430"/>
      <c r="CV26" s="430"/>
      <c r="CW26" s="430"/>
      <c r="CX26" s="430"/>
      <c r="CY26" s="430"/>
      <c r="CZ26" s="430"/>
      <c r="DA26" s="430"/>
      <c r="DB26" s="430"/>
      <c r="DC26" s="430"/>
      <c r="DD26" s="430"/>
      <c r="DE26" s="430"/>
      <c r="DF26" s="430"/>
      <c r="DG26" s="430"/>
      <c r="DH26" s="430"/>
      <c r="DI26" s="430"/>
      <c r="DJ26" s="430"/>
      <c r="DK26" s="430"/>
      <c r="DL26" s="430"/>
      <c r="DM26" s="430"/>
      <c r="DN26" s="430"/>
      <c r="DO26" s="430"/>
      <c r="DP26" s="430"/>
      <c r="DQ26" s="430"/>
      <c r="DR26" s="430"/>
      <c r="DS26" s="430"/>
      <c r="DT26" s="430"/>
      <c r="DU26" s="430"/>
      <c r="DV26" s="430"/>
      <c r="DW26" s="430"/>
      <c r="DX26" s="430"/>
      <c r="DY26" s="430"/>
      <c r="DZ26" s="430"/>
      <c r="EA26" s="430"/>
      <c r="EB26" s="430"/>
      <c r="EC26" s="430"/>
      <c r="ED26" s="430"/>
      <c r="EE26" s="430"/>
      <c r="EF26" s="430"/>
      <c r="EG26" s="430"/>
      <c r="EH26" s="430"/>
      <c r="EI26" s="430"/>
      <c r="EJ26" s="430"/>
      <c r="EK26" s="430"/>
      <c r="EL26" s="430"/>
      <c r="ER26" s="173"/>
      <c r="ES26" s="173"/>
      <c r="ET26" s="173"/>
      <c r="EU26" s="173"/>
      <c r="EX26" s="173"/>
      <c r="EZ26" s="415"/>
      <c r="FA26" s="416"/>
      <c r="FB26" s="416"/>
      <c r="FC26" s="416"/>
      <c r="FD26" s="416"/>
      <c r="FE26" s="416"/>
      <c r="FF26" s="416"/>
      <c r="FG26" s="416"/>
      <c r="FH26" s="416"/>
      <c r="FI26" s="416"/>
      <c r="FJ26" s="416"/>
      <c r="FK26" s="417"/>
    </row>
    <row r="27" spans="1:167" s="170" customFormat="1" ht="10.5" customHeight="1">
      <c r="A27" s="170" t="s">
        <v>302</v>
      </c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29"/>
      <c r="CN27" s="429"/>
      <c r="CO27" s="429"/>
      <c r="CP27" s="429"/>
      <c r="CQ27" s="429"/>
      <c r="CR27" s="429"/>
      <c r="CS27" s="429"/>
      <c r="CT27" s="429"/>
      <c r="CU27" s="429"/>
      <c r="CV27" s="429"/>
      <c r="CW27" s="429"/>
      <c r="CX27" s="429"/>
      <c r="CY27" s="429"/>
      <c r="CZ27" s="429"/>
      <c r="DA27" s="429"/>
      <c r="DB27" s="429"/>
      <c r="DC27" s="429"/>
      <c r="DD27" s="429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29"/>
      <c r="EF27" s="429"/>
      <c r="EG27" s="429"/>
      <c r="EH27" s="429"/>
      <c r="EI27" s="429"/>
      <c r="EJ27" s="429"/>
      <c r="EK27" s="429"/>
      <c r="EL27" s="429"/>
      <c r="ER27" s="173"/>
      <c r="ES27" s="173"/>
      <c r="ET27" s="173"/>
      <c r="EU27" s="173"/>
      <c r="EX27" s="173" t="s">
        <v>303</v>
      </c>
      <c r="EZ27" s="431"/>
      <c r="FA27" s="432"/>
      <c r="FB27" s="432"/>
      <c r="FC27" s="432"/>
      <c r="FD27" s="432"/>
      <c r="FE27" s="432"/>
      <c r="FF27" s="432"/>
      <c r="FG27" s="432"/>
      <c r="FH27" s="432"/>
      <c r="FI27" s="432"/>
      <c r="FJ27" s="432"/>
      <c r="FK27" s="433"/>
    </row>
    <row r="28" spans="1:167" s="170" customFormat="1" ht="10.5" customHeight="1">
      <c r="A28" s="170" t="s">
        <v>301</v>
      </c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430"/>
      <c r="CA28" s="430"/>
      <c r="CB28" s="430"/>
      <c r="CC28" s="430"/>
      <c r="CD28" s="430"/>
      <c r="CE28" s="430"/>
      <c r="CF28" s="430"/>
      <c r="CG28" s="430"/>
      <c r="CH28" s="430"/>
      <c r="CI28" s="430"/>
      <c r="CJ28" s="430"/>
      <c r="CK28" s="430"/>
      <c r="CL28" s="430"/>
      <c r="CM28" s="430"/>
      <c r="CN28" s="430"/>
      <c r="CO28" s="430"/>
      <c r="CP28" s="430"/>
      <c r="CQ28" s="430"/>
      <c r="CR28" s="430"/>
      <c r="CS28" s="430"/>
      <c r="CT28" s="430"/>
      <c r="CU28" s="430"/>
      <c r="CV28" s="430"/>
      <c r="CW28" s="430"/>
      <c r="CX28" s="430"/>
      <c r="CY28" s="430"/>
      <c r="CZ28" s="430"/>
      <c r="DA28" s="430"/>
      <c r="DB28" s="430"/>
      <c r="DC28" s="430"/>
      <c r="DD28" s="430"/>
      <c r="DE28" s="430"/>
      <c r="DF28" s="430"/>
      <c r="DG28" s="430"/>
      <c r="DH28" s="430"/>
      <c r="DI28" s="430"/>
      <c r="DJ28" s="430"/>
      <c r="DK28" s="430"/>
      <c r="DL28" s="430"/>
      <c r="DM28" s="430"/>
      <c r="DN28" s="430"/>
      <c r="DO28" s="430"/>
      <c r="DP28" s="430"/>
      <c r="DQ28" s="430"/>
      <c r="DR28" s="430"/>
      <c r="DS28" s="430"/>
      <c r="DT28" s="430"/>
      <c r="DU28" s="430"/>
      <c r="DV28" s="430"/>
      <c r="DW28" s="430"/>
      <c r="DX28" s="430"/>
      <c r="DY28" s="430"/>
      <c r="DZ28" s="430"/>
      <c r="EA28" s="430"/>
      <c r="EB28" s="430"/>
      <c r="EC28" s="430"/>
      <c r="ED28" s="430"/>
      <c r="EE28" s="430"/>
      <c r="EF28" s="430"/>
      <c r="EG28" s="430"/>
      <c r="EH28" s="430"/>
      <c r="EI28" s="430"/>
      <c r="EJ28" s="430"/>
      <c r="EK28" s="430"/>
      <c r="EL28" s="430"/>
      <c r="EN28" s="179"/>
      <c r="EO28" s="179"/>
      <c r="EP28" s="179"/>
      <c r="EQ28" s="179"/>
      <c r="ER28" s="180"/>
      <c r="ES28" s="180"/>
      <c r="ET28" s="180"/>
      <c r="EU28" s="180"/>
      <c r="EW28" s="179"/>
      <c r="EZ28" s="415"/>
      <c r="FA28" s="416"/>
      <c r="FB28" s="416"/>
      <c r="FC28" s="416"/>
      <c r="FD28" s="416"/>
      <c r="FE28" s="416"/>
      <c r="FF28" s="416"/>
      <c r="FG28" s="416"/>
      <c r="FH28" s="416"/>
      <c r="FI28" s="416"/>
      <c r="FJ28" s="416"/>
      <c r="FK28" s="417"/>
    </row>
    <row r="29" spans="1:167" s="170" customFormat="1" ht="10.5" customHeight="1">
      <c r="A29" s="170" t="s">
        <v>304</v>
      </c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N29" s="179"/>
      <c r="EO29" s="179"/>
      <c r="EP29" s="179"/>
      <c r="EQ29" s="179"/>
      <c r="ER29" s="180"/>
      <c r="ES29" s="180"/>
      <c r="ET29" s="180"/>
      <c r="EU29" s="180"/>
      <c r="EW29" s="179"/>
      <c r="EX29" s="173" t="s">
        <v>9</v>
      </c>
      <c r="EZ29" s="418"/>
      <c r="FA29" s="399"/>
      <c r="FB29" s="399"/>
      <c r="FC29" s="399"/>
      <c r="FD29" s="399"/>
      <c r="FE29" s="399"/>
      <c r="FF29" s="399"/>
      <c r="FG29" s="399"/>
      <c r="FH29" s="399"/>
      <c r="FI29" s="399"/>
      <c r="FJ29" s="399"/>
      <c r="FK29" s="419"/>
    </row>
    <row r="30" spans="1:167" s="170" customFormat="1" ht="10.5" customHeight="1">
      <c r="A30" s="170" t="s">
        <v>305</v>
      </c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79"/>
      <c r="EK30" s="179"/>
      <c r="EL30" s="179"/>
      <c r="EM30" s="179"/>
      <c r="EN30" s="179"/>
      <c r="EO30" s="179"/>
      <c r="EP30" s="179"/>
      <c r="EQ30" s="179"/>
      <c r="ER30" s="180"/>
      <c r="ES30" s="180"/>
      <c r="ET30" s="180"/>
      <c r="EU30" s="180"/>
      <c r="EW30" s="179"/>
      <c r="EX30" s="173" t="s">
        <v>10</v>
      </c>
      <c r="EZ30" s="431"/>
      <c r="FA30" s="432"/>
      <c r="FB30" s="432"/>
      <c r="FC30" s="432"/>
      <c r="FD30" s="432"/>
      <c r="FE30" s="432"/>
      <c r="FF30" s="432"/>
      <c r="FG30" s="432"/>
      <c r="FH30" s="432"/>
      <c r="FI30" s="432"/>
      <c r="FJ30" s="432"/>
      <c r="FK30" s="433"/>
    </row>
    <row r="31" spans="12:167" s="170" customFormat="1" ht="10.5" customHeight="1" thickBot="1"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79"/>
      <c r="EK31" s="179"/>
      <c r="EL31" s="179"/>
      <c r="EM31" s="179"/>
      <c r="EN31" s="179"/>
      <c r="EO31" s="179"/>
      <c r="EP31" s="179"/>
      <c r="EQ31" s="179"/>
      <c r="ER31" s="180"/>
      <c r="ES31" s="180"/>
      <c r="ET31" s="180"/>
      <c r="EU31" s="180"/>
      <c r="EW31" s="179"/>
      <c r="EX31" s="173" t="s">
        <v>306</v>
      </c>
      <c r="EZ31" s="434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436"/>
    </row>
    <row r="32" spans="12:167" s="168" customFormat="1" ht="10.5" customHeight="1" thickBot="1">
      <c r="L32" s="397" t="s">
        <v>307</v>
      </c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5"/>
      <c r="EK32" s="185"/>
      <c r="EL32" s="185"/>
      <c r="EM32" s="185"/>
      <c r="EN32" s="185"/>
      <c r="EO32" s="185"/>
      <c r="EP32" s="185"/>
      <c r="EQ32" s="185"/>
      <c r="ER32" s="186"/>
      <c r="ES32" s="186"/>
      <c r="ET32" s="186"/>
      <c r="EU32" s="186"/>
      <c r="EW32" s="185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</row>
    <row r="33" spans="50:167" s="170" customFormat="1" ht="10.5" thickBot="1">
      <c r="AX33" s="188"/>
      <c r="AY33" s="188"/>
      <c r="AZ33" s="188"/>
      <c r="BA33" s="188"/>
      <c r="BB33" s="188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CB33" s="183"/>
      <c r="CC33" s="183"/>
      <c r="CD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I33" s="183"/>
      <c r="EL33" s="180" t="s">
        <v>42</v>
      </c>
      <c r="EN33" s="437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38"/>
      <c r="EZ33" s="438"/>
      <c r="FA33" s="438"/>
      <c r="FB33" s="438"/>
      <c r="FC33" s="438"/>
      <c r="FD33" s="438"/>
      <c r="FE33" s="438"/>
      <c r="FF33" s="438"/>
      <c r="FG33" s="438"/>
      <c r="FH33" s="438"/>
      <c r="FI33" s="438"/>
      <c r="FJ33" s="438"/>
      <c r="FK33" s="439"/>
    </row>
    <row r="34" spans="1:167" s="170" customFormat="1" ht="4.5" customHeight="1">
      <c r="A34" s="181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79"/>
      <c r="EK34" s="179"/>
      <c r="EL34" s="179"/>
      <c r="EM34" s="179"/>
      <c r="EN34" s="179"/>
      <c r="EO34" s="179"/>
      <c r="EP34" s="179"/>
      <c r="EQ34" s="179"/>
      <c r="ER34" s="180"/>
      <c r="ES34" s="180"/>
      <c r="ET34" s="180"/>
      <c r="EU34" s="180"/>
      <c r="EW34" s="17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</row>
    <row r="35" spans="1:167" s="170" customFormat="1" ht="10.5" customHeight="1">
      <c r="A35" s="440" t="s">
        <v>308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2" t="s">
        <v>309</v>
      </c>
      <c r="AF35" s="441"/>
      <c r="AG35" s="441"/>
      <c r="AH35" s="441"/>
      <c r="AI35" s="441"/>
      <c r="AJ35" s="441"/>
      <c r="AK35" s="441"/>
      <c r="AL35" s="441"/>
      <c r="AM35" s="441"/>
      <c r="AN35" s="441"/>
      <c r="AO35" s="443" t="s">
        <v>310</v>
      </c>
      <c r="AP35" s="444"/>
      <c r="AQ35" s="444"/>
      <c r="AR35" s="444"/>
      <c r="AS35" s="444"/>
      <c r="AT35" s="444"/>
      <c r="AU35" s="444"/>
      <c r="AV35" s="444"/>
      <c r="AW35" s="444"/>
      <c r="AX35" s="444"/>
      <c r="AY35" s="442" t="s">
        <v>311</v>
      </c>
      <c r="AZ35" s="441"/>
      <c r="BA35" s="441"/>
      <c r="BB35" s="441"/>
      <c r="BC35" s="441"/>
      <c r="BD35" s="441"/>
      <c r="BE35" s="441"/>
      <c r="BF35" s="441"/>
      <c r="BG35" s="441"/>
      <c r="BH35" s="441"/>
      <c r="BI35" s="445" t="s">
        <v>312</v>
      </c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7"/>
      <c r="CN35" s="448" t="s">
        <v>313</v>
      </c>
      <c r="CO35" s="449"/>
      <c r="CP35" s="449"/>
      <c r="CQ35" s="449"/>
      <c r="CR35" s="449"/>
      <c r="CS35" s="449"/>
      <c r="CT35" s="449"/>
      <c r="CU35" s="449"/>
      <c r="CV35" s="449"/>
      <c r="CW35" s="449"/>
      <c r="CX35" s="449"/>
      <c r="CY35" s="449"/>
      <c r="CZ35" s="449"/>
      <c r="DA35" s="449"/>
      <c r="DB35" s="449"/>
      <c r="DC35" s="449"/>
      <c r="DD35" s="449"/>
      <c r="DE35" s="449"/>
      <c r="DF35" s="449"/>
      <c r="DG35" s="449"/>
      <c r="DH35" s="449"/>
      <c r="DI35" s="449"/>
      <c r="DJ35" s="449"/>
      <c r="DK35" s="449"/>
      <c r="DL35" s="449"/>
      <c r="DM35" s="449"/>
      <c r="DN35" s="449"/>
      <c r="DO35" s="450"/>
      <c r="DP35" s="457" t="s">
        <v>314</v>
      </c>
      <c r="DQ35" s="458"/>
      <c r="DR35" s="458"/>
      <c r="DS35" s="458"/>
      <c r="DT35" s="458"/>
      <c r="DU35" s="458"/>
      <c r="DV35" s="458"/>
      <c r="DW35" s="458"/>
      <c r="DX35" s="458"/>
      <c r="DY35" s="458"/>
      <c r="DZ35" s="458"/>
      <c r="EA35" s="458"/>
      <c r="EB35" s="458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458"/>
    </row>
    <row r="36" spans="1:167" s="170" customFormat="1" ht="10.5" customHeight="1">
      <c r="A36" s="440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2"/>
      <c r="AF36" s="441"/>
      <c r="AG36" s="441"/>
      <c r="AH36" s="441"/>
      <c r="AI36" s="441"/>
      <c r="AJ36" s="441"/>
      <c r="AK36" s="441"/>
      <c r="AL36" s="441"/>
      <c r="AM36" s="441"/>
      <c r="AN36" s="441"/>
      <c r="AO36" s="443"/>
      <c r="AP36" s="444"/>
      <c r="AQ36" s="444"/>
      <c r="AR36" s="444"/>
      <c r="AS36" s="444"/>
      <c r="AT36" s="444"/>
      <c r="AU36" s="444"/>
      <c r="AV36" s="444"/>
      <c r="AW36" s="444"/>
      <c r="AX36" s="444"/>
      <c r="AY36" s="442"/>
      <c r="AZ36" s="441"/>
      <c r="BA36" s="441"/>
      <c r="BB36" s="441"/>
      <c r="BC36" s="441"/>
      <c r="BD36" s="441"/>
      <c r="BE36" s="441"/>
      <c r="BF36" s="441"/>
      <c r="BG36" s="441"/>
      <c r="BH36" s="441"/>
      <c r="BI36" s="463" t="s">
        <v>315</v>
      </c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464"/>
      <c r="CN36" s="451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3"/>
      <c r="DP36" s="459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460"/>
    </row>
    <row r="37" spans="1:167" s="192" customFormat="1" ht="10.5" customHeight="1">
      <c r="A37" s="440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19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3" t="s">
        <v>316</v>
      </c>
      <c r="CB37" s="402"/>
      <c r="CC37" s="402"/>
      <c r="CD37" s="402"/>
      <c r="CE37" s="170" t="s">
        <v>2</v>
      </c>
      <c r="CF37" s="170"/>
      <c r="CG37" s="170"/>
      <c r="CH37" s="170"/>
      <c r="CI37" s="170"/>
      <c r="CJ37" s="170"/>
      <c r="CK37" s="170"/>
      <c r="CL37" s="170"/>
      <c r="CM37" s="191"/>
      <c r="CN37" s="451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3"/>
      <c r="DP37" s="459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460"/>
    </row>
    <row r="38" spans="1:167" s="192" customFormat="1" ht="3" customHeight="1">
      <c r="A38" s="440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193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5"/>
      <c r="CN38" s="454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5"/>
      <c r="DD38" s="455"/>
      <c r="DE38" s="455"/>
      <c r="DF38" s="455"/>
      <c r="DG38" s="455"/>
      <c r="DH38" s="455"/>
      <c r="DI38" s="455"/>
      <c r="DJ38" s="455"/>
      <c r="DK38" s="455"/>
      <c r="DL38" s="455"/>
      <c r="DM38" s="455"/>
      <c r="DN38" s="455"/>
      <c r="DO38" s="456"/>
      <c r="DP38" s="461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2"/>
      <c r="EB38" s="462"/>
      <c r="EC38" s="462"/>
      <c r="ED38" s="462"/>
      <c r="EE38" s="462"/>
      <c r="EF38" s="462"/>
      <c r="EG38" s="462"/>
      <c r="EH38" s="462"/>
      <c r="EI38" s="462"/>
      <c r="EJ38" s="462"/>
      <c r="EK38" s="462"/>
      <c r="EL38" s="462"/>
      <c r="EM38" s="462"/>
      <c r="EN38" s="462"/>
      <c r="EO38" s="462"/>
      <c r="EP38" s="462"/>
      <c r="EQ38" s="462"/>
      <c r="ER38" s="462"/>
      <c r="ES38" s="462"/>
      <c r="ET38" s="462"/>
      <c r="EU38" s="462"/>
      <c r="EV38" s="462"/>
      <c r="EW38" s="462"/>
      <c r="EX38" s="462"/>
      <c r="EY38" s="462"/>
      <c r="EZ38" s="462"/>
      <c r="FA38" s="462"/>
      <c r="FB38" s="462"/>
      <c r="FC38" s="462"/>
      <c r="FD38" s="462"/>
      <c r="FE38" s="462"/>
      <c r="FF38" s="462"/>
      <c r="FG38" s="462"/>
      <c r="FH38" s="462"/>
      <c r="FI38" s="462"/>
      <c r="FJ38" s="462"/>
      <c r="FK38" s="462"/>
    </row>
    <row r="39" spans="1:167" s="192" customFormat="1" ht="14.25" customHeight="1">
      <c r="A39" s="440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65" t="s">
        <v>317</v>
      </c>
      <c r="BJ39" s="465"/>
      <c r="BK39" s="465"/>
      <c r="BL39" s="465"/>
      <c r="BM39" s="465"/>
      <c r="BN39" s="465"/>
      <c r="BO39" s="465"/>
      <c r="BP39" s="465"/>
      <c r="BQ39" s="465"/>
      <c r="BR39" s="465"/>
      <c r="BS39" s="465" t="s">
        <v>318</v>
      </c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6" t="s">
        <v>317</v>
      </c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8"/>
      <c r="DB39" s="466" t="s">
        <v>318</v>
      </c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8"/>
      <c r="DP39" s="465" t="s">
        <v>319</v>
      </c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/>
      <c r="EB39" s="465"/>
      <c r="EC39" s="465"/>
      <c r="ED39" s="465"/>
      <c r="EE39" s="465"/>
      <c r="EF39" s="465"/>
      <c r="EG39" s="465"/>
      <c r="EH39" s="465"/>
      <c r="EI39" s="465"/>
      <c r="EJ39" s="465"/>
      <c r="EK39" s="465"/>
      <c r="EL39" s="465"/>
      <c r="EM39" s="465"/>
      <c r="EN39" s="465" t="s">
        <v>320</v>
      </c>
      <c r="EO39" s="465"/>
      <c r="EP39" s="465"/>
      <c r="EQ39" s="465"/>
      <c r="ER39" s="465"/>
      <c r="ES39" s="465"/>
      <c r="ET39" s="465"/>
      <c r="EU39" s="465"/>
      <c r="EV39" s="465"/>
      <c r="EW39" s="465"/>
      <c r="EX39" s="465"/>
      <c r="EY39" s="465"/>
      <c r="EZ39" s="465"/>
      <c r="FA39" s="465"/>
      <c r="FB39" s="465"/>
      <c r="FC39" s="465"/>
      <c r="FD39" s="465"/>
      <c r="FE39" s="465"/>
      <c r="FF39" s="465"/>
      <c r="FG39" s="465"/>
      <c r="FH39" s="465"/>
      <c r="FI39" s="465"/>
      <c r="FJ39" s="465"/>
      <c r="FK39" s="466"/>
    </row>
    <row r="40" spans="1:167" s="170" customFormat="1" ht="10.5" customHeight="1" thickBot="1">
      <c r="A40" s="468">
        <v>1</v>
      </c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9">
        <v>2</v>
      </c>
      <c r="AF40" s="469"/>
      <c r="AG40" s="469"/>
      <c r="AH40" s="469"/>
      <c r="AI40" s="469"/>
      <c r="AJ40" s="469"/>
      <c r="AK40" s="469"/>
      <c r="AL40" s="469"/>
      <c r="AM40" s="469"/>
      <c r="AN40" s="469"/>
      <c r="AO40" s="469">
        <v>3</v>
      </c>
      <c r="AP40" s="469"/>
      <c r="AQ40" s="469"/>
      <c r="AR40" s="469"/>
      <c r="AS40" s="469"/>
      <c r="AT40" s="469"/>
      <c r="AU40" s="469"/>
      <c r="AV40" s="469"/>
      <c r="AW40" s="469"/>
      <c r="AX40" s="469"/>
      <c r="AY40" s="469">
        <v>4</v>
      </c>
      <c r="AZ40" s="469"/>
      <c r="BA40" s="469"/>
      <c r="BB40" s="469"/>
      <c r="BC40" s="469"/>
      <c r="BD40" s="469"/>
      <c r="BE40" s="469"/>
      <c r="BF40" s="469"/>
      <c r="BG40" s="469"/>
      <c r="BH40" s="469"/>
      <c r="BI40" s="470">
        <v>5</v>
      </c>
      <c r="BJ40" s="470"/>
      <c r="BK40" s="470"/>
      <c r="BL40" s="470"/>
      <c r="BM40" s="470"/>
      <c r="BN40" s="470"/>
      <c r="BO40" s="470"/>
      <c r="BP40" s="470"/>
      <c r="BQ40" s="470"/>
      <c r="BR40" s="470"/>
      <c r="BS40" s="469">
        <v>6</v>
      </c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70">
        <v>7</v>
      </c>
      <c r="CO40" s="470"/>
      <c r="CP40" s="470"/>
      <c r="CQ40" s="470"/>
      <c r="CR40" s="470"/>
      <c r="CS40" s="470"/>
      <c r="CT40" s="470"/>
      <c r="CU40" s="470"/>
      <c r="CV40" s="470"/>
      <c r="CW40" s="470"/>
      <c r="CX40" s="470"/>
      <c r="CY40" s="470"/>
      <c r="CZ40" s="470"/>
      <c r="DA40" s="470"/>
      <c r="DB40" s="470">
        <v>8</v>
      </c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>
        <v>9</v>
      </c>
      <c r="DQ40" s="470"/>
      <c r="DR40" s="470"/>
      <c r="DS40" s="470"/>
      <c r="DT40" s="470"/>
      <c r="DU40" s="470"/>
      <c r="DV40" s="470"/>
      <c r="DW40" s="470"/>
      <c r="DX40" s="470"/>
      <c r="DY40" s="470"/>
      <c r="DZ40" s="470"/>
      <c r="EA40" s="470"/>
      <c r="EB40" s="470"/>
      <c r="EC40" s="470"/>
      <c r="ED40" s="470"/>
      <c r="EE40" s="470"/>
      <c r="EF40" s="470"/>
      <c r="EG40" s="470"/>
      <c r="EH40" s="470"/>
      <c r="EI40" s="470"/>
      <c r="EJ40" s="470"/>
      <c r="EK40" s="470"/>
      <c r="EL40" s="470"/>
      <c r="EM40" s="470"/>
      <c r="EN40" s="470">
        <v>10</v>
      </c>
      <c r="EO40" s="470"/>
      <c r="EP40" s="470"/>
      <c r="EQ40" s="470"/>
      <c r="ER40" s="470"/>
      <c r="ES40" s="470"/>
      <c r="ET40" s="470"/>
      <c r="EU40" s="470"/>
      <c r="EV40" s="470"/>
      <c r="EW40" s="470"/>
      <c r="EX40" s="470"/>
      <c r="EY40" s="470"/>
      <c r="EZ40" s="470"/>
      <c r="FA40" s="470"/>
      <c r="FB40" s="470"/>
      <c r="FC40" s="470"/>
      <c r="FD40" s="470"/>
      <c r="FE40" s="470"/>
      <c r="FF40" s="470"/>
      <c r="FG40" s="470"/>
      <c r="FH40" s="470"/>
      <c r="FI40" s="470"/>
      <c r="FJ40" s="470"/>
      <c r="FK40" s="471"/>
    </row>
    <row r="41" spans="1:167" s="170" customFormat="1" ht="11.25" customHeight="1">
      <c r="A41" s="472"/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4"/>
      <c r="AE41" s="475"/>
      <c r="AF41" s="476"/>
      <c r="AG41" s="476"/>
      <c r="AH41" s="476"/>
      <c r="AI41" s="476"/>
      <c r="AJ41" s="476"/>
      <c r="AK41" s="476"/>
      <c r="AL41" s="476"/>
      <c r="AM41" s="476"/>
      <c r="AN41" s="476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78"/>
      <c r="EL41" s="478"/>
      <c r="EM41" s="478"/>
      <c r="EN41" s="478"/>
      <c r="EO41" s="478"/>
      <c r="EP41" s="478"/>
      <c r="EQ41" s="478"/>
      <c r="ER41" s="478"/>
      <c r="ES41" s="478"/>
      <c r="ET41" s="478"/>
      <c r="EU41" s="478"/>
      <c r="EV41" s="478"/>
      <c r="EW41" s="478"/>
      <c r="EX41" s="478"/>
      <c r="EY41" s="478"/>
      <c r="EZ41" s="478"/>
      <c r="FA41" s="478"/>
      <c r="FB41" s="478"/>
      <c r="FC41" s="478"/>
      <c r="FD41" s="478"/>
      <c r="FE41" s="478"/>
      <c r="FF41" s="478"/>
      <c r="FG41" s="478"/>
      <c r="FH41" s="478"/>
      <c r="FI41" s="478"/>
      <c r="FJ41" s="478"/>
      <c r="FK41" s="479"/>
    </row>
    <row r="42" spans="1:167" s="170" customFormat="1" ht="11.25" customHeight="1" thickBot="1">
      <c r="A42" s="480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1"/>
      <c r="AE42" s="482"/>
      <c r="AF42" s="483"/>
      <c r="AG42" s="483"/>
      <c r="AH42" s="483"/>
      <c r="AI42" s="483"/>
      <c r="AJ42" s="483"/>
      <c r="AK42" s="483"/>
      <c r="AL42" s="483"/>
      <c r="AM42" s="483"/>
      <c r="AN42" s="483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3"/>
      <c r="AZ42" s="483"/>
      <c r="BA42" s="483"/>
      <c r="BB42" s="483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3"/>
      <c r="BR42" s="483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5"/>
      <c r="CN42" s="486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5"/>
      <c r="DC42" s="485"/>
      <c r="DD42" s="485"/>
      <c r="DE42" s="485"/>
      <c r="DF42" s="485"/>
      <c r="DG42" s="485"/>
      <c r="DH42" s="485"/>
      <c r="DI42" s="485"/>
      <c r="DJ42" s="485"/>
      <c r="DK42" s="485"/>
      <c r="DL42" s="485"/>
      <c r="DM42" s="485"/>
      <c r="DN42" s="485"/>
      <c r="DO42" s="485"/>
      <c r="DP42" s="485"/>
      <c r="DQ42" s="485"/>
      <c r="DR42" s="485"/>
      <c r="DS42" s="485"/>
      <c r="DT42" s="485"/>
      <c r="DU42" s="485"/>
      <c r="DV42" s="485"/>
      <c r="DW42" s="485"/>
      <c r="DX42" s="485"/>
      <c r="DY42" s="485"/>
      <c r="DZ42" s="485"/>
      <c r="EA42" s="485"/>
      <c r="EB42" s="485"/>
      <c r="EC42" s="485"/>
      <c r="ED42" s="485"/>
      <c r="EE42" s="485"/>
      <c r="EF42" s="485"/>
      <c r="EG42" s="485"/>
      <c r="EH42" s="485"/>
      <c r="EI42" s="485"/>
      <c r="EJ42" s="485"/>
      <c r="EK42" s="485"/>
      <c r="EL42" s="485"/>
      <c r="EM42" s="485"/>
      <c r="EN42" s="485"/>
      <c r="EO42" s="485"/>
      <c r="EP42" s="485"/>
      <c r="EQ42" s="485"/>
      <c r="ER42" s="485"/>
      <c r="ES42" s="485"/>
      <c r="ET42" s="485"/>
      <c r="EU42" s="485"/>
      <c r="EV42" s="485"/>
      <c r="EW42" s="485"/>
      <c r="EX42" s="485"/>
      <c r="EY42" s="485"/>
      <c r="EZ42" s="485"/>
      <c r="FA42" s="485"/>
      <c r="FB42" s="485"/>
      <c r="FC42" s="485"/>
      <c r="FD42" s="485"/>
      <c r="FE42" s="485"/>
      <c r="FF42" s="485"/>
      <c r="FG42" s="485"/>
      <c r="FH42" s="485"/>
      <c r="FI42" s="485"/>
      <c r="FJ42" s="485"/>
      <c r="FK42" s="487"/>
    </row>
    <row r="43" spans="69:167" s="179" customFormat="1" ht="12" customHeight="1" thickBot="1">
      <c r="BQ43" s="180" t="s">
        <v>173</v>
      </c>
      <c r="BS43" s="488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90"/>
      <c r="CN43" s="491" t="s">
        <v>179</v>
      </c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2"/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  <c r="EL43" s="493"/>
      <c r="EM43" s="493"/>
      <c r="EN43" s="493"/>
      <c r="EO43" s="493"/>
      <c r="EP43" s="493"/>
      <c r="EQ43" s="493"/>
      <c r="ER43" s="493"/>
      <c r="ES43" s="493"/>
      <c r="ET43" s="493"/>
      <c r="EU43" s="493"/>
      <c r="EV43" s="493"/>
      <c r="EW43" s="493"/>
      <c r="EX43" s="493"/>
      <c r="EY43" s="493"/>
      <c r="EZ43" s="493"/>
      <c r="FA43" s="493"/>
      <c r="FB43" s="493"/>
      <c r="FC43" s="493"/>
      <c r="FD43" s="493"/>
      <c r="FE43" s="493"/>
      <c r="FF43" s="493"/>
      <c r="FG43" s="493"/>
      <c r="FH43" s="493"/>
      <c r="FI43" s="493"/>
      <c r="FJ43" s="493"/>
      <c r="FK43" s="494"/>
    </row>
    <row r="44" ht="4.5" customHeight="1" thickBot="1"/>
    <row r="45" spans="150:167" s="170" customFormat="1" ht="10.5" customHeight="1">
      <c r="ET45" s="173"/>
      <c r="EU45" s="173"/>
      <c r="EX45" s="173" t="s">
        <v>321</v>
      </c>
      <c r="EZ45" s="495"/>
      <c r="FA45" s="496"/>
      <c r="FB45" s="496"/>
      <c r="FC45" s="496"/>
      <c r="FD45" s="496"/>
      <c r="FE45" s="496"/>
      <c r="FF45" s="496"/>
      <c r="FG45" s="496"/>
      <c r="FH45" s="496"/>
      <c r="FI45" s="496"/>
      <c r="FJ45" s="496"/>
      <c r="FK45" s="497"/>
    </row>
    <row r="46" spans="1:167" s="170" customFormat="1" ht="10.5" customHeight="1" thickBot="1">
      <c r="A46" s="170" t="s">
        <v>322</v>
      </c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ET46" s="173"/>
      <c r="EU46" s="173"/>
      <c r="EW46" s="179"/>
      <c r="EX46" s="173" t="s">
        <v>323</v>
      </c>
      <c r="EZ46" s="498"/>
      <c r="FA46" s="499"/>
      <c r="FB46" s="499"/>
      <c r="FC46" s="499"/>
      <c r="FD46" s="499"/>
      <c r="FE46" s="499"/>
      <c r="FF46" s="499"/>
      <c r="FG46" s="499"/>
      <c r="FH46" s="499"/>
      <c r="FI46" s="499"/>
      <c r="FJ46" s="499"/>
      <c r="FK46" s="500"/>
    </row>
    <row r="47" spans="14:58" s="168" customFormat="1" ht="10.5" customHeight="1" thickBot="1">
      <c r="N47" s="397" t="s">
        <v>4</v>
      </c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H47" s="396" t="s">
        <v>5</v>
      </c>
      <c r="AI47" s="396"/>
      <c r="AJ47" s="396"/>
      <c r="AK47" s="396"/>
      <c r="AL47" s="396"/>
      <c r="AM47" s="396"/>
      <c r="AN47" s="396"/>
      <c r="AO47" s="396"/>
      <c r="AP47" s="396"/>
      <c r="AQ47" s="396"/>
      <c r="AR47" s="39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96"/>
      <c r="BD47" s="396"/>
      <c r="BE47" s="396"/>
      <c r="BF47" s="396"/>
    </row>
    <row r="48" spans="1:167" ht="10.5" customHeight="1">
      <c r="A48" s="170" t="s">
        <v>324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X48" s="501" t="s">
        <v>325</v>
      </c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2"/>
      <c r="CM48" s="502"/>
      <c r="CN48" s="502"/>
      <c r="CO48" s="502"/>
      <c r="CP48" s="502"/>
      <c r="CQ48" s="502"/>
      <c r="CR48" s="502"/>
      <c r="CS48" s="502"/>
      <c r="CT48" s="502"/>
      <c r="CU48" s="502"/>
      <c r="CV48" s="502"/>
      <c r="CW48" s="502"/>
      <c r="CX48" s="502"/>
      <c r="CY48" s="502"/>
      <c r="CZ48" s="502"/>
      <c r="DA48" s="502"/>
      <c r="DB48" s="502"/>
      <c r="DC48" s="502"/>
      <c r="DD48" s="502"/>
      <c r="DE48" s="502"/>
      <c r="DF48" s="502"/>
      <c r="DG48" s="502"/>
      <c r="DH48" s="502"/>
      <c r="DI48" s="502"/>
      <c r="DJ48" s="502"/>
      <c r="DK48" s="502"/>
      <c r="DL48" s="502"/>
      <c r="DM48" s="502"/>
      <c r="DN48" s="502"/>
      <c r="DO48" s="502"/>
      <c r="DP48" s="502"/>
      <c r="DQ48" s="502"/>
      <c r="DR48" s="502"/>
      <c r="DS48" s="502"/>
      <c r="DT48" s="502"/>
      <c r="DU48" s="502"/>
      <c r="DV48" s="502"/>
      <c r="DW48" s="502"/>
      <c r="DX48" s="502"/>
      <c r="DY48" s="502"/>
      <c r="DZ48" s="502"/>
      <c r="EA48" s="502"/>
      <c r="EB48" s="502"/>
      <c r="EC48" s="502"/>
      <c r="ED48" s="502"/>
      <c r="EE48" s="502"/>
      <c r="EF48" s="502"/>
      <c r="EG48" s="502"/>
      <c r="EH48" s="502"/>
      <c r="EI48" s="502"/>
      <c r="EJ48" s="502"/>
      <c r="EK48" s="502"/>
      <c r="EL48" s="502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8"/>
    </row>
    <row r="49" spans="1:167" ht="10.5" customHeight="1">
      <c r="A49" s="170" t="s">
        <v>326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X49" s="503" t="s">
        <v>327</v>
      </c>
      <c r="BY49" s="504"/>
      <c r="BZ49" s="504"/>
      <c r="CA49" s="504"/>
      <c r="CB49" s="504"/>
      <c r="CC49" s="504"/>
      <c r="CD49" s="504"/>
      <c r="CE49" s="504"/>
      <c r="CF49" s="504"/>
      <c r="CG49" s="504"/>
      <c r="CH49" s="504"/>
      <c r="CI49" s="504"/>
      <c r="CJ49" s="504"/>
      <c r="CK49" s="504"/>
      <c r="CL49" s="504"/>
      <c r="CM49" s="504"/>
      <c r="CN49" s="504"/>
      <c r="CO49" s="504"/>
      <c r="CP49" s="504"/>
      <c r="CQ49" s="504"/>
      <c r="CR49" s="504"/>
      <c r="CS49" s="504"/>
      <c r="CT49" s="504"/>
      <c r="CU49" s="504"/>
      <c r="CV49" s="504"/>
      <c r="CW49" s="504"/>
      <c r="CX49" s="504"/>
      <c r="CY49" s="504"/>
      <c r="CZ49" s="504"/>
      <c r="DA49" s="504"/>
      <c r="DB49" s="504"/>
      <c r="DC49" s="504"/>
      <c r="DD49" s="504"/>
      <c r="DE49" s="504"/>
      <c r="DF49" s="504"/>
      <c r="DG49" s="504"/>
      <c r="DH49" s="504"/>
      <c r="DI49" s="504"/>
      <c r="DJ49" s="504"/>
      <c r="DK49" s="504"/>
      <c r="DL49" s="504"/>
      <c r="DM49" s="504"/>
      <c r="DN49" s="504"/>
      <c r="DO49" s="504"/>
      <c r="DP49" s="504"/>
      <c r="DQ49" s="504"/>
      <c r="DR49" s="504"/>
      <c r="DS49" s="504"/>
      <c r="DT49" s="504"/>
      <c r="DU49" s="504"/>
      <c r="DV49" s="504"/>
      <c r="DW49" s="504"/>
      <c r="DX49" s="504"/>
      <c r="DY49" s="504"/>
      <c r="DZ49" s="504"/>
      <c r="EA49" s="504"/>
      <c r="EB49" s="504"/>
      <c r="EC49" s="504"/>
      <c r="ED49" s="504"/>
      <c r="EE49" s="504"/>
      <c r="EF49" s="504"/>
      <c r="EG49" s="504"/>
      <c r="EH49" s="504"/>
      <c r="EI49" s="504"/>
      <c r="EJ49" s="504"/>
      <c r="EK49" s="504"/>
      <c r="EL49" s="504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200"/>
    </row>
    <row r="50" spans="1:167" ht="10.5" customHeight="1">
      <c r="A50" s="170" t="s">
        <v>328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X50" s="201"/>
      <c r="BY50" s="170" t="s">
        <v>329</v>
      </c>
      <c r="CL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202"/>
    </row>
    <row r="51" spans="14:167" ht="10.5" customHeight="1">
      <c r="N51" s="397" t="s">
        <v>4</v>
      </c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H51" s="396" t="s">
        <v>5</v>
      </c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396"/>
      <c r="BC51" s="396"/>
      <c r="BD51" s="396"/>
      <c r="BE51" s="396"/>
      <c r="BF51" s="396"/>
      <c r="BX51" s="201"/>
      <c r="BY51" s="170" t="s">
        <v>330</v>
      </c>
      <c r="CL51" s="398"/>
      <c r="CM51" s="398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Z51" s="398"/>
      <c r="DA51" s="398"/>
      <c r="DB51" s="398"/>
      <c r="DC51" s="398"/>
      <c r="DD51" s="398"/>
      <c r="DE51" s="398"/>
      <c r="DF51" s="398"/>
      <c r="DG51" s="398"/>
      <c r="DH51" s="398"/>
      <c r="DJ51" s="398"/>
      <c r="DK51" s="398"/>
      <c r="DL51" s="398"/>
      <c r="DM51" s="398"/>
      <c r="DN51" s="398"/>
      <c r="DO51" s="398"/>
      <c r="DP51" s="398"/>
      <c r="DQ51" s="398"/>
      <c r="DR51" s="398"/>
      <c r="DS51" s="398"/>
      <c r="DT51" s="398"/>
      <c r="DU51" s="398"/>
      <c r="DV51" s="398"/>
      <c r="DW51" s="398"/>
      <c r="DX51" s="398"/>
      <c r="DY51" s="398"/>
      <c r="DZ51" s="398"/>
      <c r="EA51" s="398"/>
      <c r="EC51" s="399"/>
      <c r="ED51" s="399"/>
      <c r="EE51" s="399"/>
      <c r="EF51" s="399"/>
      <c r="EG51" s="399"/>
      <c r="EH51" s="399"/>
      <c r="EI51" s="399"/>
      <c r="EJ51" s="399"/>
      <c r="EK51" s="399"/>
      <c r="EL51" s="399"/>
      <c r="FJ51" s="170"/>
      <c r="FK51" s="202"/>
    </row>
    <row r="52" spans="1:167" ht="10.5" customHeight="1">
      <c r="A52" s="170" t="s">
        <v>329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X52" s="201"/>
      <c r="CL52" s="505" t="s">
        <v>331</v>
      </c>
      <c r="CM52" s="505"/>
      <c r="CN52" s="505"/>
      <c r="CO52" s="505"/>
      <c r="CP52" s="505"/>
      <c r="CQ52" s="505"/>
      <c r="CR52" s="505"/>
      <c r="CS52" s="505"/>
      <c r="CT52" s="505"/>
      <c r="CU52" s="505"/>
      <c r="CV52" s="505"/>
      <c r="CW52" s="505"/>
      <c r="CX52" s="505"/>
      <c r="CZ52" s="505" t="s">
        <v>4</v>
      </c>
      <c r="DA52" s="505"/>
      <c r="DB52" s="505"/>
      <c r="DC52" s="505"/>
      <c r="DD52" s="505"/>
      <c r="DE52" s="505"/>
      <c r="DF52" s="505"/>
      <c r="DG52" s="505"/>
      <c r="DH52" s="505"/>
      <c r="DJ52" s="505" t="s">
        <v>5</v>
      </c>
      <c r="DK52" s="505"/>
      <c r="DL52" s="505"/>
      <c r="DM52" s="505"/>
      <c r="DN52" s="505"/>
      <c r="DO52" s="505"/>
      <c r="DP52" s="505"/>
      <c r="DQ52" s="505"/>
      <c r="DR52" s="505"/>
      <c r="DS52" s="505"/>
      <c r="DT52" s="505"/>
      <c r="DU52" s="505"/>
      <c r="DV52" s="505"/>
      <c r="DW52" s="505"/>
      <c r="DX52" s="505"/>
      <c r="DY52" s="505"/>
      <c r="DZ52" s="505"/>
      <c r="EA52" s="505"/>
      <c r="EC52" s="505" t="s">
        <v>332</v>
      </c>
      <c r="ED52" s="505"/>
      <c r="EE52" s="505"/>
      <c r="EF52" s="505"/>
      <c r="EG52" s="505"/>
      <c r="EH52" s="505"/>
      <c r="EI52" s="505"/>
      <c r="EJ52" s="505"/>
      <c r="EK52" s="505"/>
      <c r="EL52" s="505"/>
      <c r="FJ52" s="203"/>
      <c r="FK52" s="202"/>
    </row>
    <row r="53" spans="1:167" ht="10.5" customHeight="1">
      <c r="A53" s="170" t="s">
        <v>330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X53" s="201"/>
      <c r="BY53" s="401" t="s">
        <v>62</v>
      </c>
      <c r="BZ53" s="401"/>
      <c r="CA53" s="399"/>
      <c r="CB53" s="399"/>
      <c r="CC53" s="399"/>
      <c r="CD53" s="399"/>
      <c r="CE53" s="399"/>
      <c r="CF53" s="400" t="s">
        <v>62</v>
      </c>
      <c r="CG53" s="400"/>
      <c r="CH53" s="399"/>
      <c r="CI53" s="399"/>
      <c r="CJ53" s="399"/>
      <c r="CK53" s="399"/>
      <c r="CL53" s="399"/>
      <c r="CM53" s="399"/>
      <c r="CN53" s="399"/>
      <c r="CO53" s="399"/>
      <c r="CP53" s="399"/>
      <c r="CQ53" s="399"/>
      <c r="CR53" s="399"/>
      <c r="CS53" s="399"/>
      <c r="CT53" s="399"/>
      <c r="CU53" s="399"/>
      <c r="CV53" s="399"/>
      <c r="CW53" s="399"/>
      <c r="CX53" s="399"/>
      <c r="CY53" s="399"/>
      <c r="CZ53" s="399"/>
      <c r="DA53" s="399"/>
      <c r="DB53" s="399"/>
      <c r="DC53" s="399"/>
      <c r="DD53" s="399"/>
      <c r="DE53" s="401">
        <v>20</v>
      </c>
      <c r="DF53" s="401"/>
      <c r="DG53" s="401"/>
      <c r="DH53" s="401"/>
      <c r="DI53" s="402"/>
      <c r="DJ53" s="402"/>
      <c r="DK53" s="402"/>
      <c r="DL53" s="400" t="s">
        <v>2</v>
      </c>
      <c r="DM53" s="400"/>
      <c r="DN53" s="400"/>
      <c r="ED53" s="170"/>
      <c r="EE53" s="170"/>
      <c r="EF53" s="170"/>
      <c r="EG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202"/>
    </row>
    <row r="54" spans="14:167" s="168" customFormat="1" ht="9.75" customHeight="1" thickBot="1">
      <c r="N54" s="505" t="s">
        <v>331</v>
      </c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D54" s="505" t="s">
        <v>4</v>
      </c>
      <c r="AE54" s="505"/>
      <c r="AF54" s="505"/>
      <c r="AG54" s="505"/>
      <c r="AH54" s="505"/>
      <c r="AI54" s="505"/>
      <c r="AJ54" s="505"/>
      <c r="AK54" s="505"/>
      <c r="AL54" s="505"/>
      <c r="AM54" s="505"/>
      <c r="AO54" s="505" t="s">
        <v>5</v>
      </c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H54" s="506" t="s">
        <v>332</v>
      </c>
      <c r="BI54" s="506"/>
      <c r="BJ54" s="506"/>
      <c r="BK54" s="506"/>
      <c r="BL54" s="506"/>
      <c r="BM54" s="506"/>
      <c r="BN54" s="506"/>
      <c r="BO54" s="506"/>
      <c r="BP54" s="506"/>
      <c r="BQ54" s="506"/>
      <c r="BR54" s="506"/>
      <c r="BS54" s="506"/>
      <c r="BT54" s="506"/>
      <c r="BU54" s="506"/>
      <c r="BX54" s="204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5"/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6"/>
    </row>
    <row r="55" spans="1:42" s="170" customFormat="1" ht="10.5" customHeight="1">
      <c r="A55" s="401" t="s">
        <v>62</v>
      </c>
      <c r="B55" s="401"/>
      <c r="C55" s="399"/>
      <c r="D55" s="399"/>
      <c r="E55" s="399"/>
      <c r="F55" s="399"/>
      <c r="G55" s="399"/>
      <c r="H55" s="400" t="s">
        <v>62</v>
      </c>
      <c r="I55" s="400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401">
        <v>20</v>
      </c>
      <c r="AH55" s="401"/>
      <c r="AI55" s="401"/>
      <c r="AJ55" s="401"/>
      <c r="AK55" s="402"/>
      <c r="AL55" s="402"/>
      <c r="AM55" s="402"/>
      <c r="AN55" s="400" t="s">
        <v>2</v>
      </c>
      <c r="AO55" s="400"/>
      <c r="AP55" s="400"/>
    </row>
    <row r="56" s="170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" right="0.7" top="0.75" bottom="0.75" header="0.3" footer="0.3"/>
  <pageSetup fitToHeight="1" fitToWidth="1" horizontalDpi="600" verticalDpi="6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B128"/>
  <sheetViews>
    <sheetView workbookViewId="0" topLeftCell="A118">
      <selection activeCell="A1" sqref="A1"/>
    </sheetView>
  </sheetViews>
  <sheetFormatPr defaultColWidth="0.875" defaultRowHeight="12.75"/>
  <cols>
    <col min="1" max="6" width="0.875" style="12" customWidth="1"/>
    <col min="7" max="7" width="7.25390625" style="12" customWidth="1"/>
    <col min="8" max="26" width="0.875" style="12" customWidth="1"/>
    <col min="27" max="27" width="0.37109375" style="12" customWidth="1"/>
    <col min="28" max="30" width="0.875" style="12" hidden="1" customWidth="1"/>
    <col min="31" max="104" width="0.875" style="12" customWidth="1"/>
    <col min="105" max="105" width="6.375" style="12" customWidth="1"/>
    <col min="106" max="16384" width="0.875" style="12" customWidth="1"/>
  </cols>
  <sheetData>
    <row r="1" ht="3" customHeight="1"/>
    <row r="2" spans="1:105" s="158" customFormat="1" ht="12.75">
      <c r="A2" s="522" t="s">
        <v>215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522"/>
      <c r="BG2" s="522"/>
      <c r="BH2" s="522"/>
      <c r="BI2" s="522"/>
      <c r="BJ2" s="522"/>
      <c r="BK2" s="522"/>
      <c r="BL2" s="522"/>
      <c r="BM2" s="522"/>
      <c r="BN2" s="522"/>
      <c r="BO2" s="522"/>
      <c r="BP2" s="522"/>
      <c r="BQ2" s="522"/>
      <c r="BR2" s="522"/>
      <c r="BS2" s="522"/>
      <c r="BT2" s="522"/>
      <c r="BU2" s="522"/>
      <c r="BV2" s="522"/>
      <c r="BW2" s="522"/>
      <c r="BX2" s="522"/>
      <c r="BY2" s="522"/>
      <c r="BZ2" s="522"/>
      <c r="CA2" s="522"/>
      <c r="CB2" s="522"/>
      <c r="CC2" s="522"/>
      <c r="CD2" s="522"/>
      <c r="CE2" s="522"/>
      <c r="CF2" s="522"/>
      <c r="CG2" s="522"/>
      <c r="CH2" s="522"/>
      <c r="CI2" s="522"/>
      <c r="CJ2" s="522"/>
      <c r="CK2" s="522"/>
      <c r="CL2" s="522"/>
      <c r="CM2" s="522"/>
      <c r="CN2" s="522"/>
      <c r="CO2" s="522"/>
      <c r="CP2" s="522"/>
      <c r="CQ2" s="522"/>
      <c r="CR2" s="522"/>
      <c r="CS2" s="522"/>
      <c r="CT2" s="522"/>
      <c r="CU2" s="522"/>
      <c r="CV2" s="522"/>
      <c r="CW2" s="522"/>
      <c r="CX2" s="522"/>
      <c r="CY2" s="522"/>
      <c r="CZ2" s="522"/>
      <c r="DA2" s="522"/>
    </row>
    <row r="3" ht="10.5" customHeight="1"/>
    <row r="4" spans="1:105" s="159" customFormat="1" ht="45" customHeight="1">
      <c r="A4" s="519" t="s">
        <v>216</v>
      </c>
      <c r="B4" s="520"/>
      <c r="C4" s="520"/>
      <c r="D4" s="520"/>
      <c r="E4" s="520"/>
      <c r="F4" s="521"/>
      <c r="G4" s="519" t="s">
        <v>217</v>
      </c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1"/>
      <c r="AE4" s="519" t="s">
        <v>218</v>
      </c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1"/>
      <c r="BD4" s="519" t="s">
        <v>219</v>
      </c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1"/>
      <c r="BT4" s="519" t="s">
        <v>220</v>
      </c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1"/>
      <c r="CJ4" s="519" t="s">
        <v>221</v>
      </c>
      <c r="CK4" s="520"/>
      <c r="CL4" s="520"/>
      <c r="CM4" s="520"/>
      <c r="CN4" s="520"/>
      <c r="CO4" s="520"/>
      <c r="CP4" s="520"/>
      <c r="CQ4" s="520"/>
      <c r="CR4" s="520"/>
      <c r="CS4" s="520"/>
      <c r="CT4" s="520"/>
      <c r="CU4" s="520"/>
      <c r="CV4" s="520"/>
      <c r="CW4" s="520"/>
      <c r="CX4" s="520"/>
      <c r="CY4" s="520"/>
      <c r="CZ4" s="520"/>
      <c r="DA4" s="521"/>
    </row>
    <row r="5" spans="1:105" s="160" customFormat="1" ht="12">
      <c r="A5" s="523">
        <v>1</v>
      </c>
      <c r="B5" s="523"/>
      <c r="C5" s="523"/>
      <c r="D5" s="523"/>
      <c r="E5" s="523"/>
      <c r="F5" s="523"/>
      <c r="G5" s="523">
        <v>2</v>
      </c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>
        <v>3</v>
      </c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>
        <v>4</v>
      </c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3">
        <v>5</v>
      </c>
      <c r="BU5" s="523"/>
      <c r="BV5" s="523"/>
      <c r="BW5" s="523"/>
      <c r="BX5" s="523"/>
      <c r="BY5" s="523"/>
      <c r="BZ5" s="523"/>
      <c r="CA5" s="523"/>
      <c r="CB5" s="523"/>
      <c r="CC5" s="523"/>
      <c r="CD5" s="523"/>
      <c r="CE5" s="523"/>
      <c r="CF5" s="523"/>
      <c r="CG5" s="523"/>
      <c r="CH5" s="523"/>
      <c r="CI5" s="523"/>
      <c r="CJ5" s="523">
        <v>6</v>
      </c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3"/>
      <c r="CW5" s="523"/>
      <c r="CX5" s="523"/>
      <c r="CY5" s="523"/>
      <c r="CZ5" s="523"/>
      <c r="DA5" s="523"/>
    </row>
    <row r="6" spans="1:105" s="161" customFormat="1" ht="15" customHeight="1">
      <c r="A6" s="507"/>
      <c r="B6" s="507"/>
      <c r="C6" s="507"/>
      <c r="D6" s="507"/>
      <c r="E6" s="507"/>
      <c r="F6" s="507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</row>
    <row r="7" spans="1:105" s="161" customFormat="1" ht="15" customHeight="1">
      <c r="A7" s="507"/>
      <c r="B7" s="507"/>
      <c r="C7" s="507"/>
      <c r="D7" s="507"/>
      <c r="E7" s="507"/>
      <c r="F7" s="507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</row>
    <row r="8" spans="1:105" s="161" customFormat="1" ht="15" customHeight="1">
      <c r="A8" s="507"/>
      <c r="B8" s="507"/>
      <c r="C8" s="507"/>
      <c r="D8" s="507"/>
      <c r="E8" s="507"/>
      <c r="F8" s="507"/>
      <c r="G8" s="524" t="s">
        <v>222</v>
      </c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5"/>
      <c r="AE8" s="510" t="s">
        <v>179</v>
      </c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 t="s">
        <v>179</v>
      </c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 t="s">
        <v>179</v>
      </c>
      <c r="BU8" s="510"/>
      <c r="BV8" s="510"/>
      <c r="BW8" s="510"/>
      <c r="BX8" s="510"/>
      <c r="BY8" s="510"/>
      <c r="BZ8" s="510"/>
      <c r="CA8" s="510"/>
      <c r="CB8" s="510"/>
      <c r="CC8" s="510"/>
      <c r="CD8" s="510"/>
      <c r="CE8" s="510"/>
      <c r="CF8" s="510"/>
      <c r="CG8" s="510"/>
      <c r="CH8" s="510"/>
      <c r="CI8" s="510"/>
      <c r="CJ8" s="510"/>
      <c r="CK8" s="510"/>
      <c r="CL8" s="510"/>
      <c r="CM8" s="510"/>
      <c r="CN8" s="510"/>
      <c r="CO8" s="510"/>
      <c r="CP8" s="510"/>
      <c r="CQ8" s="510"/>
      <c r="CR8" s="510"/>
      <c r="CS8" s="510"/>
      <c r="CT8" s="510"/>
      <c r="CU8" s="510"/>
      <c r="CV8" s="510"/>
      <c r="CW8" s="510"/>
      <c r="CX8" s="510"/>
      <c r="CY8" s="510"/>
      <c r="CZ8" s="510"/>
      <c r="DA8" s="510"/>
    </row>
    <row r="9" ht="12" customHeight="1"/>
    <row r="10" spans="1:105" s="158" customFormat="1" ht="12.75">
      <c r="A10" s="522" t="s">
        <v>223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</row>
    <row r="11" ht="10.5" customHeight="1"/>
    <row r="12" spans="1:105" s="159" customFormat="1" ht="55.5" customHeight="1">
      <c r="A12" s="519" t="s">
        <v>216</v>
      </c>
      <c r="B12" s="520"/>
      <c r="C12" s="520"/>
      <c r="D12" s="520"/>
      <c r="E12" s="520"/>
      <c r="F12" s="521"/>
      <c r="G12" s="519" t="s">
        <v>217</v>
      </c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1"/>
      <c r="AE12" s="519" t="s">
        <v>224</v>
      </c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1"/>
      <c r="AZ12" s="519" t="s">
        <v>225</v>
      </c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1"/>
      <c r="BR12" s="519" t="s">
        <v>226</v>
      </c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1"/>
      <c r="CJ12" s="519" t="s">
        <v>221</v>
      </c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1"/>
    </row>
    <row r="13" spans="1:105" s="160" customFormat="1" ht="12">
      <c r="A13" s="523">
        <v>1</v>
      </c>
      <c r="B13" s="523"/>
      <c r="C13" s="523"/>
      <c r="D13" s="523"/>
      <c r="E13" s="523"/>
      <c r="F13" s="523"/>
      <c r="G13" s="523">
        <v>2</v>
      </c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>
        <v>3</v>
      </c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>
        <v>4</v>
      </c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>
        <v>5</v>
      </c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  <c r="CC13" s="523"/>
      <c r="CD13" s="523"/>
      <c r="CE13" s="523"/>
      <c r="CF13" s="523"/>
      <c r="CG13" s="523"/>
      <c r="CH13" s="523"/>
      <c r="CI13" s="523"/>
      <c r="CJ13" s="523">
        <v>6</v>
      </c>
      <c r="CK13" s="523"/>
      <c r="CL13" s="523"/>
      <c r="CM13" s="523"/>
      <c r="CN13" s="523"/>
      <c r="CO13" s="523"/>
      <c r="CP13" s="523"/>
      <c r="CQ13" s="523"/>
      <c r="CR13" s="523"/>
      <c r="CS13" s="523"/>
      <c r="CT13" s="523"/>
      <c r="CU13" s="523"/>
      <c r="CV13" s="523"/>
      <c r="CW13" s="523"/>
      <c r="CX13" s="523"/>
      <c r="CY13" s="523"/>
      <c r="CZ13" s="523"/>
      <c r="DA13" s="523"/>
    </row>
    <row r="14" spans="1:105" s="161" customFormat="1" ht="15" customHeight="1">
      <c r="A14" s="507"/>
      <c r="B14" s="507"/>
      <c r="C14" s="507"/>
      <c r="D14" s="507"/>
      <c r="E14" s="507"/>
      <c r="F14" s="507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</row>
    <row r="15" spans="1:105" s="161" customFormat="1" ht="15" customHeight="1">
      <c r="A15" s="507"/>
      <c r="B15" s="507"/>
      <c r="C15" s="507"/>
      <c r="D15" s="507"/>
      <c r="E15" s="507"/>
      <c r="F15" s="507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</row>
    <row r="16" spans="1:105" s="161" customFormat="1" ht="15" customHeight="1">
      <c r="A16" s="507"/>
      <c r="B16" s="507"/>
      <c r="C16" s="507"/>
      <c r="D16" s="507"/>
      <c r="E16" s="507"/>
      <c r="F16" s="507"/>
      <c r="G16" s="524" t="s">
        <v>222</v>
      </c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5"/>
      <c r="AE16" s="510" t="s">
        <v>179</v>
      </c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 t="s">
        <v>179</v>
      </c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 t="s">
        <v>179</v>
      </c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</row>
    <row r="17" ht="12" customHeight="1"/>
    <row r="18" spans="1:105" s="158" customFormat="1" ht="41.25" customHeight="1">
      <c r="A18" s="526" t="s">
        <v>227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</row>
    <row r="19" ht="10.5" customHeight="1"/>
    <row r="20" spans="1:105" ht="55.5" customHeight="1">
      <c r="A20" s="519" t="s">
        <v>216</v>
      </c>
      <c r="B20" s="520"/>
      <c r="C20" s="520"/>
      <c r="D20" s="520"/>
      <c r="E20" s="520"/>
      <c r="F20" s="521"/>
      <c r="G20" s="519" t="s">
        <v>228</v>
      </c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  <c r="BB20" s="520"/>
      <c r="BC20" s="520"/>
      <c r="BD20" s="520"/>
      <c r="BE20" s="520"/>
      <c r="BF20" s="520"/>
      <c r="BG20" s="520"/>
      <c r="BH20" s="520"/>
      <c r="BI20" s="520"/>
      <c r="BJ20" s="520"/>
      <c r="BK20" s="520"/>
      <c r="BL20" s="520"/>
      <c r="BM20" s="520"/>
      <c r="BN20" s="520"/>
      <c r="BO20" s="520"/>
      <c r="BP20" s="520"/>
      <c r="BQ20" s="520"/>
      <c r="BR20" s="520"/>
      <c r="BS20" s="520"/>
      <c r="BT20" s="520"/>
      <c r="BU20" s="520"/>
      <c r="BV20" s="521"/>
      <c r="BW20" s="519" t="s">
        <v>229</v>
      </c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1"/>
      <c r="CM20" s="519" t="s">
        <v>230</v>
      </c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1"/>
    </row>
    <row r="21" spans="1:105" s="162" customFormat="1" ht="12">
      <c r="A21" s="523">
        <v>1</v>
      </c>
      <c r="B21" s="523"/>
      <c r="C21" s="523"/>
      <c r="D21" s="523"/>
      <c r="E21" s="523"/>
      <c r="F21" s="523"/>
      <c r="G21" s="523">
        <v>2</v>
      </c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>
        <v>3</v>
      </c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>
        <v>4</v>
      </c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</row>
    <row r="22" spans="1:105" ht="23.25" customHeight="1">
      <c r="A22" s="507" t="s">
        <v>231</v>
      </c>
      <c r="B22" s="507"/>
      <c r="C22" s="507"/>
      <c r="D22" s="507"/>
      <c r="E22" s="507"/>
      <c r="F22" s="507"/>
      <c r="G22" s="163"/>
      <c r="H22" s="508" t="s">
        <v>232</v>
      </c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9"/>
      <c r="BW22" s="510" t="s">
        <v>179</v>
      </c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</row>
    <row r="23" spans="1:105" s="162" customFormat="1" ht="12">
      <c r="A23" s="527" t="s">
        <v>233</v>
      </c>
      <c r="B23" s="528"/>
      <c r="C23" s="528"/>
      <c r="D23" s="528"/>
      <c r="E23" s="528"/>
      <c r="F23" s="529"/>
      <c r="G23" s="164"/>
      <c r="H23" s="533" t="s">
        <v>3</v>
      </c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4"/>
      <c r="BW23" s="535">
        <v>6030304</v>
      </c>
      <c r="BX23" s="536"/>
      <c r="BY23" s="536"/>
      <c r="BZ23" s="536"/>
      <c r="CA23" s="536"/>
      <c r="CB23" s="536"/>
      <c r="CC23" s="536"/>
      <c r="CD23" s="536"/>
      <c r="CE23" s="536"/>
      <c r="CF23" s="536"/>
      <c r="CG23" s="536"/>
      <c r="CH23" s="536"/>
      <c r="CI23" s="536"/>
      <c r="CJ23" s="536"/>
      <c r="CK23" s="536"/>
      <c r="CL23" s="537"/>
      <c r="CM23" s="535">
        <v>1326667</v>
      </c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537"/>
    </row>
    <row r="24" spans="1:105" s="162" customFormat="1" ht="12">
      <c r="A24" s="530"/>
      <c r="B24" s="531"/>
      <c r="C24" s="531"/>
      <c r="D24" s="531"/>
      <c r="E24" s="531"/>
      <c r="F24" s="532"/>
      <c r="G24" s="165"/>
      <c r="H24" s="541" t="s">
        <v>234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2"/>
      <c r="BW24" s="538"/>
      <c r="BX24" s="539"/>
      <c r="BY24" s="539"/>
      <c r="BZ24" s="539"/>
      <c r="CA24" s="539"/>
      <c r="CB24" s="539"/>
      <c r="CC24" s="539"/>
      <c r="CD24" s="539"/>
      <c r="CE24" s="539"/>
      <c r="CF24" s="539"/>
      <c r="CG24" s="539"/>
      <c r="CH24" s="539"/>
      <c r="CI24" s="539"/>
      <c r="CJ24" s="539"/>
      <c r="CK24" s="539"/>
      <c r="CL24" s="540"/>
      <c r="CM24" s="538"/>
      <c r="CN24" s="539"/>
      <c r="CO24" s="539"/>
      <c r="CP24" s="539"/>
      <c r="CQ24" s="539"/>
      <c r="CR24" s="539"/>
      <c r="CS24" s="539"/>
      <c r="CT24" s="539"/>
      <c r="CU24" s="539"/>
      <c r="CV24" s="539"/>
      <c r="CW24" s="539"/>
      <c r="CX24" s="539"/>
      <c r="CY24" s="539"/>
      <c r="CZ24" s="539"/>
      <c r="DA24" s="540"/>
    </row>
    <row r="25" spans="1:105" s="162" customFormat="1" ht="13.5" customHeight="1">
      <c r="A25" s="507" t="s">
        <v>235</v>
      </c>
      <c r="B25" s="507"/>
      <c r="C25" s="507"/>
      <c r="D25" s="507"/>
      <c r="E25" s="507"/>
      <c r="F25" s="507"/>
      <c r="G25" s="163"/>
      <c r="H25" s="543" t="s">
        <v>236</v>
      </c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4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</row>
    <row r="26" spans="1:105" s="162" customFormat="1" ht="26.25" customHeight="1">
      <c r="A26" s="507" t="s">
        <v>237</v>
      </c>
      <c r="B26" s="507"/>
      <c r="C26" s="507"/>
      <c r="D26" s="507"/>
      <c r="E26" s="507"/>
      <c r="F26" s="507"/>
      <c r="G26" s="163"/>
      <c r="H26" s="543" t="s">
        <v>238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43"/>
      <c r="BQ26" s="543"/>
      <c r="BR26" s="543"/>
      <c r="BS26" s="543"/>
      <c r="BT26" s="543"/>
      <c r="BU26" s="543"/>
      <c r="BV26" s="544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</row>
    <row r="27" spans="1:105" s="162" customFormat="1" ht="26.25" customHeight="1">
      <c r="A27" s="507" t="s">
        <v>239</v>
      </c>
      <c r="B27" s="507"/>
      <c r="C27" s="507"/>
      <c r="D27" s="507"/>
      <c r="E27" s="507"/>
      <c r="F27" s="507"/>
      <c r="G27" s="163"/>
      <c r="H27" s="508" t="s">
        <v>240</v>
      </c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9"/>
      <c r="BW27" s="510" t="s">
        <v>179</v>
      </c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</row>
    <row r="28" spans="1:105" s="162" customFormat="1" ht="12">
      <c r="A28" s="527" t="s">
        <v>241</v>
      </c>
      <c r="B28" s="528"/>
      <c r="C28" s="528"/>
      <c r="D28" s="528"/>
      <c r="E28" s="528"/>
      <c r="F28" s="529"/>
      <c r="G28" s="164"/>
      <c r="H28" s="533" t="s">
        <v>3</v>
      </c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533"/>
      <c r="BV28" s="534"/>
      <c r="BW28" s="535">
        <v>6030304</v>
      </c>
      <c r="BX28" s="536"/>
      <c r="BY28" s="536"/>
      <c r="BZ28" s="536"/>
      <c r="CA28" s="536"/>
      <c r="CB28" s="536"/>
      <c r="CC28" s="536"/>
      <c r="CD28" s="536"/>
      <c r="CE28" s="536"/>
      <c r="CF28" s="536"/>
      <c r="CG28" s="536"/>
      <c r="CH28" s="536"/>
      <c r="CI28" s="536"/>
      <c r="CJ28" s="536"/>
      <c r="CK28" s="536"/>
      <c r="CL28" s="537"/>
      <c r="CM28" s="535">
        <v>174878</v>
      </c>
      <c r="CN28" s="536"/>
      <c r="CO28" s="536"/>
      <c r="CP28" s="536"/>
      <c r="CQ28" s="536"/>
      <c r="CR28" s="536"/>
      <c r="CS28" s="536"/>
      <c r="CT28" s="536"/>
      <c r="CU28" s="536"/>
      <c r="CV28" s="536"/>
      <c r="CW28" s="536"/>
      <c r="CX28" s="536"/>
      <c r="CY28" s="536"/>
      <c r="CZ28" s="536"/>
      <c r="DA28" s="537"/>
    </row>
    <row r="29" spans="1:105" s="162" customFormat="1" ht="25.5" customHeight="1">
      <c r="A29" s="530"/>
      <c r="B29" s="531"/>
      <c r="C29" s="531"/>
      <c r="D29" s="531"/>
      <c r="E29" s="531"/>
      <c r="F29" s="532"/>
      <c r="G29" s="165"/>
      <c r="H29" s="541" t="s">
        <v>242</v>
      </c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  <c r="AJ29" s="541"/>
      <c r="AK29" s="541"/>
      <c r="AL29" s="541"/>
      <c r="AM29" s="541"/>
      <c r="AN29" s="541"/>
      <c r="AO29" s="541"/>
      <c r="AP29" s="541"/>
      <c r="AQ29" s="541"/>
      <c r="AR29" s="541"/>
      <c r="AS29" s="541"/>
      <c r="AT29" s="541"/>
      <c r="AU29" s="541"/>
      <c r="AV29" s="541"/>
      <c r="AW29" s="541"/>
      <c r="AX29" s="541"/>
      <c r="AY29" s="541"/>
      <c r="AZ29" s="541"/>
      <c r="BA29" s="541"/>
      <c r="BB29" s="541"/>
      <c r="BC29" s="541"/>
      <c r="BD29" s="541"/>
      <c r="BE29" s="541"/>
      <c r="BF29" s="541"/>
      <c r="BG29" s="541"/>
      <c r="BH29" s="541"/>
      <c r="BI29" s="541"/>
      <c r="BJ29" s="541"/>
      <c r="BK29" s="541"/>
      <c r="BL29" s="541"/>
      <c r="BM29" s="541"/>
      <c r="BN29" s="541"/>
      <c r="BO29" s="541"/>
      <c r="BP29" s="541"/>
      <c r="BQ29" s="541"/>
      <c r="BR29" s="541"/>
      <c r="BS29" s="541"/>
      <c r="BT29" s="541"/>
      <c r="BU29" s="541"/>
      <c r="BV29" s="542"/>
      <c r="BW29" s="538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40"/>
      <c r="CM29" s="538"/>
      <c r="CN29" s="539"/>
      <c r="CO29" s="539"/>
      <c r="CP29" s="539"/>
      <c r="CQ29" s="539"/>
      <c r="CR29" s="539"/>
      <c r="CS29" s="539"/>
      <c r="CT29" s="539"/>
      <c r="CU29" s="539"/>
      <c r="CV29" s="539"/>
      <c r="CW29" s="539"/>
      <c r="CX29" s="539"/>
      <c r="CY29" s="539"/>
      <c r="CZ29" s="539"/>
      <c r="DA29" s="540"/>
    </row>
    <row r="30" spans="1:105" s="162" customFormat="1" ht="26.25" customHeight="1">
      <c r="A30" s="507" t="s">
        <v>243</v>
      </c>
      <c r="B30" s="507"/>
      <c r="C30" s="507"/>
      <c r="D30" s="507"/>
      <c r="E30" s="507"/>
      <c r="F30" s="507"/>
      <c r="G30" s="163"/>
      <c r="H30" s="543" t="s">
        <v>244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3"/>
      <c r="BD30" s="543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543"/>
      <c r="BT30" s="543"/>
      <c r="BU30" s="543"/>
      <c r="BV30" s="544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</row>
    <row r="31" spans="1:105" s="162" customFormat="1" ht="27" customHeight="1">
      <c r="A31" s="507" t="s">
        <v>245</v>
      </c>
      <c r="B31" s="507"/>
      <c r="C31" s="507"/>
      <c r="D31" s="507"/>
      <c r="E31" s="507"/>
      <c r="F31" s="507"/>
      <c r="G31" s="163"/>
      <c r="H31" s="543" t="s">
        <v>246</v>
      </c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4"/>
      <c r="BW31" s="510">
        <v>6030304</v>
      </c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>
        <v>12061</v>
      </c>
      <c r="CN31" s="510"/>
      <c r="CO31" s="510"/>
      <c r="CP31" s="510"/>
      <c r="CQ31" s="510"/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</row>
    <row r="32" spans="1:105" s="162" customFormat="1" ht="27" customHeight="1">
      <c r="A32" s="507" t="s">
        <v>247</v>
      </c>
      <c r="B32" s="507"/>
      <c r="C32" s="507"/>
      <c r="D32" s="507"/>
      <c r="E32" s="507"/>
      <c r="F32" s="507"/>
      <c r="G32" s="163"/>
      <c r="H32" s="543" t="s">
        <v>248</v>
      </c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  <c r="BJ32" s="543"/>
      <c r="BK32" s="543"/>
      <c r="BL32" s="543"/>
      <c r="BM32" s="543"/>
      <c r="BN32" s="543"/>
      <c r="BO32" s="543"/>
      <c r="BP32" s="543"/>
      <c r="BQ32" s="543"/>
      <c r="BR32" s="543"/>
      <c r="BS32" s="543"/>
      <c r="BT32" s="543"/>
      <c r="BU32" s="543"/>
      <c r="BV32" s="544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</row>
    <row r="33" spans="1:105" s="162" customFormat="1" ht="27" customHeight="1">
      <c r="A33" s="507" t="s">
        <v>249</v>
      </c>
      <c r="B33" s="507"/>
      <c r="C33" s="507"/>
      <c r="D33" s="507"/>
      <c r="E33" s="507"/>
      <c r="F33" s="507"/>
      <c r="G33" s="163"/>
      <c r="H33" s="543" t="s">
        <v>248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  <c r="AZ33" s="543"/>
      <c r="BA33" s="543"/>
      <c r="BB33" s="543"/>
      <c r="BC33" s="543"/>
      <c r="BD33" s="543"/>
      <c r="BE33" s="543"/>
      <c r="BF33" s="543"/>
      <c r="BG33" s="543"/>
      <c r="BH33" s="543"/>
      <c r="BI33" s="543"/>
      <c r="BJ33" s="543"/>
      <c r="BK33" s="543"/>
      <c r="BL33" s="543"/>
      <c r="BM33" s="543"/>
      <c r="BN33" s="543"/>
      <c r="BO33" s="543"/>
      <c r="BP33" s="543"/>
      <c r="BQ33" s="543"/>
      <c r="BR33" s="543"/>
      <c r="BS33" s="543"/>
      <c r="BT33" s="543"/>
      <c r="BU33" s="543"/>
      <c r="BV33" s="544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</row>
    <row r="34" spans="1:105" s="162" customFormat="1" ht="26.25" customHeight="1">
      <c r="A34" s="507" t="s">
        <v>250</v>
      </c>
      <c r="B34" s="507"/>
      <c r="C34" s="507"/>
      <c r="D34" s="507"/>
      <c r="E34" s="507"/>
      <c r="F34" s="507"/>
      <c r="G34" s="163"/>
      <c r="H34" s="508" t="s">
        <v>251</v>
      </c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8"/>
      <c r="BV34" s="509"/>
      <c r="BW34" s="510">
        <v>6030304</v>
      </c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>
        <v>307545</v>
      </c>
      <c r="CN34" s="510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</row>
    <row r="35" spans="1:105" s="162" customFormat="1" ht="13.5" customHeight="1">
      <c r="A35" s="507"/>
      <c r="B35" s="507"/>
      <c r="C35" s="507"/>
      <c r="D35" s="507"/>
      <c r="E35" s="507"/>
      <c r="F35" s="507"/>
      <c r="G35" s="547" t="s">
        <v>222</v>
      </c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  <c r="BC35" s="524"/>
      <c r="BD35" s="524"/>
      <c r="BE35" s="524"/>
      <c r="BF35" s="524"/>
      <c r="BG35" s="524"/>
      <c r="BH35" s="524"/>
      <c r="BI35" s="524"/>
      <c r="BJ35" s="524"/>
      <c r="BK35" s="524"/>
      <c r="BL35" s="524"/>
      <c r="BM35" s="524"/>
      <c r="BN35" s="524"/>
      <c r="BO35" s="524"/>
      <c r="BP35" s="524"/>
      <c r="BQ35" s="524"/>
      <c r="BR35" s="524"/>
      <c r="BS35" s="524"/>
      <c r="BT35" s="524"/>
      <c r="BU35" s="524"/>
      <c r="BV35" s="525"/>
      <c r="BW35" s="510" t="s">
        <v>179</v>
      </c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>
        <f>CM23+CM28+CM31+CM34</f>
        <v>1821151</v>
      </c>
      <c r="CN35" s="510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</row>
    <row r="36" ht="3" customHeight="1"/>
    <row r="37" spans="1:105" s="166" customFormat="1" ht="48" customHeight="1">
      <c r="A37" s="545" t="s">
        <v>252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6"/>
      <c r="AX37" s="546"/>
      <c r="AY37" s="546"/>
      <c r="AZ37" s="546"/>
      <c r="BA37" s="546"/>
      <c r="BB37" s="546"/>
      <c r="BC37" s="546"/>
      <c r="BD37" s="546"/>
      <c r="BE37" s="546"/>
      <c r="BF37" s="546"/>
      <c r="BG37" s="546"/>
      <c r="BH37" s="546"/>
      <c r="BI37" s="546"/>
      <c r="BJ37" s="546"/>
      <c r="BK37" s="546"/>
      <c r="BL37" s="546"/>
      <c r="BM37" s="546"/>
      <c r="BN37" s="546"/>
      <c r="BO37" s="546"/>
      <c r="BP37" s="546"/>
      <c r="BQ37" s="546"/>
      <c r="BR37" s="546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6"/>
      <c r="CD37" s="546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6"/>
      <c r="CP37" s="546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6"/>
    </row>
    <row r="38" ht="12" customHeight="1"/>
    <row r="39" spans="1:105" s="158" customFormat="1" ht="12.75">
      <c r="A39" s="522" t="s">
        <v>258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2"/>
      <c r="BB39" s="522"/>
      <c r="BC39" s="522"/>
      <c r="BD39" s="522"/>
      <c r="BE39" s="522"/>
      <c r="BF39" s="522"/>
      <c r="BG39" s="522"/>
      <c r="BH39" s="522"/>
      <c r="BI39" s="522"/>
      <c r="BJ39" s="522"/>
      <c r="BK39" s="522"/>
      <c r="BL39" s="522"/>
      <c r="BM39" s="522"/>
      <c r="BN39" s="522"/>
      <c r="BO39" s="522"/>
      <c r="BP39" s="522"/>
      <c r="BQ39" s="522"/>
      <c r="BR39" s="522"/>
      <c r="BS39" s="522"/>
      <c r="BT39" s="522"/>
      <c r="BU39" s="522"/>
      <c r="BV39" s="522"/>
      <c r="BW39" s="522"/>
      <c r="BX39" s="522"/>
      <c r="BY39" s="522"/>
      <c r="BZ39" s="522"/>
      <c r="CA39" s="522"/>
      <c r="CB39" s="522"/>
      <c r="CC39" s="522"/>
      <c r="CD39" s="522"/>
      <c r="CE39" s="522"/>
      <c r="CF39" s="522"/>
      <c r="CG39" s="522"/>
      <c r="CH39" s="522"/>
      <c r="CI39" s="522"/>
      <c r="CJ39" s="522"/>
      <c r="CK39" s="522"/>
      <c r="CL39" s="522"/>
      <c r="CM39" s="522"/>
      <c r="CN39" s="522"/>
      <c r="CO39" s="522"/>
      <c r="CP39" s="522"/>
      <c r="CQ39" s="522"/>
      <c r="CR39" s="522"/>
      <c r="CS39" s="522"/>
      <c r="CT39" s="522"/>
      <c r="CU39" s="522"/>
      <c r="CV39" s="522"/>
      <c r="CW39" s="522"/>
      <c r="CX39" s="522"/>
      <c r="CY39" s="522"/>
      <c r="CZ39" s="522"/>
      <c r="DA39" s="522"/>
    </row>
    <row r="40" ht="6" customHeight="1"/>
    <row r="41" spans="1:105" s="158" customFormat="1" ht="12.75">
      <c r="A41" s="158" t="s">
        <v>253</v>
      </c>
      <c r="X41" s="548" t="s">
        <v>413</v>
      </c>
      <c r="Y41" s="548"/>
      <c r="Z41" s="548"/>
      <c r="AA41" s="548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548"/>
      <c r="AM41" s="548"/>
      <c r="AN41" s="548"/>
      <c r="AO41" s="548"/>
      <c r="AP41" s="548"/>
      <c r="AQ41" s="548"/>
      <c r="AR41" s="548"/>
      <c r="AS41" s="548"/>
      <c r="AT41" s="548"/>
      <c r="AU41" s="548"/>
      <c r="AV41" s="548"/>
      <c r="AW41" s="548"/>
      <c r="AX41" s="548"/>
      <c r="AY41" s="548"/>
      <c r="AZ41" s="548"/>
      <c r="BA41" s="548"/>
      <c r="BB41" s="548"/>
      <c r="BC41" s="548"/>
      <c r="BD41" s="548"/>
      <c r="BE41" s="548"/>
      <c r="BF41" s="548"/>
      <c r="BG41" s="548"/>
      <c r="BH41" s="548"/>
      <c r="BI41" s="548"/>
      <c r="BJ41" s="548"/>
      <c r="BK41" s="548"/>
      <c r="BL41" s="548"/>
      <c r="BM41" s="548"/>
      <c r="BN41" s="548"/>
      <c r="BO41" s="548"/>
      <c r="BP41" s="548"/>
      <c r="BQ41" s="548"/>
      <c r="BR41" s="548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8"/>
      <c r="CD41" s="548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8"/>
      <c r="CP41" s="548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8"/>
    </row>
    <row r="42" spans="24:105" s="158" customFormat="1" ht="6" customHeight="1"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</row>
    <row r="43" spans="1:105" s="158" customFormat="1" ht="12.75">
      <c r="A43" s="549" t="s">
        <v>254</v>
      </c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50" t="s">
        <v>412</v>
      </c>
      <c r="AQ43" s="550"/>
      <c r="AR43" s="550"/>
      <c r="AS43" s="550"/>
      <c r="AT43" s="550"/>
      <c r="AU43" s="550"/>
      <c r="AV43" s="550"/>
      <c r="AW43" s="550"/>
      <c r="AX43" s="550"/>
      <c r="AY43" s="550"/>
      <c r="AZ43" s="550"/>
      <c r="BA43" s="550"/>
      <c r="BB43" s="550"/>
      <c r="BC43" s="550"/>
      <c r="BD43" s="550"/>
      <c r="BE43" s="550"/>
      <c r="BF43" s="550"/>
      <c r="BG43" s="550"/>
      <c r="BH43" s="550"/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</row>
    <row r="44" ht="10.5" customHeight="1"/>
    <row r="45" spans="1:105" s="159" customFormat="1" ht="55.5" customHeight="1">
      <c r="A45" s="519" t="s">
        <v>216</v>
      </c>
      <c r="B45" s="520"/>
      <c r="C45" s="520"/>
      <c r="D45" s="520"/>
      <c r="E45" s="520"/>
      <c r="F45" s="520"/>
      <c r="G45" s="521"/>
      <c r="H45" s="519" t="s">
        <v>259</v>
      </c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20"/>
      <c r="AV45" s="520"/>
      <c r="AW45" s="520"/>
      <c r="AX45" s="520"/>
      <c r="AY45" s="520"/>
      <c r="AZ45" s="520"/>
      <c r="BA45" s="520"/>
      <c r="BB45" s="520"/>
      <c r="BC45" s="521"/>
      <c r="BD45" s="519" t="s">
        <v>260</v>
      </c>
      <c r="BE45" s="520"/>
      <c r="BF45" s="520"/>
      <c r="BG45" s="520"/>
      <c r="BH45" s="520"/>
      <c r="BI45" s="520"/>
      <c r="BJ45" s="520"/>
      <c r="BK45" s="520"/>
      <c r="BL45" s="520"/>
      <c r="BM45" s="520"/>
      <c r="BN45" s="520"/>
      <c r="BO45" s="520"/>
      <c r="BP45" s="520"/>
      <c r="BQ45" s="520"/>
      <c r="BR45" s="520"/>
      <c r="BS45" s="521"/>
      <c r="BT45" s="519" t="s">
        <v>261</v>
      </c>
      <c r="BU45" s="520"/>
      <c r="BV45" s="520"/>
      <c r="BW45" s="520"/>
      <c r="BX45" s="520"/>
      <c r="BY45" s="520"/>
      <c r="BZ45" s="520"/>
      <c r="CA45" s="520"/>
      <c r="CB45" s="520"/>
      <c r="CC45" s="520"/>
      <c r="CD45" s="521"/>
      <c r="CE45" s="519" t="s">
        <v>262</v>
      </c>
      <c r="CF45" s="520"/>
      <c r="CG45" s="520"/>
      <c r="CH45" s="520"/>
      <c r="CI45" s="520"/>
      <c r="CJ45" s="520"/>
      <c r="CK45" s="520"/>
      <c r="CL45" s="520"/>
      <c r="CM45" s="520"/>
      <c r="CN45" s="520"/>
      <c r="CO45" s="520"/>
      <c r="CP45" s="520"/>
      <c r="CQ45" s="520"/>
      <c r="CR45" s="520"/>
      <c r="CS45" s="520"/>
      <c r="CT45" s="520"/>
      <c r="CU45" s="520"/>
      <c r="CV45" s="520"/>
      <c r="CW45" s="520"/>
      <c r="CX45" s="520"/>
      <c r="CY45" s="520"/>
      <c r="CZ45" s="520"/>
      <c r="DA45" s="521"/>
    </row>
    <row r="46" spans="1:105" s="160" customFormat="1" ht="12">
      <c r="A46" s="523">
        <v>1</v>
      </c>
      <c r="B46" s="523"/>
      <c r="C46" s="523"/>
      <c r="D46" s="523"/>
      <c r="E46" s="523"/>
      <c r="F46" s="523"/>
      <c r="G46" s="523"/>
      <c r="H46" s="523">
        <v>2</v>
      </c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523"/>
      <c r="AZ46" s="523"/>
      <c r="BA46" s="523"/>
      <c r="BB46" s="523"/>
      <c r="BC46" s="523"/>
      <c r="BD46" s="523">
        <v>3</v>
      </c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3"/>
      <c r="BT46" s="523">
        <v>4</v>
      </c>
      <c r="BU46" s="523"/>
      <c r="BV46" s="523"/>
      <c r="BW46" s="523"/>
      <c r="BX46" s="523"/>
      <c r="BY46" s="523"/>
      <c r="BZ46" s="523"/>
      <c r="CA46" s="523"/>
      <c r="CB46" s="523"/>
      <c r="CC46" s="523"/>
      <c r="CD46" s="523"/>
      <c r="CE46" s="523">
        <v>5</v>
      </c>
      <c r="CF46" s="523"/>
      <c r="CG46" s="523"/>
      <c r="CH46" s="523"/>
      <c r="CI46" s="523"/>
      <c r="CJ46" s="523"/>
      <c r="CK46" s="523"/>
      <c r="CL46" s="523"/>
      <c r="CM46" s="523"/>
      <c r="CN46" s="523"/>
      <c r="CO46" s="523"/>
      <c r="CP46" s="523"/>
      <c r="CQ46" s="523"/>
      <c r="CR46" s="523"/>
      <c r="CS46" s="523"/>
      <c r="CT46" s="523"/>
      <c r="CU46" s="523"/>
      <c r="CV46" s="523"/>
      <c r="CW46" s="523"/>
      <c r="CX46" s="523"/>
      <c r="CY46" s="523"/>
      <c r="CZ46" s="523"/>
      <c r="DA46" s="523"/>
    </row>
    <row r="47" spans="1:105" s="161" customFormat="1" ht="15" customHeight="1">
      <c r="A47" s="507" t="s">
        <v>231</v>
      </c>
      <c r="B47" s="507"/>
      <c r="C47" s="507"/>
      <c r="D47" s="507"/>
      <c r="E47" s="507"/>
      <c r="F47" s="507"/>
      <c r="G47" s="507"/>
      <c r="H47" s="518" t="s">
        <v>414</v>
      </c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518"/>
      <c r="AY47" s="518"/>
      <c r="AZ47" s="518"/>
      <c r="BA47" s="518"/>
      <c r="BB47" s="518"/>
      <c r="BC47" s="518"/>
      <c r="BD47" s="510">
        <v>4540000</v>
      </c>
      <c r="BE47" s="510"/>
      <c r="BF47" s="510"/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0"/>
      <c r="BR47" s="510"/>
      <c r="BS47" s="510"/>
      <c r="BT47" s="510">
        <v>2.2</v>
      </c>
      <c r="BU47" s="510"/>
      <c r="BV47" s="510"/>
      <c r="BW47" s="510"/>
      <c r="BX47" s="510"/>
      <c r="BY47" s="510"/>
      <c r="BZ47" s="510"/>
      <c r="CA47" s="510"/>
      <c r="CB47" s="510"/>
      <c r="CC47" s="510"/>
      <c r="CD47" s="510"/>
      <c r="CE47" s="510">
        <v>100000</v>
      </c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10"/>
      <c r="CR47" s="510"/>
      <c r="CS47" s="510"/>
      <c r="CT47" s="510"/>
      <c r="CU47" s="510"/>
      <c r="CV47" s="510"/>
      <c r="CW47" s="510"/>
      <c r="CX47" s="510"/>
      <c r="CY47" s="510"/>
      <c r="CZ47" s="510"/>
      <c r="DA47" s="510"/>
    </row>
    <row r="48" spans="1:105" s="161" customFormat="1" ht="15" customHeight="1">
      <c r="A48" s="507"/>
      <c r="B48" s="507"/>
      <c r="C48" s="507"/>
      <c r="D48" s="507"/>
      <c r="E48" s="507"/>
      <c r="F48" s="507"/>
      <c r="G48" s="507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0"/>
      <c r="BE48" s="510"/>
      <c r="BF48" s="510"/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0"/>
      <c r="CE48" s="510"/>
      <c r="CF48" s="510"/>
      <c r="CG48" s="510"/>
      <c r="CH48" s="510"/>
      <c r="CI48" s="510"/>
      <c r="CJ48" s="510"/>
      <c r="CK48" s="510"/>
      <c r="CL48" s="510"/>
      <c r="CM48" s="510"/>
      <c r="CN48" s="510"/>
      <c r="CO48" s="510"/>
      <c r="CP48" s="510"/>
      <c r="CQ48" s="510"/>
      <c r="CR48" s="510"/>
      <c r="CS48" s="510"/>
      <c r="CT48" s="510"/>
      <c r="CU48" s="510"/>
      <c r="CV48" s="510"/>
      <c r="CW48" s="510"/>
      <c r="CX48" s="510"/>
      <c r="CY48" s="510"/>
      <c r="CZ48" s="510"/>
      <c r="DA48" s="510"/>
    </row>
    <row r="49" spans="1:105" s="161" customFormat="1" ht="15" customHeight="1">
      <c r="A49" s="507"/>
      <c r="B49" s="507"/>
      <c r="C49" s="507"/>
      <c r="D49" s="507"/>
      <c r="E49" s="507"/>
      <c r="F49" s="507"/>
      <c r="G49" s="507"/>
      <c r="H49" s="524" t="s">
        <v>222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4"/>
      <c r="AR49" s="524"/>
      <c r="AS49" s="524"/>
      <c r="AT49" s="524"/>
      <c r="AU49" s="524"/>
      <c r="AV49" s="524"/>
      <c r="AW49" s="524"/>
      <c r="AX49" s="524"/>
      <c r="AY49" s="524"/>
      <c r="AZ49" s="524"/>
      <c r="BA49" s="524"/>
      <c r="BB49" s="524"/>
      <c r="BC49" s="525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 t="s">
        <v>179</v>
      </c>
      <c r="BU49" s="510"/>
      <c r="BV49" s="510"/>
      <c r="BW49" s="510"/>
      <c r="BX49" s="510"/>
      <c r="BY49" s="510"/>
      <c r="BZ49" s="510"/>
      <c r="CA49" s="510"/>
      <c r="CB49" s="510"/>
      <c r="CC49" s="510"/>
      <c r="CD49" s="510"/>
      <c r="CE49" s="510">
        <v>100000</v>
      </c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0"/>
      <c r="CQ49" s="510"/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</row>
    <row r="50" ht="12" customHeight="1"/>
    <row r="51" spans="1:105" s="158" customFormat="1" ht="27" customHeight="1">
      <c r="A51" s="526" t="s">
        <v>345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26"/>
      <c r="AX51" s="526"/>
      <c r="AY51" s="526"/>
      <c r="AZ51" s="526"/>
      <c r="BA51" s="526"/>
      <c r="BB51" s="526"/>
      <c r="BC51" s="526"/>
      <c r="BD51" s="526"/>
      <c r="BE51" s="526"/>
      <c r="BF51" s="526"/>
      <c r="BG51" s="526"/>
      <c r="BH51" s="526"/>
      <c r="BI51" s="526"/>
      <c r="BJ51" s="526"/>
      <c r="BK51" s="526"/>
      <c r="BL51" s="526"/>
      <c r="BM51" s="526"/>
      <c r="BN51" s="526"/>
      <c r="BO51" s="526"/>
      <c r="BP51" s="526"/>
      <c r="BQ51" s="526"/>
      <c r="BR51" s="526"/>
      <c r="BS51" s="526"/>
      <c r="BT51" s="526"/>
      <c r="BU51" s="526"/>
      <c r="BV51" s="526"/>
      <c r="BW51" s="526"/>
      <c r="BX51" s="526"/>
      <c r="BY51" s="526"/>
      <c r="BZ51" s="526"/>
      <c r="CA51" s="526"/>
      <c r="CB51" s="526"/>
      <c r="CC51" s="526"/>
      <c r="CD51" s="526"/>
      <c r="CE51" s="526"/>
      <c r="CF51" s="526"/>
      <c r="CG51" s="526"/>
      <c r="CH51" s="526"/>
      <c r="CI51" s="526"/>
      <c r="CJ51" s="526"/>
      <c r="CK51" s="526"/>
      <c r="CL51" s="526"/>
      <c r="CM51" s="526"/>
      <c r="CN51" s="526"/>
      <c r="CO51" s="526"/>
      <c r="CP51" s="526"/>
      <c r="CQ51" s="526"/>
      <c r="CR51" s="526"/>
      <c r="CS51" s="526"/>
      <c r="CT51" s="526"/>
      <c r="CU51" s="526"/>
      <c r="CV51" s="526"/>
      <c r="CW51" s="526"/>
      <c r="CX51" s="526"/>
      <c r="CY51" s="526"/>
      <c r="CZ51" s="526"/>
      <c r="DA51" s="526"/>
    </row>
    <row r="52" ht="6" customHeight="1"/>
    <row r="53" spans="1:105" s="158" customFormat="1" ht="12.75">
      <c r="A53" s="158" t="s">
        <v>253</v>
      </c>
      <c r="X53" s="548" t="s">
        <v>413</v>
      </c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  <c r="BQ53" s="548"/>
      <c r="BR53" s="548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8"/>
      <c r="CD53" s="548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8"/>
      <c r="CP53" s="548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8"/>
    </row>
    <row r="54" spans="24:105" s="158" customFormat="1" ht="6" customHeight="1"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</row>
    <row r="55" spans="1:105" s="158" customFormat="1" ht="12.75">
      <c r="A55" s="549" t="s">
        <v>254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50" t="s">
        <v>411</v>
      </c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0"/>
      <c r="BV55" s="550"/>
      <c r="BW55" s="550"/>
      <c r="BX55" s="550"/>
      <c r="BY55" s="550"/>
      <c r="BZ55" s="550"/>
      <c r="CA55" s="550"/>
      <c r="CB55" s="550"/>
      <c r="CC55" s="550"/>
      <c r="CD55" s="550"/>
      <c r="CE55" s="550"/>
      <c r="CF55" s="550"/>
      <c r="CG55" s="550"/>
      <c r="CH55" s="550"/>
      <c r="CI55" s="550"/>
      <c r="CJ55" s="550"/>
      <c r="CK55" s="550"/>
      <c r="CL55" s="550"/>
      <c r="CM55" s="550"/>
      <c r="CN55" s="550"/>
      <c r="CO55" s="550"/>
      <c r="CP55" s="550"/>
      <c r="CQ55" s="550"/>
      <c r="CR55" s="550"/>
      <c r="CS55" s="550"/>
      <c r="CT55" s="550"/>
      <c r="CU55" s="550"/>
      <c r="CV55" s="550"/>
      <c r="CW55" s="550"/>
      <c r="CX55" s="550"/>
      <c r="CY55" s="550"/>
      <c r="CZ55" s="550"/>
      <c r="DA55" s="550"/>
    </row>
    <row r="56" ht="10.5" customHeight="1"/>
    <row r="57" spans="1:105" s="159" customFormat="1" ht="45" customHeight="1">
      <c r="A57" s="519" t="s">
        <v>216</v>
      </c>
      <c r="B57" s="520"/>
      <c r="C57" s="520"/>
      <c r="D57" s="520"/>
      <c r="E57" s="520"/>
      <c r="F57" s="520"/>
      <c r="G57" s="521"/>
      <c r="H57" s="519" t="s">
        <v>0</v>
      </c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C57" s="521"/>
      <c r="BD57" s="519" t="s">
        <v>255</v>
      </c>
      <c r="BE57" s="520"/>
      <c r="BF57" s="520"/>
      <c r="BG57" s="520"/>
      <c r="BH57" s="520"/>
      <c r="BI57" s="520"/>
      <c r="BJ57" s="520"/>
      <c r="BK57" s="520"/>
      <c r="BL57" s="520"/>
      <c r="BM57" s="520"/>
      <c r="BN57" s="520"/>
      <c r="BO57" s="520"/>
      <c r="BP57" s="520"/>
      <c r="BQ57" s="520"/>
      <c r="BR57" s="520"/>
      <c r="BS57" s="521"/>
      <c r="BT57" s="519" t="s">
        <v>256</v>
      </c>
      <c r="BU57" s="520"/>
      <c r="BV57" s="520"/>
      <c r="BW57" s="520"/>
      <c r="BX57" s="520"/>
      <c r="BY57" s="520"/>
      <c r="BZ57" s="520"/>
      <c r="CA57" s="520"/>
      <c r="CB57" s="520"/>
      <c r="CC57" s="520"/>
      <c r="CD57" s="520"/>
      <c r="CE57" s="520"/>
      <c r="CF57" s="520"/>
      <c r="CG57" s="520"/>
      <c r="CH57" s="520"/>
      <c r="CI57" s="521"/>
      <c r="CJ57" s="519" t="s">
        <v>257</v>
      </c>
      <c r="CK57" s="520"/>
      <c r="CL57" s="520"/>
      <c r="CM57" s="520"/>
      <c r="CN57" s="520"/>
      <c r="CO57" s="520"/>
      <c r="CP57" s="520"/>
      <c r="CQ57" s="520"/>
      <c r="CR57" s="520"/>
      <c r="CS57" s="520"/>
      <c r="CT57" s="520"/>
      <c r="CU57" s="520"/>
      <c r="CV57" s="520"/>
      <c r="CW57" s="520"/>
      <c r="CX57" s="520"/>
      <c r="CY57" s="520"/>
      <c r="CZ57" s="520"/>
      <c r="DA57" s="521"/>
    </row>
    <row r="58" spans="1:105" s="160" customFormat="1" ht="12">
      <c r="A58" s="523">
        <v>1</v>
      </c>
      <c r="B58" s="523"/>
      <c r="C58" s="523"/>
      <c r="D58" s="523"/>
      <c r="E58" s="523"/>
      <c r="F58" s="523"/>
      <c r="G58" s="523"/>
      <c r="H58" s="523">
        <v>2</v>
      </c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>
        <v>3</v>
      </c>
      <c r="BE58" s="523"/>
      <c r="BF58" s="523"/>
      <c r="BG58" s="523"/>
      <c r="BH58" s="523"/>
      <c r="BI58" s="523"/>
      <c r="BJ58" s="523"/>
      <c r="BK58" s="523"/>
      <c r="BL58" s="523"/>
      <c r="BM58" s="523"/>
      <c r="BN58" s="523"/>
      <c r="BO58" s="523"/>
      <c r="BP58" s="523"/>
      <c r="BQ58" s="523"/>
      <c r="BR58" s="523"/>
      <c r="BS58" s="523"/>
      <c r="BT58" s="523">
        <v>4</v>
      </c>
      <c r="BU58" s="523"/>
      <c r="BV58" s="523"/>
      <c r="BW58" s="523"/>
      <c r="BX58" s="523"/>
      <c r="BY58" s="523"/>
      <c r="BZ58" s="523"/>
      <c r="CA58" s="523"/>
      <c r="CB58" s="523"/>
      <c r="CC58" s="523"/>
      <c r="CD58" s="523"/>
      <c r="CE58" s="523"/>
      <c r="CF58" s="523"/>
      <c r="CG58" s="523"/>
      <c r="CH58" s="523"/>
      <c r="CI58" s="523"/>
      <c r="CJ58" s="523">
        <v>5</v>
      </c>
      <c r="CK58" s="523"/>
      <c r="CL58" s="523"/>
      <c r="CM58" s="523"/>
      <c r="CN58" s="523"/>
      <c r="CO58" s="523"/>
      <c r="CP58" s="523"/>
      <c r="CQ58" s="523"/>
      <c r="CR58" s="523"/>
      <c r="CS58" s="523"/>
      <c r="CT58" s="523"/>
      <c r="CU58" s="523"/>
      <c r="CV58" s="523"/>
      <c r="CW58" s="523"/>
      <c r="CX58" s="523"/>
      <c r="CY58" s="523"/>
      <c r="CZ58" s="523"/>
      <c r="DA58" s="523"/>
    </row>
    <row r="59" spans="1:105" s="161" customFormat="1" ht="15" customHeight="1">
      <c r="A59" s="507"/>
      <c r="B59" s="507"/>
      <c r="C59" s="507"/>
      <c r="D59" s="507"/>
      <c r="E59" s="507"/>
      <c r="F59" s="507"/>
      <c r="G59" s="507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8"/>
      <c r="AX59" s="518"/>
      <c r="AY59" s="518"/>
      <c r="AZ59" s="518"/>
      <c r="BA59" s="518"/>
      <c r="BB59" s="518"/>
      <c r="BC59" s="518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/>
      <c r="BN59" s="510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510"/>
      <c r="CI59" s="510"/>
      <c r="CJ59" s="510"/>
      <c r="CK59" s="510"/>
      <c r="CL59" s="510"/>
      <c r="CM59" s="510"/>
      <c r="CN59" s="510"/>
      <c r="CO59" s="510"/>
      <c r="CP59" s="510"/>
      <c r="CQ59" s="510"/>
      <c r="CR59" s="510"/>
      <c r="CS59" s="510"/>
      <c r="CT59" s="510"/>
      <c r="CU59" s="510"/>
      <c r="CV59" s="510"/>
      <c r="CW59" s="510"/>
      <c r="CX59" s="510"/>
      <c r="CY59" s="510"/>
      <c r="CZ59" s="510"/>
      <c r="DA59" s="510"/>
    </row>
    <row r="60" spans="1:105" s="161" customFormat="1" ht="15" customHeight="1">
      <c r="A60" s="507"/>
      <c r="B60" s="507"/>
      <c r="C60" s="507"/>
      <c r="D60" s="507"/>
      <c r="E60" s="507"/>
      <c r="F60" s="507"/>
      <c r="G60" s="507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  <c r="CJ60" s="510"/>
      <c r="CK60" s="510"/>
      <c r="CL60" s="510"/>
      <c r="CM60" s="510"/>
      <c r="CN60" s="510"/>
      <c r="CO60" s="510"/>
      <c r="CP60" s="510"/>
      <c r="CQ60" s="510"/>
      <c r="CR60" s="510"/>
      <c r="CS60" s="510"/>
      <c r="CT60" s="510"/>
      <c r="CU60" s="510"/>
      <c r="CV60" s="510"/>
      <c r="CW60" s="510"/>
      <c r="CX60" s="510"/>
      <c r="CY60" s="510"/>
      <c r="CZ60" s="510"/>
      <c r="DA60" s="510"/>
    </row>
    <row r="61" spans="1:105" s="161" customFormat="1" ht="15" customHeight="1">
      <c r="A61" s="507"/>
      <c r="B61" s="507"/>
      <c r="C61" s="507"/>
      <c r="D61" s="507"/>
      <c r="E61" s="507"/>
      <c r="F61" s="507"/>
      <c r="G61" s="507"/>
      <c r="H61" s="524" t="s">
        <v>222</v>
      </c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/>
      <c r="AZ61" s="524"/>
      <c r="BA61" s="524"/>
      <c r="BB61" s="524"/>
      <c r="BC61" s="525"/>
      <c r="BD61" s="510" t="s">
        <v>179</v>
      </c>
      <c r="BE61" s="510"/>
      <c r="BF61" s="510"/>
      <c r="BG61" s="510"/>
      <c r="BH61" s="510"/>
      <c r="BI61" s="510"/>
      <c r="BJ61" s="510"/>
      <c r="BK61" s="510"/>
      <c r="BL61" s="510"/>
      <c r="BM61" s="510"/>
      <c r="BN61" s="510"/>
      <c r="BO61" s="510"/>
      <c r="BP61" s="510"/>
      <c r="BQ61" s="510"/>
      <c r="BR61" s="510"/>
      <c r="BS61" s="510"/>
      <c r="BT61" s="510" t="s">
        <v>179</v>
      </c>
      <c r="BU61" s="510"/>
      <c r="BV61" s="510"/>
      <c r="BW61" s="510"/>
      <c r="BX61" s="510"/>
      <c r="BY61" s="510"/>
      <c r="BZ61" s="510"/>
      <c r="CA61" s="510"/>
      <c r="CB61" s="510"/>
      <c r="CC61" s="510"/>
      <c r="CD61" s="510"/>
      <c r="CE61" s="510"/>
      <c r="CF61" s="510"/>
      <c r="CG61" s="510"/>
      <c r="CH61" s="510"/>
      <c r="CI61" s="510"/>
      <c r="CJ61" s="510"/>
      <c r="CK61" s="510"/>
      <c r="CL61" s="510"/>
      <c r="CM61" s="510"/>
      <c r="CN61" s="510"/>
      <c r="CO61" s="510"/>
      <c r="CP61" s="510"/>
      <c r="CQ61" s="510"/>
      <c r="CR61" s="510"/>
      <c r="CS61" s="510"/>
      <c r="CT61" s="510"/>
      <c r="CU61" s="510"/>
      <c r="CV61" s="510"/>
      <c r="CW61" s="510"/>
      <c r="CX61" s="510"/>
      <c r="CY61" s="510"/>
      <c r="CZ61" s="510"/>
      <c r="DA61" s="510"/>
    </row>
    <row r="62" ht="12" customHeight="1"/>
    <row r="63" spans="1:105" s="158" customFormat="1" ht="12.75">
      <c r="A63" s="522" t="s">
        <v>346</v>
      </c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2"/>
      <c r="AO63" s="522"/>
      <c r="AP63" s="522"/>
      <c r="AQ63" s="522"/>
      <c r="AR63" s="522"/>
      <c r="AS63" s="522"/>
      <c r="AT63" s="522"/>
      <c r="AU63" s="522"/>
      <c r="AV63" s="522"/>
      <c r="AW63" s="522"/>
      <c r="AX63" s="522"/>
      <c r="AY63" s="522"/>
      <c r="AZ63" s="522"/>
      <c r="BA63" s="522"/>
      <c r="BB63" s="522"/>
      <c r="BC63" s="522"/>
      <c r="BD63" s="522"/>
      <c r="BE63" s="522"/>
      <c r="BF63" s="522"/>
      <c r="BG63" s="522"/>
      <c r="BH63" s="522"/>
      <c r="BI63" s="522"/>
      <c r="BJ63" s="522"/>
      <c r="BK63" s="522"/>
      <c r="BL63" s="522"/>
      <c r="BM63" s="522"/>
      <c r="BN63" s="522"/>
      <c r="BO63" s="522"/>
      <c r="BP63" s="522"/>
      <c r="BQ63" s="522"/>
      <c r="BR63" s="522"/>
      <c r="BS63" s="522"/>
      <c r="BT63" s="522"/>
      <c r="BU63" s="522"/>
      <c r="BV63" s="522"/>
      <c r="BW63" s="522"/>
      <c r="BX63" s="522"/>
      <c r="BY63" s="522"/>
      <c r="BZ63" s="522"/>
      <c r="CA63" s="522"/>
      <c r="CB63" s="522"/>
      <c r="CC63" s="522"/>
      <c r="CD63" s="522"/>
      <c r="CE63" s="522"/>
      <c r="CF63" s="522"/>
      <c r="CG63" s="522"/>
      <c r="CH63" s="522"/>
      <c r="CI63" s="522"/>
      <c r="CJ63" s="522"/>
      <c r="CK63" s="522"/>
      <c r="CL63" s="522"/>
      <c r="CM63" s="522"/>
      <c r="CN63" s="522"/>
      <c r="CO63" s="522"/>
      <c r="CP63" s="522"/>
      <c r="CQ63" s="522"/>
      <c r="CR63" s="522"/>
      <c r="CS63" s="522"/>
      <c r="CT63" s="522"/>
      <c r="CU63" s="522"/>
      <c r="CV63" s="522"/>
      <c r="CW63" s="522"/>
      <c r="CX63" s="522"/>
      <c r="CY63" s="522"/>
      <c r="CZ63" s="522"/>
      <c r="DA63" s="522"/>
    </row>
    <row r="64" ht="6" customHeight="1"/>
    <row r="65" spans="1:105" s="158" customFormat="1" ht="12.75">
      <c r="A65" s="158" t="s">
        <v>253</v>
      </c>
      <c r="X65" s="548" t="s">
        <v>413</v>
      </c>
      <c r="Y65" s="548"/>
      <c r="Z65" s="548"/>
      <c r="AA65" s="548"/>
      <c r="AB65" s="548"/>
      <c r="AC65" s="548"/>
      <c r="AD65" s="548"/>
      <c r="AE65" s="548"/>
      <c r="AF65" s="548"/>
      <c r="AG65" s="548"/>
      <c r="AH65" s="548"/>
      <c r="AI65" s="548"/>
      <c r="AJ65" s="548"/>
      <c r="AK65" s="548"/>
      <c r="AL65" s="548"/>
      <c r="AM65" s="548"/>
      <c r="AN65" s="548"/>
      <c r="AO65" s="548"/>
      <c r="AP65" s="548"/>
      <c r="AQ65" s="548"/>
      <c r="AR65" s="548"/>
      <c r="AS65" s="548"/>
      <c r="AT65" s="548"/>
      <c r="AU65" s="548"/>
      <c r="AV65" s="548"/>
      <c r="AW65" s="548"/>
      <c r="AX65" s="548"/>
      <c r="AY65" s="548"/>
      <c r="AZ65" s="548"/>
      <c r="BA65" s="548"/>
      <c r="BB65" s="548"/>
      <c r="BC65" s="548"/>
      <c r="BD65" s="548"/>
      <c r="BE65" s="548"/>
      <c r="BF65" s="548"/>
      <c r="BG65" s="548"/>
      <c r="BH65" s="548"/>
      <c r="BI65" s="548"/>
      <c r="BJ65" s="548"/>
      <c r="BK65" s="548"/>
      <c r="BL65" s="548"/>
      <c r="BM65" s="548"/>
      <c r="BN65" s="548"/>
      <c r="BO65" s="548"/>
      <c r="BP65" s="548"/>
      <c r="BQ65" s="548"/>
      <c r="BR65" s="548"/>
      <c r="BS65" s="548"/>
      <c r="BT65" s="548"/>
      <c r="BU65" s="548"/>
      <c r="BV65" s="548"/>
      <c r="BW65" s="548"/>
      <c r="BX65" s="548"/>
      <c r="BY65" s="548"/>
      <c r="BZ65" s="548"/>
      <c r="CA65" s="548"/>
      <c r="CB65" s="548"/>
      <c r="CC65" s="548"/>
      <c r="CD65" s="548"/>
      <c r="CE65" s="548"/>
      <c r="CF65" s="548"/>
      <c r="CG65" s="548"/>
      <c r="CH65" s="548"/>
      <c r="CI65" s="548"/>
      <c r="CJ65" s="548"/>
      <c r="CK65" s="548"/>
      <c r="CL65" s="548"/>
      <c r="CM65" s="548"/>
      <c r="CN65" s="548"/>
      <c r="CO65" s="548"/>
      <c r="CP65" s="548"/>
      <c r="CQ65" s="548"/>
      <c r="CR65" s="548"/>
      <c r="CS65" s="548"/>
      <c r="CT65" s="548"/>
      <c r="CU65" s="548"/>
      <c r="CV65" s="548"/>
      <c r="CW65" s="548"/>
      <c r="CX65" s="548"/>
      <c r="CY65" s="548"/>
      <c r="CZ65" s="548"/>
      <c r="DA65" s="548"/>
    </row>
    <row r="66" spans="24:105" s="158" customFormat="1" ht="6" customHeight="1"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</row>
    <row r="67" spans="1:105" s="158" customFormat="1" ht="12.75">
      <c r="A67" s="549" t="s">
        <v>254</v>
      </c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49"/>
      <c r="AD67" s="549"/>
      <c r="AE67" s="549"/>
      <c r="AF67" s="549"/>
      <c r="AG67" s="549"/>
      <c r="AH67" s="549"/>
      <c r="AI67" s="549"/>
      <c r="AJ67" s="549"/>
      <c r="AK67" s="549"/>
      <c r="AL67" s="549"/>
      <c r="AM67" s="549"/>
      <c r="AN67" s="549"/>
      <c r="AO67" s="549"/>
      <c r="AP67" s="550" t="s">
        <v>411</v>
      </c>
      <c r="AQ67" s="550"/>
      <c r="AR67" s="550"/>
      <c r="AS67" s="550"/>
      <c r="AT67" s="550"/>
      <c r="AU67" s="550"/>
      <c r="AV67" s="550"/>
      <c r="AW67" s="550"/>
      <c r="AX67" s="550"/>
      <c r="AY67" s="550"/>
      <c r="AZ67" s="550"/>
      <c r="BA67" s="550"/>
      <c r="BB67" s="550"/>
      <c r="BC67" s="550"/>
      <c r="BD67" s="550"/>
      <c r="BE67" s="550"/>
      <c r="BF67" s="550"/>
      <c r="BG67" s="550"/>
      <c r="BH67" s="550"/>
      <c r="BI67" s="550"/>
      <c r="BJ67" s="550"/>
      <c r="BK67" s="550"/>
      <c r="BL67" s="550"/>
      <c r="BM67" s="550"/>
      <c r="BN67" s="550"/>
      <c r="BO67" s="550"/>
      <c r="BP67" s="550"/>
      <c r="BQ67" s="550"/>
      <c r="BR67" s="550"/>
      <c r="BS67" s="550"/>
      <c r="BT67" s="550"/>
      <c r="BU67" s="550"/>
      <c r="BV67" s="550"/>
      <c r="BW67" s="550"/>
      <c r="BX67" s="550"/>
      <c r="BY67" s="550"/>
      <c r="BZ67" s="550"/>
      <c r="CA67" s="550"/>
      <c r="CB67" s="550"/>
      <c r="CC67" s="550"/>
      <c r="CD67" s="550"/>
      <c r="CE67" s="550"/>
      <c r="CF67" s="550"/>
      <c r="CG67" s="550"/>
      <c r="CH67" s="550"/>
      <c r="CI67" s="550"/>
      <c r="CJ67" s="550"/>
      <c r="CK67" s="550"/>
      <c r="CL67" s="550"/>
      <c r="CM67" s="550"/>
      <c r="CN67" s="550"/>
      <c r="CO67" s="550"/>
      <c r="CP67" s="550"/>
      <c r="CQ67" s="550"/>
      <c r="CR67" s="550"/>
      <c r="CS67" s="550"/>
      <c r="CT67" s="550"/>
      <c r="CU67" s="550"/>
      <c r="CV67" s="550"/>
      <c r="CW67" s="550"/>
      <c r="CX67" s="550"/>
      <c r="CY67" s="550"/>
      <c r="CZ67" s="550"/>
      <c r="DA67" s="550"/>
    </row>
    <row r="68" ht="10.5" customHeight="1"/>
    <row r="69" spans="1:105" s="158" customFormat="1" ht="12.75">
      <c r="A69" s="522" t="s">
        <v>347</v>
      </c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2"/>
      <c r="BE69" s="522"/>
      <c r="BF69" s="522"/>
      <c r="BG69" s="522"/>
      <c r="BH69" s="522"/>
      <c r="BI69" s="522"/>
      <c r="BJ69" s="522"/>
      <c r="BK69" s="522"/>
      <c r="BL69" s="522"/>
      <c r="BM69" s="522"/>
      <c r="BN69" s="522"/>
      <c r="BO69" s="522"/>
      <c r="BP69" s="522"/>
      <c r="BQ69" s="522"/>
      <c r="BR69" s="522"/>
      <c r="BS69" s="522"/>
      <c r="BT69" s="522"/>
      <c r="BU69" s="522"/>
      <c r="BV69" s="522"/>
      <c r="BW69" s="522"/>
      <c r="BX69" s="522"/>
      <c r="BY69" s="522"/>
      <c r="BZ69" s="522"/>
      <c r="CA69" s="522"/>
      <c r="CB69" s="522"/>
      <c r="CC69" s="522"/>
      <c r="CD69" s="522"/>
      <c r="CE69" s="522"/>
      <c r="CF69" s="522"/>
      <c r="CG69" s="522"/>
      <c r="CH69" s="522"/>
      <c r="CI69" s="522"/>
      <c r="CJ69" s="522"/>
      <c r="CK69" s="522"/>
      <c r="CL69" s="522"/>
      <c r="CM69" s="522"/>
      <c r="CN69" s="522"/>
      <c r="CO69" s="522"/>
      <c r="CP69" s="522"/>
      <c r="CQ69" s="522"/>
      <c r="CR69" s="522"/>
      <c r="CS69" s="522"/>
      <c r="CT69" s="522"/>
      <c r="CU69" s="522"/>
      <c r="CV69" s="522"/>
      <c r="CW69" s="522"/>
      <c r="CX69" s="522"/>
      <c r="CY69" s="522"/>
      <c r="CZ69" s="522"/>
      <c r="DA69" s="522"/>
    </row>
    <row r="70" ht="10.5" customHeight="1"/>
    <row r="71" spans="1:105" s="159" customFormat="1" ht="45" customHeight="1">
      <c r="A71" s="513" t="s">
        <v>216</v>
      </c>
      <c r="B71" s="514"/>
      <c r="C71" s="514"/>
      <c r="D71" s="514"/>
      <c r="E71" s="514"/>
      <c r="F71" s="514"/>
      <c r="G71" s="515"/>
      <c r="H71" s="513" t="s">
        <v>259</v>
      </c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5"/>
      <c r="AP71" s="513" t="s">
        <v>263</v>
      </c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5"/>
      <c r="BF71" s="513" t="s">
        <v>264</v>
      </c>
      <c r="BG71" s="514"/>
      <c r="BH71" s="514"/>
      <c r="BI71" s="514"/>
      <c r="BJ71" s="514"/>
      <c r="BK71" s="514"/>
      <c r="BL71" s="514"/>
      <c r="BM71" s="514"/>
      <c r="BN71" s="514"/>
      <c r="BO71" s="514"/>
      <c r="BP71" s="514"/>
      <c r="BQ71" s="514"/>
      <c r="BR71" s="514"/>
      <c r="BS71" s="514"/>
      <c r="BT71" s="514"/>
      <c r="BU71" s="515"/>
      <c r="BV71" s="513" t="s">
        <v>265</v>
      </c>
      <c r="BW71" s="514"/>
      <c r="BX71" s="514"/>
      <c r="BY71" s="514"/>
      <c r="BZ71" s="514"/>
      <c r="CA71" s="514"/>
      <c r="CB71" s="514"/>
      <c r="CC71" s="514"/>
      <c r="CD71" s="514"/>
      <c r="CE71" s="514"/>
      <c r="CF71" s="514"/>
      <c r="CG71" s="514"/>
      <c r="CH71" s="514"/>
      <c r="CI71" s="514"/>
      <c r="CJ71" s="514"/>
      <c r="CK71" s="515"/>
      <c r="CL71" s="513" t="s">
        <v>221</v>
      </c>
      <c r="CM71" s="514"/>
      <c r="CN71" s="514"/>
      <c r="CO71" s="514"/>
      <c r="CP71" s="514"/>
      <c r="CQ71" s="514"/>
      <c r="CR71" s="514"/>
      <c r="CS71" s="514"/>
      <c r="CT71" s="514"/>
      <c r="CU71" s="514"/>
      <c r="CV71" s="514"/>
      <c r="CW71" s="514"/>
      <c r="CX71" s="514"/>
      <c r="CY71" s="514"/>
      <c r="CZ71" s="514"/>
      <c r="DA71" s="515"/>
    </row>
    <row r="72" spans="1:105" s="160" customFormat="1" ht="12">
      <c r="A72" s="523">
        <v>1</v>
      </c>
      <c r="B72" s="523"/>
      <c r="C72" s="523"/>
      <c r="D72" s="523"/>
      <c r="E72" s="523"/>
      <c r="F72" s="523"/>
      <c r="G72" s="523"/>
      <c r="H72" s="523">
        <v>2</v>
      </c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523"/>
      <c r="AN72" s="523"/>
      <c r="AO72" s="523"/>
      <c r="AP72" s="523">
        <v>3</v>
      </c>
      <c r="AQ72" s="523"/>
      <c r="AR72" s="523"/>
      <c r="AS72" s="523"/>
      <c r="AT72" s="523"/>
      <c r="AU72" s="523"/>
      <c r="AV72" s="523"/>
      <c r="AW72" s="523"/>
      <c r="AX72" s="523"/>
      <c r="AY72" s="523"/>
      <c r="AZ72" s="523"/>
      <c r="BA72" s="523"/>
      <c r="BB72" s="523"/>
      <c r="BC72" s="523"/>
      <c r="BD72" s="523"/>
      <c r="BE72" s="523"/>
      <c r="BF72" s="523">
        <v>4</v>
      </c>
      <c r="BG72" s="523"/>
      <c r="BH72" s="523"/>
      <c r="BI72" s="523"/>
      <c r="BJ72" s="523"/>
      <c r="BK72" s="523"/>
      <c r="BL72" s="523"/>
      <c r="BM72" s="523"/>
      <c r="BN72" s="523"/>
      <c r="BO72" s="523"/>
      <c r="BP72" s="523"/>
      <c r="BQ72" s="523"/>
      <c r="BR72" s="523"/>
      <c r="BS72" s="523"/>
      <c r="BT72" s="523"/>
      <c r="BU72" s="523"/>
      <c r="BV72" s="523">
        <v>5</v>
      </c>
      <c r="BW72" s="523"/>
      <c r="BX72" s="523"/>
      <c r="BY72" s="523"/>
      <c r="BZ72" s="523"/>
      <c r="CA72" s="523"/>
      <c r="CB72" s="523"/>
      <c r="CC72" s="523"/>
      <c r="CD72" s="523"/>
      <c r="CE72" s="523"/>
      <c r="CF72" s="523"/>
      <c r="CG72" s="523"/>
      <c r="CH72" s="523"/>
      <c r="CI72" s="523"/>
      <c r="CJ72" s="523"/>
      <c r="CK72" s="523"/>
      <c r="CL72" s="523">
        <v>6</v>
      </c>
      <c r="CM72" s="523"/>
      <c r="CN72" s="523"/>
      <c r="CO72" s="523"/>
      <c r="CP72" s="523"/>
      <c r="CQ72" s="523"/>
      <c r="CR72" s="523"/>
      <c r="CS72" s="523"/>
      <c r="CT72" s="523"/>
      <c r="CU72" s="523"/>
      <c r="CV72" s="523"/>
      <c r="CW72" s="523"/>
      <c r="CX72" s="523"/>
      <c r="CY72" s="523"/>
      <c r="CZ72" s="523"/>
      <c r="DA72" s="523"/>
    </row>
    <row r="73" spans="1:105" s="161" customFormat="1" ht="15" customHeight="1">
      <c r="A73" s="507" t="s">
        <v>231</v>
      </c>
      <c r="B73" s="507"/>
      <c r="C73" s="507"/>
      <c r="D73" s="507"/>
      <c r="E73" s="507"/>
      <c r="F73" s="507"/>
      <c r="G73" s="507"/>
      <c r="H73" s="518" t="s">
        <v>415</v>
      </c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8"/>
      <c r="AO73" s="518"/>
      <c r="AP73" s="510">
        <v>1</v>
      </c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0">
        <v>12</v>
      </c>
      <c r="BG73" s="510"/>
      <c r="BH73" s="510"/>
      <c r="BI73" s="510"/>
      <c r="BJ73" s="510"/>
      <c r="BK73" s="510"/>
      <c r="BL73" s="510"/>
      <c r="BM73" s="510"/>
      <c r="BN73" s="510"/>
      <c r="BO73" s="510"/>
      <c r="BP73" s="510"/>
      <c r="BQ73" s="510"/>
      <c r="BR73" s="510"/>
      <c r="BS73" s="510"/>
      <c r="BT73" s="510"/>
      <c r="BU73" s="510"/>
      <c r="BV73" s="510">
        <v>2600</v>
      </c>
      <c r="BW73" s="510"/>
      <c r="BX73" s="510"/>
      <c r="BY73" s="510"/>
      <c r="BZ73" s="510"/>
      <c r="CA73" s="510"/>
      <c r="CB73" s="510"/>
      <c r="CC73" s="510"/>
      <c r="CD73" s="510"/>
      <c r="CE73" s="510"/>
      <c r="CF73" s="510"/>
      <c r="CG73" s="510"/>
      <c r="CH73" s="510"/>
      <c r="CI73" s="510"/>
      <c r="CJ73" s="510"/>
      <c r="CK73" s="510"/>
      <c r="CL73" s="510">
        <v>31200</v>
      </c>
      <c r="CM73" s="510"/>
      <c r="CN73" s="510"/>
      <c r="CO73" s="510"/>
      <c r="CP73" s="510"/>
      <c r="CQ73" s="510"/>
      <c r="CR73" s="510"/>
      <c r="CS73" s="510"/>
      <c r="CT73" s="510"/>
      <c r="CU73" s="510"/>
      <c r="CV73" s="510"/>
      <c r="CW73" s="510"/>
      <c r="CX73" s="510"/>
      <c r="CY73" s="510"/>
      <c r="CZ73" s="510"/>
      <c r="DA73" s="510"/>
    </row>
    <row r="74" spans="1:105" s="161" customFormat="1" ht="15" customHeight="1">
      <c r="A74" s="507" t="s">
        <v>239</v>
      </c>
      <c r="B74" s="507"/>
      <c r="C74" s="507"/>
      <c r="D74" s="507"/>
      <c r="E74" s="507"/>
      <c r="F74" s="507"/>
      <c r="G74" s="507"/>
      <c r="H74" s="518" t="s">
        <v>416</v>
      </c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0">
        <v>3</v>
      </c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>
        <v>12</v>
      </c>
      <c r="BG74" s="510"/>
      <c r="BH74" s="510"/>
      <c r="BI74" s="510"/>
      <c r="BJ74" s="510"/>
      <c r="BK74" s="510"/>
      <c r="BL74" s="510"/>
      <c r="BM74" s="510"/>
      <c r="BN74" s="510"/>
      <c r="BO74" s="510"/>
      <c r="BP74" s="510"/>
      <c r="BQ74" s="510"/>
      <c r="BR74" s="510"/>
      <c r="BS74" s="510"/>
      <c r="BT74" s="510"/>
      <c r="BU74" s="510"/>
      <c r="BV74" s="510">
        <v>1500</v>
      </c>
      <c r="BW74" s="510"/>
      <c r="BX74" s="510"/>
      <c r="BY74" s="510"/>
      <c r="BZ74" s="510"/>
      <c r="CA74" s="510"/>
      <c r="CB74" s="510"/>
      <c r="CC74" s="510"/>
      <c r="CD74" s="510"/>
      <c r="CE74" s="510"/>
      <c r="CF74" s="510"/>
      <c r="CG74" s="510"/>
      <c r="CH74" s="510"/>
      <c r="CI74" s="510"/>
      <c r="CJ74" s="510"/>
      <c r="CK74" s="510"/>
      <c r="CL74" s="510">
        <v>18000</v>
      </c>
      <c r="CM74" s="510"/>
      <c r="CN74" s="510"/>
      <c r="CO74" s="510"/>
      <c r="CP74" s="510"/>
      <c r="CQ74" s="510"/>
      <c r="CR74" s="510"/>
      <c r="CS74" s="510"/>
      <c r="CT74" s="510"/>
      <c r="CU74" s="510"/>
      <c r="CV74" s="510"/>
      <c r="CW74" s="510"/>
      <c r="CX74" s="510"/>
      <c r="CY74" s="510"/>
      <c r="CZ74" s="510"/>
      <c r="DA74" s="510"/>
    </row>
    <row r="75" spans="1:105" s="161" customFormat="1" ht="15" customHeight="1">
      <c r="A75" s="507"/>
      <c r="B75" s="507"/>
      <c r="C75" s="507"/>
      <c r="D75" s="507"/>
      <c r="E75" s="507"/>
      <c r="F75" s="507"/>
      <c r="G75" s="507"/>
      <c r="H75" s="551" t="s">
        <v>266</v>
      </c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  <c r="AJ75" s="552"/>
      <c r="AK75" s="552"/>
      <c r="AL75" s="552"/>
      <c r="AM75" s="552"/>
      <c r="AN75" s="552"/>
      <c r="AO75" s="553"/>
      <c r="AP75" s="510" t="s">
        <v>179</v>
      </c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 t="s">
        <v>179</v>
      </c>
      <c r="BG75" s="510"/>
      <c r="BH75" s="510"/>
      <c r="BI75" s="510"/>
      <c r="BJ75" s="510"/>
      <c r="BK75" s="510"/>
      <c r="BL75" s="510"/>
      <c r="BM75" s="510"/>
      <c r="BN75" s="510"/>
      <c r="BO75" s="510"/>
      <c r="BP75" s="510"/>
      <c r="BQ75" s="510"/>
      <c r="BR75" s="510"/>
      <c r="BS75" s="510"/>
      <c r="BT75" s="510"/>
      <c r="BU75" s="510"/>
      <c r="BV75" s="510" t="s">
        <v>179</v>
      </c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  <c r="CJ75" s="510"/>
      <c r="CK75" s="510"/>
      <c r="CL75" s="510">
        <f>CL73+CL74</f>
        <v>49200</v>
      </c>
      <c r="CM75" s="510"/>
      <c r="CN75" s="510"/>
      <c r="CO75" s="510"/>
      <c r="CP75" s="510"/>
      <c r="CQ75" s="510"/>
      <c r="CR75" s="510"/>
      <c r="CS75" s="510"/>
      <c r="CT75" s="510"/>
      <c r="CU75" s="510"/>
      <c r="CV75" s="510"/>
      <c r="CW75" s="510"/>
      <c r="CX75" s="510"/>
      <c r="CY75" s="510"/>
      <c r="CZ75" s="510"/>
      <c r="DA75" s="510"/>
    </row>
    <row r="76" ht="10.5" customHeight="1"/>
    <row r="77" spans="1:105" s="158" customFormat="1" ht="12.75">
      <c r="A77" s="522" t="s">
        <v>348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522"/>
      <c r="BE77" s="522"/>
      <c r="BF77" s="522"/>
      <c r="BG77" s="522"/>
      <c r="BH77" s="522"/>
      <c r="BI77" s="522"/>
      <c r="BJ77" s="522"/>
      <c r="BK77" s="522"/>
      <c r="BL77" s="522"/>
      <c r="BM77" s="522"/>
      <c r="BN77" s="522"/>
      <c r="BO77" s="522"/>
      <c r="BP77" s="522"/>
      <c r="BQ77" s="522"/>
      <c r="BR77" s="522"/>
      <c r="BS77" s="522"/>
      <c r="BT77" s="522"/>
      <c r="BU77" s="522"/>
      <c r="BV77" s="522"/>
      <c r="BW77" s="522"/>
      <c r="BX77" s="522"/>
      <c r="BY77" s="522"/>
      <c r="BZ77" s="522"/>
      <c r="CA77" s="522"/>
      <c r="CB77" s="522"/>
      <c r="CC77" s="522"/>
      <c r="CD77" s="522"/>
      <c r="CE77" s="522"/>
      <c r="CF77" s="522"/>
      <c r="CG77" s="522"/>
      <c r="CH77" s="522"/>
      <c r="CI77" s="522"/>
      <c r="CJ77" s="522"/>
      <c r="CK77" s="522"/>
      <c r="CL77" s="522"/>
      <c r="CM77" s="522"/>
      <c r="CN77" s="522"/>
      <c r="CO77" s="522"/>
      <c r="CP77" s="522"/>
      <c r="CQ77" s="522"/>
      <c r="CR77" s="522"/>
      <c r="CS77" s="522"/>
      <c r="CT77" s="522"/>
      <c r="CU77" s="522"/>
      <c r="CV77" s="522"/>
      <c r="CW77" s="522"/>
      <c r="CX77" s="522"/>
      <c r="CY77" s="522"/>
      <c r="CZ77" s="522"/>
      <c r="DA77" s="522"/>
    </row>
    <row r="78" ht="10.5" customHeight="1"/>
    <row r="79" spans="1:105" s="159" customFormat="1" ht="45" customHeight="1">
      <c r="A79" s="519" t="s">
        <v>216</v>
      </c>
      <c r="B79" s="520"/>
      <c r="C79" s="520"/>
      <c r="D79" s="520"/>
      <c r="E79" s="520"/>
      <c r="F79" s="520"/>
      <c r="G79" s="521"/>
      <c r="H79" s="519" t="s">
        <v>259</v>
      </c>
      <c r="I79" s="520"/>
      <c r="J79" s="520"/>
      <c r="K79" s="520"/>
      <c r="L79" s="520"/>
      <c r="M79" s="520"/>
      <c r="N79" s="520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P79" s="520"/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0"/>
      <c r="BB79" s="520"/>
      <c r="BC79" s="521"/>
      <c r="BD79" s="519" t="s">
        <v>267</v>
      </c>
      <c r="BE79" s="520"/>
      <c r="BF79" s="520"/>
      <c r="BG79" s="520"/>
      <c r="BH79" s="520"/>
      <c r="BI79" s="520"/>
      <c r="BJ79" s="520"/>
      <c r="BK79" s="520"/>
      <c r="BL79" s="520"/>
      <c r="BM79" s="520"/>
      <c r="BN79" s="520"/>
      <c r="BO79" s="520"/>
      <c r="BP79" s="520"/>
      <c r="BQ79" s="520"/>
      <c r="BR79" s="520"/>
      <c r="BS79" s="521"/>
      <c r="BT79" s="519" t="s">
        <v>268</v>
      </c>
      <c r="BU79" s="520"/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0"/>
      <c r="CI79" s="521"/>
      <c r="CJ79" s="519" t="s">
        <v>269</v>
      </c>
      <c r="CK79" s="520"/>
      <c r="CL79" s="520"/>
      <c r="CM79" s="520"/>
      <c r="CN79" s="520"/>
      <c r="CO79" s="520"/>
      <c r="CP79" s="520"/>
      <c r="CQ79" s="520"/>
      <c r="CR79" s="520"/>
      <c r="CS79" s="520"/>
      <c r="CT79" s="520"/>
      <c r="CU79" s="520"/>
      <c r="CV79" s="520"/>
      <c r="CW79" s="520"/>
      <c r="CX79" s="520"/>
      <c r="CY79" s="520"/>
      <c r="CZ79" s="520"/>
      <c r="DA79" s="521"/>
    </row>
    <row r="80" spans="1:105" s="160" customFormat="1" ht="12">
      <c r="A80" s="523">
        <v>1</v>
      </c>
      <c r="B80" s="523"/>
      <c r="C80" s="523"/>
      <c r="D80" s="523"/>
      <c r="E80" s="523"/>
      <c r="F80" s="523"/>
      <c r="G80" s="523"/>
      <c r="H80" s="523">
        <v>2</v>
      </c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523"/>
      <c r="AN80" s="523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  <c r="AZ80" s="523"/>
      <c r="BA80" s="523"/>
      <c r="BB80" s="523"/>
      <c r="BC80" s="523"/>
      <c r="BD80" s="523">
        <v>3</v>
      </c>
      <c r="BE80" s="523"/>
      <c r="BF80" s="523"/>
      <c r="BG80" s="523"/>
      <c r="BH80" s="523"/>
      <c r="BI80" s="523"/>
      <c r="BJ80" s="523"/>
      <c r="BK80" s="523"/>
      <c r="BL80" s="523"/>
      <c r="BM80" s="523"/>
      <c r="BN80" s="523"/>
      <c r="BO80" s="523"/>
      <c r="BP80" s="523"/>
      <c r="BQ80" s="523"/>
      <c r="BR80" s="523"/>
      <c r="BS80" s="523"/>
      <c r="BT80" s="523">
        <v>4</v>
      </c>
      <c r="BU80" s="523"/>
      <c r="BV80" s="523"/>
      <c r="BW80" s="523"/>
      <c r="BX80" s="523"/>
      <c r="BY80" s="523"/>
      <c r="BZ80" s="523"/>
      <c r="CA80" s="523"/>
      <c r="CB80" s="523"/>
      <c r="CC80" s="523"/>
      <c r="CD80" s="523"/>
      <c r="CE80" s="523"/>
      <c r="CF80" s="523"/>
      <c r="CG80" s="523"/>
      <c r="CH80" s="523"/>
      <c r="CI80" s="523"/>
      <c r="CJ80" s="523">
        <v>5</v>
      </c>
      <c r="CK80" s="523"/>
      <c r="CL80" s="523"/>
      <c r="CM80" s="523"/>
      <c r="CN80" s="523"/>
      <c r="CO80" s="523"/>
      <c r="CP80" s="523"/>
      <c r="CQ80" s="523"/>
      <c r="CR80" s="523"/>
      <c r="CS80" s="523"/>
      <c r="CT80" s="523"/>
      <c r="CU80" s="523"/>
      <c r="CV80" s="523"/>
      <c r="CW80" s="523"/>
      <c r="CX80" s="523"/>
      <c r="CY80" s="523"/>
      <c r="CZ80" s="523"/>
      <c r="DA80" s="523"/>
    </row>
    <row r="81" spans="1:105" s="161" customFormat="1" ht="15" customHeight="1">
      <c r="A81" s="507"/>
      <c r="B81" s="507"/>
      <c r="C81" s="507"/>
      <c r="D81" s="507"/>
      <c r="E81" s="507"/>
      <c r="F81" s="507"/>
      <c r="G81" s="507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518"/>
      <c r="AG81" s="518"/>
      <c r="AH81" s="518"/>
      <c r="AI81" s="518"/>
      <c r="AJ81" s="518"/>
      <c r="AK81" s="518"/>
      <c r="AL81" s="518"/>
      <c r="AM81" s="518"/>
      <c r="AN81" s="518"/>
      <c r="AO81" s="518"/>
      <c r="AP81" s="518"/>
      <c r="AQ81" s="518"/>
      <c r="AR81" s="518"/>
      <c r="AS81" s="518"/>
      <c r="AT81" s="518"/>
      <c r="AU81" s="518"/>
      <c r="AV81" s="518"/>
      <c r="AW81" s="518"/>
      <c r="AX81" s="518"/>
      <c r="AY81" s="518"/>
      <c r="AZ81" s="518"/>
      <c r="BA81" s="518"/>
      <c r="BB81" s="518"/>
      <c r="BC81" s="518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/>
      <c r="BN81" s="510"/>
      <c r="BO81" s="510"/>
      <c r="BP81" s="510"/>
      <c r="BQ81" s="510"/>
      <c r="BR81" s="510"/>
      <c r="BS81" s="510"/>
      <c r="BT81" s="510"/>
      <c r="BU81" s="510"/>
      <c r="BV81" s="510"/>
      <c r="BW81" s="510"/>
      <c r="BX81" s="510"/>
      <c r="BY81" s="510"/>
      <c r="BZ81" s="510"/>
      <c r="CA81" s="510"/>
      <c r="CB81" s="510"/>
      <c r="CC81" s="510"/>
      <c r="CD81" s="510"/>
      <c r="CE81" s="510"/>
      <c r="CF81" s="510"/>
      <c r="CG81" s="510"/>
      <c r="CH81" s="510"/>
      <c r="CI81" s="510"/>
      <c r="CJ81" s="510"/>
      <c r="CK81" s="510"/>
      <c r="CL81" s="510"/>
      <c r="CM81" s="510"/>
      <c r="CN81" s="510"/>
      <c r="CO81" s="510"/>
      <c r="CP81" s="510"/>
      <c r="CQ81" s="510"/>
      <c r="CR81" s="510"/>
      <c r="CS81" s="510"/>
      <c r="CT81" s="510"/>
      <c r="CU81" s="510"/>
      <c r="CV81" s="510"/>
      <c r="CW81" s="510"/>
      <c r="CX81" s="510"/>
      <c r="CY81" s="510"/>
      <c r="CZ81" s="510"/>
      <c r="DA81" s="510"/>
    </row>
    <row r="82" spans="1:105" s="161" customFormat="1" ht="15" customHeight="1">
      <c r="A82" s="507"/>
      <c r="B82" s="507"/>
      <c r="C82" s="507"/>
      <c r="D82" s="507"/>
      <c r="E82" s="507"/>
      <c r="F82" s="507"/>
      <c r="G82" s="507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518"/>
      <c r="AQ82" s="518"/>
      <c r="AR82" s="518"/>
      <c r="AS82" s="518"/>
      <c r="AT82" s="518"/>
      <c r="AU82" s="518"/>
      <c r="AV82" s="518"/>
      <c r="AW82" s="518"/>
      <c r="AX82" s="518"/>
      <c r="AY82" s="518"/>
      <c r="AZ82" s="518"/>
      <c r="BA82" s="518"/>
      <c r="BB82" s="518"/>
      <c r="BC82" s="518"/>
      <c r="BD82" s="510"/>
      <c r="BE82" s="510"/>
      <c r="BF82" s="510"/>
      <c r="BG82" s="510"/>
      <c r="BH82" s="510"/>
      <c r="BI82" s="510"/>
      <c r="BJ82" s="510"/>
      <c r="BK82" s="510"/>
      <c r="BL82" s="510"/>
      <c r="BM82" s="510"/>
      <c r="BN82" s="510"/>
      <c r="BO82" s="510"/>
      <c r="BP82" s="510"/>
      <c r="BQ82" s="510"/>
      <c r="BR82" s="510"/>
      <c r="BS82" s="510"/>
      <c r="BT82" s="510"/>
      <c r="BU82" s="510"/>
      <c r="BV82" s="510"/>
      <c r="BW82" s="510"/>
      <c r="BX82" s="510"/>
      <c r="BY82" s="510"/>
      <c r="BZ82" s="510"/>
      <c r="CA82" s="510"/>
      <c r="CB82" s="510"/>
      <c r="CC82" s="510"/>
      <c r="CD82" s="510"/>
      <c r="CE82" s="510"/>
      <c r="CF82" s="510"/>
      <c r="CG82" s="510"/>
      <c r="CH82" s="510"/>
      <c r="CI82" s="510"/>
      <c r="CJ82" s="510"/>
      <c r="CK82" s="510"/>
      <c r="CL82" s="510"/>
      <c r="CM82" s="510"/>
      <c r="CN82" s="510"/>
      <c r="CO82" s="510"/>
      <c r="CP82" s="510"/>
      <c r="CQ82" s="510"/>
      <c r="CR82" s="510"/>
      <c r="CS82" s="510"/>
      <c r="CT82" s="510"/>
      <c r="CU82" s="510"/>
      <c r="CV82" s="510"/>
      <c r="CW82" s="510"/>
      <c r="CX82" s="510"/>
      <c r="CY82" s="510"/>
      <c r="CZ82" s="510"/>
      <c r="DA82" s="510"/>
    </row>
    <row r="83" spans="1:105" s="161" customFormat="1" ht="15" customHeight="1">
      <c r="A83" s="507"/>
      <c r="B83" s="507"/>
      <c r="C83" s="507"/>
      <c r="D83" s="507"/>
      <c r="E83" s="507"/>
      <c r="F83" s="507"/>
      <c r="G83" s="507"/>
      <c r="H83" s="524" t="s">
        <v>222</v>
      </c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  <c r="AW83" s="524"/>
      <c r="AX83" s="524"/>
      <c r="AY83" s="524"/>
      <c r="AZ83" s="524"/>
      <c r="BA83" s="524"/>
      <c r="BB83" s="524"/>
      <c r="BC83" s="525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510"/>
      <c r="CA83" s="510"/>
      <c r="CB83" s="510"/>
      <c r="CC83" s="510"/>
      <c r="CD83" s="510"/>
      <c r="CE83" s="510"/>
      <c r="CF83" s="510"/>
      <c r="CG83" s="510"/>
      <c r="CH83" s="510"/>
      <c r="CI83" s="510"/>
      <c r="CJ83" s="510"/>
      <c r="CK83" s="510"/>
      <c r="CL83" s="510"/>
      <c r="CM83" s="510"/>
      <c r="CN83" s="510"/>
      <c r="CO83" s="510"/>
      <c r="CP83" s="510"/>
      <c r="CQ83" s="510"/>
      <c r="CR83" s="510"/>
      <c r="CS83" s="510"/>
      <c r="CT83" s="510"/>
      <c r="CU83" s="510"/>
      <c r="CV83" s="510"/>
      <c r="CW83" s="510"/>
      <c r="CX83" s="510"/>
      <c r="CY83" s="510"/>
      <c r="CZ83" s="510"/>
      <c r="DA83" s="510"/>
    </row>
    <row r="84" ht="10.5" customHeight="1"/>
    <row r="85" spans="1:105" s="158" customFormat="1" ht="12.75">
      <c r="A85" s="522" t="s">
        <v>349</v>
      </c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  <c r="AH85" s="522"/>
      <c r="AI85" s="522"/>
      <c r="AJ85" s="522"/>
      <c r="AK85" s="522"/>
      <c r="AL85" s="522"/>
      <c r="AM85" s="522"/>
      <c r="AN85" s="522"/>
      <c r="AO85" s="522"/>
      <c r="AP85" s="522"/>
      <c r="AQ85" s="522"/>
      <c r="AR85" s="522"/>
      <c r="AS85" s="522"/>
      <c r="AT85" s="522"/>
      <c r="AU85" s="522"/>
      <c r="AV85" s="522"/>
      <c r="AW85" s="522"/>
      <c r="AX85" s="522"/>
      <c r="AY85" s="522"/>
      <c r="AZ85" s="522"/>
      <c r="BA85" s="522"/>
      <c r="BB85" s="522"/>
      <c r="BC85" s="522"/>
      <c r="BD85" s="522"/>
      <c r="BE85" s="522"/>
      <c r="BF85" s="522"/>
      <c r="BG85" s="522"/>
      <c r="BH85" s="522"/>
      <c r="BI85" s="522"/>
      <c r="BJ85" s="522"/>
      <c r="BK85" s="522"/>
      <c r="BL85" s="522"/>
      <c r="BM85" s="522"/>
      <c r="BN85" s="522"/>
      <c r="BO85" s="522"/>
      <c r="BP85" s="522"/>
      <c r="BQ85" s="522"/>
      <c r="BR85" s="522"/>
      <c r="BS85" s="522"/>
      <c r="BT85" s="522"/>
      <c r="BU85" s="522"/>
      <c r="BV85" s="522"/>
      <c r="BW85" s="522"/>
      <c r="BX85" s="522"/>
      <c r="BY85" s="522"/>
      <c r="BZ85" s="522"/>
      <c r="CA85" s="522"/>
      <c r="CB85" s="522"/>
      <c r="CC85" s="522"/>
      <c r="CD85" s="522"/>
      <c r="CE85" s="522"/>
      <c r="CF85" s="522"/>
      <c r="CG85" s="522"/>
      <c r="CH85" s="522"/>
      <c r="CI85" s="522"/>
      <c r="CJ85" s="522"/>
      <c r="CK85" s="522"/>
      <c r="CL85" s="522"/>
      <c r="CM85" s="522"/>
      <c r="CN85" s="522"/>
      <c r="CO85" s="522"/>
      <c r="CP85" s="522"/>
      <c r="CQ85" s="522"/>
      <c r="CR85" s="522"/>
      <c r="CS85" s="522"/>
      <c r="CT85" s="522"/>
      <c r="CU85" s="522"/>
      <c r="CV85" s="522"/>
      <c r="CW85" s="522"/>
      <c r="CX85" s="522"/>
      <c r="CY85" s="522"/>
      <c r="CZ85" s="522"/>
      <c r="DA85" s="522"/>
    </row>
    <row r="86" ht="10.5" customHeight="1"/>
    <row r="87" spans="1:105" s="159" customFormat="1" ht="45" customHeight="1">
      <c r="A87" s="513" t="s">
        <v>216</v>
      </c>
      <c r="B87" s="514"/>
      <c r="C87" s="514"/>
      <c r="D87" s="514"/>
      <c r="E87" s="514"/>
      <c r="F87" s="514"/>
      <c r="G87" s="515"/>
      <c r="H87" s="513" t="s">
        <v>0</v>
      </c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5"/>
      <c r="AP87" s="513" t="s">
        <v>270</v>
      </c>
      <c r="AQ87" s="514"/>
      <c r="AR87" s="514"/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514"/>
      <c r="BE87" s="515"/>
      <c r="BF87" s="513" t="s">
        <v>271</v>
      </c>
      <c r="BG87" s="514"/>
      <c r="BH87" s="514"/>
      <c r="BI87" s="514"/>
      <c r="BJ87" s="514"/>
      <c r="BK87" s="514"/>
      <c r="BL87" s="514"/>
      <c r="BM87" s="514"/>
      <c r="BN87" s="514"/>
      <c r="BO87" s="514"/>
      <c r="BP87" s="514"/>
      <c r="BQ87" s="514"/>
      <c r="BR87" s="514"/>
      <c r="BS87" s="514"/>
      <c r="BT87" s="514"/>
      <c r="BU87" s="515"/>
      <c r="BV87" s="513" t="s">
        <v>272</v>
      </c>
      <c r="BW87" s="514"/>
      <c r="BX87" s="514"/>
      <c r="BY87" s="514"/>
      <c r="BZ87" s="514"/>
      <c r="CA87" s="514"/>
      <c r="CB87" s="514"/>
      <c r="CC87" s="514"/>
      <c r="CD87" s="514"/>
      <c r="CE87" s="514"/>
      <c r="CF87" s="514"/>
      <c r="CG87" s="514"/>
      <c r="CH87" s="514"/>
      <c r="CI87" s="514"/>
      <c r="CJ87" s="514"/>
      <c r="CK87" s="515"/>
      <c r="CL87" s="513" t="s">
        <v>273</v>
      </c>
      <c r="CM87" s="514"/>
      <c r="CN87" s="514"/>
      <c r="CO87" s="514"/>
      <c r="CP87" s="514"/>
      <c r="CQ87" s="514"/>
      <c r="CR87" s="514"/>
      <c r="CS87" s="514"/>
      <c r="CT87" s="514"/>
      <c r="CU87" s="514"/>
      <c r="CV87" s="514"/>
      <c r="CW87" s="514"/>
      <c r="CX87" s="514"/>
      <c r="CY87" s="514"/>
      <c r="CZ87" s="514"/>
      <c r="DA87" s="515"/>
    </row>
    <row r="88" spans="1:105" s="160" customFormat="1" ht="12">
      <c r="A88" s="523">
        <v>1</v>
      </c>
      <c r="B88" s="523"/>
      <c r="C88" s="523"/>
      <c r="D88" s="523"/>
      <c r="E88" s="523"/>
      <c r="F88" s="523"/>
      <c r="G88" s="523"/>
      <c r="H88" s="523">
        <v>2</v>
      </c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  <c r="AK88" s="523"/>
      <c r="AL88" s="523"/>
      <c r="AM88" s="523"/>
      <c r="AN88" s="523"/>
      <c r="AO88" s="523"/>
      <c r="AP88" s="523">
        <v>4</v>
      </c>
      <c r="AQ88" s="523"/>
      <c r="AR88" s="523"/>
      <c r="AS88" s="523"/>
      <c r="AT88" s="523"/>
      <c r="AU88" s="523"/>
      <c r="AV88" s="523"/>
      <c r="AW88" s="523"/>
      <c r="AX88" s="523"/>
      <c r="AY88" s="523"/>
      <c r="AZ88" s="523"/>
      <c r="BA88" s="523"/>
      <c r="BB88" s="523"/>
      <c r="BC88" s="523"/>
      <c r="BD88" s="523"/>
      <c r="BE88" s="523"/>
      <c r="BF88" s="523">
        <v>5</v>
      </c>
      <c r="BG88" s="523"/>
      <c r="BH88" s="523"/>
      <c r="BI88" s="523"/>
      <c r="BJ88" s="523"/>
      <c r="BK88" s="523"/>
      <c r="BL88" s="523"/>
      <c r="BM88" s="523"/>
      <c r="BN88" s="523"/>
      <c r="BO88" s="523"/>
      <c r="BP88" s="523"/>
      <c r="BQ88" s="523"/>
      <c r="BR88" s="523"/>
      <c r="BS88" s="523"/>
      <c r="BT88" s="523"/>
      <c r="BU88" s="523"/>
      <c r="BV88" s="523">
        <v>6</v>
      </c>
      <c r="BW88" s="523"/>
      <c r="BX88" s="523"/>
      <c r="BY88" s="523"/>
      <c r="BZ88" s="523"/>
      <c r="CA88" s="523"/>
      <c r="CB88" s="523"/>
      <c r="CC88" s="523"/>
      <c r="CD88" s="523"/>
      <c r="CE88" s="523"/>
      <c r="CF88" s="523"/>
      <c r="CG88" s="523"/>
      <c r="CH88" s="523"/>
      <c r="CI88" s="523"/>
      <c r="CJ88" s="523"/>
      <c r="CK88" s="523"/>
      <c r="CL88" s="523">
        <v>6</v>
      </c>
      <c r="CM88" s="523"/>
      <c r="CN88" s="523"/>
      <c r="CO88" s="523"/>
      <c r="CP88" s="523"/>
      <c r="CQ88" s="523"/>
      <c r="CR88" s="523"/>
      <c r="CS88" s="523"/>
      <c r="CT88" s="523"/>
      <c r="CU88" s="523"/>
      <c r="CV88" s="523"/>
      <c r="CW88" s="523"/>
      <c r="CX88" s="523"/>
      <c r="CY88" s="523"/>
      <c r="CZ88" s="523"/>
      <c r="DA88" s="523"/>
    </row>
    <row r="89" spans="1:105" s="161" customFormat="1" ht="24" customHeight="1">
      <c r="A89" s="507" t="s">
        <v>231</v>
      </c>
      <c r="B89" s="507"/>
      <c r="C89" s="507"/>
      <c r="D89" s="507"/>
      <c r="E89" s="507"/>
      <c r="F89" s="507"/>
      <c r="G89" s="507"/>
      <c r="H89" s="518" t="s">
        <v>417</v>
      </c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8"/>
      <c r="AL89" s="518"/>
      <c r="AM89" s="518"/>
      <c r="AN89" s="518"/>
      <c r="AO89" s="518"/>
      <c r="AP89" s="510" t="s">
        <v>419</v>
      </c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>
        <v>1977.78</v>
      </c>
      <c r="BG89" s="510"/>
      <c r="BH89" s="510"/>
      <c r="BI89" s="510"/>
      <c r="BJ89" s="510"/>
      <c r="BK89" s="510"/>
      <c r="BL89" s="510"/>
      <c r="BM89" s="510"/>
      <c r="BN89" s="510"/>
      <c r="BO89" s="510"/>
      <c r="BP89" s="510"/>
      <c r="BQ89" s="510"/>
      <c r="BR89" s="510"/>
      <c r="BS89" s="510"/>
      <c r="BT89" s="510"/>
      <c r="BU89" s="510"/>
      <c r="BV89" s="510"/>
      <c r="BW89" s="510"/>
      <c r="BX89" s="510"/>
      <c r="BY89" s="510"/>
      <c r="BZ89" s="510"/>
      <c r="CA89" s="510"/>
      <c r="CB89" s="510"/>
      <c r="CC89" s="510"/>
      <c r="CD89" s="510"/>
      <c r="CE89" s="510"/>
      <c r="CF89" s="510"/>
      <c r="CG89" s="510"/>
      <c r="CH89" s="510"/>
      <c r="CI89" s="510"/>
      <c r="CJ89" s="510"/>
      <c r="CK89" s="510"/>
      <c r="CL89" s="510">
        <v>534000</v>
      </c>
      <c r="CM89" s="510"/>
      <c r="CN89" s="510"/>
      <c r="CO89" s="510"/>
      <c r="CP89" s="510"/>
      <c r="CQ89" s="510"/>
      <c r="CR89" s="510"/>
      <c r="CS89" s="510"/>
      <c r="CT89" s="510"/>
      <c r="CU89" s="510"/>
      <c r="CV89" s="510"/>
      <c r="CW89" s="510"/>
      <c r="CX89" s="510"/>
      <c r="CY89" s="510"/>
      <c r="CZ89" s="510"/>
      <c r="DA89" s="510"/>
    </row>
    <row r="90" spans="1:105" s="161" customFormat="1" ht="19.5" customHeight="1">
      <c r="A90" s="507" t="s">
        <v>239</v>
      </c>
      <c r="B90" s="507"/>
      <c r="C90" s="507"/>
      <c r="D90" s="507"/>
      <c r="E90" s="507"/>
      <c r="F90" s="507"/>
      <c r="G90" s="507"/>
      <c r="H90" s="518" t="s">
        <v>418</v>
      </c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0" t="s">
        <v>420</v>
      </c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>
        <v>5149</v>
      </c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10"/>
      <c r="CD90" s="510"/>
      <c r="CE90" s="510"/>
      <c r="CF90" s="510"/>
      <c r="CG90" s="510"/>
      <c r="CH90" s="510"/>
      <c r="CI90" s="510"/>
      <c r="CJ90" s="510"/>
      <c r="CK90" s="510"/>
      <c r="CL90" s="510">
        <v>155000</v>
      </c>
      <c r="CM90" s="510"/>
      <c r="CN90" s="510"/>
      <c r="CO90" s="510"/>
      <c r="CP90" s="510"/>
      <c r="CQ90" s="510"/>
      <c r="CR90" s="510"/>
      <c r="CS90" s="510"/>
      <c r="CT90" s="510"/>
      <c r="CU90" s="510"/>
      <c r="CV90" s="510"/>
      <c r="CW90" s="510"/>
      <c r="CX90" s="510"/>
      <c r="CY90" s="510"/>
      <c r="CZ90" s="510"/>
      <c r="DA90" s="510"/>
    </row>
    <row r="91" spans="1:105" s="161" customFormat="1" ht="26.25" customHeight="1">
      <c r="A91" s="507" t="s">
        <v>250</v>
      </c>
      <c r="B91" s="507"/>
      <c r="C91" s="507"/>
      <c r="D91" s="507"/>
      <c r="E91" s="507"/>
      <c r="F91" s="507"/>
      <c r="G91" s="507"/>
      <c r="H91" s="518" t="s">
        <v>421</v>
      </c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8"/>
      <c r="AL91" s="518"/>
      <c r="AM91" s="518"/>
      <c r="AN91" s="518"/>
      <c r="AO91" s="518"/>
      <c r="AP91" s="510" t="s">
        <v>422</v>
      </c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>
        <v>38.33</v>
      </c>
      <c r="BG91" s="510"/>
      <c r="BH91" s="510"/>
      <c r="BI91" s="510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0"/>
      <c r="CA91" s="510"/>
      <c r="CB91" s="510"/>
      <c r="CC91" s="510"/>
      <c r="CD91" s="510"/>
      <c r="CE91" s="510"/>
      <c r="CF91" s="510"/>
      <c r="CG91" s="510"/>
      <c r="CH91" s="510"/>
      <c r="CI91" s="510"/>
      <c r="CJ91" s="510"/>
      <c r="CK91" s="510"/>
      <c r="CL91" s="510">
        <v>23000</v>
      </c>
      <c r="CM91" s="510"/>
      <c r="CN91" s="510"/>
      <c r="CO91" s="510"/>
      <c r="CP91" s="510"/>
      <c r="CQ91" s="510"/>
      <c r="CR91" s="510"/>
      <c r="CS91" s="510"/>
      <c r="CT91" s="510"/>
      <c r="CU91" s="510"/>
      <c r="CV91" s="510"/>
      <c r="CW91" s="510"/>
      <c r="CX91" s="510"/>
      <c r="CY91" s="510"/>
      <c r="CZ91" s="510"/>
      <c r="DA91" s="510"/>
    </row>
    <row r="92" spans="1:105" ht="12" customHeight="1">
      <c r="A92" s="507"/>
      <c r="B92" s="507"/>
      <c r="C92" s="507"/>
      <c r="D92" s="507"/>
      <c r="E92" s="507"/>
      <c r="F92" s="507"/>
      <c r="G92" s="507"/>
      <c r="H92" s="547" t="s">
        <v>222</v>
      </c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F92" s="524"/>
      <c r="AG92" s="524"/>
      <c r="AH92" s="524"/>
      <c r="AI92" s="524"/>
      <c r="AJ92" s="524"/>
      <c r="AK92" s="524"/>
      <c r="AL92" s="524"/>
      <c r="AM92" s="524"/>
      <c r="AN92" s="524"/>
      <c r="AO92" s="525"/>
      <c r="AP92" s="510" t="s">
        <v>179</v>
      </c>
      <c r="AQ92" s="510"/>
      <c r="AR92" s="510"/>
      <c r="AS92" s="510"/>
      <c r="AT92" s="510"/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0" t="s">
        <v>179</v>
      </c>
      <c r="BG92" s="510"/>
      <c r="BH92" s="510"/>
      <c r="BI92" s="510"/>
      <c r="BJ92" s="510"/>
      <c r="BK92" s="510"/>
      <c r="BL92" s="510"/>
      <c r="BM92" s="510"/>
      <c r="BN92" s="510"/>
      <c r="BO92" s="510"/>
      <c r="BP92" s="510"/>
      <c r="BQ92" s="510"/>
      <c r="BR92" s="510"/>
      <c r="BS92" s="510"/>
      <c r="BT92" s="510"/>
      <c r="BU92" s="510"/>
      <c r="BV92" s="510" t="s">
        <v>179</v>
      </c>
      <c r="BW92" s="510"/>
      <c r="BX92" s="510"/>
      <c r="BY92" s="510"/>
      <c r="BZ92" s="510"/>
      <c r="CA92" s="510"/>
      <c r="CB92" s="510"/>
      <c r="CC92" s="510"/>
      <c r="CD92" s="510"/>
      <c r="CE92" s="510"/>
      <c r="CF92" s="510"/>
      <c r="CG92" s="510"/>
      <c r="CH92" s="510"/>
      <c r="CI92" s="510"/>
      <c r="CJ92" s="510"/>
      <c r="CK92" s="510"/>
      <c r="CL92" s="510">
        <f>CL89+CL90+CL91</f>
        <v>712000</v>
      </c>
      <c r="CM92" s="510"/>
      <c r="CN92" s="510"/>
      <c r="CO92" s="510"/>
      <c r="CP92" s="510"/>
      <c r="CQ92" s="510"/>
      <c r="CR92" s="510"/>
      <c r="CS92" s="510"/>
      <c r="CT92" s="510"/>
      <c r="CU92" s="510"/>
      <c r="CV92" s="510"/>
      <c r="CW92" s="510"/>
      <c r="CX92" s="510"/>
      <c r="CY92" s="510"/>
      <c r="CZ92" s="510"/>
      <c r="DA92" s="510"/>
    </row>
    <row r="93" spans="1:105" s="158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</row>
    <row r="94" spans="1:105" ht="10.5" customHeight="1">
      <c r="A94" s="522" t="s">
        <v>350</v>
      </c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2"/>
      <c r="AJ94" s="522"/>
      <c r="AK94" s="522"/>
      <c r="AL94" s="522"/>
      <c r="AM94" s="522"/>
      <c r="AN94" s="522"/>
      <c r="AO94" s="522"/>
      <c r="AP94" s="522"/>
      <c r="AQ94" s="522"/>
      <c r="AR94" s="522"/>
      <c r="AS94" s="522"/>
      <c r="AT94" s="522"/>
      <c r="AU94" s="522"/>
      <c r="AV94" s="522"/>
      <c r="AW94" s="522"/>
      <c r="AX94" s="522"/>
      <c r="AY94" s="522"/>
      <c r="AZ94" s="522"/>
      <c r="BA94" s="522"/>
      <c r="BB94" s="522"/>
      <c r="BC94" s="522"/>
      <c r="BD94" s="522"/>
      <c r="BE94" s="522"/>
      <c r="BF94" s="522"/>
      <c r="BG94" s="522"/>
      <c r="BH94" s="522"/>
      <c r="BI94" s="522"/>
      <c r="BJ94" s="522"/>
      <c r="BK94" s="522"/>
      <c r="BL94" s="522"/>
      <c r="BM94" s="522"/>
      <c r="BN94" s="522"/>
      <c r="BO94" s="522"/>
      <c r="BP94" s="522"/>
      <c r="BQ94" s="522"/>
      <c r="BR94" s="522"/>
      <c r="BS94" s="522"/>
      <c r="BT94" s="522"/>
      <c r="BU94" s="522"/>
      <c r="BV94" s="522"/>
      <c r="BW94" s="522"/>
      <c r="BX94" s="522"/>
      <c r="BY94" s="522"/>
      <c r="BZ94" s="522"/>
      <c r="CA94" s="522"/>
      <c r="CB94" s="522"/>
      <c r="CC94" s="522"/>
      <c r="CD94" s="522"/>
      <c r="CE94" s="522"/>
      <c r="CF94" s="522"/>
      <c r="CG94" s="522"/>
      <c r="CH94" s="522"/>
      <c r="CI94" s="522"/>
      <c r="CJ94" s="522"/>
      <c r="CK94" s="522"/>
      <c r="CL94" s="522"/>
      <c r="CM94" s="522"/>
      <c r="CN94" s="522"/>
      <c r="CO94" s="522"/>
      <c r="CP94" s="522"/>
      <c r="CQ94" s="522"/>
      <c r="CR94" s="522"/>
      <c r="CS94" s="522"/>
      <c r="CT94" s="522"/>
      <c r="CU94" s="522"/>
      <c r="CV94" s="522"/>
      <c r="CW94" s="522"/>
      <c r="CX94" s="522"/>
      <c r="CY94" s="522"/>
      <c r="CZ94" s="522"/>
      <c r="DA94" s="522"/>
    </row>
    <row r="95" spans="1:105" s="159" customFormat="1" ht="19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</row>
    <row r="96" spans="1:105" s="160" customFormat="1" ht="12">
      <c r="A96" s="519" t="s">
        <v>216</v>
      </c>
      <c r="B96" s="520"/>
      <c r="C96" s="520"/>
      <c r="D96" s="520"/>
      <c r="E96" s="520"/>
      <c r="F96" s="520"/>
      <c r="G96" s="521"/>
      <c r="H96" s="519" t="s">
        <v>0</v>
      </c>
      <c r="I96" s="520"/>
      <c r="J96" s="520"/>
      <c r="K96" s="520"/>
      <c r="L96" s="520"/>
      <c r="M96" s="520"/>
      <c r="N96" s="520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520"/>
      <c r="Z96" s="520"/>
      <c r="AA96" s="520"/>
      <c r="AB96" s="520"/>
      <c r="AC96" s="520"/>
      <c r="AD96" s="520"/>
      <c r="AE96" s="520"/>
      <c r="AF96" s="520"/>
      <c r="AG96" s="520"/>
      <c r="AH96" s="520"/>
      <c r="AI96" s="520"/>
      <c r="AJ96" s="520"/>
      <c r="AK96" s="520"/>
      <c r="AL96" s="520"/>
      <c r="AM96" s="520"/>
      <c r="AN96" s="520"/>
      <c r="AO96" s="520"/>
      <c r="AP96" s="520"/>
      <c r="AQ96" s="520"/>
      <c r="AR96" s="520"/>
      <c r="AS96" s="520"/>
      <c r="AT96" s="520"/>
      <c r="AU96" s="520"/>
      <c r="AV96" s="520"/>
      <c r="AW96" s="520"/>
      <c r="AX96" s="520"/>
      <c r="AY96" s="520"/>
      <c r="AZ96" s="520"/>
      <c r="BA96" s="520"/>
      <c r="BB96" s="520"/>
      <c r="BC96" s="521"/>
      <c r="BD96" s="519" t="s">
        <v>274</v>
      </c>
      <c r="BE96" s="520"/>
      <c r="BF96" s="520"/>
      <c r="BG96" s="520"/>
      <c r="BH96" s="520"/>
      <c r="BI96" s="520"/>
      <c r="BJ96" s="520"/>
      <c r="BK96" s="520"/>
      <c r="BL96" s="520"/>
      <c r="BM96" s="520"/>
      <c r="BN96" s="520"/>
      <c r="BO96" s="520"/>
      <c r="BP96" s="520"/>
      <c r="BQ96" s="520"/>
      <c r="BR96" s="520"/>
      <c r="BS96" s="521"/>
      <c r="BT96" s="519" t="s">
        <v>275</v>
      </c>
      <c r="BU96" s="520"/>
      <c r="BV96" s="520"/>
      <c r="BW96" s="520"/>
      <c r="BX96" s="520"/>
      <c r="BY96" s="520"/>
      <c r="BZ96" s="520"/>
      <c r="CA96" s="520"/>
      <c r="CB96" s="520"/>
      <c r="CC96" s="520"/>
      <c r="CD96" s="520"/>
      <c r="CE96" s="520"/>
      <c r="CF96" s="520"/>
      <c r="CG96" s="520"/>
      <c r="CH96" s="520"/>
      <c r="CI96" s="521"/>
      <c r="CJ96" s="519" t="s">
        <v>276</v>
      </c>
      <c r="CK96" s="520"/>
      <c r="CL96" s="520"/>
      <c r="CM96" s="520"/>
      <c r="CN96" s="520"/>
      <c r="CO96" s="520"/>
      <c r="CP96" s="520"/>
      <c r="CQ96" s="520"/>
      <c r="CR96" s="520"/>
      <c r="CS96" s="520"/>
      <c r="CT96" s="520"/>
      <c r="CU96" s="520"/>
      <c r="CV96" s="520"/>
      <c r="CW96" s="520"/>
      <c r="CX96" s="520"/>
      <c r="CY96" s="520"/>
      <c r="CZ96" s="520"/>
      <c r="DA96" s="521"/>
    </row>
    <row r="97" spans="1:105" s="161" customFormat="1" ht="15" customHeight="1">
      <c r="A97" s="523">
        <v>1</v>
      </c>
      <c r="B97" s="523"/>
      <c r="C97" s="523"/>
      <c r="D97" s="523"/>
      <c r="E97" s="523"/>
      <c r="F97" s="523"/>
      <c r="G97" s="523"/>
      <c r="H97" s="523">
        <v>2</v>
      </c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523"/>
      <c r="AN97" s="523"/>
      <c r="AO97" s="523"/>
      <c r="AP97" s="523"/>
      <c r="AQ97" s="523"/>
      <c r="AR97" s="523"/>
      <c r="AS97" s="523"/>
      <c r="AT97" s="523"/>
      <c r="AU97" s="523"/>
      <c r="AV97" s="523"/>
      <c r="AW97" s="523"/>
      <c r="AX97" s="523"/>
      <c r="AY97" s="523"/>
      <c r="AZ97" s="523"/>
      <c r="BA97" s="523"/>
      <c r="BB97" s="523"/>
      <c r="BC97" s="523"/>
      <c r="BD97" s="523">
        <v>4</v>
      </c>
      <c r="BE97" s="523"/>
      <c r="BF97" s="523"/>
      <c r="BG97" s="523"/>
      <c r="BH97" s="523"/>
      <c r="BI97" s="523"/>
      <c r="BJ97" s="523"/>
      <c r="BK97" s="523"/>
      <c r="BL97" s="523"/>
      <c r="BM97" s="523"/>
      <c r="BN97" s="523"/>
      <c r="BO97" s="523"/>
      <c r="BP97" s="523"/>
      <c r="BQ97" s="523"/>
      <c r="BR97" s="523"/>
      <c r="BS97" s="523"/>
      <c r="BT97" s="523">
        <v>5</v>
      </c>
      <c r="BU97" s="523"/>
      <c r="BV97" s="523"/>
      <c r="BW97" s="523"/>
      <c r="BX97" s="523"/>
      <c r="BY97" s="523"/>
      <c r="BZ97" s="523"/>
      <c r="CA97" s="523"/>
      <c r="CB97" s="523"/>
      <c r="CC97" s="523"/>
      <c r="CD97" s="523"/>
      <c r="CE97" s="523"/>
      <c r="CF97" s="523"/>
      <c r="CG97" s="523"/>
      <c r="CH97" s="523"/>
      <c r="CI97" s="523"/>
      <c r="CJ97" s="523">
        <v>6</v>
      </c>
      <c r="CK97" s="523"/>
      <c r="CL97" s="523"/>
      <c r="CM97" s="523"/>
      <c r="CN97" s="523"/>
      <c r="CO97" s="523"/>
      <c r="CP97" s="523"/>
      <c r="CQ97" s="523"/>
      <c r="CR97" s="523"/>
      <c r="CS97" s="523"/>
      <c r="CT97" s="523"/>
      <c r="CU97" s="523"/>
      <c r="CV97" s="523"/>
      <c r="CW97" s="523"/>
      <c r="CX97" s="523"/>
      <c r="CY97" s="523"/>
      <c r="CZ97" s="523"/>
      <c r="DA97" s="523"/>
    </row>
    <row r="98" spans="1:105" s="161" customFormat="1" ht="15" customHeight="1">
      <c r="A98" s="507" t="s">
        <v>231</v>
      </c>
      <c r="B98" s="507"/>
      <c r="C98" s="507"/>
      <c r="D98" s="507"/>
      <c r="E98" s="507"/>
      <c r="F98" s="507"/>
      <c r="G98" s="507"/>
      <c r="H98" s="518" t="s">
        <v>460</v>
      </c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  <c r="AN98" s="518"/>
      <c r="AO98" s="518"/>
      <c r="AP98" s="518"/>
      <c r="AQ98" s="518"/>
      <c r="AR98" s="518"/>
      <c r="AS98" s="518"/>
      <c r="AT98" s="518"/>
      <c r="AU98" s="518"/>
      <c r="AV98" s="518"/>
      <c r="AW98" s="518"/>
      <c r="AX98" s="518"/>
      <c r="AY98" s="518"/>
      <c r="AZ98" s="518"/>
      <c r="BA98" s="518"/>
      <c r="BB98" s="518"/>
      <c r="BC98" s="518"/>
      <c r="BD98" s="510">
        <v>1</v>
      </c>
      <c r="BE98" s="510"/>
      <c r="BF98" s="510"/>
      <c r="BG98" s="510"/>
      <c r="BH98" s="510"/>
      <c r="BI98" s="510"/>
      <c r="BJ98" s="510"/>
      <c r="BK98" s="510"/>
      <c r="BL98" s="510"/>
      <c r="BM98" s="510"/>
      <c r="BN98" s="510"/>
      <c r="BO98" s="510"/>
      <c r="BP98" s="510"/>
      <c r="BQ98" s="510"/>
      <c r="BR98" s="510"/>
      <c r="BS98" s="510"/>
      <c r="BT98" s="510">
        <v>247387.6</v>
      </c>
      <c r="BU98" s="510"/>
      <c r="BV98" s="510"/>
      <c r="BW98" s="510"/>
      <c r="BX98" s="510"/>
      <c r="BY98" s="510"/>
      <c r="BZ98" s="510"/>
      <c r="CA98" s="510"/>
      <c r="CB98" s="510"/>
      <c r="CC98" s="510"/>
      <c r="CD98" s="510"/>
      <c r="CE98" s="510"/>
      <c r="CF98" s="510"/>
      <c r="CG98" s="510"/>
      <c r="CH98" s="510"/>
      <c r="CI98" s="510"/>
      <c r="CJ98" s="510">
        <v>3000000</v>
      </c>
      <c r="CK98" s="510"/>
      <c r="CL98" s="510"/>
      <c r="CM98" s="510"/>
      <c r="CN98" s="510"/>
      <c r="CO98" s="510"/>
      <c r="CP98" s="510"/>
      <c r="CQ98" s="510"/>
      <c r="CR98" s="510"/>
      <c r="CS98" s="510"/>
      <c r="CT98" s="510"/>
      <c r="CU98" s="510"/>
      <c r="CV98" s="510"/>
      <c r="CW98" s="510"/>
      <c r="CX98" s="510"/>
      <c r="CY98" s="510"/>
      <c r="CZ98" s="510"/>
      <c r="DA98" s="510"/>
    </row>
    <row r="99" spans="1:105" s="161" customFormat="1" ht="15" customHeight="1">
      <c r="A99" s="507"/>
      <c r="B99" s="507"/>
      <c r="C99" s="507"/>
      <c r="D99" s="507"/>
      <c r="E99" s="507"/>
      <c r="F99" s="507"/>
      <c r="G99" s="507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8"/>
      <c r="AL99" s="518"/>
      <c r="AM99" s="518"/>
      <c r="AN99" s="518"/>
      <c r="AO99" s="518"/>
      <c r="AP99" s="518"/>
      <c r="AQ99" s="518"/>
      <c r="AR99" s="518"/>
      <c r="AS99" s="518"/>
      <c r="AT99" s="518"/>
      <c r="AU99" s="518"/>
      <c r="AV99" s="518"/>
      <c r="AW99" s="518"/>
      <c r="AX99" s="518"/>
      <c r="AY99" s="518"/>
      <c r="AZ99" s="518"/>
      <c r="BA99" s="518"/>
      <c r="BB99" s="518"/>
      <c r="BC99" s="518"/>
      <c r="BD99" s="510"/>
      <c r="BE99" s="510"/>
      <c r="BF99" s="510"/>
      <c r="BG99" s="510"/>
      <c r="BH99" s="510"/>
      <c r="BI99" s="510"/>
      <c r="BJ99" s="510"/>
      <c r="BK99" s="510"/>
      <c r="BL99" s="510"/>
      <c r="BM99" s="510"/>
      <c r="BN99" s="510"/>
      <c r="BO99" s="510"/>
      <c r="BP99" s="510"/>
      <c r="BQ99" s="510"/>
      <c r="BR99" s="510"/>
      <c r="BS99" s="510"/>
      <c r="BT99" s="510"/>
      <c r="BU99" s="510"/>
      <c r="BV99" s="510"/>
      <c r="BW99" s="510"/>
      <c r="BX99" s="510"/>
      <c r="BY99" s="510"/>
      <c r="BZ99" s="510"/>
      <c r="CA99" s="510"/>
      <c r="CB99" s="510"/>
      <c r="CC99" s="510"/>
      <c r="CD99" s="510"/>
      <c r="CE99" s="510"/>
      <c r="CF99" s="510"/>
      <c r="CG99" s="510"/>
      <c r="CH99" s="510"/>
      <c r="CI99" s="510"/>
      <c r="CJ99" s="510"/>
      <c r="CK99" s="510"/>
      <c r="CL99" s="510"/>
      <c r="CM99" s="510"/>
      <c r="CN99" s="510"/>
      <c r="CO99" s="510"/>
      <c r="CP99" s="510"/>
      <c r="CQ99" s="510"/>
      <c r="CR99" s="510"/>
      <c r="CS99" s="510"/>
      <c r="CT99" s="510"/>
      <c r="CU99" s="510"/>
      <c r="CV99" s="510"/>
      <c r="CW99" s="510"/>
      <c r="CX99" s="510"/>
      <c r="CY99" s="510"/>
      <c r="CZ99" s="510"/>
      <c r="DA99" s="510"/>
    </row>
    <row r="100" spans="1:105" ht="12" customHeight="1">
      <c r="A100" s="507"/>
      <c r="B100" s="507"/>
      <c r="C100" s="507"/>
      <c r="D100" s="507"/>
      <c r="E100" s="507"/>
      <c r="F100" s="507"/>
      <c r="G100" s="507"/>
      <c r="H100" s="524" t="s">
        <v>222</v>
      </c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  <c r="AA100" s="524"/>
      <c r="AB100" s="524"/>
      <c r="AC100" s="524"/>
      <c r="AD100" s="524"/>
      <c r="AE100" s="524"/>
      <c r="AF100" s="524"/>
      <c r="AG100" s="524"/>
      <c r="AH100" s="524"/>
      <c r="AI100" s="524"/>
      <c r="AJ100" s="524"/>
      <c r="AK100" s="524"/>
      <c r="AL100" s="524"/>
      <c r="AM100" s="524"/>
      <c r="AN100" s="524"/>
      <c r="AO100" s="524"/>
      <c r="AP100" s="524"/>
      <c r="AQ100" s="524"/>
      <c r="AR100" s="524"/>
      <c r="AS100" s="524"/>
      <c r="AT100" s="524"/>
      <c r="AU100" s="524"/>
      <c r="AV100" s="524"/>
      <c r="AW100" s="524"/>
      <c r="AX100" s="524"/>
      <c r="AY100" s="524"/>
      <c r="AZ100" s="524"/>
      <c r="BA100" s="524"/>
      <c r="BB100" s="524"/>
      <c r="BC100" s="525"/>
      <c r="BD100" s="510" t="s">
        <v>179</v>
      </c>
      <c r="BE100" s="510"/>
      <c r="BF100" s="510"/>
      <c r="BG100" s="510"/>
      <c r="BH100" s="510"/>
      <c r="BI100" s="510"/>
      <c r="BJ100" s="510"/>
      <c r="BK100" s="510"/>
      <c r="BL100" s="510"/>
      <c r="BM100" s="510"/>
      <c r="BN100" s="510"/>
      <c r="BO100" s="510"/>
      <c r="BP100" s="510"/>
      <c r="BQ100" s="510"/>
      <c r="BR100" s="510"/>
      <c r="BS100" s="510"/>
      <c r="BT100" s="510" t="s">
        <v>179</v>
      </c>
      <c r="BU100" s="510"/>
      <c r="BV100" s="510"/>
      <c r="BW100" s="510"/>
      <c r="BX100" s="510"/>
      <c r="BY100" s="510"/>
      <c r="BZ100" s="510"/>
      <c r="CA100" s="510"/>
      <c r="CB100" s="510"/>
      <c r="CC100" s="510"/>
      <c r="CD100" s="510"/>
      <c r="CE100" s="510"/>
      <c r="CF100" s="510"/>
      <c r="CG100" s="510"/>
      <c r="CH100" s="510"/>
      <c r="CI100" s="510"/>
      <c r="CJ100" s="510" t="s">
        <v>179</v>
      </c>
      <c r="CK100" s="510"/>
      <c r="CL100" s="510"/>
      <c r="CM100" s="510"/>
      <c r="CN100" s="510"/>
      <c r="CO100" s="510"/>
      <c r="CP100" s="510"/>
      <c r="CQ100" s="510"/>
      <c r="CR100" s="510"/>
      <c r="CS100" s="510"/>
      <c r="CT100" s="510"/>
      <c r="CU100" s="510"/>
      <c r="CV100" s="510"/>
      <c r="CW100" s="510"/>
      <c r="CX100" s="510"/>
      <c r="CY100" s="510"/>
      <c r="CZ100" s="510"/>
      <c r="DA100" s="510"/>
    </row>
    <row r="101" spans="1:105" s="158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</row>
    <row r="102" spans="1:105" ht="16.5" customHeight="1">
      <c r="A102" s="522" t="s">
        <v>351</v>
      </c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  <c r="L102" s="522"/>
      <c r="M102" s="522"/>
      <c r="N102" s="522"/>
      <c r="O102" s="522"/>
      <c r="P102" s="522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522"/>
      <c r="AB102" s="522"/>
      <c r="AC102" s="522"/>
      <c r="AD102" s="522"/>
      <c r="AE102" s="522"/>
      <c r="AF102" s="522"/>
      <c r="AG102" s="522"/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2"/>
      <c r="AR102" s="522"/>
      <c r="AS102" s="522"/>
      <c r="AT102" s="522"/>
      <c r="AU102" s="522"/>
      <c r="AV102" s="522"/>
      <c r="AW102" s="522"/>
      <c r="AX102" s="522"/>
      <c r="AY102" s="522"/>
      <c r="AZ102" s="522"/>
      <c r="BA102" s="522"/>
      <c r="BB102" s="522"/>
      <c r="BC102" s="522"/>
      <c r="BD102" s="522"/>
      <c r="BE102" s="522"/>
      <c r="BF102" s="522"/>
      <c r="BG102" s="522"/>
      <c r="BH102" s="522"/>
      <c r="BI102" s="522"/>
      <c r="BJ102" s="522"/>
      <c r="BK102" s="522"/>
      <c r="BL102" s="522"/>
      <c r="BM102" s="522"/>
      <c r="BN102" s="522"/>
      <c r="BO102" s="522"/>
      <c r="BP102" s="522"/>
      <c r="BQ102" s="522"/>
      <c r="BR102" s="522"/>
      <c r="BS102" s="522"/>
      <c r="BT102" s="522"/>
      <c r="BU102" s="522"/>
      <c r="BV102" s="522"/>
      <c r="BW102" s="522"/>
      <c r="BX102" s="522"/>
      <c r="BY102" s="522"/>
      <c r="BZ102" s="522"/>
      <c r="CA102" s="522"/>
      <c r="CB102" s="522"/>
      <c r="CC102" s="522"/>
      <c r="CD102" s="522"/>
      <c r="CE102" s="522"/>
      <c r="CF102" s="522"/>
      <c r="CG102" s="522"/>
      <c r="CH102" s="522"/>
      <c r="CI102" s="522"/>
      <c r="CJ102" s="522"/>
      <c r="CK102" s="522"/>
      <c r="CL102" s="522"/>
      <c r="CM102" s="522"/>
      <c r="CN102" s="522"/>
      <c r="CO102" s="522"/>
      <c r="CP102" s="522"/>
      <c r="CQ102" s="522"/>
      <c r="CR102" s="522"/>
      <c r="CS102" s="522"/>
      <c r="CT102" s="522"/>
      <c r="CU102" s="522"/>
      <c r="CV102" s="522"/>
      <c r="CW102" s="522"/>
      <c r="CX102" s="522"/>
      <c r="CY102" s="522"/>
      <c r="CZ102" s="522"/>
      <c r="DA102" s="522"/>
    </row>
    <row r="103" spans="1:105" s="159" customFormat="1" ht="19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</row>
    <row r="104" spans="1:105" s="160" customFormat="1" ht="12">
      <c r="A104" s="519" t="s">
        <v>216</v>
      </c>
      <c r="B104" s="520"/>
      <c r="C104" s="520"/>
      <c r="D104" s="520"/>
      <c r="E104" s="520"/>
      <c r="F104" s="520"/>
      <c r="G104" s="521"/>
      <c r="H104" s="519" t="s">
        <v>259</v>
      </c>
      <c r="I104" s="520"/>
      <c r="J104" s="520"/>
      <c r="K104" s="520"/>
      <c r="L104" s="520"/>
      <c r="M104" s="520"/>
      <c r="N104" s="520"/>
      <c r="O104" s="520"/>
      <c r="P104" s="520"/>
      <c r="Q104" s="520"/>
      <c r="R104" s="520"/>
      <c r="S104" s="520"/>
      <c r="T104" s="520"/>
      <c r="U104" s="520"/>
      <c r="V104" s="520"/>
      <c r="W104" s="520"/>
      <c r="X104" s="520"/>
      <c r="Y104" s="520"/>
      <c r="Z104" s="520"/>
      <c r="AA104" s="520"/>
      <c r="AB104" s="520"/>
      <c r="AC104" s="520"/>
      <c r="AD104" s="520"/>
      <c r="AE104" s="520"/>
      <c r="AF104" s="520"/>
      <c r="AG104" s="520"/>
      <c r="AH104" s="520"/>
      <c r="AI104" s="520"/>
      <c r="AJ104" s="520"/>
      <c r="AK104" s="520"/>
      <c r="AL104" s="520"/>
      <c r="AM104" s="520"/>
      <c r="AN104" s="520"/>
      <c r="AO104" s="520"/>
      <c r="AP104" s="520"/>
      <c r="AQ104" s="520"/>
      <c r="AR104" s="520"/>
      <c r="AS104" s="520"/>
      <c r="AT104" s="520"/>
      <c r="AU104" s="520"/>
      <c r="AV104" s="520"/>
      <c r="AW104" s="520"/>
      <c r="AX104" s="520"/>
      <c r="AY104" s="520"/>
      <c r="AZ104" s="520"/>
      <c r="BA104" s="520"/>
      <c r="BB104" s="520"/>
      <c r="BC104" s="521"/>
      <c r="BD104" s="519" t="s">
        <v>277</v>
      </c>
      <c r="BE104" s="520"/>
      <c r="BF104" s="520"/>
      <c r="BG104" s="520"/>
      <c r="BH104" s="520"/>
      <c r="BI104" s="520"/>
      <c r="BJ104" s="520"/>
      <c r="BK104" s="520"/>
      <c r="BL104" s="520"/>
      <c r="BM104" s="520"/>
      <c r="BN104" s="520"/>
      <c r="BO104" s="520"/>
      <c r="BP104" s="520"/>
      <c r="BQ104" s="520"/>
      <c r="BR104" s="520"/>
      <c r="BS104" s="521"/>
      <c r="BT104" s="519" t="s">
        <v>278</v>
      </c>
      <c r="BU104" s="520"/>
      <c r="BV104" s="520"/>
      <c r="BW104" s="520"/>
      <c r="BX104" s="520"/>
      <c r="BY104" s="520"/>
      <c r="BZ104" s="520"/>
      <c r="CA104" s="520"/>
      <c r="CB104" s="520"/>
      <c r="CC104" s="520"/>
      <c r="CD104" s="520"/>
      <c r="CE104" s="520"/>
      <c r="CF104" s="520"/>
      <c r="CG104" s="520"/>
      <c r="CH104" s="520"/>
      <c r="CI104" s="521"/>
      <c r="CJ104" s="519" t="s">
        <v>279</v>
      </c>
      <c r="CK104" s="520"/>
      <c r="CL104" s="520"/>
      <c r="CM104" s="520"/>
      <c r="CN104" s="520"/>
      <c r="CO104" s="520"/>
      <c r="CP104" s="520"/>
      <c r="CQ104" s="520"/>
      <c r="CR104" s="520"/>
      <c r="CS104" s="520"/>
      <c r="CT104" s="520"/>
      <c r="CU104" s="520"/>
      <c r="CV104" s="520"/>
      <c r="CW104" s="520"/>
      <c r="CX104" s="520"/>
      <c r="CY104" s="520"/>
      <c r="CZ104" s="520"/>
      <c r="DA104" s="521"/>
    </row>
    <row r="105" spans="1:105" s="161" customFormat="1" ht="15" customHeight="1">
      <c r="A105" s="523">
        <v>1</v>
      </c>
      <c r="B105" s="523"/>
      <c r="C105" s="523"/>
      <c r="D105" s="523"/>
      <c r="E105" s="523"/>
      <c r="F105" s="523"/>
      <c r="G105" s="523"/>
      <c r="H105" s="523">
        <v>2</v>
      </c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3"/>
      <c r="AM105" s="523"/>
      <c r="AN105" s="523"/>
      <c r="AO105" s="523"/>
      <c r="AP105" s="523"/>
      <c r="AQ105" s="523"/>
      <c r="AR105" s="523"/>
      <c r="AS105" s="523"/>
      <c r="AT105" s="523"/>
      <c r="AU105" s="523"/>
      <c r="AV105" s="523"/>
      <c r="AW105" s="523"/>
      <c r="AX105" s="523"/>
      <c r="AY105" s="523"/>
      <c r="AZ105" s="523"/>
      <c r="BA105" s="523"/>
      <c r="BB105" s="523"/>
      <c r="BC105" s="523"/>
      <c r="BD105" s="523">
        <v>3</v>
      </c>
      <c r="BE105" s="523"/>
      <c r="BF105" s="523"/>
      <c r="BG105" s="523"/>
      <c r="BH105" s="523"/>
      <c r="BI105" s="523"/>
      <c r="BJ105" s="523"/>
      <c r="BK105" s="523"/>
      <c r="BL105" s="523"/>
      <c r="BM105" s="523"/>
      <c r="BN105" s="523"/>
      <c r="BO105" s="523"/>
      <c r="BP105" s="523"/>
      <c r="BQ105" s="523"/>
      <c r="BR105" s="523"/>
      <c r="BS105" s="523"/>
      <c r="BT105" s="523">
        <v>4</v>
      </c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3"/>
      <c r="CG105" s="523"/>
      <c r="CH105" s="523"/>
      <c r="CI105" s="523"/>
      <c r="CJ105" s="523">
        <v>5</v>
      </c>
      <c r="CK105" s="523"/>
      <c r="CL105" s="523"/>
      <c r="CM105" s="523"/>
      <c r="CN105" s="523"/>
      <c r="CO105" s="523"/>
      <c r="CP105" s="523"/>
      <c r="CQ105" s="523"/>
      <c r="CR105" s="523"/>
      <c r="CS105" s="523"/>
      <c r="CT105" s="523"/>
      <c r="CU105" s="523"/>
      <c r="CV105" s="523"/>
      <c r="CW105" s="523"/>
      <c r="CX105" s="523"/>
      <c r="CY105" s="523"/>
      <c r="CZ105" s="523"/>
      <c r="DA105" s="523"/>
    </row>
    <row r="106" spans="1:105" s="161" customFormat="1" ht="15" customHeight="1">
      <c r="A106" s="507" t="s">
        <v>231</v>
      </c>
      <c r="B106" s="507"/>
      <c r="C106" s="507"/>
      <c r="D106" s="507"/>
      <c r="E106" s="507"/>
      <c r="F106" s="507"/>
      <c r="G106" s="507"/>
      <c r="H106" s="518" t="s">
        <v>423</v>
      </c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518"/>
      <c r="AW106" s="518"/>
      <c r="AX106" s="518"/>
      <c r="AY106" s="518"/>
      <c r="AZ106" s="518"/>
      <c r="BA106" s="518"/>
      <c r="BB106" s="518"/>
      <c r="BC106" s="518"/>
      <c r="BD106" s="510" t="s">
        <v>424</v>
      </c>
      <c r="BE106" s="510"/>
      <c r="BF106" s="510"/>
      <c r="BG106" s="510"/>
      <c r="BH106" s="510"/>
      <c r="BI106" s="510"/>
      <c r="BJ106" s="510"/>
      <c r="BK106" s="510"/>
      <c r="BL106" s="510"/>
      <c r="BM106" s="510"/>
      <c r="BN106" s="510"/>
      <c r="BO106" s="510"/>
      <c r="BP106" s="510"/>
      <c r="BQ106" s="510"/>
      <c r="BR106" s="510"/>
      <c r="BS106" s="510"/>
      <c r="BT106" s="510">
        <v>1</v>
      </c>
      <c r="BU106" s="510"/>
      <c r="BV106" s="510"/>
      <c r="BW106" s="510"/>
      <c r="BX106" s="510"/>
      <c r="BY106" s="510"/>
      <c r="BZ106" s="510"/>
      <c r="CA106" s="510"/>
      <c r="CB106" s="510"/>
      <c r="CC106" s="510"/>
      <c r="CD106" s="510"/>
      <c r="CE106" s="510"/>
      <c r="CF106" s="510"/>
      <c r="CG106" s="510"/>
      <c r="CH106" s="510"/>
      <c r="CI106" s="510"/>
      <c r="CJ106" s="510">
        <v>53485.35</v>
      </c>
      <c r="CK106" s="510"/>
      <c r="CL106" s="510"/>
      <c r="CM106" s="510"/>
      <c r="CN106" s="510"/>
      <c r="CO106" s="510"/>
      <c r="CP106" s="510"/>
      <c r="CQ106" s="510"/>
      <c r="CR106" s="510"/>
      <c r="CS106" s="510"/>
      <c r="CT106" s="510"/>
      <c r="CU106" s="510"/>
      <c r="CV106" s="510"/>
      <c r="CW106" s="510"/>
      <c r="CX106" s="510"/>
      <c r="CY106" s="510"/>
      <c r="CZ106" s="510"/>
      <c r="DA106" s="510"/>
    </row>
    <row r="107" spans="1:105" s="161" customFormat="1" ht="15" customHeight="1">
      <c r="A107" s="507" t="s">
        <v>239</v>
      </c>
      <c r="B107" s="507"/>
      <c r="C107" s="507"/>
      <c r="D107" s="507"/>
      <c r="E107" s="507"/>
      <c r="F107" s="507"/>
      <c r="G107" s="507"/>
      <c r="H107" s="518" t="s">
        <v>425</v>
      </c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8"/>
      <c r="AL107" s="518"/>
      <c r="AM107" s="518"/>
      <c r="AN107" s="518"/>
      <c r="AO107" s="518"/>
      <c r="AP107" s="518"/>
      <c r="AQ107" s="518"/>
      <c r="AR107" s="518"/>
      <c r="AS107" s="518"/>
      <c r="AT107" s="518"/>
      <c r="AU107" s="518"/>
      <c r="AV107" s="518"/>
      <c r="AW107" s="518"/>
      <c r="AX107" s="518"/>
      <c r="AY107" s="518"/>
      <c r="AZ107" s="518"/>
      <c r="BA107" s="518"/>
      <c r="BB107" s="518"/>
      <c r="BC107" s="518"/>
      <c r="BD107" s="510" t="s">
        <v>424</v>
      </c>
      <c r="BE107" s="510"/>
      <c r="BF107" s="510"/>
      <c r="BG107" s="510"/>
      <c r="BH107" s="510"/>
      <c r="BI107" s="510"/>
      <c r="BJ107" s="510"/>
      <c r="BK107" s="510"/>
      <c r="BL107" s="510"/>
      <c r="BM107" s="510"/>
      <c r="BN107" s="510"/>
      <c r="BO107" s="510"/>
      <c r="BP107" s="510"/>
      <c r="BQ107" s="510"/>
      <c r="BR107" s="510"/>
      <c r="BS107" s="510"/>
      <c r="BT107" s="510" t="s">
        <v>426</v>
      </c>
      <c r="BU107" s="510"/>
      <c r="BV107" s="510"/>
      <c r="BW107" s="510"/>
      <c r="BX107" s="510"/>
      <c r="BY107" s="510"/>
      <c r="BZ107" s="510"/>
      <c r="CA107" s="510"/>
      <c r="CB107" s="510"/>
      <c r="CC107" s="510"/>
      <c r="CD107" s="510"/>
      <c r="CE107" s="510"/>
      <c r="CF107" s="510"/>
      <c r="CG107" s="510"/>
      <c r="CH107" s="510"/>
      <c r="CI107" s="510"/>
      <c r="CJ107" s="510">
        <v>10800</v>
      </c>
      <c r="CK107" s="510"/>
      <c r="CL107" s="510"/>
      <c r="CM107" s="510"/>
      <c r="CN107" s="510"/>
      <c r="CO107" s="510"/>
      <c r="CP107" s="510"/>
      <c r="CQ107" s="510"/>
      <c r="CR107" s="510"/>
      <c r="CS107" s="510"/>
      <c r="CT107" s="510"/>
      <c r="CU107" s="510"/>
      <c r="CV107" s="510"/>
      <c r="CW107" s="510"/>
      <c r="CX107" s="510"/>
      <c r="CY107" s="510"/>
      <c r="CZ107" s="510"/>
      <c r="DA107" s="510"/>
    </row>
    <row r="108" spans="1:105" ht="12" customHeight="1">
      <c r="A108" s="507" t="s">
        <v>250</v>
      </c>
      <c r="B108" s="507"/>
      <c r="C108" s="507"/>
      <c r="D108" s="507"/>
      <c r="E108" s="507"/>
      <c r="F108" s="507"/>
      <c r="G108" s="507"/>
      <c r="H108" s="518" t="s">
        <v>427</v>
      </c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18"/>
      <c r="AK108" s="518"/>
      <c r="AL108" s="518"/>
      <c r="AM108" s="518"/>
      <c r="AN108" s="518"/>
      <c r="AO108" s="518"/>
      <c r="AP108" s="518"/>
      <c r="AQ108" s="518"/>
      <c r="AR108" s="518"/>
      <c r="AS108" s="518"/>
      <c r="AT108" s="518"/>
      <c r="AU108" s="518"/>
      <c r="AV108" s="518"/>
      <c r="AW108" s="518"/>
      <c r="AX108" s="518"/>
      <c r="AY108" s="518"/>
      <c r="AZ108" s="518"/>
      <c r="BA108" s="518"/>
      <c r="BB108" s="518"/>
      <c r="BC108" s="518"/>
      <c r="BD108" s="510" t="s">
        <v>424</v>
      </c>
      <c r="BE108" s="510"/>
      <c r="BF108" s="510"/>
      <c r="BG108" s="510"/>
      <c r="BH108" s="510"/>
      <c r="BI108" s="510"/>
      <c r="BJ108" s="510"/>
      <c r="BK108" s="510"/>
      <c r="BL108" s="510"/>
      <c r="BM108" s="510"/>
      <c r="BN108" s="510"/>
      <c r="BO108" s="510"/>
      <c r="BP108" s="510"/>
      <c r="BQ108" s="510"/>
      <c r="BR108" s="510"/>
      <c r="BS108" s="510"/>
      <c r="BT108" s="510">
        <v>4</v>
      </c>
      <c r="BU108" s="510"/>
      <c r="BV108" s="510"/>
      <c r="BW108" s="510"/>
      <c r="BX108" s="510"/>
      <c r="BY108" s="510"/>
      <c r="BZ108" s="510"/>
      <c r="CA108" s="510"/>
      <c r="CB108" s="510"/>
      <c r="CC108" s="510"/>
      <c r="CD108" s="510"/>
      <c r="CE108" s="510"/>
      <c r="CF108" s="510"/>
      <c r="CG108" s="510"/>
      <c r="CH108" s="510"/>
      <c r="CI108" s="510"/>
      <c r="CJ108" s="510">
        <v>20400</v>
      </c>
      <c r="CK108" s="510"/>
      <c r="CL108" s="510"/>
      <c r="CM108" s="510"/>
      <c r="CN108" s="510"/>
      <c r="CO108" s="510"/>
      <c r="CP108" s="510"/>
      <c r="CQ108" s="510"/>
      <c r="CR108" s="510"/>
      <c r="CS108" s="510"/>
      <c r="CT108" s="510"/>
      <c r="CU108" s="510"/>
      <c r="CV108" s="510"/>
      <c r="CW108" s="510"/>
      <c r="CX108" s="510"/>
      <c r="CY108" s="510"/>
      <c r="CZ108" s="510"/>
      <c r="DA108" s="510"/>
    </row>
    <row r="109" spans="1:105" s="158" customFormat="1" ht="12.75">
      <c r="A109" s="507" t="s">
        <v>428</v>
      </c>
      <c r="B109" s="507"/>
      <c r="C109" s="507"/>
      <c r="D109" s="507"/>
      <c r="E109" s="507"/>
      <c r="F109" s="507"/>
      <c r="G109" s="507"/>
      <c r="H109" s="518" t="s">
        <v>429</v>
      </c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  <c r="V109" s="518"/>
      <c r="W109" s="518"/>
      <c r="X109" s="518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I109" s="518"/>
      <c r="AJ109" s="518"/>
      <c r="AK109" s="518"/>
      <c r="AL109" s="518"/>
      <c r="AM109" s="518"/>
      <c r="AN109" s="518"/>
      <c r="AO109" s="518"/>
      <c r="AP109" s="518"/>
      <c r="AQ109" s="518"/>
      <c r="AR109" s="518"/>
      <c r="AS109" s="518"/>
      <c r="AT109" s="518"/>
      <c r="AU109" s="518"/>
      <c r="AV109" s="518"/>
      <c r="AW109" s="518"/>
      <c r="AX109" s="518"/>
      <c r="AY109" s="518"/>
      <c r="AZ109" s="518"/>
      <c r="BA109" s="518"/>
      <c r="BB109" s="518"/>
      <c r="BC109" s="518"/>
      <c r="BD109" s="510" t="s">
        <v>424</v>
      </c>
      <c r="BE109" s="510"/>
      <c r="BF109" s="510"/>
      <c r="BG109" s="510"/>
      <c r="BH109" s="510"/>
      <c r="BI109" s="510"/>
      <c r="BJ109" s="510"/>
      <c r="BK109" s="510"/>
      <c r="BL109" s="510"/>
      <c r="BM109" s="510"/>
      <c r="BN109" s="510"/>
      <c r="BO109" s="510"/>
      <c r="BP109" s="510"/>
      <c r="BQ109" s="510"/>
      <c r="BR109" s="510"/>
      <c r="BS109" s="510"/>
      <c r="BT109" s="510">
        <v>12</v>
      </c>
      <c r="BU109" s="510"/>
      <c r="BV109" s="510"/>
      <c r="BW109" s="510"/>
      <c r="BX109" s="510"/>
      <c r="BY109" s="510"/>
      <c r="BZ109" s="510"/>
      <c r="CA109" s="510"/>
      <c r="CB109" s="510"/>
      <c r="CC109" s="510"/>
      <c r="CD109" s="510"/>
      <c r="CE109" s="510"/>
      <c r="CF109" s="510"/>
      <c r="CG109" s="510"/>
      <c r="CH109" s="510"/>
      <c r="CI109" s="510"/>
      <c r="CJ109" s="510">
        <v>84914.65</v>
      </c>
      <c r="CK109" s="510"/>
      <c r="CL109" s="510"/>
      <c r="CM109" s="510"/>
      <c r="CN109" s="510"/>
      <c r="CO109" s="510"/>
      <c r="CP109" s="510"/>
      <c r="CQ109" s="510"/>
      <c r="CR109" s="510"/>
      <c r="CS109" s="510"/>
      <c r="CT109" s="510"/>
      <c r="CU109" s="510"/>
      <c r="CV109" s="510"/>
      <c r="CW109" s="510"/>
      <c r="CX109" s="510"/>
      <c r="CY109" s="510"/>
      <c r="CZ109" s="510"/>
      <c r="DA109" s="510"/>
    </row>
    <row r="110" spans="1:105" ht="16.5" customHeight="1">
      <c r="A110" s="507" t="s">
        <v>364</v>
      </c>
      <c r="B110" s="507"/>
      <c r="C110" s="507"/>
      <c r="D110" s="507"/>
      <c r="E110" s="507"/>
      <c r="F110" s="507"/>
      <c r="G110" s="507"/>
      <c r="H110" s="511" t="s">
        <v>430</v>
      </c>
      <c r="I110" s="508"/>
      <c r="J110" s="508"/>
      <c r="K110" s="508"/>
      <c r="L110" s="508"/>
      <c r="M110" s="508"/>
      <c r="N110" s="508"/>
      <c r="O110" s="508"/>
      <c r="P110" s="508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8"/>
      <c r="AC110" s="508"/>
      <c r="AD110" s="508"/>
      <c r="AE110" s="508"/>
      <c r="AF110" s="508"/>
      <c r="AG110" s="508"/>
      <c r="AH110" s="508"/>
      <c r="AI110" s="508"/>
      <c r="AJ110" s="508"/>
      <c r="AK110" s="508"/>
      <c r="AL110" s="508"/>
      <c r="AM110" s="508"/>
      <c r="AN110" s="508"/>
      <c r="AO110" s="508"/>
      <c r="AP110" s="508"/>
      <c r="AQ110" s="508"/>
      <c r="AR110" s="508"/>
      <c r="AS110" s="508"/>
      <c r="AT110" s="508"/>
      <c r="AU110" s="508"/>
      <c r="AV110" s="508"/>
      <c r="AW110" s="508"/>
      <c r="AX110" s="508"/>
      <c r="AY110" s="508"/>
      <c r="AZ110" s="508"/>
      <c r="BA110" s="508"/>
      <c r="BB110" s="508"/>
      <c r="BC110" s="509"/>
      <c r="BD110" s="510" t="s">
        <v>424</v>
      </c>
      <c r="BE110" s="510"/>
      <c r="BF110" s="510"/>
      <c r="BG110" s="510"/>
      <c r="BH110" s="510"/>
      <c r="BI110" s="510"/>
      <c r="BJ110" s="510"/>
      <c r="BK110" s="510"/>
      <c r="BL110" s="510"/>
      <c r="BM110" s="510"/>
      <c r="BN110" s="510"/>
      <c r="BO110" s="510"/>
      <c r="BP110" s="510"/>
      <c r="BQ110" s="510"/>
      <c r="BR110" s="510"/>
      <c r="BS110" s="510"/>
      <c r="BT110" s="510">
        <v>10</v>
      </c>
      <c r="BU110" s="510"/>
      <c r="BV110" s="510"/>
      <c r="BW110" s="510"/>
      <c r="BX110" s="510"/>
      <c r="BY110" s="510"/>
      <c r="BZ110" s="510"/>
      <c r="CA110" s="510"/>
      <c r="CB110" s="510"/>
      <c r="CC110" s="510"/>
      <c r="CD110" s="510"/>
      <c r="CE110" s="510"/>
      <c r="CF110" s="510"/>
      <c r="CG110" s="510"/>
      <c r="CH110" s="510"/>
      <c r="CI110" s="510"/>
      <c r="CJ110" s="510">
        <v>10400</v>
      </c>
      <c r="CK110" s="510"/>
      <c r="CL110" s="510"/>
      <c r="CM110" s="510"/>
      <c r="CN110" s="510"/>
      <c r="CO110" s="510"/>
      <c r="CP110" s="510"/>
      <c r="CQ110" s="510"/>
      <c r="CR110" s="510"/>
      <c r="CS110" s="510"/>
      <c r="CT110" s="510"/>
      <c r="CU110" s="510"/>
      <c r="CV110" s="510"/>
      <c r="CW110" s="510"/>
      <c r="CX110" s="510"/>
      <c r="CY110" s="510"/>
      <c r="CZ110" s="510"/>
      <c r="DA110" s="510"/>
    </row>
    <row r="111" spans="1:105" ht="30" customHeight="1">
      <c r="A111" s="507" t="s">
        <v>366</v>
      </c>
      <c r="B111" s="507"/>
      <c r="C111" s="507"/>
      <c r="D111" s="507"/>
      <c r="E111" s="507"/>
      <c r="F111" s="507"/>
      <c r="G111" s="507"/>
      <c r="H111" s="233"/>
      <c r="I111" s="511" t="s">
        <v>431</v>
      </c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8"/>
      <c r="AL111" s="508"/>
      <c r="AM111" s="508"/>
      <c r="AN111" s="508"/>
      <c r="AO111" s="508"/>
      <c r="AP111" s="508"/>
      <c r="AQ111" s="508"/>
      <c r="AR111" s="508"/>
      <c r="AS111" s="508"/>
      <c r="AT111" s="508"/>
      <c r="AU111" s="508"/>
      <c r="AV111" s="508"/>
      <c r="AW111" s="508"/>
      <c r="AX111" s="508"/>
      <c r="AY111" s="508"/>
      <c r="AZ111" s="508"/>
      <c r="BA111" s="508"/>
      <c r="BB111" s="508"/>
      <c r="BC111" s="509"/>
      <c r="BD111" s="510" t="s">
        <v>424</v>
      </c>
      <c r="BE111" s="510"/>
      <c r="BF111" s="510"/>
      <c r="BG111" s="510"/>
      <c r="BH111" s="510"/>
      <c r="BI111" s="510"/>
      <c r="BJ111" s="510"/>
      <c r="BK111" s="510"/>
      <c r="BL111" s="510"/>
      <c r="BM111" s="510"/>
      <c r="BN111" s="510"/>
      <c r="BO111" s="510"/>
      <c r="BP111" s="510"/>
      <c r="BQ111" s="510"/>
      <c r="BR111" s="510"/>
      <c r="BS111" s="510"/>
      <c r="BT111" s="510">
        <v>4</v>
      </c>
      <c r="BU111" s="510"/>
      <c r="BV111" s="510"/>
      <c r="BW111" s="510"/>
      <c r="BX111" s="510"/>
      <c r="BY111" s="510"/>
      <c r="BZ111" s="510"/>
      <c r="CA111" s="510"/>
      <c r="CB111" s="510"/>
      <c r="CC111" s="510"/>
      <c r="CD111" s="510"/>
      <c r="CE111" s="510"/>
      <c r="CF111" s="510"/>
      <c r="CG111" s="510"/>
      <c r="CH111" s="510"/>
      <c r="CI111" s="510"/>
      <c r="CJ111" s="510">
        <v>20000</v>
      </c>
      <c r="CK111" s="510"/>
      <c r="CL111" s="510"/>
      <c r="CM111" s="510"/>
      <c r="CN111" s="510"/>
      <c r="CO111" s="510"/>
      <c r="CP111" s="510"/>
      <c r="CQ111" s="510"/>
      <c r="CR111" s="510"/>
      <c r="CS111" s="510"/>
      <c r="CT111" s="510"/>
      <c r="CU111" s="510"/>
      <c r="CV111" s="510"/>
      <c r="CW111" s="510"/>
      <c r="CX111" s="510"/>
      <c r="CY111" s="510"/>
      <c r="CZ111" s="510"/>
      <c r="DA111" s="510"/>
    </row>
    <row r="112" spans="1:105" s="162" customFormat="1" ht="12">
      <c r="A112" s="507" t="s">
        <v>368</v>
      </c>
      <c r="B112" s="507"/>
      <c r="C112" s="507"/>
      <c r="D112" s="507"/>
      <c r="E112" s="507"/>
      <c r="F112" s="507"/>
      <c r="G112" s="507"/>
      <c r="H112" s="511" t="s">
        <v>463</v>
      </c>
      <c r="I112" s="508"/>
      <c r="J112" s="508"/>
      <c r="K112" s="508"/>
      <c r="L112" s="508"/>
      <c r="M112" s="508"/>
      <c r="N112" s="508"/>
      <c r="O112" s="508"/>
      <c r="P112" s="508"/>
      <c r="Q112" s="508"/>
      <c r="R112" s="508"/>
      <c r="S112" s="508"/>
      <c r="T112" s="508"/>
      <c r="U112" s="508"/>
      <c r="V112" s="508"/>
      <c r="W112" s="508"/>
      <c r="X112" s="508"/>
      <c r="Y112" s="508"/>
      <c r="Z112" s="508"/>
      <c r="AA112" s="508"/>
      <c r="AB112" s="508"/>
      <c r="AC112" s="508"/>
      <c r="AD112" s="508"/>
      <c r="AE112" s="508"/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508"/>
      <c r="AQ112" s="508"/>
      <c r="AR112" s="508"/>
      <c r="AS112" s="508"/>
      <c r="AT112" s="508"/>
      <c r="AU112" s="508"/>
      <c r="AV112" s="508"/>
      <c r="AW112" s="508"/>
      <c r="AX112" s="508"/>
      <c r="AY112" s="508"/>
      <c r="AZ112" s="508"/>
      <c r="BA112" s="508"/>
      <c r="BB112" s="508"/>
      <c r="BC112" s="509"/>
      <c r="BD112" s="510" t="s">
        <v>424</v>
      </c>
      <c r="BE112" s="510"/>
      <c r="BF112" s="510"/>
      <c r="BG112" s="510"/>
      <c r="BH112" s="510"/>
      <c r="BI112" s="510"/>
      <c r="BJ112" s="510"/>
      <c r="BK112" s="510"/>
      <c r="BL112" s="510"/>
      <c r="BM112" s="510"/>
      <c r="BN112" s="510"/>
      <c r="BO112" s="510"/>
      <c r="BP112" s="510"/>
      <c r="BQ112" s="510"/>
      <c r="BR112" s="510"/>
      <c r="BS112" s="510"/>
      <c r="BT112" s="510"/>
      <c r="BU112" s="510"/>
      <c r="BV112" s="510"/>
      <c r="BW112" s="510"/>
      <c r="BX112" s="510"/>
      <c r="BY112" s="510"/>
      <c r="BZ112" s="510"/>
      <c r="CA112" s="510"/>
      <c r="CB112" s="510"/>
      <c r="CC112" s="510"/>
      <c r="CD112" s="510"/>
      <c r="CE112" s="510"/>
      <c r="CF112" s="510"/>
      <c r="CG112" s="510"/>
      <c r="CH112" s="510"/>
      <c r="CI112" s="510"/>
      <c r="CJ112" s="510">
        <v>980000</v>
      </c>
      <c r="CK112" s="510"/>
      <c r="CL112" s="510"/>
      <c r="CM112" s="510"/>
      <c r="CN112" s="510"/>
      <c r="CO112" s="510"/>
      <c r="CP112" s="510"/>
      <c r="CQ112" s="510"/>
      <c r="CR112" s="510"/>
      <c r="CS112" s="510"/>
      <c r="CT112" s="510"/>
      <c r="CU112" s="510"/>
      <c r="CV112" s="510"/>
      <c r="CW112" s="510"/>
      <c r="CX112" s="510"/>
      <c r="CY112" s="510"/>
      <c r="CZ112" s="510"/>
      <c r="DA112" s="510"/>
    </row>
    <row r="113" spans="1:105" ht="15" customHeight="1">
      <c r="A113" s="507"/>
      <c r="B113" s="507"/>
      <c r="C113" s="507"/>
      <c r="D113" s="507"/>
      <c r="E113" s="507"/>
      <c r="F113" s="507"/>
      <c r="G113" s="507"/>
      <c r="H113" s="518" t="s">
        <v>432</v>
      </c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18"/>
      <c r="AJ113" s="518"/>
      <c r="AK113" s="518"/>
      <c r="AL113" s="518"/>
      <c r="AM113" s="518"/>
      <c r="AN113" s="518"/>
      <c r="AO113" s="518"/>
      <c r="AP113" s="518"/>
      <c r="AQ113" s="518"/>
      <c r="AR113" s="518"/>
      <c r="AS113" s="518"/>
      <c r="AT113" s="518"/>
      <c r="AU113" s="518"/>
      <c r="AV113" s="518"/>
      <c r="AW113" s="518"/>
      <c r="AX113" s="518"/>
      <c r="AY113" s="518"/>
      <c r="AZ113" s="518"/>
      <c r="BA113" s="518"/>
      <c r="BB113" s="518"/>
      <c r="BC113" s="518"/>
      <c r="BD113" s="510" t="s">
        <v>179</v>
      </c>
      <c r="BE113" s="510"/>
      <c r="BF113" s="510"/>
      <c r="BG113" s="510"/>
      <c r="BH113" s="510"/>
      <c r="BI113" s="510"/>
      <c r="BJ113" s="510"/>
      <c r="BK113" s="510"/>
      <c r="BL113" s="510"/>
      <c r="BM113" s="510"/>
      <c r="BN113" s="510"/>
      <c r="BO113" s="510"/>
      <c r="BP113" s="510"/>
      <c r="BQ113" s="510"/>
      <c r="BR113" s="510"/>
      <c r="BS113" s="510"/>
      <c r="BT113" s="510" t="s">
        <v>179</v>
      </c>
      <c r="BU113" s="510"/>
      <c r="BV113" s="510"/>
      <c r="BW113" s="510"/>
      <c r="BX113" s="510"/>
      <c r="BY113" s="510"/>
      <c r="BZ113" s="510"/>
      <c r="CA113" s="510"/>
      <c r="CB113" s="510"/>
      <c r="CC113" s="510"/>
      <c r="CD113" s="510"/>
      <c r="CE113" s="510"/>
      <c r="CF113" s="510"/>
      <c r="CG113" s="510"/>
      <c r="CH113" s="510"/>
      <c r="CI113" s="510"/>
      <c r="CJ113" s="510">
        <v>1180000</v>
      </c>
      <c r="CK113" s="510"/>
      <c r="CL113" s="510"/>
      <c r="CM113" s="510"/>
      <c r="CN113" s="510"/>
      <c r="CO113" s="510"/>
      <c r="CP113" s="510"/>
      <c r="CQ113" s="510"/>
      <c r="CR113" s="510"/>
      <c r="CS113" s="510"/>
      <c r="CT113" s="510"/>
      <c r="CU113" s="510"/>
      <c r="CV113" s="510"/>
      <c r="CW113" s="510"/>
      <c r="CX113" s="510"/>
      <c r="CY113" s="510"/>
      <c r="CZ113" s="510"/>
      <c r="DA113" s="510"/>
    </row>
    <row r="114" spans="1:106" ht="34.5" customHeight="1">
      <c r="A114" s="512" t="s">
        <v>352</v>
      </c>
      <c r="B114" s="512"/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12"/>
      <c r="X114" s="512"/>
      <c r="Y114" s="512"/>
      <c r="Z114" s="512"/>
      <c r="AA114" s="512"/>
      <c r="AB114" s="512"/>
      <c r="AC114" s="512"/>
      <c r="AD114" s="512"/>
      <c r="AE114" s="512"/>
      <c r="AF114" s="512"/>
      <c r="AG114" s="512"/>
      <c r="AH114" s="512"/>
      <c r="AI114" s="512"/>
      <c r="AJ114" s="512"/>
      <c r="AK114" s="512"/>
      <c r="AL114" s="512"/>
      <c r="AM114" s="512"/>
      <c r="AN114" s="512"/>
      <c r="AO114" s="512"/>
      <c r="AP114" s="512"/>
      <c r="AQ114" s="512"/>
      <c r="AR114" s="512"/>
      <c r="AS114" s="512"/>
      <c r="AT114" s="512"/>
      <c r="AU114" s="512"/>
      <c r="AV114" s="512"/>
      <c r="AW114" s="512"/>
      <c r="AX114" s="512"/>
      <c r="AY114" s="512"/>
      <c r="AZ114" s="512"/>
      <c r="BA114" s="512"/>
      <c r="BB114" s="512"/>
      <c r="BC114" s="512"/>
      <c r="BD114" s="512"/>
      <c r="BE114" s="512"/>
      <c r="BF114" s="512"/>
      <c r="BG114" s="512"/>
      <c r="BH114" s="512"/>
      <c r="BI114" s="512"/>
      <c r="BJ114" s="512"/>
      <c r="BK114" s="512"/>
      <c r="BL114" s="512"/>
      <c r="BM114" s="512"/>
      <c r="BN114" s="512"/>
      <c r="BO114" s="512"/>
      <c r="BP114" s="512"/>
      <c r="BQ114" s="512"/>
      <c r="BR114" s="512"/>
      <c r="BS114" s="512"/>
      <c r="BT114" s="512"/>
      <c r="BU114" s="512"/>
      <c r="BV114" s="512"/>
      <c r="BW114" s="512"/>
      <c r="BX114" s="512"/>
      <c r="BY114" s="512"/>
      <c r="BZ114" s="512"/>
      <c r="CA114" s="512"/>
      <c r="CB114" s="512"/>
      <c r="CC114" s="512"/>
      <c r="CD114" s="512"/>
      <c r="CE114" s="512"/>
      <c r="CF114" s="512"/>
      <c r="CG114" s="512"/>
      <c r="CH114" s="512"/>
      <c r="CI114" s="512"/>
      <c r="CJ114" s="512"/>
      <c r="CK114" s="512"/>
      <c r="CL114" s="512"/>
      <c r="CM114" s="512"/>
      <c r="CN114" s="512"/>
      <c r="CO114" s="512"/>
      <c r="CP114" s="512"/>
      <c r="CQ114" s="512"/>
      <c r="CR114" s="512"/>
      <c r="CS114" s="512"/>
      <c r="CT114" s="512"/>
      <c r="CU114" s="512"/>
      <c r="CV114" s="512"/>
      <c r="CW114" s="512"/>
      <c r="CX114" s="512"/>
      <c r="CY114" s="512"/>
      <c r="CZ114" s="512"/>
      <c r="DA114" s="512"/>
      <c r="DB114" s="232"/>
    </row>
    <row r="115" spans="8:55" ht="12" customHeight="1"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</row>
    <row r="116" spans="1:105" s="158" customFormat="1" ht="28.5" customHeight="1">
      <c r="A116" s="519" t="s">
        <v>216</v>
      </c>
      <c r="B116" s="520"/>
      <c r="C116" s="520"/>
      <c r="D116" s="520"/>
      <c r="E116" s="520"/>
      <c r="F116" s="520"/>
      <c r="G116" s="521"/>
      <c r="H116" s="236"/>
      <c r="I116" s="516" t="s">
        <v>259</v>
      </c>
      <c r="J116" s="516"/>
      <c r="K116" s="516"/>
      <c r="L116" s="516"/>
      <c r="M116" s="516"/>
      <c r="N116" s="516"/>
      <c r="O116" s="516"/>
      <c r="P116" s="516"/>
      <c r="Q116" s="516"/>
      <c r="R116" s="516"/>
      <c r="S116" s="516"/>
      <c r="T116" s="516"/>
      <c r="U116" s="516"/>
      <c r="V116" s="516"/>
      <c r="W116" s="516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516"/>
      <c r="AM116" s="516"/>
      <c r="AN116" s="516"/>
      <c r="AO116" s="516"/>
      <c r="AP116" s="516"/>
      <c r="AQ116" s="516"/>
      <c r="AR116" s="516"/>
      <c r="AS116" s="516"/>
      <c r="AT116" s="516"/>
      <c r="AU116" s="516"/>
      <c r="AV116" s="516"/>
      <c r="AW116" s="516"/>
      <c r="AX116" s="516"/>
      <c r="AY116" s="516"/>
      <c r="AZ116" s="516"/>
      <c r="BA116" s="516"/>
      <c r="BB116" s="516"/>
      <c r="BC116" s="516"/>
      <c r="BD116" s="516"/>
      <c r="BE116" s="516"/>
      <c r="BF116" s="516"/>
      <c r="BG116" s="516"/>
      <c r="BH116" s="516"/>
      <c r="BI116" s="516"/>
      <c r="BJ116" s="516"/>
      <c r="BK116" s="516"/>
      <c r="BL116" s="516"/>
      <c r="BM116" s="516"/>
      <c r="BN116" s="516"/>
      <c r="BO116" s="516"/>
      <c r="BP116" s="516"/>
      <c r="BQ116" s="516"/>
      <c r="BR116" s="516"/>
      <c r="BS116" s="517"/>
      <c r="BT116" s="513" t="s">
        <v>280</v>
      </c>
      <c r="BU116" s="514"/>
      <c r="BV116" s="514"/>
      <c r="BW116" s="514"/>
      <c r="BX116" s="514"/>
      <c r="BY116" s="514"/>
      <c r="BZ116" s="514"/>
      <c r="CA116" s="514"/>
      <c r="CB116" s="514"/>
      <c r="CC116" s="514"/>
      <c r="CD116" s="514"/>
      <c r="CE116" s="514"/>
      <c r="CF116" s="514"/>
      <c r="CG116" s="514"/>
      <c r="CH116" s="514"/>
      <c r="CI116" s="515"/>
      <c r="CJ116" s="519" t="s">
        <v>281</v>
      </c>
      <c r="CK116" s="520"/>
      <c r="CL116" s="520"/>
      <c r="CM116" s="520"/>
      <c r="CN116" s="520"/>
      <c r="CO116" s="520"/>
      <c r="CP116" s="520"/>
      <c r="CQ116" s="520"/>
      <c r="CR116" s="520"/>
      <c r="CS116" s="520"/>
      <c r="CT116" s="520"/>
      <c r="CU116" s="520"/>
      <c r="CV116" s="520"/>
      <c r="CW116" s="520"/>
      <c r="CX116" s="520"/>
      <c r="CY116" s="520"/>
      <c r="CZ116" s="520"/>
      <c r="DA116" s="521"/>
    </row>
    <row r="117" spans="1:105" ht="10.5" customHeight="1">
      <c r="A117" s="523">
        <v>1</v>
      </c>
      <c r="B117" s="523"/>
      <c r="C117" s="523"/>
      <c r="D117" s="523"/>
      <c r="E117" s="523"/>
      <c r="F117" s="523"/>
      <c r="G117" s="523"/>
      <c r="H117" s="513">
        <v>2</v>
      </c>
      <c r="I117" s="514"/>
      <c r="J117" s="514"/>
      <c r="K117" s="514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  <c r="AE117" s="514"/>
      <c r="AF117" s="514"/>
      <c r="AG117" s="514"/>
      <c r="AH117" s="514"/>
      <c r="AI117" s="514"/>
      <c r="AJ117" s="514"/>
      <c r="AK117" s="514"/>
      <c r="AL117" s="514"/>
      <c r="AM117" s="514"/>
      <c r="AN117" s="514"/>
      <c r="AO117" s="514"/>
      <c r="AP117" s="514"/>
      <c r="AQ117" s="514"/>
      <c r="AR117" s="514"/>
      <c r="AS117" s="514"/>
      <c r="AT117" s="514"/>
      <c r="AU117" s="514"/>
      <c r="AV117" s="514"/>
      <c r="AW117" s="514"/>
      <c r="AX117" s="514"/>
      <c r="AY117" s="514"/>
      <c r="AZ117" s="514"/>
      <c r="BA117" s="514"/>
      <c r="BB117" s="514"/>
      <c r="BC117" s="514"/>
      <c r="BD117" s="514"/>
      <c r="BE117" s="514"/>
      <c r="BF117" s="514"/>
      <c r="BG117" s="514"/>
      <c r="BH117" s="514"/>
      <c r="BI117" s="514"/>
      <c r="BJ117" s="514"/>
      <c r="BK117" s="514"/>
      <c r="BL117" s="514"/>
      <c r="BM117" s="514"/>
      <c r="BN117" s="514"/>
      <c r="BO117" s="514"/>
      <c r="BP117" s="514"/>
      <c r="BQ117" s="514"/>
      <c r="BR117" s="514"/>
      <c r="BS117" s="515"/>
      <c r="BT117" s="523">
        <v>3</v>
      </c>
      <c r="BU117" s="523"/>
      <c r="BV117" s="523"/>
      <c r="BW117" s="523"/>
      <c r="BX117" s="523"/>
      <c r="BY117" s="523"/>
      <c r="BZ117" s="523"/>
      <c r="CA117" s="523"/>
      <c r="CB117" s="523"/>
      <c r="CC117" s="523"/>
      <c r="CD117" s="523"/>
      <c r="CE117" s="523"/>
      <c r="CF117" s="523"/>
      <c r="CG117" s="523"/>
      <c r="CH117" s="523"/>
      <c r="CI117" s="523"/>
      <c r="CJ117" s="523">
        <v>4</v>
      </c>
      <c r="CK117" s="523"/>
      <c r="CL117" s="523"/>
      <c r="CM117" s="523"/>
      <c r="CN117" s="523"/>
      <c r="CO117" s="523"/>
      <c r="CP117" s="523"/>
      <c r="CQ117" s="523"/>
      <c r="CR117" s="523"/>
      <c r="CS117" s="523"/>
      <c r="CT117" s="523"/>
      <c r="CU117" s="523"/>
      <c r="CV117" s="523"/>
      <c r="CW117" s="523"/>
      <c r="CX117" s="523"/>
      <c r="CY117" s="523"/>
      <c r="CZ117" s="523"/>
      <c r="DA117" s="523"/>
    </row>
    <row r="118" spans="1:105" s="159" customFormat="1" ht="30" customHeight="1">
      <c r="A118" s="507" t="s">
        <v>231</v>
      </c>
      <c r="B118" s="507"/>
      <c r="C118" s="507"/>
      <c r="D118" s="507"/>
      <c r="E118" s="507"/>
      <c r="F118" s="507"/>
      <c r="G118" s="507"/>
      <c r="H118" s="554" t="s">
        <v>433</v>
      </c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S118" s="555"/>
      <c r="T118" s="555"/>
      <c r="U118" s="555"/>
      <c r="V118" s="555"/>
      <c r="W118" s="555"/>
      <c r="X118" s="555"/>
      <c r="Y118" s="555"/>
      <c r="Z118" s="555"/>
      <c r="AA118" s="555"/>
      <c r="AB118" s="555"/>
      <c r="AC118" s="555"/>
      <c r="AD118" s="555"/>
      <c r="AE118" s="555"/>
      <c r="AF118" s="555"/>
      <c r="AG118" s="555"/>
      <c r="AH118" s="555"/>
      <c r="AI118" s="555"/>
      <c r="AJ118" s="555"/>
      <c r="AK118" s="555"/>
      <c r="AL118" s="555"/>
      <c r="AM118" s="555"/>
      <c r="AN118" s="555"/>
      <c r="AO118" s="555"/>
      <c r="AP118" s="555"/>
      <c r="AQ118" s="555"/>
      <c r="AR118" s="555"/>
      <c r="AS118" s="555"/>
      <c r="AT118" s="555"/>
      <c r="AU118" s="555"/>
      <c r="AV118" s="555"/>
      <c r="AW118" s="555"/>
      <c r="AX118" s="555"/>
      <c r="AY118" s="555"/>
      <c r="AZ118" s="555"/>
      <c r="BA118" s="555"/>
      <c r="BB118" s="555"/>
      <c r="BC118" s="555"/>
      <c r="BD118" s="555"/>
      <c r="BE118" s="555"/>
      <c r="BF118" s="555"/>
      <c r="BG118" s="555"/>
      <c r="BH118" s="555"/>
      <c r="BI118" s="555"/>
      <c r="BJ118" s="555"/>
      <c r="BK118" s="555"/>
      <c r="BL118" s="555"/>
      <c r="BM118" s="555"/>
      <c r="BN118" s="555"/>
      <c r="BO118" s="555"/>
      <c r="BP118" s="555"/>
      <c r="BQ118" s="555"/>
      <c r="BR118" s="555"/>
      <c r="BS118" s="556"/>
      <c r="BT118" s="510">
        <v>2</v>
      </c>
      <c r="BU118" s="510"/>
      <c r="BV118" s="510"/>
      <c r="BW118" s="510"/>
      <c r="BX118" s="510"/>
      <c r="BY118" s="510"/>
      <c r="BZ118" s="510"/>
      <c r="CA118" s="510"/>
      <c r="CB118" s="510"/>
      <c r="CC118" s="510"/>
      <c r="CD118" s="510"/>
      <c r="CE118" s="510"/>
      <c r="CF118" s="510"/>
      <c r="CG118" s="510"/>
      <c r="CH118" s="510"/>
      <c r="CI118" s="510"/>
      <c r="CJ118" s="510">
        <v>34500</v>
      </c>
      <c r="CK118" s="510"/>
      <c r="CL118" s="510"/>
      <c r="CM118" s="510"/>
      <c r="CN118" s="510"/>
      <c r="CO118" s="510"/>
      <c r="CP118" s="510"/>
      <c r="CQ118" s="510"/>
      <c r="CR118" s="510"/>
      <c r="CS118" s="510"/>
      <c r="CT118" s="510"/>
      <c r="CU118" s="510"/>
      <c r="CV118" s="510"/>
      <c r="CW118" s="510"/>
      <c r="CX118" s="510"/>
      <c r="CY118" s="510"/>
      <c r="CZ118" s="510"/>
      <c r="DA118" s="510"/>
    </row>
    <row r="119" spans="1:105" s="160" customFormat="1" ht="12">
      <c r="A119" s="507" t="s">
        <v>239</v>
      </c>
      <c r="B119" s="507"/>
      <c r="C119" s="507"/>
      <c r="D119" s="507"/>
      <c r="E119" s="507"/>
      <c r="F119" s="507"/>
      <c r="G119" s="507"/>
      <c r="H119" s="511" t="s">
        <v>434</v>
      </c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8"/>
      <c r="AL119" s="508"/>
      <c r="AM119" s="508"/>
      <c r="AN119" s="508"/>
      <c r="AO119" s="508"/>
      <c r="AP119" s="508"/>
      <c r="AQ119" s="508"/>
      <c r="AR119" s="508"/>
      <c r="AS119" s="508"/>
      <c r="AT119" s="508"/>
      <c r="AU119" s="508"/>
      <c r="AV119" s="508"/>
      <c r="AW119" s="508"/>
      <c r="AX119" s="508"/>
      <c r="AY119" s="508"/>
      <c r="AZ119" s="508"/>
      <c r="BA119" s="508"/>
      <c r="BB119" s="508"/>
      <c r="BC119" s="508"/>
      <c r="BD119" s="508"/>
      <c r="BE119" s="508"/>
      <c r="BF119" s="508"/>
      <c r="BG119" s="508"/>
      <c r="BH119" s="508"/>
      <c r="BI119" s="508"/>
      <c r="BJ119" s="508"/>
      <c r="BK119" s="508"/>
      <c r="BL119" s="508"/>
      <c r="BM119" s="508"/>
      <c r="BN119" s="508"/>
      <c r="BO119" s="508"/>
      <c r="BP119" s="508"/>
      <c r="BQ119" s="508"/>
      <c r="BR119" s="508"/>
      <c r="BS119" s="509"/>
      <c r="BT119" s="510">
        <v>1</v>
      </c>
      <c r="BU119" s="510"/>
      <c r="BV119" s="510"/>
      <c r="BW119" s="510"/>
      <c r="BX119" s="510"/>
      <c r="BY119" s="510"/>
      <c r="BZ119" s="510"/>
      <c r="CA119" s="510"/>
      <c r="CB119" s="510"/>
      <c r="CC119" s="510"/>
      <c r="CD119" s="510"/>
      <c r="CE119" s="510"/>
      <c r="CF119" s="510"/>
      <c r="CG119" s="510"/>
      <c r="CH119" s="510"/>
      <c r="CI119" s="510"/>
      <c r="CJ119" s="510">
        <v>10000</v>
      </c>
      <c r="CK119" s="510"/>
      <c r="CL119" s="510"/>
      <c r="CM119" s="510"/>
      <c r="CN119" s="510"/>
      <c r="CO119" s="510"/>
      <c r="CP119" s="510"/>
      <c r="CQ119" s="510"/>
      <c r="CR119" s="510"/>
      <c r="CS119" s="510"/>
      <c r="CT119" s="510"/>
      <c r="CU119" s="510"/>
      <c r="CV119" s="510"/>
      <c r="CW119" s="510"/>
      <c r="CX119" s="510"/>
      <c r="CY119" s="510"/>
      <c r="CZ119" s="510"/>
      <c r="DA119" s="510"/>
    </row>
    <row r="120" spans="1:105" s="161" customFormat="1" ht="15" customHeight="1">
      <c r="A120" s="507" t="s">
        <v>250</v>
      </c>
      <c r="B120" s="507"/>
      <c r="C120" s="507"/>
      <c r="D120" s="507"/>
      <c r="E120" s="507"/>
      <c r="F120" s="507"/>
      <c r="G120" s="507"/>
      <c r="H120" s="511" t="s">
        <v>435</v>
      </c>
      <c r="I120" s="508"/>
      <c r="J120" s="508"/>
      <c r="K120" s="508"/>
      <c r="L120" s="508"/>
      <c r="M120" s="508"/>
      <c r="N120" s="508"/>
      <c r="O120" s="508"/>
      <c r="P120" s="508"/>
      <c r="Q120" s="508"/>
      <c r="R120" s="508"/>
      <c r="S120" s="508"/>
      <c r="T120" s="508"/>
      <c r="U120" s="508"/>
      <c r="V120" s="508"/>
      <c r="W120" s="508"/>
      <c r="X120" s="508"/>
      <c r="Y120" s="508"/>
      <c r="Z120" s="508"/>
      <c r="AA120" s="508"/>
      <c r="AB120" s="508"/>
      <c r="AC120" s="508"/>
      <c r="AD120" s="508"/>
      <c r="AE120" s="508"/>
      <c r="AF120" s="508"/>
      <c r="AG120" s="508"/>
      <c r="AH120" s="508"/>
      <c r="AI120" s="508"/>
      <c r="AJ120" s="508"/>
      <c r="AK120" s="508"/>
      <c r="AL120" s="508"/>
      <c r="AM120" s="508"/>
      <c r="AN120" s="508"/>
      <c r="AO120" s="508"/>
      <c r="AP120" s="508"/>
      <c r="AQ120" s="508"/>
      <c r="AR120" s="508"/>
      <c r="AS120" s="508"/>
      <c r="AT120" s="508"/>
      <c r="AU120" s="508"/>
      <c r="AV120" s="508"/>
      <c r="AW120" s="508"/>
      <c r="AX120" s="508"/>
      <c r="AY120" s="508"/>
      <c r="AZ120" s="508"/>
      <c r="BA120" s="508"/>
      <c r="BB120" s="508"/>
      <c r="BC120" s="508"/>
      <c r="BD120" s="508"/>
      <c r="BE120" s="508"/>
      <c r="BF120" s="508"/>
      <c r="BG120" s="508"/>
      <c r="BH120" s="508"/>
      <c r="BI120" s="508"/>
      <c r="BJ120" s="508"/>
      <c r="BK120" s="508"/>
      <c r="BL120" s="508"/>
      <c r="BM120" s="508"/>
      <c r="BN120" s="508"/>
      <c r="BO120" s="508"/>
      <c r="BP120" s="508"/>
      <c r="BQ120" s="508"/>
      <c r="BR120" s="508"/>
      <c r="BS120" s="509"/>
      <c r="BT120" s="510">
        <v>1</v>
      </c>
      <c r="BU120" s="510"/>
      <c r="BV120" s="510"/>
      <c r="BW120" s="510"/>
      <c r="BX120" s="510"/>
      <c r="BY120" s="510"/>
      <c r="BZ120" s="510"/>
      <c r="CA120" s="510"/>
      <c r="CB120" s="510"/>
      <c r="CC120" s="510"/>
      <c r="CD120" s="510"/>
      <c r="CE120" s="510"/>
      <c r="CF120" s="510"/>
      <c r="CG120" s="510"/>
      <c r="CH120" s="510"/>
      <c r="CI120" s="510"/>
      <c r="CJ120" s="510">
        <v>530000</v>
      </c>
      <c r="CK120" s="510"/>
      <c r="CL120" s="510"/>
      <c r="CM120" s="510"/>
      <c r="CN120" s="510"/>
      <c r="CO120" s="510"/>
      <c r="CP120" s="510"/>
      <c r="CQ120" s="510"/>
      <c r="CR120" s="510"/>
      <c r="CS120" s="510"/>
      <c r="CT120" s="510"/>
      <c r="CU120" s="510"/>
      <c r="CV120" s="510"/>
      <c r="CW120" s="510"/>
      <c r="CX120" s="510"/>
      <c r="CY120" s="510"/>
      <c r="CZ120" s="510"/>
      <c r="DA120" s="510"/>
    </row>
    <row r="121" spans="1:105" s="161" customFormat="1" ht="15" customHeight="1">
      <c r="A121" s="507" t="s">
        <v>428</v>
      </c>
      <c r="B121" s="507"/>
      <c r="C121" s="507"/>
      <c r="D121" s="507"/>
      <c r="E121" s="507"/>
      <c r="F121" s="507"/>
      <c r="G121" s="507"/>
      <c r="H121" s="511" t="s">
        <v>436</v>
      </c>
      <c r="I121" s="508"/>
      <c r="J121" s="508"/>
      <c r="K121" s="508"/>
      <c r="L121" s="508"/>
      <c r="M121" s="508"/>
      <c r="N121" s="508"/>
      <c r="O121" s="508"/>
      <c r="P121" s="508"/>
      <c r="Q121" s="508"/>
      <c r="R121" s="508"/>
      <c r="S121" s="508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508"/>
      <c r="AL121" s="508"/>
      <c r="AM121" s="508"/>
      <c r="AN121" s="508"/>
      <c r="AO121" s="508"/>
      <c r="AP121" s="508"/>
      <c r="AQ121" s="508"/>
      <c r="AR121" s="508"/>
      <c r="AS121" s="508"/>
      <c r="AT121" s="508"/>
      <c r="AU121" s="508"/>
      <c r="AV121" s="508"/>
      <c r="AW121" s="508"/>
      <c r="AX121" s="508"/>
      <c r="AY121" s="508"/>
      <c r="AZ121" s="508"/>
      <c r="BA121" s="508"/>
      <c r="BB121" s="508"/>
      <c r="BC121" s="508"/>
      <c r="BD121" s="508"/>
      <c r="BE121" s="508"/>
      <c r="BF121" s="508"/>
      <c r="BG121" s="508"/>
      <c r="BH121" s="508"/>
      <c r="BI121" s="508"/>
      <c r="BJ121" s="508"/>
      <c r="BK121" s="508"/>
      <c r="BL121" s="508"/>
      <c r="BM121" s="508"/>
      <c r="BN121" s="508"/>
      <c r="BO121" s="508"/>
      <c r="BP121" s="508"/>
      <c r="BQ121" s="508"/>
      <c r="BR121" s="508"/>
      <c r="BS121" s="509"/>
      <c r="BT121" s="510">
        <v>1</v>
      </c>
      <c r="BU121" s="510"/>
      <c r="BV121" s="510"/>
      <c r="BW121" s="510"/>
      <c r="BX121" s="510"/>
      <c r="BY121" s="510"/>
      <c r="BZ121" s="510"/>
      <c r="CA121" s="510"/>
      <c r="CB121" s="510"/>
      <c r="CC121" s="510"/>
      <c r="CD121" s="510"/>
      <c r="CE121" s="510"/>
      <c r="CF121" s="510"/>
      <c r="CG121" s="510"/>
      <c r="CH121" s="510"/>
      <c r="CI121" s="510"/>
      <c r="CJ121" s="510">
        <v>35700</v>
      </c>
      <c r="CK121" s="510"/>
      <c r="CL121" s="510"/>
      <c r="CM121" s="510"/>
      <c r="CN121" s="510"/>
      <c r="CO121" s="510"/>
      <c r="CP121" s="510"/>
      <c r="CQ121" s="510"/>
      <c r="CR121" s="510"/>
      <c r="CS121" s="510"/>
      <c r="CT121" s="510"/>
      <c r="CU121" s="510"/>
      <c r="CV121" s="510"/>
      <c r="CW121" s="510"/>
      <c r="CX121" s="510"/>
      <c r="CY121" s="510"/>
      <c r="CZ121" s="510"/>
      <c r="DA121" s="510"/>
    </row>
    <row r="122" spans="1:105" s="161" customFormat="1" ht="15" customHeight="1">
      <c r="A122" s="507" t="s">
        <v>364</v>
      </c>
      <c r="B122" s="507"/>
      <c r="C122" s="507"/>
      <c r="D122" s="507"/>
      <c r="E122" s="507"/>
      <c r="F122" s="507"/>
      <c r="G122" s="507"/>
      <c r="H122" s="163"/>
      <c r="I122" s="508" t="s">
        <v>437</v>
      </c>
      <c r="J122" s="508"/>
      <c r="K122" s="508"/>
      <c r="L122" s="508"/>
      <c r="M122" s="508"/>
      <c r="N122" s="508"/>
      <c r="O122" s="508"/>
      <c r="P122" s="508"/>
      <c r="Q122" s="508"/>
      <c r="R122" s="508"/>
      <c r="S122" s="508"/>
      <c r="T122" s="508"/>
      <c r="U122" s="508"/>
      <c r="V122" s="508"/>
      <c r="W122" s="508"/>
      <c r="X122" s="508"/>
      <c r="Y122" s="508"/>
      <c r="Z122" s="508"/>
      <c r="AA122" s="508"/>
      <c r="AB122" s="508"/>
      <c r="AC122" s="508"/>
      <c r="AD122" s="508"/>
      <c r="AE122" s="508"/>
      <c r="AF122" s="508"/>
      <c r="AG122" s="508"/>
      <c r="AH122" s="508"/>
      <c r="AI122" s="508"/>
      <c r="AJ122" s="508"/>
      <c r="AK122" s="508"/>
      <c r="AL122" s="508"/>
      <c r="AM122" s="508"/>
      <c r="AN122" s="508"/>
      <c r="AO122" s="508"/>
      <c r="AP122" s="508"/>
      <c r="AQ122" s="508"/>
      <c r="AR122" s="508"/>
      <c r="AS122" s="508"/>
      <c r="AT122" s="508"/>
      <c r="AU122" s="508"/>
      <c r="AV122" s="508"/>
      <c r="AW122" s="508"/>
      <c r="AX122" s="508"/>
      <c r="AY122" s="508"/>
      <c r="AZ122" s="508"/>
      <c r="BA122" s="508"/>
      <c r="BB122" s="508"/>
      <c r="BC122" s="508"/>
      <c r="BD122" s="508"/>
      <c r="BE122" s="508"/>
      <c r="BF122" s="508"/>
      <c r="BG122" s="508"/>
      <c r="BH122" s="508"/>
      <c r="BI122" s="508"/>
      <c r="BJ122" s="508"/>
      <c r="BK122" s="508"/>
      <c r="BL122" s="508"/>
      <c r="BM122" s="508"/>
      <c r="BN122" s="508"/>
      <c r="BO122" s="508"/>
      <c r="BP122" s="508"/>
      <c r="BQ122" s="508"/>
      <c r="BR122" s="508"/>
      <c r="BS122" s="509"/>
      <c r="BT122" s="510">
        <v>1</v>
      </c>
      <c r="BU122" s="510"/>
      <c r="BV122" s="510"/>
      <c r="BW122" s="510"/>
      <c r="BX122" s="510"/>
      <c r="BY122" s="510"/>
      <c r="BZ122" s="510"/>
      <c r="CA122" s="510"/>
      <c r="CB122" s="510"/>
      <c r="CC122" s="510"/>
      <c r="CD122" s="510"/>
      <c r="CE122" s="510"/>
      <c r="CF122" s="510"/>
      <c r="CG122" s="510"/>
      <c r="CH122" s="510"/>
      <c r="CI122" s="510"/>
      <c r="CJ122" s="510">
        <v>45000</v>
      </c>
      <c r="CK122" s="510"/>
      <c r="CL122" s="510"/>
      <c r="CM122" s="510"/>
      <c r="CN122" s="510"/>
      <c r="CO122" s="510"/>
      <c r="CP122" s="510"/>
      <c r="CQ122" s="510"/>
      <c r="CR122" s="510"/>
      <c r="CS122" s="510"/>
      <c r="CT122" s="510"/>
      <c r="CU122" s="510"/>
      <c r="CV122" s="510"/>
      <c r="CW122" s="510"/>
      <c r="CX122" s="510"/>
      <c r="CY122" s="510"/>
      <c r="CZ122" s="510"/>
      <c r="DA122" s="510"/>
    </row>
    <row r="123" spans="1:105" ht="12.75">
      <c r="A123" s="507" t="s">
        <v>366</v>
      </c>
      <c r="B123" s="507"/>
      <c r="C123" s="507"/>
      <c r="D123" s="507"/>
      <c r="E123" s="507"/>
      <c r="F123" s="507"/>
      <c r="G123" s="507"/>
      <c r="H123" s="163"/>
      <c r="I123" s="508" t="s">
        <v>438</v>
      </c>
      <c r="J123" s="508"/>
      <c r="K123" s="508"/>
      <c r="L123" s="508"/>
      <c r="M123" s="508"/>
      <c r="N123" s="508"/>
      <c r="O123" s="508"/>
      <c r="P123" s="508"/>
      <c r="Q123" s="508"/>
      <c r="R123" s="508"/>
      <c r="S123" s="508"/>
      <c r="T123" s="508"/>
      <c r="U123" s="508"/>
      <c r="V123" s="508"/>
      <c r="W123" s="508"/>
      <c r="X123" s="508"/>
      <c r="Y123" s="508"/>
      <c r="Z123" s="508"/>
      <c r="AA123" s="508"/>
      <c r="AB123" s="508"/>
      <c r="AC123" s="508"/>
      <c r="AD123" s="508"/>
      <c r="AE123" s="508"/>
      <c r="AF123" s="508"/>
      <c r="AG123" s="508"/>
      <c r="AH123" s="508"/>
      <c r="AI123" s="508"/>
      <c r="AJ123" s="508"/>
      <c r="AK123" s="508"/>
      <c r="AL123" s="508"/>
      <c r="AM123" s="508"/>
      <c r="AN123" s="508"/>
      <c r="AO123" s="508"/>
      <c r="AP123" s="508"/>
      <c r="AQ123" s="508"/>
      <c r="AR123" s="508"/>
      <c r="AS123" s="508"/>
      <c r="AT123" s="508"/>
      <c r="AU123" s="508"/>
      <c r="AV123" s="508"/>
      <c r="AW123" s="508"/>
      <c r="AX123" s="508"/>
      <c r="AY123" s="508"/>
      <c r="AZ123" s="508"/>
      <c r="BA123" s="508"/>
      <c r="BB123" s="508"/>
      <c r="BC123" s="508"/>
      <c r="BD123" s="508"/>
      <c r="BE123" s="508"/>
      <c r="BF123" s="508"/>
      <c r="BG123" s="508"/>
      <c r="BH123" s="508"/>
      <c r="BI123" s="508"/>
      <c r="BJ123" s="508"/>
      <c r="BK123" s="508"/>
      <c r="BL123" s="508"/>
      <c r="BM123" s="508"/>
      <c r="BN123" s="508"/>
      <c r="BO123" s="508"/>
      <c r="BP123" s="508"/>
      <c r="BQ123" s="508"/>
      <c r="BR123" s="508"/>
      <c r="BS123" s="509"/>
      <c r="BT123" s="510">
        <v>1</v>
      </c>
      <c r="BU123" s="510"/>
      <c r="BV123" s="510"/>
      <c r="BW123" s="510"/>
      <c r="BX123" s="510"/>
      <c r="BY123" s="510"/>
      <c r="BZ123" s="510"/>
      <c r="CA123" s="510"/>
      <c r="CB123" s="510"/>
      <c r="CC123" s="510"/>
      <c r="CD123" s="510"/>
      <c r="CE123" s="510"/>
      <c r="CF123" s="510"/>
      <c r="CG123" s="510"/>
      <c r="CH123" s="510"/>
      <c r="CI123" s="510"/>
      <c r="CJ123" s="510">
        <v>3000000</v>
      </c>
      <c r="CK123" s="510"/>
      <c r="CL123" s="510"/>
      <c r="CM123" s="510"/>
      <c r="CN123" s="510"/>
      <c r="CO123" s="510"/>
      <c r="CP123" s="510"/>
      <c r="CQ123" s="510"/>
      <c r="CR123" s="510"/>
      <c r="CS123" s="510"/>
      <c r="CT123" s="510"/>
      <c r="CU123" s="510"/>
      <c r="CV123" s="510"/>
      <c r="CW123" s="510"/>
      <c r="CX123" s="510"/>
      <c r="CY123" s="510"/>
      <c r="CZ123" s="510"/>
      <c r="DA123" s="510"/>
    </row>
    <row r="124" spans="1:105" ht="25.5" customHeight="1">
      <c r="A124" s="507" t="s">
        <v>368</v>
      </c>
      <c r="B124" s="507"/>
      <c r="C124" s="507"/>
      <c r="D124" s="507"/>
      <c r="E124" s="507"/>
      <c r="F124" s="507"/>
      <c r="G124" s="507"/>
      <c r="H124" s="163"/>
      <c r="I124" s="508" t="s">
        <v>439</v>
      </c>
      <c r="J124" s="508"/>
      <c r="K124" s="508"/>
      <c r="L124" s="508"/>
      <c r="M124" s="508"/>
      <c r="N124" s="508"/>
      <c r="O124" s="508"/>
      <c r="P124" s="508"/>
      <c r="Q124" s="508"/>
      <c r="R124" s="508"/>
      <c r="S124" s="508"/>
      <c r="T124" s="508"/>
      <c r="U124" s="508"/>
      <c r="V124" s="508"/>
      <c r="W124" s="508"/>
      <c r="X124" s="508"/>
      <c r="Y124" s="508"/>
      <c r="Z124" s="508"/>
      <c r="AA124" s="508"/>
      <c r="AB124" s="508"/>
      <c r="AC124" s="508"/>
      <c r="AD124" s="508"/>
      <c r="AE124" s="508"/>
      <c r="AF124" s="508"/>
      <c r="AG124" s="508"/>
      <c r="AH124" s="508"/>
      <c r="AI124" s="508"/>
      <c r="AJ124" s="508"/>
      <c r="AK124" s="508"/>
      <c r="AL124" s="508"/>
      <c r="AM124" s="508"/>
      <c r="AN124" s="508"/>
      <c r="AO124" s="508"/>
      <c r="AP124" s="508"/>
      <c r="AQ124" s="508"/>
      <c r="AR124" s="508"/>
      <c r="AS124" s="508"/>
      <c r="AT124" s="508"/>
      <c r="AU124" s="508"/>
      <c r="AV124" s="508"/>
      <c r="AW124" s="508"/>
      <c r="AX124" s="508"/>
      <c r="AY124" s="508"/>
      <c r="AZ124" s="508"/>
      <c r="BA124" s="508"/>
      <c r="BB124" s="508"/>
      <c r="BC124" s="508"/>
      <c r="BD124" s="508"/>
      <c r="BE124" s="508"/>
      <c r="BF124" s="508"/>
      <c r="BG124" s="508"/>
      <c r="BH124" s="508"/>
      <c r="BI124" s="508"/>
      <c r="BJ124" s="508"/>
      <c r="BK124" s="508"/>
      <c r="BL124" s="508"/>
      <c r="BM124" s="508"/>
      <c r="BN124" s="508"/>
      <c r="BO124" s="508"/>
      <c r="BP124" s="508"/>
      <c r="BQ124" s="508"/>
      <c r="BR124" s="508"/>
      <c r="BS124" s="509"/>
      <c r="BT124" s="510">
        <v>1</v>
      </c>
      <c r="BU124" s="510"/>
      <c r="BV124" s="510"/>
      <c r="BW124" s="510"/>
      <c r="BX124" s="510"/>
      <c r="BY124" s="510"/>
      <c r="BZ124" s="510"/>
      <c r="CA124" s="510"/>
      <c r="CB124" s="510"/>
      <c r="CC124" s="510"/>
      <c r="CD124" s="510"/>
      <c r="CE124" s="510"/>
      <c r="CF124" s="510"/>
      <c r="CG124" s="510"/>
      <c r="CH124" s="510"/>
      <c r="CI124" s="510"/>
      <c r="CJ124" s="510">
        <v>7000000</v>
      </c>
      <c r="CK124" s="510"/>
      <c r="CL124" s="510"/>
      <c r="CM124" s="510"/>
      <c r="CN124" s="510"/>
      <c r="CO124" s="510"/>
      <c r="CP124" s="510"/>
      <c r="CQ124" s="510"/>
      <c r="CR124" s="510"/>
      <c r="CS124" s="510"/>
      <c r="CT124" s="510"/>
      <c r="CU124" s="510"/>
      <c r="CV124" s="510"/>
      <c r="CW124" s="510"/>
      <c r="CX124" s="510"/>
      <c r="CY124" s="510"/>
      <c r="CZ124" s="510"/>
      <c r="DA124" s="510"/>
    </row>
    <row r="125" spans="1:105" ht="15" customHeight="1">
      <c r="A125" s="507" t="s">
        <v>440</v>
      </c>
      <c r="B125" s="507"/>
      <c r="C125" s="507"/>
      <c r="D125" s="507"/>
      <c r="E125" s="507"/>
      <c r="F125" s="507"/>
      <c r="G125" s="507"/>
      <c r="H125" s="163"/>
      <c r="I125" s="508" t="s">
        <v>441</v>
      </c>
      <c r="J125" s="508"/>
      <c r="K125" s="508"/>
      <c r="L125" s="508"/>
      <c r="M125" s="508"/>
      <c r="N125" s="508"/>
      <c r="O125" s="508"/>
      <c r="P125" s="508"/>
      <c r="Q125" s="508"/>
      <c r="R125" s="508"/>
      <c r="S125" s="508"/>
      <c r="T125" s="508"/>
      <c r="U125" s="508"/>
      <c r="V125" s="508"/>
      <c r="W125" s="508"/>
      <c r="X125" s="508"/>
      <c r="Y125" s="508"/>
      <c r="Z125" s="508"/>
      <c r="AA125" s="508"/>
      <c r="AB125" s="508"/>
      <c r="AC125" s="508"/>
      <c r="AD125" s="508"/>
      <c r="AE125" s="508"/>
      <c r="AF125" s="508"/>
      <c r="AG125" s="508"/>
      <c r="AH125" s="508"/>
      <c r="AI125" s="508"/>
      <c r="AJ125" s="508"/>
      <c r="AK125" s="508"/>
      <c r="AL125" s="508"/>
      <c r="AM125" s="508"/>
      <c r="AN125" s="508"/>
      <c r="AO125" s="508"/>
      <c r="AP125" s="508"/>
      <c r="AQ125" s="508"/>
      <c r="AR125" s="508"/>
      <c r="AS125" s="508"/>
      <c r="AT125" s="508"/>
      <c r="AU125" s="508"/>
      <c r="AV125" s="508"/>
      <c r="AW125" s="508"/>
      <c r="AX125" s="508"/>
      <c r="AY125" s="508"/>
      <c r="AZ125" s="508"/>
      <c r="BA125" s="508"/>
      <c r="BB125" s="508"/>
      <c r="BC125" s="508"/>
      <c r="BD125" s="508"/>
      <c r="BE125" s="508"/>
      <c r="BF125" s="508"/>
      <c r="BG125" s="508"/>
      <c r="BH125" s="508"/>
      <c r="BI125" s="508"/>
      <c r="BJ125" s="508"/>
      <c r="BK125" s="508"/>
      <c r="BL125" s="508"/>
      <c r="BM125" s="508"/>
      <c r="BN125" s="508"/>
      <c r="BO125" s="508"/>
      <c r="BP125" s="508"/>
      <c r="BQ125" s="508"/>
      <c r="BR125" s="508"/>
      <c r="BS125" s="509"/>
      <c r="BT125" s="510">
        <v>1</v>
      </c>
      <c r="BU125" s="510"/>
      <c r="BV125" s="510"/>
      <c r="BW125" s="510"/>
      <c r="BX125" s="510"/>
      <c r="BY125" s="510"/>
      <c r="BZ125" s="510"/>
      <c r="CA125" s="510"/>
      <c r="CB125" s="510"/>
      <c r="CC125" s="510"/>
      <c r="CD125" s="510"/>
      <c r="CE125" s="510"/>
      <c r="CF125" s="510"/>
      <c r="CG125" s="510"/>
      <c r="CH125" s="510"/>
      <c r="CI125" s="510"/>
      <c r="CJ125" s="510">
        <v>1212</v>
      </c>
      <c r="CK125" s="510"/>
      <c r="CL125" s="510"/>
      <c r="CM125" s="510"/>
      <c r="CN125" s="510"/>
      <c r="CO125" s="510"/>
      <c r="CP125" s="510"/>
      <c r="CQ125" s="510"/>
      <c r="CR125" s="510"/>
      <c r="CS125" s="510"/>
      <c r="CT125" s="510"/>
      <c r="CU125" s="510"/>
      <c r="CV125" s="510"/>
      <c r="CW125" s="510"/>
      <c r="CX125" s="510"/>
      <c r="CY125" s="510"/>
      <c r="CZ125" s="510"/>
      <c r="DA125" s="510"/>
    </row>
    <row r="126" spans="1:105" ht="12.75">
      <c r="A126" s="507"/>
      <c r="B126" s="507"/>
      <c r="C126" s="507"/>
      <c r="D126" s="507"/>
      <c r="E126" s="507"/>
      <c r="F126" s="507"/>
      <c r="G126" s="507"/>
      <c r="H126" s="163"/>
      <c r="I126" s="514" t="s">
        <v>432</v>
      </c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514"/>
      <c r="AT126" s="514"/>
      <c r="AU126" s="514"/>
      <c r="AV126" s="514"/>
      <c r="AW126" s="514"/>
      <c r="AX126" s="514"/>
      <c r="AY126" s="514"/>
      <c r="AZ126" s="514"/>
      <c r="BA126" s="514"/>
      <c r="BB126" s="514"/>
      <c r="BC126" s="514"/>
      <c r="BD126" s="514"/>
      <c r="BE126" s="514"/>
      <c r="BF126" s="514"/>
      <c r="BG126" s="514"/>
      <c r="BH126" s="514"/>
      <c r="BI126" s="514"/>
      <c r="BJ126" s="514"/>
      <c r="BK126" s="514"/>
      <c r="BL126" s="514"/>
      <c r="BM126" s="514"/>
      <c r="BN126" s="514"/>
      <c r="BO126" s="514"/>
      <c r="BP126" s="514"/>
      <c r="BQ126" s="514"/>
      <c r="BR126" s="514"/>
      <c r="BS126" s="515"/>
      <c r="BT126" s="510" t="s">
        <v>179</v>
      </c>
      <c r="BU126" s="510"/>
      <c r="BV126" s="510"/>
      <c r="BW126" s="510"/>
      <c r="BX126" s="510"/>
      <c r="BY126" s="510"/>
      <c r="BZ126" s="510"/>
      <c r="CA126" s="510"/>
      <c r="CB126" s="510"/>
      <c r="CC126" s="510"/>
      <c r="CD126" s="510"/>
      <c r="CE126" s="510"/>
      <c r="CF126" s="510"/>
      <c r="CG126" s="510"/>
      <c r="CH126" s="510"/>
      <c r="CI126" s="510"/>
      <c r="CJ126" s="510">
        <f>CJ118+CJ119+CJ120+CJ121+CJ122+CJ123+CJ124+CJ125</f>
        <v>10656412</v>
      </c>
      <c r="CK126" s="510"/>
      <c r="CL126" s="510"/>
      <c r="CM126" s="510"/>
      <c r="CN126" s="510"/>
      <c r="CO126" s="510"/>
      <c r="CP126" s="510"/>
      <c r="CQ126" s="510"/>
      <c r="CR126" s="510"/>
      <c r="CS126" s="510"/>
      <c r="CT126" s="510"/>
      <c r="CU126" s="510"/>
      <c r="CV126" s="510"/>
      <c r="CW126" s="510"/>
      <c r="CX126" s="510"/>
      <c r="CY126" s="510"/>
      <c r="CZ126" s="510"/>
      <c r="DA126" s="510"/>
    </row>
    <row r="127" spans="1:105" ht="17.25" customHeight="1">
      <c r="A127" s="234" t="s">
        <v>353</v>
      </c>
      <c r="B127" s="234"/>
      <c r="C127" s="234"/>
      <c r="D127" s="234"/>
      <c r="E127" s="234"/>
      <c r="F127" s="234"/>
      <c r="G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</row>
    <row r="128" spans="8:55" ht="16.5" customHeight="1"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</row>
  </sheetData>
  <sheetProtection/>
  <mergeCells count="400">
    <mergeCell ref="A119:G119"/>
    <mergeCell ref="BT119:CI119"/>
    <mergeCell ref="CJ119:DA119"/>
    <mergeCell ref="H118:BS118"/>
    <mergeCell ref="H119:BS119"/>
    <mergeCell ref="A126:G126"/>
    <mergeCell ref="BT126:CI126"/>
    <mergeCell ref="CJ126:DA126"/>
    <mergeCell ref="I126:BS126"/>
    <mergeCell ref="A120:G120"/>
    <mergeCell ref="BT116:CI116"/>
    <mergeCell ref="CJ116:DA116"/>
    <mergeCell ref="A117:G117"/>
    <mergeCell ref="BT117:CI117"/>
    <mergeCell ref="CJ117:DA117"/>
    <mergeCell ref="A118:G118"/>
    <mergeCell ref="BT118:CI118"/>
    <mergeCell ref="CJ118:DA118"/>
    <mergeCell ref="BD113:BS113"/>
    <mergeCell ref="BT113:CI113"/>
    <mergeCell ref="CJ113:DA113"/>
    <mergeCell ref="A112:G112"/>
    <mergeCell ref="BD110:BS110"/>
    <mergeCell ref="CJ111:DA111"/>
    <mergeCell ref="H110:BC110"/>
    <mergeCell ref="I111:BC111"/>
    <mergeCell ref="H112:BC112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2:DA102"/>
    <mergeCell ref="A104:G104"/>
    <mergeCell ref="H104:BC104"/>
    <mergeCell ref="BD104:BS104"/>
    <mergeCell ref="BT104:CI104"/>
    <mergeCell ref="CJ104:DA104"/>
    <mergeCell ref="A99:G99"/>
    <mergeCell ref="H99:BC99"/>
    <mergeCell ref="BD99:BS99"/>
    <mergeCell ref="BT99:CI99"/>
    <mergeCell ref="CJ99:DA99"/>
    <mergeCell ref="A100:G100"/>
    <mergeCell ref="H100:BC100"/>
    <mergeCell ref="BD100:BS100"/>
    <mergeCell ref="BT100:CI100"/>
    <mergeCell ref="CJ100:DA100"/>
    <mergeCell ref="A97:G97"/>
    <mergeCell ref="H97:BC97"/>
    <mergeCell ref="BD97:BS97"/>
    <mergeCell ref="BT97:CI97"/>
    <mergeCell ref="CJ97:DA97"/>
    <mergeCell ref="A98:G98"/>
    <mergeCell ref="H98:BC98"/>
    <mergeCell ref="BD98:BS98"/>
    <mergeCell ref="BT98:CI98"/>
    <mergeCell ref="CJ98:DA98"/>
    <mergeCell ref="A94:DA94"/>
    <mergeCell ref="A96:G96"/>
    <mergeCell ref="H96:BC96"/>
    <mergeCell ref="BD96:BS96"/>
    <mergeCell ref="BT96:CI96"/>
    <mergeCell ref="CJ96:DA96"/>
    <mergeCell ref="A92:G92"/>
    <mergeCell ref="H92:AO92"/>
    <mergeCell ref="AP92:BE92"/>
    <mergeCell ref="BF92:BU92"/>
    <mergeCell ref="BV92:CK92"/>
    <mergeCell ref="CL92:DA92"/>
    <mergeCell ref="A90:G90"/>
    <mergeCell ref="H90:AO90"/>
    <mergeCell ref="AP90:BE90"/>
    <mergeCell ref="BF90:BU90"/>
    <mergeCell ref="BV90:CK90"/>
    <mergeCell ref="CL90:DA90"/>
    <mergeCell ref="A89:G89"/>
    <mergeCell ref="H89:AO89"/>
    <mergeCell ref="AP89:BE89"/>
    <mergeCell ref="BF89:BU89"/>
    <mergeCell ref="BV89:CK89"/>
    <mergeCell ref="CL89:DA89"/>
    <mergeCell ref="A88:G88"/>
    <mergeCell ref="H88:AO88"/>
    <mergeCell ref="AP88:BE88"/>
    <mergeCell ref="BF88:BU88"/>
    <mergeCell ref="BV88:CK88"/>
    <mergeCell ref="CL88:DA88"/>
    <mergeCell ref="A85:DA85"/>
    <mergeCell ref="A87:G87"/>
    <mergeCell ref="H87:AO87"/>
    <mergeCell ref="AP87:BE87"/>
    <mergeCell ref="BF87:BU87"/>
    <mergeCell ref="BV87:CK87"/>
    <mergeCell ref="CL87:DA87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0:G80"/>
    <mergeCell ref="H80:BC80"/>
    <mergeCell ref="BD80:BS80"/>
    <mergeCell ref="BT80:CI80"/>
    <mergeCell ref="CJ80:DA80"/>
    <mergeCell ref="A81:G81"/>
    <mergeCell ref="H81:BC81"/>
    <mergeCell ref="BD81:BS81"/>
    <mergeCell ref="BT81:CI81"/>
    <mergeCell ref="CJ81:DA81"/>
    <mergeCell ref="A77:DA77"/>
    <mergeCell ref="A79:G79"/>
    <mergeCell ref="H79:BC79"/>
    <mergeCell ref="BD79:BS79"/>
    <mergeCell ref="BT79:CI79"/>
    <mergeCell ref="CJ79:DA79"/>
    <mergeCell ref="A75:G75"/>
    <mergeCell ref="H75:AO75"/>
    <mergeCell ref="AP75:BE75"/>
    <mergeCell ref="BF75:BU75"/>
    <mergeCell ref="BV75:CK75"/>
    <mergeCell ref="CL75:DA75"/>
    <mergeCell ref="A74:G74"/>
    <mergeCell ref="H74:AO74"/>
    <mergeCell ref="AP74:BE74"/>
    <mergeCell ref="BF74:BU74"/>
    <mergeCell ref="BV74:CK74"/>
    <mergeCell ref="CL74:DA74"/>
    <mergeCell ref="A73:G73"/>
    <mergeCell ref="H73:AO73"/>
    <mergeCell ref="AP73:BE73"/>
    <mergeCell ref="BF73:BU73"/>
    <mergeCell ref="BV73:CK73"/>
    <mergeCell ref="CL73:DA73"/>
    <mergeCell ref="CL71:DA71"/>
    <mergeCell ref="A72:G72"/>
    <mergeCell ref="H72:AO72"/>
    <mergeCell ref="AP72:BE72"/>
    <mergeCell ref="BF72:BU72"/>
    <mergeCell ref="BV72:CK72"/>
    <mergeCell ref="CL72:DA72"/>
    <mergeCell ref="A63:DA63"/>
    <mergeCell ref="X65:DA65"/>
    <mergeCell ref="A67:AO67"/>
    <mergeCell ref="AP67:DA67"/>
    <mergeCell ref="A69:DA69"/>
    <mergeCell ref="A71:G71"/>
    <mergeCell ref="H71:AO71"/>
    <mergeCell ref="AP71:BE71"/>
    <mergeCell ref="BF71:BU71"/>
    <mergeCell ref="BV71:CK71"/>
    <mergeCell ref="A60:G60"/>
    <mergeCell ref="H60:BC60"/>
    <mergeCell ref="BD60:BS60"/>
    <mergeCell ref="BT60:CI60"/>
    <mergeCell ref="CJ60:DA60"/>
    <mergeCell ref="A61:G61"/>
    <mergeCell ref="H61:BC61"/>
    <mergeCell ref="BD61:BS61"/>
    <mergeCell ref="BT61:CI61"/>
    <mergeCell ref="CJ61:DA61"/>
    <mergeCell ref="A58:G58"/>
    <mergeCell ref="H58:BC58"/>
    <mergeCell ref="BD58:BS58"/>
    <mergeCell ref="BT58:CI58"/>
    <mergeCell ref="CJ58:DA58"/>
    <mergeCell ref="A59:G59"/>
    <mergeCell ref="H59:BC59"/>
    <mergeCell ref="BD59:BS59"/>
    <mergeCell ref="BT59:CI59"/>
    <mergeCell ref="CJ59:DA59"/>
    <mergeCell ref="A51:DA51"/>
    <mergeCell ref="X53:DA53"/>
    <mergeCell ref="A55:AO55"/>
    <mergeCell ref="AP55:DA55"/>
    <mergeCell ref="A57:G57"/>
    <mergeCell ref="H57:BC57"/>
    <mergeCell ref="BD57:BS57"/>
    <mergeCell ref="BT57:CI57"/>
    <mergeCell ref="CJ57:DA57"/>
    <mergeCell ref="A48:G48"/>
    <mergeCell ref="H48:BC48"/>
    <mergeCell ref="BD48:BS48"/>
    <mergeCell ref="BT48:CD48"/>
    <mergeCell ref="CE48:DA48"/>
    <mergeCell ref="A49:G49"/>
    <mergeCell ref="H49:BC49"/>
    <mergeCell ref="BD49:BS49"/>
    <mergeCell ref="BT49:CD49"/>
    <mergeCell ref="CE49:DA49"/>
    <mergeCell ref="A46:G46"/>
    <mergeCell ref="H46:BC46"/>
    <mergeCell ref="BD46:BS46"/>
    <mergeCell ref="BT46:CD46"/>
    <mergeCell ref="CE46:DA46"/>
    <mergeCell ref="A47:G47"/>
    <mergeCell ref="H47:BC47"/>
    <mergeCell ref="BD47:BS47"/>
    <mergeCell ref="BT47:CD47"/>
    <mergeCell ref="CE47:DA47"/>
    <mergeCell ref="A39:DA39"/>
    <mergeCell ref="X41:DA41"/>
    <mergeCell ref="A43:AO43"/>
    <mergeCell ref="AP43:DA43"/>
    <mergeCell ref="A45:G45"/>
    <mergeCell ref="H45:BC45"/>
    <mergeCell ref="BD45:BS45"/>
    <mergeCell ref="BT45:CD45"/>
    <mergeCell ref="CE45:DA45"/>
    <mergeCell ref="A37:DA37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91:G91"/>
    <mergeCell ref="H91:AO91"/>
    <mergeCell ref="AP91:BE91"/>
    <mergeCell ref="BF91:BU91"/>
    <mergeCell ref="BV91:CK91"/>
    <mergeCell ref="CL91:DA91"/>
    <mergeCell ref="A107:G107"/>
    <mergeCell ref="H107:BC107"/>
    <mergeCell ref="BD108:BS108"/>
    <mergeCell ref="BT107:CI107"/>
    <mergeCell ref="CJ107:DA107"/>
    <mergeCell ref="BD107:BS107"/>
    <mergeCell ref="A108:G108"/>
    <mergeCell ref="H108:BC108"/>
    <mergeCell ref="BT108:CI108"/>
    <mergeCell ref="CJ108:DA108"/>
    <mergeCell ref="A109:G109"/>
    <mergeCell ref="H109:BC109"/>
    <mergeCell ref="BD109:BS109"/>
    <mergeCell ref="BT109:CI109"/>
    <mergeCell ref="CJ109:DA109"/>
    <mergeCell ref="BT112:CI112"/>
    <mergeCell ref="CJ112:DA112"/>
    <mergeCell ref="A111:G111"/>
    <mergeCell ref="BD111:BS111"/>
    <mergeCell ref="BT111:CI111"/>
    <mergeCell ref="A114:DA114"/>
    <mergeCell ref="H117:BS117"/>
    <mergeCell ref="I116:BS116"/>
    <mergeCell ref="A110:G110"/>
    <mergeCell ref="H113:BC113"/>
    <mergeCell ref="BT110:CI110"/>
    <mergeCell ref="BD112:BS112"/>
    <mergeCell ref="A116:G116"/>
    <mergeCell ref="CJ110:DA110"/>
    <mergeCell ref="A113:G113"/>
    <mergeCell ref="H120:BS120"/>
    <mergeCell ref="BT120:CI120"/>
    <mergeCell ref="CJ120:DA120"/>
    <mergeCell ref="A121:G121"/>
    <mergeCell ref="H121:BS121"/>
    <mergeCell ref="BT121:CI121"/>
    <mergeCell ref="CJ121:DA121"/>
    <mergeCell ref="A122:G122"/>
    <mergeCell ref="I122:BS122"/>
    <mergeCell ref="BT122:CI122"/>
    <mergeCell ref="CJ122:DA122"/>
    <mergeCell ref="A123:G123"/>
    <mergeCell ref="I123:BS123"/>
    <mergeCell ref="BT123:CI123"/>
    <mergeCell ref="CJ123:DA123"/>
    <mergeCell ref="A124:G124"/>
    <mergeCell ref="I124:BS124"/>
    <mergeCell ref="BT124:CI124"/>
    <mergeCell ref="CJ124:DA124"/>
    <mergeCell ref="A125:G125"/>
    <mergeCell ref="I125:BS125"/>
    <mergeCell ref="BT125:CI125"/>
    <mergeCell ref="CJ125:DA125"/>
  </mergeCells>
  <printOptions/>
  <pageMargins left="0.25" right="0.25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53"/>
  <sheetViews>
    <sheetView workbookViewId="0" topLeftCell="E25">
      <selection activeCell="CP63" sqref="CP63"/>
    </sheetView>
  </sheetViews>
  <sheetFormatPr defaultColWidth="0.875" defaultRowHeight="12.75"/>
  <cols>
    <col min="1" max="15" width="0.875" style="162" customWidth="1"/>
    <col min="16" max="16" width="14.125" style="162" customWidth="1"/>
    <col min="17" max="16384" width="0.875" style="162" customWidth="1"/>
  </cols>
  <sheetData>
    <row r="1" s="166" customFormat="1" ht="10.5">
      <c r="DA1" s="166" t="s">
        <v>333</v>
      </c>
    </row>
    <row r="2" spans="105:145" s="166" customFormat="1" ht="47.25" customHeight="1">
      <c r="DA2" s="557" t="s">
        <v>334</v>
      </c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</row>
    <row r="3" ht="3" customHeight="1"/>
    <row r="4" s="207" customFormat="1" ht="9.75">
      <c r="DA4" s="207" t="s">
        <v>335</v>
      </c>
    </row>
    <row r="7" spans="1:145" s="208" customFormat="1" ht="15">
      <c r="A7" s="558" t="s">
        <v>336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</row>
    <row r="9" spans="1:145" s="12" customFormat="1" ht="12.75">
      <c r="A9" s="522" t="s">
        <v>337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2"/>
      <c r="EB9" s="522"/>
      <c r="EC9" s="522"/>
      <c r="ED9" s="522"/>
      <c r="EE9" s="522"/>
      <c r="EF9" s="522"/>
      <c r="EG9" s="522"/>
      <c r="EH9" s="522"/>
      <c r="EI9" s="522"/>
      <c r="EJ9" s="522"/>
      <c r="EK9" s="522"/>
      <c r="EL9" s="522"/>
      <c r="EM9" s="522"/>
      <c r="EN9" s="522"/>
      <c r="EO9" s="522"/>
    </row>
    <row r="10" ht="6" customHeight="1"/>
    <row r="11" spans="1:145" s="158" customFormat="1" ht="12.75">
      <c r="A11" s="158" t="s">
        <v>253</v>
      </c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  <c r="BC11" s="548"/>
      <c r="BD11" s="548"/>
      <c r="BE11" s="548"/>
      <c r="BF11" s="548"/>
      <c r="BG11" s="548"/>
      <c r="BH11" s="548"/>
      <c r="BI11" s="548"/>
      <c r="BJ11" s="548"/>
      <c r="BK11" s="548"/>
      <c r="BL11" s="548"/>
      <c r="BM11" s="548"/>
      <c r="BN11" s="548"/>
      <c r="BO11" s="548"/>
      <c r="BP11" s="548"/>
      <c r="BQ11" s="548"/>
      <c r="BR11" s="548"/>
      <c r="BS11" s="548"/>
      <c r="BT11" s="548"/>
      <c r="BU11" s="548"/>
      <c r="BV11" s="548"/>
      <c r="BW11" s="548"/>
      <c r="BX11" s="548"/>
      <c r="BY11" s="548"/>
      <c r="BZ11" s="548"/>
      <c r="CA11" s="548"/>
      <c r="CB11" s="548"/>
      <c r="CC11" s="548"/>
      <c r="CD11" s="548"/>
      <c r="CE11" s="548"/>
      <c r="CF11" s="548"/>
      <c r="CG11" s="548"/>
      <c r="CH11" s="548"/>
      <c r="CI11" s="548"/>
      <c r="CJ11" s="548"/>
      <c r="CK11" s="548"/>
      <c r="CL11" s="548"/>
      <c r="CM11" s="548"/>
      <c r="CN11" s="548"/>
      <c r="CO11" s="548"/>
      <c r="CP11" s="548"/>
      <c r="CQ11" s="548"/>
      <c r="CR11" s="548"/>
      <c r="CS11" s="548"/>
      <c r="CT11" s="548"/>
      <c r="CU11" s="548"/>
      <c r="CV11" s="548"/>
      <c r="CW11" s="548"/>
      <c r="CX11" s="548"/>
      <c r="CY11" s="548"/>
      <c r="CZ11" s="548"/>
      <c r="DA11" s="548"/>
      <c r="DB11" s="548"/>
      <c r="DC11" s="548"/>
      <c r="DD11" s="548"/>
      <c r="DE11" s="548"/>
      <c r="DF11" s="548"/>
      <c r="DG11" s="548"/>
      <c r="DH11" s="548"/>
      <c r="DI11" s="548"/>
      <c r="DJ11" s="548"/>
      <c r="DK11" s="548"/>
      <c r="DL11" s="548"/>
      <c r="DM11" s="548"/>
      <c r="DN11" s="548"/>
      <c r="DO11" s="548"/>
      <c r="DP11" s="548"/>
      <c r="DQ11" s="548"/>
      <c r="DR11" s="548"/>
      <c r="DS11" s="548"/>
      <c r="DT11" s="548"/>
      <c r="DU11" s="548"/>
      <c r="DV11" s="548"/>
      <c r="DW11" s="548"/>
      <c r="DX11" s="548"/>
      <c r="DY11" s="548"/>
      <c r="DZ11" s="548"/>
      <c r="EA11" s="548"/>
      <c r="EB11" s="548"/>
      <c r="EC11" s="548"/>
      <c r="ED11" s="548"/>
      <c r="EE11" s="548"/>
      <c r="EF11" s="548"/>
      <c r="EG11" s="548"/>
      <c r="EH11" s="548"/>
      <c r="EI11" s="548"/>
      <c r="EJ11" s="548"/>
      <c r="EK11" s="548"/>
      <c r="EL11" s="548"/>
      <c r="EM11" s="548"/>
      <c r="EN11" s="548"/>
      <c r="EO11" s="548"/>
    </row>
    <row r="12" spans="24:145" s="158" customFormat="1" ht="6" customHeight="1"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</row>
    <row r="13" spans="1:145" s="158" customFormat="1" ht="12.75">
      <c r="A13" s="549" t="s">
        <v>254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50" t="s">
        <v>411</v>
      </c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  <c r="EE13" s="550"/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</row>
    <row r="14" ht="9.75" customHeight="1"/>
    <row r="15" spans="1:145" s="12" customFormat="1" ht="12.75">
      <c r="A15" s="522" t="s">
        <v>338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22"/>
      <c r="DT15" s="522"/>
      <c r="DU15" s="522"/>
      <c r="DV15" s="522"/>
      <c r="DW15" s="522"/>
      <c r="DX15" s="522"/>
      <c r="DY15" s="522"/>
      <c r="DZ15" s="522"/>
      <c r="EA15" s="522"/>
      <c r="EB15" s="522"/>
      <c r="EC15" s="522"/>
      <c r="ED15" s="522"/>
      <c r="EE15" s="522"/>
      <c r="EF15" s="522"/>
      <c r="EG15" s="522"/>
      <c r="EH15" s="522"/>
      <c r="EI15" s="522"/>
      <c r="EJ15" s="522"/>
      <c r="EK15" s="522"/>
      <c r="EL15" s="522"/>
      <c r="EM15" s="522"/>
      <c r="EN15" s="522"/>
      <c r="EO15" s="522"/>
    </row>
    <row r="16" ht="10.5" customHeight="1"/>
    <row r="17" spans="1:145" s="159" customFormat="1" ht="13.5" customHeight="1">
      <c r="A17" s="519" t="s">
        <v>216</v>
      </c>
      <c r="B17" s="520"/>
      <c r="C17" s="520"/>
      <c r="D17" s="520"/>
      <c r="E17" s="520"/>
      <c r="F17" s="521"/>
      <c r="G17" s="519" t="s">
        <v>339</v>
      </c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1"/>
      <c r="Y17" s="519" t="s">
        <v>340</v>
      </c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1"/>
      <c r="AO17" s="519" t="s">
        <v>341</v>
      </c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520"/>
      <c r="BC17" s="520"/>
      <c r="BD17" s="520"/>
      <c r="BE17" s="520"/>
      <c r="BF17" s="520"/>
      <c r="BG17" s="520"/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0"/>
      <c r="DF17" s="520"/>
      <c r="DG17" s="520"/>
      <c r="DH17" s="520"/>
      <c r="DI17" s="565"/>
      <c r="DJ17" s="565"/>
      <c r="DK17" s="565"/>
      <c r="DL17" s="565"/>
      <c r="DM17" s="565"/>
      <c r="DN17" s="565"/>
      <c r="DO17" s="565"/>
      <c r="DP17" s="565"/>
      <c r="DQ17" s="565"/>
      <c r="DR17" s="565"/>
      <c r="DS17" s="565"/>
      <c r="DT17" s="565"/>
      <c r="DU17" s="565"/>
      <c r="DV17" s="565"/>
      <c r="DW17" s="565"/>
      <c r="DX17" s="566"/>
      <c r="DY17" s="519" t="s">
        <v>359</v>
      </c>
      <c r="DZ17" s="520"/>
      <c r="EA17" s="520"/>
      <c r="EB17" s="520"/>
      <c r="EC17" s="520"/>
      <c r="ED17" s="520"/>
      <c r="EE17" s="520"/>
      <c r="EF17" s="520"/>
      <c r="EG17" s="520"/>
      <c r="EH17" s="520"/>
      <c r="EI17" s="520"/>
      <c r="EJ17" s="520"/>
      <c r="EK17" s="520"/>
      <c r="EL17" s="520"/>
      <c r="EM17" s="520"/>
      <c r="EN17" s="520"/>
      <c r="EO17" s="521"/>
    </row>
    <row r="18" spans="1:145" s="159" customFormat="1" ht="13.5" customHeight="1">
      <c r="A18" s="559"/>
      <c r="B18" s="560"/>
      <c r="C18" s="560"/>
      <c r="D18" s="560"/>
      <c r="E18" s="560"/>
      <c r="F18" s="561"/>
      <c r="G18" s="559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1"/>
      <c r="Y18" s="559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1"/>
      <c r="AO18" s="519" t="s">
        <v>38</v>
      </c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20"/>
      <c r="BC18" s="520"/>
      <c r="BD18" s="520"/>
      <c r="BE18" s="521"/>
      <c r="BF18" s="567" t="s">
        <v>3</v>
      </c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59"/>
      <c r="DZ18" s="560"/>
      <c r="EA18" s="560"/>
      <c r="EB18" s="560"/>
      <c r="EC18" s="560"/>
      <c r="ED18" s="560"/>
      <c r="EE18" s="560"/>
      <c r="EF18" s="560"/>
      <c r="EG18" s="560"/>
      <c r="EH18" s="560"/>
      <c r="EI18" s="560"/>
      <c r="EJ18" s="560"/>
      <c r="EK18" s="560"/>
      <c r="EL18" s="560"/>
      <c r="EM18" s="560"/>
      <c r="EN18" s="560"/>
      <c r="EO18" s="561"/>
    </row>
    <row r="19" spans="1:145" s="159" customFormat="1" ht="39.75" customHeight="1">
      <c r="A19" s="562"/>
      <c r="B19" s="563"/>
      <c r="C19" s="563"/>
      <c r="D19" s="563"/>
      <c r="E19" s="563"/>
      <c r="F19" s="564"/>
      <c r="G19" s="562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4"/>
      <c r="Y19" s="562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4"/>
      <c r="AO19" s="562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4"/>
      <c r="BF19" s="567" t="s">
        <v>342</v>
      </c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67"/>
      <c r="BV19" s="567"/>
      <c r="BW19" s="567"/>
      <c r="BX19" s="567" t="s">
        <v>343</v>
      </c>
      <c r="BY19" s="567"/>
      <c r="BZ19" s="567"/>
      <c r="CA19" s="567"/>
      <c r="CB19" s="567"/>
      <c r="CC19" s="567"/>
      <c r="CD19" s="567"/>
      <c r="CE19" s="567"/>
      <c r="CF19" s="567"/>
      <c r="CG19" s="567"/>
      <c r="CH19" s="567"/>
      <c r="CI19" s="567"/>
      <c r="CJ19" s="567"/>
      <c r="CK19" s="567"/>
      <c r="CL19" s="567"/>
      <c r="CM19" s="567"/>
      <c r="CN19" s="567"/>
      <c r="CO19" s="567"/>
      <c r="CP19" s="567"/>
      <c r="CQ19" s="567" t="s">
        <v>344</v>
      </c>
      <c r="CR19" s="567"/>
      <c r="CS19" s="567"/>
      <c r="CT19" s="567"/>
      <c r="CU19" s="567"/>
      <c r="CV19" s="567"/>
      <c r="CW19" s="567"/>
      <c r="CX19" s="567"/>
      <c r="CY19" s="567"/>
      <c r="CZ19" s="567"/>
      <c r="DA19" s="567"/>
      <c r="DB19" s="567"/>
      <c r="DC19" s="567"/>
      <c r="DD19" s="567"/>
      <c r="DE19" s="567"/>
      <c r="DF19" s="567"/>
      <c r="DG19" s="567"/>
      <c r="DH19" s="567"/>
      <c r="DI19" s="567" t="s">
        <v>358</v>
      </c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2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4"/>
    </row>
    <row r="20" spans="1:145" s="160" customFormat="1" ht="12">
      <c r="A20" s="523">
        <v>1</v>
      </c>
      <c r="B20" s="523"/>
      <c r="C20" s="523"/>
      <c r="D20" s="523"/>
      <c r="E20" s="523"/>
      <c r="F20" s="523"/>
      <c r="G20" s="523">
        <v>2</v>
      </c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>
        <v>3</v>
      </c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>
        <v>4</v>
      </c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>
        <v>5</v>
      </c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523"/>
      <c r="BX20" s="523">
        <v>6</v>
      </c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>
        <v>7</v>
      </c>
      <c r="CR20" s="523"/>
      <c r="CS20" s="523"/>
      <c r="CT20" s="523"/>
      <c r="CU20" s="523"/>
      <c r="CV20" s="523"/>
      <c r="CW20" s="523"/>
      <c r="CX20" s="523"/>
      <c r="CY20" s="523"/>
      <c r="CZ20" s="523"/>
      <c r="DA20" s="523"/>
      <c r="DB20" s="523"/>
      <c r="DC20" s="523"/>
      <c r="DD20" s="523"/>
      <c r="DE20" s="523"/>
      <c r="DF20" s="523"/>
      <c r="DG20" s="523"/>
      <c r="DH20" s="523"/>
      <c r="DI20" s="523">
        <v>9</v>
      </c>
      <c r="DJ20" s="523"/>
      <c r="DK20" s="523"/>
      <c r="DL20" s="523"/>
      <c r="DM20" s="523"/>
      <c r="DN20" s="523"/>
      <c r="DO20" s="523"/>
      <c r="DP20" s="523"/>
      <c r="DQ20" s="523"/>
      <c r="DR20" s="523"/>
      <c r="DS20" s="523"/>
      <c r="DT20" s="523"/>
      <c r="DU20" s="523"/>
      <c r="DV20" s="523"/>
      <c r="DW20" s="523"/>
      <c r="DX20" s="523"/>
      <c r="DY20" s="523">
        <v>10</v>
      </c>
      <c r="DZ20" s="523"/>
      <c r="EA20" s="523"/>
      <c r="EB20" s="523"/>
      <c r="EC20" s="523"/>
      <c r="ED20" s="523"/>
      <c r="EE20" s="523"/>
      <c r="EF20" s="523"/>
      <c r="EG20" s="523"/>
      <c r="EH20" s="523"/>
      <c r="EI20" s="523"/>
      <c r="EJ20" s="523"/>
      <c r="EK20" s="523"/>
      <c r="EL20" s="523"/>
      <c r="EM20" s="523"/>
      <c r="EN20" s="523"/>
      <c r="EO20" s="523"/>
    </row>
    <row r="21" spans="1:145" s="161" customFormat="1" ht="15" customHeight="1">
      <c r="A21" s="507" t="s">
        <v>231</v>
      </c>
      <c r="B21" s="507"/>
      <c r="C21" s="507"/>
      <c r="D21" s="507"/>
      <c r="E21" s="507"/>
      <c r="F21" s="507"/>
      <c r="G21" s="518" t="s">
        <v>361</v>
      </c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0">
        <v>1</v>
      </c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>
        <f>BF21+BX21+CQ21+DI21</f>
        <v>43188.25</v>
      </c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>
        <v>14500</v>
      </c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10">
        <v>0</v>
      </c>
      <c r="BY21" s="510"/>
      <c r="BZ21" s="510"/>
      <c r="CA21" s="510"/>
      <c r="CB21" s="510"/>
      <c r="CC21" s="510"/>
      <c r="CD21" s="510"/>
      <c r="CE21" s="510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>
        <v>23055</v>
      </c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0"/>
      <c r="DE21" s="510"/>
      <c r="DF21" s="510"/>
      <c r="DG21" s="510"/>
      <c r="DH21" s="510"/>
      <c r="DI21" s="510">
        <v>5633.25</v>
      </c>
      <c r="DJ21" s="510"/>
      <c r="DK21" s="510"/>
      <c r="DL21" s="510"/>
      <c r="DM21" s="510"/>
      <c r="DN21" s="510"/>
      <c r="DO21" s="510"/>
      <c r="DP21" s="510"/>
      <c r="DQ21" s="510"/>
      <c r="DR21" s="510"/>
      <c r="DS21" s="510"/>
      <c r="DT21" s="510"/>
      <c r="DU21" s="510"/>
      <c r="DV21" s="510"/>
      <c r="DW21" s="510"/>
      <c r="DX21" s="510"/>
      <c r="DY21" s="510">
        <v>518259</v>
      </c>
      <c r="DZ21" s="510"/>
      <c r="EA21" s="510"/>
      <c r="EB21" s="510"/>
      <c r="EC21" s="510"/>
      <c r="ED21" s="510"/>
      <c r="EE21" s="510"/>
      <c r="EF21" s="510"/>
      <c r="EG21" s="510"/>
      <c r="EH21" s="510"/>
      <c r="EI21" s="510"/>
      <c r="EJ21" s="510"/>
      <c r="EK21" s="510"/>
      <c r="EL21" s="510"/>
      <c r="EM21" s="510"/>
      <c r="EN21" s="510"/>
      <c r="EO21" s="510"/>
    </row>
    <row r="22" spans="1:145" s="161" customFormat="1" ht="15" customHeight="1">
      <c r="A22" s="507" t="s">
        <v>239</v>
      </c>
      <c r="B22" s="507"/>
      <c r="C22" s="507"/>
      <c r="D22" s="507"/>
      <c r="E22" s="507"/>
      <c r="F22" s="507"/>
      <c r="G22" s="518" t="s">
        <v>355</v>
      </c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0">
        <v>1</v>
      </c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>
        <f>BF22+BX22+CQ22+DI22</f>
        <v>32951.81</v>
      </c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>
        <v>13182</v>
      </c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>
        <v>0</v>
      </c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>
        <v>15471.75</v>
      </c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>
        <v>4298.06</v>
      </c>
      <c r="DJ22" s="510"/>
      <c r="DK22" s="510"/>
      <c r="DL22" s="510"/>
      <c r="DM22" s="510"/>
      <c r="DN22" s="510"/>
      <c r="DO22" s="510"/>
      <c r="DP22" s="510"/>
      <c r="DQ22" s="510"/>
      <c r="DR22" s="510"/>
      <c r="DS22" s="510"/>
      <c r="DT22" s="510"/>
      <c r="DU22" s="510"/>
      <c r="DV22" s="510"/>
      <c r="DW22" s="510"/>
      <c r="DX22" s="510"/>
      <c r="DY22" s="510">
        <v>395421.72</v>
      </c>
      <c r="DZ22" s="510"/>
      <c r="EA22" s="510"/>
      <c r="EB22" s="510"/>
      <c r="EC22" s="510"/>
      <c r="ED22" s="510"/>
      <c r="EE22" s="510"/>
      <c r="EF22" s="510"/>
      <c r="EG22" s="510"/>
      <c r="EH22" s="510"/>
      <c r="EI22" s="510"/>
      <c r="EJ22" s="510"/>
      <c r="EK22" s="510"/>
      <c r="EL22" s="510"/>
      <c r="EM22" s="510"/>
      <c r="EN22" s="510"/>
      <c r="EO22" s="510"/>
    </row>
    <row r="23" spans="1:145" s="161" customFormat="1" ht="15" customHeight="1">
      <c r="A23" s="507" t="s">
        <v>250</v>
      </c>
      <c r="B23" s="507"/>
      <c r="C23" s="507"/>
      <c r="D23" s="507"/>
      <c r="E23" s="507"/>
      <c r="F23" s="507"/>
      <c r="G23" s="518" t="s">
        <v>362</v>
      </c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0">
        <v>1</v>
      </c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>
        <f aca="true" t="shared" si="0" ref="AO23:AO36">BF23+BX23+CQ23+DI23</f>
        <v>30318.6</v>
      </c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>
        <v>13182</v>
      </c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>
        <v>0</v>
      </c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>
        <v>13182</v>
      </c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0"/>
      <c r="DG23" s="510"/>
      <c r="DH23" s="510"/>
      <c r="DI23" s="510">
        <v>3954.6</v>
      </c>
      <c r="DJ23" s="510"/>
      <c r="DK23" s="510"/>
      <c r="DL23" s="510"/>
      <c r="DM23" s="510"/>
      <c r="DN23" s="510"/>
      <c r="DO23" s="510"/>
      <c r="DP23" s="510"/>
      <c r="DQ23" s="510"/>
      <c r="DR23" s="510"/>
      <c r="DS23" s="510"/>
      <c r="DT23" s="510"/>
      <c r="DU23" s="510"/>
      <c r="DV23" s="510"/>
      <c r="DW23" s="510"/>
      <c r="DX23" s="510"/>
      <c r="DY23" s="510">
        <v>363823.2</v>
      </c>
      <c r="DZ23" s="510"/>
      <c r="EA23" s="510"/>
      <c r="EB23" s="510"/>
      <c r="EC23" s="510"/>
      <c r="ED23" s="510"/>
      <c r="EE23" s="510"/>
      <c r="EF23" s="510"/>
      <c r="EG23" s="510"/>
      <c r="EH23" s="510"/>
      <c r="EI23" s="510"/>
      <c r="EJ23" s="510"/>
      <c r="EK23" s="510"/>
      <c r="EL23" s="510"/>
      <c r="EM23" s="510"/>
      <c r="EN23" s="510"/>
      <c r="EO23" s="510"/>
    </row>
    <row r="24" spans="1:145" s="160" customFormat="1" ht="12">
      <c r="A24" s="523">
        <v>4</v>
      </c>
      <c r="B24" s="523"/>
      <c r="C24" s="523"/>
      <c r="D24" s="523"/>
      <c r="E24" s="523"/>
      <c r="F24" s="523"/>
      <c r="G24" s="523" t="s">
        <v>363</v>
      </c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>
        <v>1</v>
      </c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10">
        <v>32949.11</v>
      </c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23">
        <v>13182</v>
      </c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>
        <v>0</v>
      </c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>
        <v>15469.4</v>
      </c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>
        <v>4297.71</v>
      </c>
      <c r="DJ24" s="523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523"/>
      <c r="DV24" s="523"/>
      <c r="DW24" s="523"/>
      <c r="DX24" s="523"/>
      <c r="DY24" s="523">
        <v>395359.32</v>
      </c>
      <c r="DZ24" s="523"/>
      <c r="EA24" s="523"/>
      <c r="EB24" s="523"/>
      <c r="EC24" s="523"/>
      <c r="ED24" s="523"/>
      <c r="EE24" s="523"/>
      <c r="EF24" s="523"/>
      <c r="EG24" s="523"/>
      <c r="EH24" s="523"/>
      <c r="EI24" s="523"/>
      <c r="EJ24" s="523"/>
      <c r="EK24" s="523"/>
      <c r="EL24" s="523"/>
      <c r="EM24" s="523"/>
      <c r="EN24" s="523"/>
      <c r="EO24" s="523"/>
    </row>
    <row r="25" spans="1:145" s="161" customFormat="1" ht="15" customHeight="1">
      <c r="A25" s="507" t="s">
        <v>364</v>
      </c>
      <c r="B25" s="507"/>
      <c r="C25" s="507"/>
      <c r="D25" s="507"/>
      <c r="E25" s="507"/>
      <c r="F25" s="507"/>
      <c r="G25" s="518" t="s">
        <v>365</v>
      </c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0">
        <v>1</v>
      </c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>
        <f t="shared" si="0"/>
        <v>8855</v>
      </c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>
        <v>7000</v>
      </c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>
        <v>0</v>
      </c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>
        <v>700</v>
      </c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>
        <v>1155</v>
      </c>
      <c r="DJ25" s="510"/>
      <c r="DK25" s="510"/>
      <c r="DL25" s="510"/>
      <c r="DM25" s="510"/>
      <c r="DN25" s="510"/>
      <c r="DO25" s="510"/>
      <c r="DP25" s="510"/>
      <c r="DQ25" s="510"/>
      <c r="DR25" s="510"/>
      <c r="DS25" s="510"/>
      <c r="DT25" s="510"/>
      <c r="DU25" s="510"/>
      <c r="DV25" s="510"/>
      <c r="DW25" s="510"/>
      <c r="DX25" s="510"/>
      <c r="DY25" s="510">
        <v>106260</v>
      </c>
      <c r="DZ25" s="510"/>
      <c r="EA25" s="510"/>
      <c r="EB25" s="510"/>
      <c r="EC25" s="510"/>
      <c r="ED25" s="510"/>
      <c r="EE25" s="510"/>
      <c r="EF25" s="510"/>
      <c r="EG25" s="510"/>
      <c r="EH25" s="510"/>
      <c r="EI25" s="510"/>
      <c r="EJ25" s="510"/>
      <c r="EK25" s="510"/>
      <c r="EL25" s="510"/>
      <c r="EM25" s="510"/>
      <c r="EN25" s="510"/>
      <c r="EO25" s="510"/>
    </row>
    <row r="26" spans="1:145" s="161" customFormat="1" ht="15" customHeight="1">
      <c r="A26" s="507" t="s">
        <v>366</v>
      </c>
      <c r="B26" s="507"/>
      <c r="C26" s="507"/>
      <c r="D26" s="507"/>
      <c r="E26" s="507"/>
      <c r="F26" s="507"/>
      <c r="G26" s="518" t="s">
        <v>367</v>
      </c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0">
        <v>1</v>
      </c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>
        <f t="shared" si="0"/>
        <v>18630</v>
      </c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>
        <v>6000</v>
      </c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>
        <v>0</v>
      </c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>
        <v>10200</v>
      </c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0"/>
      <c r="DF26" s="510"/>
      <c r="DG26" s="510"/>
      <c r="DH26" s="510"/>
      <c r="DI26" s="510">
        <v>2430</v>
      </c>
      <c r="DJ26" s="510"/>
      <c r="DK26" s="510"/>
      <c r="DL26" s="510"/>
      <c r="DM26" s="510"/>
      <c r="DN26" s="510"/>
      <c r="DO26" s="510"/>
      <c r="DP26" s="510"/>
      <c r="DQ26" s="510"/>
      <c r="DR26" s="510"/>
      <c r="DS26" s="510"/>
      <c r="DT26" s="510"/>
      <c r="DU26" s="510"/>
      <c r="DV26" s="510"/>
      <c r="DW26" s="510"/>
      <c r="DX26" s="510"/>
      <c r="DY26" s="510">
        <v>223560</v>
      </c>
      <c r="DZ26" s="510"/>
      <c r="EA26" s="510"/>
      <c r="EB26" s="510"/>
      <c r="EC26" s="510"/>
      <c r="ED26" s="510"/>
      <c r="EE26" s="510"/>
      <c r="EF26" s="510"/>
      <c r="EG26" s="510"/>
      <c r="EH26" s="510"/>
      <c r="EI26" s="510"/>
      <c r="EJ26" s="510"/>
      <c r="EK26" s="510"/>
      <c r="EL26" s="510"/>
      <c r="EM26" s="510"/>
      <c r="EN26" s="510"/>
      <c r="EO26" s="510"/>
    </row>
    <row r="27" spans="1:145" s="161" customFormat="1" ht="15" customHeight="1">
      <c r="A27" s="507" t="s">
        <v>368</v>
      </c>
      <c r="B27" s="507"/>
      <c r="C27" s="507"/>
      <c r="D27" s="507"/>
      <c r="E27" s="507"/>
      <c r="F27" s="507"/>
      <c r="G27" s="518" t="s">
        <v>369</v>
      </c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0">
        <v>1</v>
      </c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>
        <f t="shared" si="0"/>
        <v>24840</v>
      </c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>
        <v>8000</v>
      </c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>
        <v>0</v>
      </c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>
        <v>13600</v>
      </c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>
        <v>3240</v>
      </c>
      <c r="DJ27" s="510"/>
      <c r="DK27" s="510"/>
      <c r="DL27" s="510"/>
      <c r="DM27" s="510"/>
      <c r="DN27" s="510"/>
      <c r="DO27" s="510"/>
      <c r="DP27" s="510"/>
      <c r="DQ27" s="510"/>
      <c r="DR27" s="510"/>
      <c r="DS27" s="510"/>
      <c r="DT27" s="510"/>
      <c r="DU27" s="510"/>
      <c r="DV27" s="510"/>
      <c r="DW27" s="510"/>
      <c r="DX27" s="510"/>
      <c r="DY27" s="510">
        <v>298080</v>
      </c>
      <c r="DZ27" s="510"/>
      <c r="EA27" s="510"/>
      <c r="EB27" s="510"/>
      <c r="EC27" s="510"/>
      <c r="ED27" s="510"/>
      <c r="EE27" s="510"/>
      <c r="EF27" s="510"/>
      <c r="EG27" s="510"/>
      <c r="EH27" s="510"/>
      <c r="EI27" s="510"/>
      <c r="EJ27" s="510"/>
      <c r="EK27" s="510"/>
      <c r="EL27" s="510"/>
      <c r="EM27" s="510"/>
      <c r="EN27" s="510"/>
      <c r="EO27" s="510"/>
    </row>
    <row r="28" spans="1:145" s="160" customFormat="1" ht="12">
      <c r="A28" s="523">
        <v>8</v>
      </c>
      <c r="B28" s="523"/>
      <c r="C28" s="523"/>
      <c r="D28" s="523"/>
      <c r="E28" s="523"/>
      <c r="F28" s="523"/>
      <c r="G28" s="569" t="s">
        <v>370</v>
      </c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1"/>
      <c r="Y28" s="523">
        <v>1</v>
      </c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10">
        <f t="shared" si="0"/>
        <v>8855</v>
      </c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23">
        <v>5500</v>
      </c>
      <c r="BG28" s="523"/>
      <c r="BH28" s="523"/>
      <c r="BI28" s="523"/>
      <c r="BJ28" s="523"/>
      <c r="BK28" s="523"/>
      <c r="BL28" s="523"/>
      <c r="BM28" s="523"/>
      <c r="BN28" s="523"/>
      <c r="BO28" s="523"/>
      <c r="BP28" s="523"/>
      <c r="BQ28" s="523"/>
      <c r="BR28" s="523"/>
      <c r="BS28" s="523"/>
      <c r="BT28" s="523"/>
      <c r="BU28" s="523"/>
      <c r="BV28" s="523"/>
      <c r="BW28" s="523"/>
      <c r="BX28" s="523">
        <v>0</v>
      </c>
      <c r="BY28" s="523"/>
      <c r="BZ28" s="523"/>
      <c r="CA28" s="523"/>
      <c r="CB28" s="523"/>
      <c r="CC28" s="523"/>
      <c r="CD28" s="523"/>
      <c r="CE28" s="523"/>
      <c r="CF28" s="523"/>
      <c r="CG28" s="523"/>
      <c r="CH28" s="523"/>
      <c r="CI28" s="523"/>
      <c r="CJ28" s="523"/>
      <c r="CK28" s="523"/>
      <c r="CL28" s="523"/>
      <c r="CM28" s="523"/>
      <c r="CN28" s="523"/>
      <c r="CO28" s="523"/>
      <c r="CP28" s="523"/>
      <c r="CQ28" s="523">
        <v>2200</v>
      </c>
      <c r="CR28" s="523"/>
      <c r="CS28" s="523"/>
      <c r="CT28" s="523"/>
      <c r="CU28" s="523"/>
      <c r="CV28" s="523"/>
      <c r="CW28" s="523"/>
      <c r="CX28" s="523"/>
      <c r="CY28" s="523"/>
      <c r="CZ28" s="523"/>
      <c r="DA28" s="523"/>
      <c r="DB28" s="523"/>
      <c r="DC28" s="523"/>
      <c r="DD28" s="523"/>
      <c r="DE28" s="523"/>
      <c r="DF28" s="523"/>
      <c r="DG28" s="523"/>
      <c r="DH28" s="523"/>
      <c r="DI28" s="523">
        <v>1155</v>
      </c>
      <c r="DJ28" s="523"/>
      <c r="DK28" s="523"/>
      <c r="DL28" s="523"/>
      <c r="DM28" s="523"/>
      <c r="DN28" s="523"/>
      <c r="DO28" s="523"/>
      <c r="DP28" s="523"/>
      <c r="DQ28" s="523"/>
      <c r="DR28" s="523"/>
      <c r="DS28" s="523"/>
      <c r="DT28" s="523"/>
      <c r="DU28" s="523"/>
      <c r="DV28" s="523"/>
      <c r="DW28" s="523"/>
      <c r="DX28" s="523"/>
      <c r="DY28" s="523">
        <v>106260</v>
      </c>
      <c r="DZ28" s="523"/>
      <c r="EA28" s="523"/>
      <c r="EB28" s="523"/>
      <c r="EC28" s="523"/>
      <c r="ED28" s="523"/>
      <c r="EE28" s="523"/>
      <c r="EF28" s="523"/>
      <c r="EG28" s="523"/>
      <c r="EH28" s="523"/>
      <c r="EI28" s="523"/>
      <c r="EJ28" s="523"/>
      <c r="EK28" s="523"/>
      <c r="EL28" s="523"/>
      <c r="EM28" s="523"/>
      <c r="EN28" s="523"/>
      <c r="EO28" s="523"/>
    </row>
    <row r="29" spans="1:145" s="161" customFormat="1" ht="15" customHeight="1">
      <c r="A29" s="507" t="s">
        <v>371</v>
      </c>
      <c r="B29" s="507"/>
      <c r="C29" s="507"/>
      <c r="D29" s="507"/>
      <c r="E29" s="507"/>
      <c r="F29" s="507"/>
      <c r="G29" s="518" t="s">
        <v>372</v>
      </c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0">
        <v>1</v>
      </c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>
        <f t="shared" si="0"/>
        <v>8475</v>
      </c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>
        <v>6000</v>
      </c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>
        <v>0</v>
      </c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>
        <v>1500</v>
      </c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>
        <v>975</v>
      </c>
      <c r="DJ29" s="510"/>
      <c r="DK29" s="510"/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10"/>
      <c r="DW29" s="510"/>
      <c r="DX29" s="510"/>
      <c r="DY29" s="510">
        <v>101700</v>
      </c>
      <c r="DZ29" s="510"/>
      <c r="EA29" s="510"/>
      <c r="EB29" s="510"/>
      <c r="EC29" s="510"/>
      <c r="ED29" s="510"/>
      <c r="EE29" s="510"/>
      <c r="EF29" s="510"/>
      <c r="EG29" s="510"/>
      <c r="EH29" s="510"/>
      <c r="EI29" s="510"/>
      <c r="EJ29" s="510"/>
      <c r="EK29" s="510"/>
      <c r="EL29" s="510"/>
      <c r="EM29" s="510"/>
      <c r="EN29" s="510"/>
      <c r="EO29" s="510"/>
    </row>
    <row r="30" spans="1:145" s="161" customFormat="1" ht="15" customHeight="1">
      <c r="A30" s="507" t="s">
        <v>399</v>
      </c>
      <c r="B30" s="507"/>
      <c r="C30" s="507"/>
      <c r="D30" s="507"/>
      <c r="E30" s="507"/>
      <c r="F30" s="507"/>
      <c r="G30" s="518" t="s">
        <v>374</v>
      </c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0">
        <v>1</v>
      </c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>
        <f t="shared" si="0"/>
        <v>8937.5</v>
      </c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>
        <v>5500</v>
      </c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>
        <v>0</v>
      </c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>
        <v>2200</v>
      </c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10"/>
      <c r="DI30" s="510">
        <v>1237.5</v>
      </c>
      <c r="DJ30" s="510"/>
      <c r="DK30" s="510"/>
      <c r="DL30" s="510"/>
      <c r="DM30" s="510"/>
      <c r="DN30" s="510"/>
      <c r="DO30" s="510"/>
      <c r="DP30" s="510"/>
      <c r="DQ30" s="510"/>
      <c r="DR30" s="510"/>
      <c r="DS30" s="510"/>
      <c r="DT30" s="510"/>
      <c r="DU30" s="510"/>
      <c r="DV30" s="510"/>
      <c r="DW30" s="510"/>
      <c r="DX30" s="510"/>
      <c r="DY30" s="510">
        <v>113850</v>
      </c>
      <c r="DZ30" s="510"/>
      <c r="EA30" s="510"/>
      <c r="EB30" s="510"/>
      <c r="EC30" s="510"/>
      <c r="ED30" s="510"/>
      <c r="EE30" s="510"/>
      <c r="EF30" s="510"/>
      <c r="EG30" s="510"/>
      <c r="EH30" s="510"/>
      <c r="EI30" s="510"/>
      <c r="EJ30" s="510"/>
      <c r="EK30" s="510"/>
      <c r="EL30" s="510"/>
      <c r="EM30" s="510"/>
      <c r="EN30" s="510"/>
      <c r="EO30" s="510"/>
    </row>
    <row r="31" spans="1:145" s="161" customFormat="1" ht="15" customHeight="1">
      <c r="A31" s="507" t="s">
        <v>373</v>
      </c>
      <c r="B31" s="507"/>
      <c r="C31" s="507"/>
      <c r="D31" s="507"/>
      <c r="E31" s="507"/>
      <c r="F31" s="507"/>
      <c r="G31" s="518" t="s">
        <v>375</v>
      </c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0">
        <v>1</v>
      </c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>
        <f t="shared" si="0"/>
        <v>13800</v>
      </c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>
        <v>6000</v>
      </c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0"/>
      <c r="BV31" s="510"/>
      <c r="BW31" s="510"/>
      <c r="BX31" s="510">
        <v>0</v>
      </c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>
        <v>6000</v>
      </c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  <c r="DB31" s="510"/>
      <c r="DC31" s="510"/>
      <c r="DD31" s="510"/>
      <c r="DE31" s="510"/>
      <c r="DF31" s="510"/>
      <c r="DG31" s="510"/>
      <c r="DH31" s="510"/>
      <c r="DI31" s="510">
        <v>1800</v>
      </c>
      <c r="DJ31" s="510"/>
      <c r="DK31" s="510"/>
      <c r="DL31" s="510"/>
      <c r="DM31" s="510"/>
      <c r="DN31" s="510"/>
      <c r="DO31" s="510"/>
      <c r="DP31" s="510"/>
      <c r="DQ31" s="510"/>
      <c r="DR31" s="510"/>
      <c r="DS31" s="510"/>
      <c r="DT31" s="510"/>
      <c r="DU31" s="510"/>
      <c r="DV31" s="510"/>
      <c r="DW31" s="510"/>
      <c r="DX31" s="510"/>
      <c r="DY31" s="510">
        <v>165600</v>
      </c>
      <c r="DZ31" s="510"/>
      <c r="EA31" s="510"/>
      <c r="EB31" s="510"/>
      <c r="EC31" s="510"/>
      <c r="ED31" s="510"/>
      <c r="EE31" s="510"/>
      <c r="EF31" s="510"/>
      <c r="EG31" s="510"/>
      <c r="EH31" s="510"/>
      <c r="EI31" s="510"/>
      <c r="EJ31" s="510"/>
      <c r="EK31" s="510"/>
      <c r="EL31" s="510"/>
      <c r="EM31" s="510"/>
      <c r="EN31" s="510"/>
      <c r="EO31" s="510"/>
    </row>
    <row r="32" spans="1:145" s="160" customFormat="1" ht="12">
      <c r="A32" s="523">
        <v>12</v>
      </c>
      <c r="B32" s="523"/>
      <c r="C32" s="523"/>
      <c r="D32" s="523"/>
      <c r="E32" s="523"/>
      <c r="F32" s="523"/>
      <c r="G32" s="569" t="s">
        <v>376</v>
      </c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1"/>
      <c r="Y32" s="523">
        <v>1</v>
      </c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10">
        <f t="shared" si="0"/>
        <v>8855</v>
      </c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23">
        <v>3500</v>
      </c>
      <c r="BG32" s="523"/>
      <c r="BH32" s="523"/>
      <c r="BI32" s="523"/>
      <c r="BJ32" s="523"/>
      <c r="BK32" s="523"/>
      <c r="BL32" s="523"/>
      <c r="BM32" s="523"/>
      <c r="BN32" s="523"/>
      <c r="BO32" s="523"/>
      <c r="BP32" s="523"/>
      <c r="BQ32" s="523"/>
      <c r="BR32" s="523"/>
      <c r="BS32" s="523"/>
      <c r="BT32" s="523"/>
      <c r="BU32" s="523"/>
      <c r="BV32" s="523"/>
      <c r="BW32" s="523"/>
      <c r="BX32" s="523">
        <v>0</v>
      </c>
      <c r="BY32" s="523"/>
      <c r="BZ32" s="523"/>
      <c r="CA32" s="523"/>
      <c r="CB32" s="523"/>
      <c r="CC32" s="523"/>
      <c r="CD32" s="523"/>
      <c r="CE32" s="523"/>
      <c r="CF32" s="523"/>
      <c r="CG32" s="523"/>
      <c r="CH32" s="523"/>
      <c r="CI32" s="523"/>
      <c r="CJ32" s="523"/>
      <c r="CK32" s="523"/>
      <c r="CL32" s="523"/>
      <c r="CM32" s="523"/>
      <c r="CN32" s="523"/>
      <c r="CO32" s="523"/>
      <c r="CP32" s="523"/>
      <c r="CQ32" s="523">
        <v>4200</v>
      </c>
      <c r="CR32" s="523"/>
      <c r="CS32" s="523"/>
      <c r="CT32" s="523"/>
      <c r="CU32" s="523"/>
      <c r="CV32" s="523"/>
      <c r="CW32" s="523"/>
      <c r="CX32" s="523"/>
      <c r="CY32" s="523"/>
      <c r="CZ32" s="523"/>
      <c r="DA32" s="523"/>
      <c r="DB32" s="523"/>
      <c r="DC32" s="523"/>
      <c r="DD32" s="523"/>
      <c r="DE32" s="523"/>
      <c r="DF32" s="523"/>
      <c r="DG32" s="523"/>
      <c r="DH32" s="523"/>
      <c r="DI32" s="523">
        <v>1155</v>
      </c>
      <c r="DJ32" s="523"/>
      <c r="DK32" s="523"/>
      <c r="DL32" s="523"/>
      <c r="DM32" s="523"/>
      <c r="DN32" s="523"/>
      <c r="DO32" s="523"/>
      <c r="DP32" s="523"/>
      <c r="DQ32" s="523"/>
      <c r="DR32" s="523"/>
      <c r="DS32" s="523"/>
      <c r="DT32" s="523"/>
      <c r="DU32" s="523"/>
      <c r="DV32" s="523"/>
      <c r="DW32" s="523"/>
      <c r="DX32" s="523"/>
      <c r="DY32" s="523">
        <v>106260</v>
      </c>
      <c r="DZ32" s="523"/>
      <c r="EA32" s="523"/>
      <c r="EB32" s="523"/>
      <c r="EC32" s="523"/>
      <c r="ED32" s="523"/>
      <c r="EE32" s="523"/>
      <c r="EF32" s="523"/>
      <c r="EG32" s="523"/>
      <c r="EH32" s="523"/>
      <c r="EI32" s="523"/>
      <c r="EJ32" s="523"/>
      <c r="EK32" s="523"/>
      <c r="EL32" s="523"/>
      <c r="EM32" s="523"/>
      <c r="EN32" s="523"/>
      <c r="EO32" s="523"/>
    </row>
    <row r="33" spans="1:145" s="161" customFormat="1" ht="15" customHeight="1">
      <c r="A33" s="507" t="s">
        <v>400</v>
      </c>
      <c r="B33" s="507"/>
      <c r="C33" s="507"/>
      <c r="D33" s="507"/>
      <c r="E33" s="507"/>
      <c r="F33" s="507"/>
      <c r="G33" s="518" t="s">
        <v>378</v>
      </c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0">
        <v>1</v>
      </c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>
        <f t="shared" si="0"/>
        <v>8855</v>
      </c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>
        <v>3500</v>
      </c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>
        <v>0</v>
      </c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>
        <v>4200</v>
      </c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  <c r="DI33" s="510">
        <v>1155</v>
      </c>
      <c r="DJ33" s="510"/>
      <c r="DK33" s="510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10"/>
      <c r="DY33" s="510">
        <v>106260</v>
      </c>
      <c r="DZ33" s="510"/>
      <c r="EA33" s="510"/>
      <c r="EB33" s="510"/>
      <c r="EC33" s="510"/>
      <c r="ED33" s="510"/>
      <c r="EE33" s="510"/>
      <c r="EF33" s="510"/>
      <c r="EG33" s="510"/>
      <c r="EH33" s="510"/>
      <c r="EI33" s="510"/>
      <c r="EJ33" s="510"/>
      <c r="EK33" s="510"/>
      <c r="EL33" s="510"/>
      <c r="EM33" s="510"/>
      <c r="EN33" s="510"/>
      <c r="EO33" s="510"/>
    </row>
    <row r="34" spans="1:145" s="161" customFormat="1" ht="15" customHeight="1">
      <c r="A34" s="507" t="s">
        <v>377</v>
      </c>
      <c r="B34" s="507"/>
      <c r="C34" s="507"/>
      <c r="D34" s="507"/>
      <c r="E34" s="507"/>
      <c r="F34" s="507"/>
      <c r="G34" s="518" t="s">
        <v>380</v>
      </c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0">
        <v>1</v>
      </c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>
        <f t="shared" si="0"/>
        <v>8855</v>
      </c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>
        <v>3500</v>
      </c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>
        <v>700</v>
      </c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  <c r="CK34" s="510"/>
      <c r="CL34" s="510"/>
      <c r="CM34" s="510"/>
      <c r="CN34" s="510"/>
      <c r="CO34" s="510"/>
      <c r="CP34" s="510"/>
      <c r="CQ34" s="510">
        <v>3500</v>
      </c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  <c r="DB34" s="510"/>
      <c r="DC34" s="510"/>
      <c r="DD34" s="510"/>
      <c r="DE34" s="510"/>
      <c r="DF34" s="510"/>
      <c r="DG34" s="510"/>
      <c r="DH34" s="510"/>
      <c r="DI34" s="510">
        <v>1155</v>
      </c>
      <c r="DJ34" s="510"/>
      <c r="DK34" s="510"/>
      <c r="DL34" s="510"/>
      <c r="DM34" s="510"/>
      <c r="DN34" s="510"/>
      <c r="DO34" s="510"/>
      <c r="DP34" s="510"/>
      <c r="DQ34" s="510"/>
      <c r="DR34" s="510"/>
      <c r="DS34" s="510"/>
      <c r="DT34" s="510"/>
      <c r="DU34" s="510"/>
      <c r="DV34" s="510"/>
      <c r="DW34" s="510"/>
      <c r="DX34" s="510"/>
      <c r="DY34" s="510">
        <v>106260</v>
      </c>
      <c r="DZ34" s="510"/>
      <c r="EA34" s="510"/>
      <c r="EB34" s="510"/>
      <c r="EC34" s="510"/>
      <c r="ED34" s="510"/>
      <c r="EE34" s="510"/>
      <c r="EF34" s="510"/>
      <c r="EG34" s="510"/>
      <c r="EH34" s="510"/>
      <c r="EI34" s="510"/>
      <c r="EJ34" s="510"/>
      <c r="EK34" s="510"/>
      <c r="EL34" s="510"/>
      <c r="EM34" s="510"/>
      <c r="EN34" s="510"/>
      <c r="EO34" s="510"/>
    </row>
    <row r="35" spans="1:145" s="161" customFormat="1" ht="30" customHeight="1">
      <c r="A35" s="507" t="s">
        <v>379</v>
      </c>
      <c r="B35" s="507"/>
      <c r="C35" s="507"/>
      <c r="D35" s="507"/>
      <c r="E35" s="507"/>
      <c r="F35" s="507"/>
      <c r="G35" s="518" t="s">
        <v>382</v>
      </c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0">
        <v>1</v>
      </c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>
        <f t="shared" si="0"/>
        <v>8855</v>
      </c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>
        <v>3500</v>
      </c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>
        <v>0</v>
      </c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0"/>
      <c r="CQ35" s="510">
        <v>4200</v>
      </c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0"/>
      <c r="DD35" s="510"/>
      <c r="DE35" s="510"/>
      <c r="DF35" s="510"/>
      <c r="DG35" s="510"/>
      <c r="DH35" s="510"/>
      <c r="DI35" s="510">
        <v>1155</v>
      </c>
      <c r="DJ35" s="510"/>
      <c r="DK35" s="510"/>
      <c r="DL35" s="510"/>
      <c r="DM35" s="510"/>
      <c r="DN35" s="510"/>
      <c r="DO35" s="510"/>
      <c r="DP35" s="510"/>
      <c r="DQ35" s="510"/>
      <c r="DR35" s="510"/>
      <c r="DS35" s="510"/>
      <c r="DT35" s="510"/>
      <c r="DU35" s="510"/>
      <c r="DV35" s="510"/>
      <c r="DW35" s="510"/>
      <c r="DX35" s="510"/>
      <c r="DY35" s="510">
        <v>106260</v>
      </c>
      <c r="DZ35" s="510"/>
      <c r="EA35" s="510"/>
      <c r="EB35" s="510"/>
      <c r="EC35" s="510"/>
      <c r="ED35" s="510"/>
      <c r="EE35" s="510"/>
      <c r="EF35" s="510"/>
      <c r="EG35" s="510"/>
      <c r="EH35" s="510"/>
      <c r="EI35" s="510"/>
      <c r="EJ35" s="510"/>
      <c r="EK35" s="510"/>
      <c r="EL35" s="510"/>
      <c r="EM35" s="510"/>
      <c r="EN35" s="510"/>
      <c r="EO35" s="510"/>
    </row>
    <row r="36" spans="1:145" s="161" customFormat="1" ht="15" customHeight="1">
      <c r="A36" s="507" t="s">
        <v>381</v>
      </c>
      <c r="B36" s="507"/>
      <c r="C36" s="507"/>
      <c r="D36" s="507"/>
      <c r="E36" s="507"/>
      <c r="F36" s="507"/>
      <c r="G36" s="518" t="s">
        <v>384</v>
      </c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0">
        <v>1</v>
      </c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>
        <f t="shared" si="0"/>
        <v>8855</v>
      </c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>
        <v>3500</v>
      </c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>
        <v>0</v>
      </c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0"/>
      <c r="CQ36" s="510">
        <v>4200</v>
      </c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0"/>
      <c r="DE36" s="510"/>
      <c r="DF36" s="510"/>
      <c r="DG36" s="510"/>
      <c r="DH36" s="510"/>
      <c r="DI36" s="510">
        <v>1155</v>
      </c>
      <c r="DJ36" s="510"/>
      <c r="DK36" s="510"/>
      <c r="DL36" s="510"/>
      <c r="DM36" s="510"/>
      <c r="DN36" s="510"/>
      <c r="DO36" s="510"/>
      <c r="DP36" s="510"/>
      <c r="DQ36" s="510"/>
      <c r="DR36" s="510"/>
      <c r="DS36" s="510"/>
      <c r="DT36" s="510"/>
      <c r="DU36" s="510"/>
      <c r="DV36" s="510"/>
      <c r="DW36" s="510"/>
      <c r="DX36" s="510"/>
      <c r="DY36" s="510">
        <v>106260</v>
      </c>
      <c r="DZ36" s="510"/>
      <c r="EA36" s="510"/>
      <c r="EB36" s="510"/>
      <c r="EC36" s="510"/>
      <c r="ED36" s="510"/>
      <c r="EE36" s="510"/>
      <c r="EF36" s="510"/>
      <c r="EG36" s="510"/>
      <c r="EH36" s="510"/>
      <c r="EI36" s="510"/>
      <c r="EJ36" s="510"/>
      <c r="EK36" s="510"/>
      <c r="EL36" s="510"/>
      <c r="EM36" s="510"/>
      <c r="EN36" s="510"/>
      <c r="EO36" s="510"/>
    </row>
    <row r="37" spans="1:145" s="161" customFormat="1" ht="15" customHeight="1">
      <c r="A37" s="507" t="s">
        <v>383</v>
      </c>
      <c r="B37" s="507"/>
      <c r="C37" s="507"/>
      <c r="D37" s="507"/>
      <c r="E37" s="507"/>
      <c r="F37" s="507"/>
      <c r="G37" s="518" t="s">
        <v>362</v>
      </c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0">
        <v>1</v>
      </c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>
        <f>BF37+BX37+CQ37+DI37</f>
        <v>30318.6</v>
      </c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>
        <v>13182</v>
      </c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>
        <v>0</v>
      </c>
      <c r="BY37" s="510"/>
      <c r="BZ37" s="510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>
        <v>13182</v>
      </c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>
        <v>3954.6</v>
      </c>
      <c r="DJ37" s="510"/>
      <c r="DK37" s="510"/>
      <c r="DL37" s="510"/>
      <c r="DM37" s="510"/>
      <c r="DN37" s="510"/>
      <c r="DO37" s="510"/>
      <c r="DP37" s="510"/>
      <c r="DQ37" s="510"/>
      <c r="DR37" s="510"/>
      <c r="DS37" s="510"/>
      <c r="DT37" s="510"/>
      <c r="DU37" s="510"/>
      <c r="DV37" s="510"/>
      <c r="DW37" s="510"/>
      <c r="DX37" s="510"/>
      <c r="DY37" s="510">
        <v>363823.2</v>
      </c>
      <c r="DZ37" s="510"/>
      <c r="EA37" s="510"/>
      <c r="EB37" s="510"/>
      <c r="EC37" s="510"/>
      <c r="ED37" s="510"/>
      <c r="EE37" s="510"/>
      <c r="EF37" s="510"/>
      <c r="EG37" s="510"/>
      <c r="EH37" s="510"/>
      <c r="EI37" s="510"/>
      <c r="EJ37" s="510"/>
      <c r="EK37" s="510"/>
      <c r="EL37" s="510"/>
      <c r="EM37" s="510"/>
      <c r="EN37" s="510"/>
      <c r="EO37" s="510"/>
    </row>
    <row r="38" spans="1:145" s="161" customFormat="1" ht="15" customHeight="1">
      <c r="A38" s="523">
        <v>18</v>
      </c>
      <c r="B38" s="523"/>
      <c r="C38" s="523"/>
      <c r="D38" s="523"/>
      <c r="E38" s="523"/>
      <c r="F38" s="523"/>
      <c r="G38" s="569" t="s">
        <v>362</v>
      </c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1"/>
      <c r="Y38" s="523">
        <v>1</v>
      </c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>
        <f>BF38+BX38+CQ38+DI38</f>
        <v>22738.95</v>
      </c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  <c r="BB38" s="523"/>
      <c r="BC38" s="523"/>
      <c r="BD38" s="523"/>
      <c r="BE38" s="523"/>
      <c r="BF38" s="523">
        <v>13182</v>
      </c>
      <c r="BG38" s="523"/>
      <c r="BH38" s="523"/>
      <c r="BI38" s="523"/>
      <c r="BJ38" s="523"/>
      <c r="BK38" s="523"/>
      <c r="BL38" s="523"/>
      <c r="BM38" s="523"/>
      <c r="BN38" s="523"/>
      <c r="BO38" s="523"/>
      <c r="BP38" s="523"/>
      <c r="BQ38" s="523"/>
      <c r="BR38" s="523"/>
      <c r="BS38" s="523"/>
      <c r="BT38" s="523"/>
      <c r="BU38" s="523"/>
      <c r="BV38" s="523"/>
      <c r="BW38" s="523"/>
      <c r="BX38" s="523">
        <v>0</v>
      </c>
      <c r="BY38" s="523"/>
      <c r="BZ38" s="523"/>
      <c r="CA38" s="523"/>
      <c r="CB38" s="523"/>
      <c r="CC38" s="523"/>
      <c r="CD38" s="523"/>
      <c r="CE38" s="523"/>
      <c r="CF38" s="523"/>
      <c r="CG38" s="523"/>
      <c r="CH38" s="523"/>
      <c r="CI38" s="523"/>
      <c r="CJ38" s="523"/>
      <c r="CK38" s="523"/>
      <c r="CL38" s="523"/>
      <c r="CM38" s="523"/>
      <c r="CN38" s="523"/>
      <c r="CO38" s="523"/>
      <c r="CP38" s="523"/>
      <c r="CQ38" s="523">
        <v>6591</v>
      </c>
      <c r="CR38" s="523"/>
      <c r="CS38" s="523"/>
      <c r="CT38" s="523"/>
      <c r="CU38" s="523"/>
      <c r="CV38" s="523"/>
      <c r="CW38" s="523"/>
      <c r="CX38" s="523"/>
      <c r="CY38" s="523"/>
      <c r="CZ38" s="523"/>
      <c r="DA38" s="523"/>
      <c r="DB38" s="523"/>
      <c r="DC38" s="523"/>
      <c r="DD38" s="523"/>
      <c r="DE38" s="523"/>
      <c r="DF38" s="523"/>
      <c r="DG38" s="523"/>
      <c r="DH38" s="523"/>
      <c r="DI38" s="523">
        <v>2965.95</v>
      </c>
      <c r="DJ38" s="523"/>
      <c r="DK38" s="523"/>
      <c r="DL38" s="523"/>
      <c r="DM38" s="523"/>
      <c r="DN38" s="523"/>
      <c r="DO38" s="523"/>
      <c r="DP38" s="523"/>
      <c r="DQ38" s="523"/>
      <c r="DR38" s="523"/>
      <c r="DS38" s="523"/>
      <c r="DT38" s="523"/>
      <c r="DU38" s="523"/>
      <c r="DV38" s="523"/>
      <c r="DW38" s="523"/>
      <c r="DX38" s="523"/>
      <c r="DY38" s="523">
        <v>272867.4</v>
      </c>
      <c r="DZ38" s="523"/>
      <c r="EA38" s="523"/>
      <c r="EB38" s="523"/>
      <c r="EC38" s="523"/>
      <c r="ED38" s="523"/>
      <c r="EE38" s="523"/>
      <c r="EF38" s="523"/>
      <c r="EG38" s="523"/>
      <c r="EH38" s="523"/>
      <c r="EI38" s="523"/>
      <c r="EJ38" s="523"/>
      <c r="EK38" s="523"/>
      <c r="EL38" s="523"/>
      <c r="EM38" s="523"/>
      <c r="EN38" s="523"/>
      <c r="EO38" s="523"/>
    </row>
    <row r="39" spans="1:145" s="161" customFormat="1" ht="15" customHeight="1">
      <c r="A39" s="507" t="s">
        <v>401</v>
      </c>
      <c r="B39" s="507"/>
      <c r="C39" s="507"/>
      <c r="D39" s="507"/>
      <c r="E39" s="507"/>
      <c r="F39" s="507"/>
      <c r="G39" s="518" t="s">
        <v>367</v>
      </c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0">
        <v>1</v>
      </c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>
        <f aca="true" t="shared" si="1" ref="AO39:AO47">BF39+BX39+CQ39+DI39</f>
        <v>18630</v>
      </c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>
        <v>6000</v>
      </c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>
        <v>0</v>
      </c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>
        <v>10200</v>
      </c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>
        <v>2430</v>
      </c>
      <c r="DJ39" s="510"/>
      <c r="DK39" s="510"/>
      <c r="DL39" s="510"/>
      <c r="DM39" s="510"/>
      <c r="DN39" s="510"/>
      <c r="DO39" s="510"/>
      <c r="DP39" s="510"/>
      <c r="DQ39" s="510"/>
      <c r="DR39" s="510"/>
      <c r="DS39" s="510"/>
      <c r="DT39" s="510"/>
      <c r="DU39" s="510"/>
      <c r="DV39" s="510"/>
      <c r="DW39" s="510"/>
      <c r="DX39" s="510"/>
      <c r="DY39" s="510">
        <v>223560</v>
      </c>
      <c r="DZ39" s="510"/>
      <c r="EA39" s="510"/>
      <c r="EB39" s="510"/>
      <c r="EC39" s="510"/>
      <c r="ED39" s="510"/>
      <c r="EE39" s="510"/>
      <c r="EF39" s="510"/>
      <c r="EG39" s="510"/>
      <c r="EH39" s="510"/>
      <c r="EI39" s="510"/>
      <c r="EJ39" s="510"/>
      <c r="EK39" s="510"/>
      <c r="EL39" s="510"/>
      <c r="EM39" s="510"/>
      <c r="EN39" s="510"/>
      <c r="EO39" s="510"/>
    </row>
    <row r="40" spans="1:145" s="161" customFormat="1" ht="15" customHeight="1">
      <c r="A40" s="507" t="s">
        <v>385</v>
      </c>
      <c r="B40" s="507"/>
      <c r="C40" s="507"/>
      <c r="D40" s="507"/>
      <c r="E40" s="507"/>
      <c r="F40" s="507"/>
      <c r="G40" s="518" t="s">
        <v>367</v>
      </c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0">
        <v>1</v>
      </c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>
        <f t="shared" si="1"/>
        <v>18630</v>
      </c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>
        <v>6000</v>
      </c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0"/>
      <c r="BW40" s="510"/>
      <c r="BX40" s="510">
        <v>0</v>
      </c>
      <c r="BY40" s="510"/>
      <c r="BZ40" s="510"/>
      <c r="CA40" s="510"/>
      <c r="CB40" s="510"/>
      <c r="CC40" s="510"/>
      <c r="CD40" s="510"/>
      <c r="CE40" s="510"/>
      <c r="CF40" s="510"/>
      <c r="CG40" s="510"/>
      <c r="CH40" s="510"/>
      <c r="CI40" s="510"/>
      <c r="CJ40" s="510"/>
      <c r="CK40" s="510"/>
      <c r="CL40" s="510"/>
      <c r="CM40" s="510"/>
      <c r="CN40" s="510"/>
      <c r="CO40" s="510"/>
      <c r="CP40" s="510"/>
      <c r="CQ40" s="510">
        <v>10200</v>
      </c>
      <c r="CR40" s="510"/>
      <c r="CS40" s="510"/>
      <c r="CT40" s="510"/>
      <c r="CU40" s="510"/>
      <c r="CV40" s="510"/>
      <c r="CW40" s="510"/>
      <c r="CX40" s="510"/>
      <c r="CY40" s="510"/>
      <c r="CZ40" s="510"/>
      <c r="DA40" s="510"/>
      <c r="DB40" s="510"/>
      <c r="DC40" s="510"/>
      <c r="DD40" s="510"/>
      <c r="DE40" s="510"/>
      <c r="DF40" s="510"/>
      <c r="DG40" s="510"/>
      <c r="DH40" s="510"/>
      <c r="DI40" s="510">
        <v>2430</v>
      </c>
      <c r="DJ40" s="510"/>
      <c r="DK40" s="510"/>
      <c r="DL40" s="510"/>
      <c r="DM40" s="510"/>
      <c r="DN40" s="510"/>
      <c r="DO40" s="510"/>
      <c r="DP40" s="510"/>
      <c r="DQ40" s="510"/>
      <c r="DR40" s="510"/>
      <c r="DS40" s="510"/>
      <c r="DT40" s="510"/>
      <c r="DU40" s="510"/>
      <c r="DV40" s="510"/>
      <c r="DW40" s="510"/>
      <c r="DX40" s="510"/>
      <c r="DY40" s="510">
        <v>223560</v>
      </c>
      <c r="DZ40" s="510"/>
      <c r="EA40" s="510"/>
      <c r="EB40" s="510"/>
      <c r="EC40" s="510"/>
      <c r="ED40" s="510"/>
      <c r="EE40" s="510"/>
      <c r="EF40" s="510"/>
      <c r="EG40" s="510"/>
      <c r="EH40" s="510"/>
      <c r="EI40" s="510"/>
      <c r="EJ40" s="510"/>
      <c r="EK40" s="510"/>
      <c r="EL40" s="510"/>
      <c r="EM40" s="510"/>
      <c r="EN40" s="510"/>
      <c r="EO40" s="510"/>
    </row>
    <row r="41" spans="1:145" s="161" customFormat="1" ht="15" customHeight="1">
      <c r="A41" s="507" t="s">
        <v>386</v>
      </c>
      <c r="B41" s="507"/>
      <c r="C41" s="507"/>
      <c r="D41" s="507"/>
      <c r="E41" s="507"/>
      <c r="F41" s="507"/>
      <c r="G41" s="518" t="s">
        <v>367</v>
      </c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0">
        <v>1</v>
      </c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>
        <f t="shared" si="1"/>
        <v>18630</v>
      </c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>
        <v>6000</v>
      </c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0"/>
      <c r="BW41" s="510"/>
      <c r="BX41" s="510">
        <v>0</v>
      </c>
      <c r="BY41" s="510"/>
      <c r="BZ41" s="510"/>
      <c r="CA41" s="510"/>
      <c r="CB41" s="510"/>
      <c r="CC41" s="510"/>
      <c r="CD41" s="510"/>
      <c r="CE41" s="510"/>
      <c r="CF41" s="510"/>
      <c r="CG41" s="510"/>
      <c r="CH41" s="510"/>
      <c r="CI41" s="510"/>
      <c r="CJ41" s="510"/>
      <c r="CK41" s="510"/>
      <c r="CL41" s="510"/>
      <c r="CM41" s="510"/>
      <c r="CN41" s="510"/>
      <c r="CO41" s="510"/>
      <c r="CP41" s="510"/>
      <c r="CQ41" s="510">
        <v>10200</v>
      </c>
      <c r="CR41" s="510"/>
      <c r="CS41" s="510"/>
      <c r="CT41" s="510"/>
      <c r="CU41" s="510"/>
      <c r="CV41" s="510"/>
      <c r="CW41" s="510"/>
      <c r="CX41" s="510"/>
      <c r="CY41" s="510"/>
      <c r="CZ41" s="510"/>
      <c r="DA41" s="510"/>
      <c r="DB41" s="510"/>
      <c r="DC41" s="510"/>
      <c r="DD41" s="510"/>
      <c r="DE41" s="510"/>
      <c r="DF41" s="510"/>
      <c r="DG41" s="510"/>
      <c r="DH41" s="510"/>
      <c r="DI41" s="510">
        <v>2430</v>
      </c>
      <c r="DJ41" s="510"/>
      <c r="DK41" s="510"/>
      <c r="DL41" s="510"/>
      <c r="DM41" s="510"/>
      <c r="DN41" s="510"/>
      <c r="DO41" s="510"/>
      <c r="DP41" s="510"/>
      <c r="DQ41" s="510"/>
      <c r="DR41" s="510"/>
      <c r="DS41" s="510"/>
      <c r="DT41" s="510"/>
      <c r="DU41" s="510"/>
      <c r="DV41" s="510"/>
      <c r="DW41" s="510"/>
      <c r="DX41" s="510"/>
      <c r="DY41" s="510">
        <v>223560</v>
      </c>
      <c r="DZ41" s="510"/>
      <c r="EA41" s="510"/>
      <c r="EB41" s="510"/>
      <c r="EC41" s="510"/>
      <c r="ED41" s="510"/>
      <c r="EE41" s="510"/>
      <c r="EF41" s="510"/>
      <c r="EG41" s="510"/>
      <c r="EH41" s="510"/>
      <c r="EI41" s="510"/>
      <c r="EJ41" s="510"/>
      <c r="EK41" s="510"/>
      <c r="EL41" s="510"/>
      <c r="EM41" s="510"/>
      <c r="EN41" s="510"/>
      <c r="EO41" s="510"/>
    </row>
    <row r="42" spans="1:145" s="161" customFormat="1" ht="15" customHeight="1">
      <c r="A42" s="507" t="s">
        <v>387</v>
      </c>
      <c r="B42" s="507"/>
      <c r="C42" s="507"/>
      <c r="D42" s="507"/>
      <c r="E42" s="507"/>
      <c r="F42" s="507"/>
      <c r="G42" s="518" t="s">
        <v>367</v>
      </c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0">
        <v>1</v>
      </c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>
        <f t="shared" si="1"/>
        <v>18630</v>
      </c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>
        <v>6000</v>
      </c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0"/>
      <c r="BS42" s="510"/>
      <c r="BT42" s="510"/>
      <c r="BU42" s="510"/>
      <c r="BV42" s="510"/>
      <c r="BW42" s="510"/>
      <c r="BX42" s="510">
        <v>0</v>
      </c>
      <c r="BY42" s="510"/>
      <c r="BZ42" s="510"/>
      <c r="CA42" s="510"/>
      <c r="CB42" s="510"/>
      <c r="CC42" s="510"/>
      <c r="CD42" s="510"/>
      <c r="CE42" s="510"/>
      <c r="CF42" s="510"/>
      <c r="CG42" s="510"/>
      <c r="CH42" s="510"/>
      <c r="CI42" s="510"/>
      <c r="CJ42" s="510"/>
      <c r="CK42" s="510"/>
      <c r="CL42" s="510"/>
      <c r="CM42" s="510"/>
      <c r="CN42" s="510"/>
      <c r="CO42" s="510"/>
      <c r="CP42" s="510"/>
      <c r="CQ42" s="510">
        <v>10200</v>
      </c>
      <c r="CR42" s="510"/>
      <c r="CS42" s="510"/>
      <c r="CT42" s="510"/>
      <c r="CU42" s="510"/>
      <c r="CV42" s="510"/>
      <c r="CW42" s="510"/>
      <c r="CX42" s="510"/>
      <c r="CY42" s="510"/>
      <c r="CZ42" s="510"/>
      <c r="DA42" s="510"/>
      <c r="DB42" s="510"/>
      <c r="DC42" s="510"/>
      <c r="DD42" s="510"/>
      <c r="DE42" s="510"/>
      <c r="DF42" s="510"/>
      <c r="DG42" s="510"/>
      <c r="DH42" s="510"/>
      <c r="DI42" s="510">
        <v>2430</v>
      </c>
      <c r="DJ42" s="510"/>
      <c r="DK42" s="510"/>
      <c r="DL42" s="510"/>
      <c r="DM42" s="510"/>
      <c r="DN42" s="510"/>
      <c r="DO42" s="510"/>
      <c r="DP42" s="510"/>
      <c r="DQ42" s="510"/>
      <c r="DR42" s="510"/>
      <c r="DS42" s="510"/>
      <c r="DT42" s="510"/>
      <c r="DU42" s="510"/>
      <c r="DV42" s="510"/>
      <c r="DW42" s="510"/>
      <c r="DX42" s="510"/>
      <c r="DY42" s="510">
        <v>223560</v>
      </c>
      <c r="DZ42" s="510"/>
      <c r="EA42" s="510"/>
      <c r="EB42" s="510"/>
      <c r="EC42" s="510"/>
      <c r="ED42" s="510"/>
      <c r="EE42" s="510"/>
      <c r="EF42" s="510"/>
      <c r="EG42" s="510"/>
      <c r="EH42" s="510"/>
      <c r="EI42" s="510"/>
      <c r="EJ42" s="510"/>
      <c r="EK42" s="510"/>
      <c r="EL42" s="510"/>
      <c r="EM42" s="510"/>
      <c r="EN42" s="510"/>
      <c r="EO42" s="510"/>
    </row>
    <row r="43" spans="1:145" s="161" customFormat="1" ht="15" customHeight="1">
      <c r="A43" s="507" t="s">
        <v>388</v>
      </c>
      <c r="B43" s="507"/>
      <c r="C43" s="507"/>
      <c r="D43" s="507"/>
      <c r="E43" s="507"/>
      <c r="F43" s="507"/>
      <c r="G43" s="518" t="s">
        <v>367</v>
      </c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0">
        <v>1</v>
      </c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>
        <f t="shared" si="1"/>
        <v>18630</v>
      </c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>
        <v>6000</v>
      </c>
      <c r="BG43" s="510"/>
      <c r="BH43" s="510"/>
      <c r="BI43" s="510"/>
      <c r="BJ43" s="510"/>
      <c r="BK43" s="510"/>
      <c r="BL43" s="510"/>
      <c r="BM43" s="510"/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10">
        <v>0</v>
      </c>
      <c r="BY43" s="510"/>
      <c r="BZ43" s="510"/>
      <c r="CA43" s="510"/>
      <c r="CB43" s="510"/>
      <c r="CC43" s="510"/>
      <c r="CD43" s="510"/>
      <c r="CE43" s="510"/>
      <c r="CF43" s="510"/>
      <c r="CG43" s="510"/>
      <c r="CH43" s="510"/>
      <c r="CI43" s="510"/>
      <c r="CJ43" s="510"/>
      <c r="CK43" s="510"/>
      <c r="CL43" s="510"/>
      <c r="CM43" s="510"/>
      <c r="CN43" s="510"/>
      <c r="CO43" s="510"/>
      <c r="CP43" s="510"/>
      <c r="CQ43" s="510">
        <v>10200</v>
      </c>
      <c r="CR43" s="510"/>
      <c r="CS43" s="510"/>
      <c r="CT43" s="510"/>
      <c r="CU43" s="510"/>
      <c r="CV43" s="510"/>
      <c r="CW43" s="510"/>
      <c r="CX43" s="510"/>
      <c r="CY43" s="510"/>
      <c r="CZ43" s="510"/>
      <c r="DA43" s="510"/>
      <c r="DB43" s="510"/>
      <c r="DC43" s="510"/>
      <c r="DD43" s="510"/>
      <c r="DE43" s="510"/>
      <c r="DF43" s="510"/>
      <c r="DG43" s="510"/>
      <c r="DH43" s="510"/>
      <c r="DI43" s="510">
        <v>2430</v>
      </c>
      <c r="DJ43" s="510"/>
      <c r="DK43" s="510"/>
      <c r="DL43" s="510"/>
      <c r="DM43" s="510"/>
      <c r="DN43" s="510"/>
      <c r="DO43" s="510"/>
      <c r="DP43" s="510"/>
      <c r="DQ43" s="510"/>
      <c r="DR43" s="510"/>
      <c r="DS43" s="510"/>
      <c r="DT43" s="510"/>
      <c r="DU43" s="510"/>
      <c r="DV43" s="510"/>
      <c r="DW43" s="510"/>
      <c r="DX43" s="510"/>
      <c r="DY43" s="510">
        <v>223560</v>
      </c>
      <c r="DZ43" s="510"/>
      <c r="EA43" s="510"/>
      <c r="EB43" s="510"/>
      <c r="EC43" s="510"/>
      <c r="ED43" s="510"/>
      <c r="EE43" s="510"/>
      <c r="EF43" s="510"/>
      <c r="EG43" s="510"/>
      <c r="EH43" s="510"/>
      <c r="EI43" s="510"/>
      <c r="EJ43" s="510"/>
      <c r="EK43" s="510"/>
      <c r="EL43" s="510"/>
      <c r="EM43" s="510"/>
      <c r="EN43" s="510"/>
      <c r="EO43" s="510"/>
    </row>
    <row r="44" spans="1:145" s="161" customFormat="1" ht="15" customHeight="1">
      <c r="A44" s="507" t="s">
        <v>389</v>
      </c>
      <c r="B44" s="507"/>
      <c r="C44" s="507"/>
      <c r="D44" s="507"/>
      <c r="E44" s="507"/>
      <c r="F44" s="507"/>
      <c r="G44" s="518" t="s">
        <v>380</v>
      </c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0">
        <v>1</v>
      </c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>
        <f t="shared" si="1"/>
        <v>8855</v>
      </c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>
        <v>3500</v>
      </c>
      <c r="BG44" s="510"/>
      <c r="BH44" s="510"/>
      <c r="BI44" s="510"/>
      <c r="BJ44" s="510"/>
      <c r="BK44" s="510"/>
      <c r="BL44" s="510"/>
      <c r="BM44" s="510"/>
      <c r="BN44" s="510"/>
      <c r="BO44" s="510"/>
      <c r="BP44" s="510"/>
      <c r="BQ44" s="510"/>
      <c r="BR44" s="510"/>
      <c r="BS44" s="510"/>
      <c r="BT44" s="510"/>
      <c r="BU44" s="510"/>
      <c r="BV44" s="510"/>
      <c r="BW44" s="510"/>
      <c r="BX44" s="510">
        <v>700</v>
      </c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0"/>
      <c r="CJ44" s="510"/>
      <c r="CK44" s="510"/>
      <c r="CL44" s="510"/>
      <c r="CM44" s="510"/>
      <c r="CN44" s="510"/>
      <c r="CO44" s="510"/>
      <c r="CP44" s="510"/>
      <c r="CQ44" s="510">
        <v>3500</v>
      </c>
      <c r="CR44" s="510"/>
      <c r="CS44" s="510"/>
      <c r="CT44" s="510"/>
      <c r="CU44" s="510"/>
      <c r="CV44" s="510"/>
      <c r="CW44" s="510"/>
      <c r="CX44" s="510"/>
      <c r="CY44" s="510"/>
      <c r="CZ44" s="510"/>
      <c r="DA44" s="510"/>
      <c r="DB44" s="510"/>
      <c r="DC44" s="510"/>
      <c r="DD44" s="510"/>
      <c r="DE44" s="510"/>
      <c r="DF44" s="510"/>
      <c r="DG44" s="510"/>
      <c r="DH44" s="510"/>
      <c r="DI44" s="510">
        <v>1155</v>
      </c>
      <c r="DJ44" s="510"/>
      <c r="DK44" s="510"/>
      <c r="DL44" s="510"/>
      <c r="DM44" s="510"/>
      <c r="DN44" s="510"/>
      <c r="DO44" s="510"/>
      <c r="DP44" s="510"/>
      <c r="DQ44" s="510"/>
      <c r="DR44" s="510"/>
      <c r="DS44" s="510"/>
      <c r="DT44" s="510"/>
      <c r="DU44" s="510"/>
      <c r="DV44" s="510"/>
      <c r="DW44" s="510"/>
      <c r="DX44" s="510"/>
      <c r="DY44" s="510">
        <v>106260</v>
      </c>
      <c r="DZ44" s="510"/>
      <c r="EA44" s="510"/>
      <c r="EB44" s="510"/>
      <c r="EC44" s="510"/>
      <c r="ED44" s="510"/>
      <c r="EE44" s="510"/>
      <c r="EF44" s="510"/>
      <c r="EG44" s="510"/>
      <c r="EH44" s="510"/>
      <c r="EI44" s="510"/>
      <c r="EJ44" s="510"/>
      <c r="EK44" s="510"/>
      <c r="EL44" s="510"/>
      <c r="EM44" s="510"/>
      <c r="EN44" s="510"/>
      <c r="EO44" s="510"/>
    </row>
    <row r="45" spans="1:145" s="161" customFormat="1" ht="15" customHeight="1">
      <c r="A45" s="507" t="s">
        <v>390</v>
      </c>
      <c r="B45" s="507"/>
      <c r="C45" s="507"/>
      <c r="D45" s="507"/>
      <c r="E45" s="507"/>
      <c r="F45" s="507"/>
      <c r="G45" s="518" t="s">
        <v>380</v>
      </c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0">
        <v>1</v>
      </c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>
        <f t="shared" si="1"/>
        <v>8855</v>
      </c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>
        <v>3500</v>
      </c>
      <c r="BG45" s="510"/>
      <c r="BH45" s="510"/>
      <c r="BI45" s="510"/>
      <c r="BJ45" s="510"/>
      <c r="BK45" s="510"/>
      <c r="BL45" s="510"/>
      <c r="BM45" s="510"/>
      <c r="BN45" s="510"/>
      <c r="BO45" s="510"/>
      <c r="BP45" s="510"/>
      <c r="BQ45" s="510"/>
      <c r="BR45" s="510"/>
      <c r="BS45" s="510"/>
      <c r="BT45" s="510"/>
      <c r="BU45" s="510"/>
      <c r="BV45" s="510"/>
      <c r="BW45" s="510"/>
      <c r="BX45" s="510">
        <v>700</v>
      </c>
      <c r="BY45" s="510"/>
      <c r="BZ45" s="510"/>
      <c r="CA45" s="510"/>
      <c r="CB45" s="510"/>
      <c r="CC45" s="510"/>
      <c r="CD45" s="510"/>
      <c r="CE45" s="510"/>
      <c r="CF45" s="510"/>
      <c r="CG45" s="510"/>
      <c r="CH45" s="510"/>
      <c r="CI45" s="510"/>
      <c r="CJ45" s="510"/>
      <c r="CK45" s="510"/>
      <c r="CL45" s="510"/>
      <c r="CM45" s="510"/>
      <c r="CN45" s="510"/>
      <c r="CO45" s="510"/>
      <c r="CP45" s="510"/>
      <c r="CQ45" s="510">
        <v>3500</v>
      </c>
      <c r="CR45" s="510"/>
      <c r="CS45" s="510"/>
      <c r="CT45" s="510"/>
      <c r="CU45" s="510"/>
      <c r="CV45" s="510"/>
      <c r="CW45" s="510"/>
      <c r="CX45" s="510"/>
      <c r="CY45" s="510"/>
      <c r="CZ45" s="510"/>
      <c r="DA45" s="510"/>
      <c r="DB45" s="510"/>
      <c r="DC45" s="510"/>
      <c r="DD45" s="510"/>
      <c r="DE45" s="510"/>
      <c r="DF45" s="510"/>
      <c r="DG45" s="510"/>
      <c r="DH45" s="510"/>
      <c r="DI45" s="510">
        <v>1155</v>
      </c>
      <c r="DJ45" s="510"/>
      <c r="DK45" s="510"/>
      <c r="DL45" s="510"/>
      <c r="DM45" s="510"/>
      <c r="DN45" s="510"/>
      <c r="DO45" s="510"/>
      <c r="DP45" s="510"/>
      <c r="DQ45" s="510"/>
      <c r="DR45" s="510"/>
      <c r="DS45" s="510"/>
      <c r="DT45" s="510"/>
      <c r="DU45" s="510"/>
      <c r="DV45" s="510"/>
      <c r="DW45" s="510"/>
      <c r="DX45" s="510"/>
      <c r="DY45" s="510">
        <v>106260</v>
      </c>
      <c r="DZ45" s="510"/>
      <c r="EA45" s="510"/>
      <c r="EB45" s="510"/>
      <c r="EC45" s="510"/>
      <c r="ED45" s="510"/>
      <c r="EE45" s="510"/>
      <c r="EF45" s="510"/>
      <c r="EG45" s="510"/>
      <c r="EH45" s="510"/>
      <c r="EI45" s="510"/>
      <c r="EJ45" s="510"/>
      <c r="EK45" s="510"/>
      <c r="EL45" s="510"/>
      <c r="EM45" s="510"/>
      <c r="EN45" s="510"/>
      <c r="EO45" s="510"/>
    </row>
    <row r="46" spans="1:145" s="161" customFormat="1" ht="15" customHeight="1">
      <c r="A46" s="507" t="s">
        <v>391</v>
      </c>
      <c r="B46" s="507"/>
      <c r="C46" s="507"/>
      <c r="D46" s="507"/>
      <c r="E46" s="507"/>
      <c r="F46" s="507"/>
      <c r="G46" s="518" t="s">
        <v>380</v>
      </c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0">
        <v>1</v>
      </c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>
        <f t="shared" si="1"/>
        <v>8855</v>
      </c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>
        <v>3500</v>
      </c>
      <c r="BG46" s="510"/>
      <c r="BH46" s="510"/>
      <c r="BI46" s="510"/>
      <c r="BJ46" s="510"/>
      <c r="BK46" s="510"/>
      <c r="BL46" s="510"/>
      <c r="BM46" s="510"/>
      <c r="BN46" s="510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>
        <v>700</v>
      </c>
      <c r="BY46" s="510"/>
      <c r="BZ46" s="510"/>
      <c r="CA46" s="510"/>
      <c r="CB46" s="510"/>
      <c r="CC46" s="510"/>
      <c r="CD46" s="510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10">
        <v>3500</v>
      </c>
      <c r="CR46" s="510"/>
      <c r="CS46" s="510"/>
      <c r="CT46" s="510"/>
      <c r="CU46" s="510"/>
      <c r="CV46" s="510"/>
      <c r="CW46" s="510"/>
      <c r="CX46" s="510"/>
      <c r="CY46" s="510"/>
      <c r="CZ46" s="510"/>
      <c r="DA46" s="510"/>
      <c r="DB46" s="510"/>
      <c r="DC46" s="510"/>
      <c r="DD46" s="510"/>
      <c r="DE46" s="510"/>
      <c r="DF46" s="510"/>
      <c r="DG46" s="510"/>
      <c r="DH46" s="510"/>
      <c r="DI46" s="510">
        <v>1155</v>
      </c>
      <c r="DJ46" s="510"/>
      <c r="DK46" s="510"/>
      <c r="DL46" s="510"/>
      <c r="DM46" s="510"/>
      <c r="DN46" s="510"/>
      <c r="DO46" s="510"/>
      <c r="DP46" s="510"/>
      <c r="DQ46" s="510"/>
      <c r="DR46" s="510"/>
      <c r="DS46" s="510"/>
      <c r="DT46" s="510"/>
      <c r="DU46" s="510"/>
      <c r="DV46" s="510"/>
      <c r="DW46" s="510"/>
      <c r="DX46" s="510"/>
      <c r="DY46" s="510">
        <v>106260</v>
      </c>
      <c r="DZ46" s="510"/>
      <c r="EA46" s="510"/>
      <c r="EB46" s="510"/>
      <c r="EC46" s="510"/>
      <c r="ED46" s="510"/>
      <c r="EE46" s="510"/>
      <c r="EF46" s="510"/>
      <c r="EG46" s="510"/>
      <c r="EH46" s="510"/>
      <c r="EI46" s="510"/>
      <c r="EJ46" s="510"/>
      <c r="EK46" s="510"/>
      <c r="EL46" s="510"/>
      <c r="EM46" s="510"/>
      <c r="EN46" s="510"/>
      <c r="EO46" s="510"/>
    </row>
    <row r="47" spans="1:145" s="161" customFormat="1" ht="15" customHeight="1">
      <c r="A47" s="507" t="s">
        <v>392</v>
      </c>
      <c r="B47" s="507"/>
      <c r="C47" s="507"/>
      <c r="D47" s="507"/>
      <c r="E47" s="507"/>
      <c r="F47" s="507"/>
      <c r="G47" s="518" t="s">
        <v>380</v>
      </c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0">
        <v>1</v>
      </c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>
        <f t="shared" si="1"/>
        <v>8855</v>
      </c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>
        <v>3500</v>
      </c>
      <c r="BG47" s="510"/>
      <c r="BH47" s="510"/>
      <c r="BI47" s="510"/>
      <c r="BJ47" s="510"/>
      <c r="BK47" s="510"/>
      <c r="BL47" s="510"/>
      <c r="BM47" s="510"/>
      <c r="BN47" s="510"/>
      <c r="BO47" s="510"/>
      <c r="BP47" s="510"/>
      <c r="BQ47" s="510"/>
      <c r="BR47" s="510"/>
      <c r="BS47" s="510"/>
      <c r="BT47" s="510"/>
      <c r="BU47" s="510"/>
      <c r="BV47" s="510"/>
      <c r="BW47" s="510"/>
      <c r="BX47" s="510">
        <v>700</v>
      </c>
      <c r="BY47" s="510"/>
      <c r="BZ47" s="510"/>
      <c r="CA47" s="510"/>
      <c r="CB47" s="510"/>
      <c r="CC47" s="510"/>
      <c r="CD47" s="510"/>
      <c r="CE47" s="510"/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0"/>
      <c r="CQ47" s="510">
        <v>3500</v>
      </c>
      <c r="CR47" s="510"/>
      <c r="CS47" s="510"/>
      <c r="CT47" s="510"/>
      <c r="CU47" s="510"/>
      <c r="CV47" s="510"/>
      <c r="CW47" s="510"/>
      <c r="CX47" s="510"/>
      <c r="CY47" s="510"/>
      <c r="CZ47" s="510"/>
      <c r="DA47" s="510"/>
      <c r="DB47" s="510"/>
      <c r="DC47" s="510"/>
      <c r="DD47" s="510"/>
      <c r="DE47" s="510"/>
      <c r="DF47" s="510"/>
      <c r="DG47" s="510"/>
      <c r="DH47" s="510"/>
      <c r="DI47" s="510">
        <v>1155</v>
      </c>
      <c r="DJ47" s="510"/>
      <c r="DK47" s="510"/>
      <c r="DL47" s="510"/>
      <c r="DM47" s="510"/>
      <c r="DN47" s="510"/>
      <c r="DO47" s="510"/>
      <c r="DP47" s="510"/>
      <c r="DQ47" s="510"/>
      <c r="DR47" s="510"/>
      <c r="DS47" s="510"/>
      <c r="DT47" s="510"/>
      <c r="DU47" s="510"/>
      <c r="DV47" s="510"/>
      <c r="DW47" s="510"/>
      <c r="DX47" s="510"/>
      <c r="DY47" s="510">
        <v>106260</v>
      </c>
      <c r="DZ47" s="510"/>
      <c r="EA47" s="510"/>
      <c r="EB47" s="510"/>
      <c r="EC47" s="510"/>
      <c r="ED47" s="510"/>
      <c r="EE47" s="510"/>
      <c r="EF47" s="510"/>
      <c r="EG47" s="510"/>
      <c r="EH47" s="510"/>
      <c r="EI47" s="510"/>
      <c r="EJ47" s="510"/>
      <c r="EK47" s="510"/>
      <c r="EL47" s="510"/>
      <c r="EM47" s="510"/>
      <c r="EN47" s="510"/>
      <c r="EO47" s="510"/>
    </row>
    <row r="48" spans="1:145" s="161" customFormat="1" ht="15" customHeight="1">
      <c r="A48" s="507" t="s">
        <v>393</v>
      </c>
      <c r="B48" s="507"/>
      <c r="C48" s="507"/>
      <c r="D48" s="507"/>
      <c r="E48" s="507"/>
      <c r="F48" s="507"/>
      <c r="G48" s="518" t="s">
        <v>380</v>
      </c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0">
        <v>1</v>
      </c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>
        <f>BF48+BX48+CQ48+DI48</f>
        <v>8855</v>
      </c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>
        <v>3500</v>
      </c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>
        <v>0</v>
      </c>
      <c r="BY48" s="510"/>
      <c r="BZ48" s="510"/>
      <c r="CA48" s="510"/>
      <c r="CB48" s="510"/>
      <c r="CC48" s="510"/>
      <c r="CD48" s="510"/>
      <c r="CE48" s="510"/>
      <c r="CF48" s="510"/>
      <c r="CG48" s="510"/>
      <c r="CH48" s="510"/>
      <c r="CI48" s="510"/>
      <c r="CJ48" s="510"/>
      <c r="CK48" s="510"/>
      <c r="CL48" s="510"/>
      <c r="CM48" s="510"/>
      <c r="CN48" s="510"/>
      <c r="CO48" s="510"/>
      <c r="CP48" s="510"/>
      <c r="CQ48" s="510">
        <v>4200</v>
      </c>
      <c r="CR48" s="510"/>
      <c r="CS48" s="510"/>
      <c r="CT48" s="510"/>
      <c r="CU48" s="510"/>
      <c r="CV48" s="510"/>
      <c r="CW48" s="510"/>
      <c r="CX48" s="510"/>
      <c r="CY48" s="510"/>
      <c r="CZ48" s="510"/>
      <c r="DA48" s="510"/>
      <c r="DB48" s="510"/>
      <c r="DC48" s="510"/>
      <c r="DD48" s="510"/>
      <c r="DE48" s="510"/>
      <c r="DF48" s="510"/>
      <c r="DG48" s="510"/>
      <c r="DH48" s="510"/>
      <c r="DI48" s="510">
        <v>1155</v>
      </c>
      <c r="DJ48" s="510"/>
      <c r="DK48" s="510"/>
      <c r="DL48" s="510"/>
      <c r="DM48" s="510"/>
      <c r="DN48" s="510"/>
      <c r="DO48" s="510"/>
      <c r="DP48" s="510"/>
      <c r="DQ48" s="510"/>
      <c r="DR48" s="510"/>
      <c r="DS48" s="510"/>
      <c r="DT48" s="510"/>
      <c r="DU48" s="510"/>
      <c r="DV48" s="510"/>
      <c r="DW48" s="510"/>
      <c r="DX48" s="510"/>
      <c r="DY48" s="510">
        <v>106260</v>
      </c>
      <c r="DZ48" s="510"/>
      <c r="EA48" s="510"/>
      <c r="EB48" s="510"/>
      <c r="EC48" s="510"/>
      <c r="ED48" s="510"/>
      <c r="EE48" s="510"/>
      <c r="EF48" s="510"/>
      <c r="EG48" s="510"/>
      <c r="EH48" s="510"/>
      <c r="EI48" s="510"/>
      <c r="EJ48" s="510"/>
      <c r="EK48" s="510"/>
      <c r="EL48" s="510"/>
      <c r="EM48" s="510"/>
      <c r="EN48" s="510"/>
      <c r="EO48" s="510"/>
    </row>
    <row r="49" spans="1:145" ht="12.75" customHeight="1">
      <c r="A49" s="507" t="s">
        <v>394</v>
      </c>
      <c r="B49" s="507"/>
      <c r="C49" s="507"/>
      <c r="D49" s="507"/>
      <c r="E49" s="507"/>
      <c r="F49" s="507"/>
      <c r="G49" s="518" t="s">
        <v>380</v>
      </c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0">
        <v>1</v>
      </c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>
        <f>BF49+BX49+CQ49+DI49</f>
        <v>8855</v>
      </c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>
        <v>3500</v>
      </c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0"/>
      <c r="BW49" s="510"/>
      <c r="BX49" s="510">
        <v>0</v>
      </c>
      <c r="BY49" s="510"/>
      <c r="BZ49" s="510"/>
      <c r="CA49" s="510"/>
      <c r="CB49" s="510"/>
      <c r="CC49" s="510"/>
      <c r="CD49" s="510"/>
      <c r="CE49" s="510"/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0"/>
      <c r="CQ49" s="510">
        <v>4200</v>
      </c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  <c r="DB49" s="510"/>
      <c r="DC49" s="510"/>
      <c r="DD49" s="510"/>
      <c r="DE49" s="510"/>
      <c r="DF49" s="510"/>
      <c r="DG49" s="510"/>
      <c r="DH49" s="510"/>
      <c r="DI49" s="510">
        <v>1155</v>
      </c>
      <c r="DJ49" s="510"/>
      <c r="DK49" s="510"/>
      <c r="DL49" s="510"/>
      <c r="DM49" s="510"/>
      <c r="DN49" s="510"/>
      <c r="DO49" s="510"/>
      <c r="DP49" s="510"/>
      <c r="DQ49" s="510"/>
      <c r="DR49" s="510"/>
      <c r="DS49" s="510"/>
      <c r="DT49" s="510"/>
      <c r="DU49" s="510"/>
      <c r="DV49" s="510"/>
      <c r="DW49" s="510"/>
      <c r="DX49" s="510"/>
      <c r="DY49" s="510">
        <v>106260</v>
      </c>
      <c r="DZ49" s="510"/>
      <c r="EA49" s="510"/>
      <c r="EB49" s="510"/>
      <c r="EC49" s="510"/>
      <c r="ED49" s="510"/>
      <c r="EE49" s="510"/>
      <c r="EF49" s="510"/>
      <c r="EG49" s="510"/>
      <c r="EH49" s="510"/>
      <c r="EI49" s="510"/>
      <c r="EJ49" s="510"/>
      <c r="EK49" s="510"/>
      <c r="EL49" s="510"/>
      <c r="EM49" s="510"/>
      <c r="EN49" s="510"/>
      <c r="EO49" s="510"/>
    </row>
    <row r="50" spans="1:145" ht="23.25" customHeight="1">
      <c r="A50" s="507" t="s">
        <v>395</v>
      </c>
      <c r="B50" s="507"/>
      <c r="C50" s="507"/>
      <c r="D50" s="507"/>
      <c r="E50" s="507"/>
      <c r="F50" s="507"/>
      <c r="G50" s="518" t="s">
        <v>382</v>
      </c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0">
        <v>1</v>
      </c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>
        <f>BF50+BX50+CQ50+DI50</f>
        <v>8855</v>
      </c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>
        <v>3500</v>
      </c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>
        <v>0</v>
      </c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>
        <v>4200</v>
      </c>
      <c r="CR50" s="510"/>
      <c r="CS50" s="510"/>
      <c r="CT50" s="510"/>
      <c r="CU50" s="510"/>
      <c r="CV50" s="510"/>
      <c r="CW50" s="510"/>
      <c r="CX50" s="510"/>
      <c r="CY50" s="510"/>
      <c r="CZ50" s="510"/>
      <c r="DA50" s="510"/>
      <c r="DB50" s="510"/>
      <c r="DC50" s="510"/>
      <c r="DD50" s="510"/>
      <c r="DE50" s="510"/>
      <c r="DF50" s="510"/>
      <c r="DG50" s="510"/>
      <c r="DH50" s="510"/>
      <c r="DI50" s="510">
        <v>1155</v>
      </c>
      <c r="DJ50" s="510"/>
      <c r="DK50" s="510"/>
      <c r="DL50" s="510"/>
      <c r="DM50" s="510"/>
      <c r="DN50" s="510"/>
      <c r="DO50" s="510"/>
      <c r="DP50" s="510"/>
      <c r="DQ50" s="510"/>
      <c r="DR50" s="510"/>
      <c r="DS50" s="510"/>
      <c r="DT50" s="510"/>
      <c r="DU50" s="510"/>
      <c r="DV50" s="510"/>
      <c r="DW50" s="510"/>
      <c r="DX50" s="510"/>
      <c r="DY50" s="510">
        <v>106260</v>
      </c>
      <c r="DZ50" s="510"/>
      <c r="EA50" s="510"/>
      <c r="EB50" s="510"/>
      <c r="EC50" s="510"/>
      <c r="ED50" s="510"/>
      <c r="EE50" s="510"/>
      <c r="EF50" s="510"/>
      <c r="EG50" s="510"/>
      <c r="EH50" s="510"/>
      <c r="EI50" s="510"/>
      <c r="EJ50" s="510"/>
      <c r="EK50" s="510"/>
      <c r="EL50" s="510"/>
      <c r="EM50" s="510"/>
      <c r="EN50" s="510"/>
      <c r="EO50" s="510"/>
    </row>
    <row r="51" spans="1:145" ht="12">
      <c r="A51" s="507" t="s">
        <v>396</v>
      </c>
      <c r="B51" s="507"/>
      <c r="C51" s="507"/>
      <c r="D51" s="507"/>
      <c r="E51" s="507"/>
      <c r="F51" s="507"/>
      <c r="G51" s="518" t="s">
        <v>398</v>
      </c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0">
        <v>1</v>
      </c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>
        <f>BF51+BX51+CQ51+DI51</f>
        <v>8855</v>
      </c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>
        <v>3500</v>
      </c>
      <c r="BG51" s="510"/>
      <c r="BH51" s="510"/>
      <c r="BI51" s="510"/>
      <c r="BJ51" s="510"/>
      <c r="BK51" s="510"/>
      <c r="BL51" s="510"/>
      <c r="BM51" s="510"/>
      <c r="BN51" s="510"/>
      <c r="BO51" s="510"/>
      <c r="BP51" s="510"/>
      <c r="BQ51" s="510"/>
      <c r="BR51" s="510"/>
      <c r="BS51" s="510"/>
      <c r="BT51" s="510"/>
      <c r="BU51" s="510"/>
      <c r="BV51" s="510"/>
      <c r="BW51" s="510"/>
      <c r="BX51" s="510">
        <v>0</v>
      </c>
      <c r="BY51" s="510"/>
      <c r="BZ51" s="510"/>
      <c r="CA51" s="510"/>
      <c r="CB51" s="510"/>
      <c r="CC51" s="510"/>
      <c r="CD51" s="510"/>
      <c r="CE51" s="510"/>
      <c r="CF51" s="510"/>
      <c r="CG51" s="510"/>
      <c r="CH51" s="510"/>
      <c r="CI51" s="510"/>
      <c r="CJ51" s="510"/>
      <c r="CK51" s="510"/>
      <c r="CL51" s="510"/>
      <c r="CM51" s="510"/>
      <c r="CN51" s="510"/>
      <c r="CO51" s="510"/>
      <c r="CP51" s="510"/>
      <c r="CQ51" s="510">
        <v>4200</v>
      </c>
      <c r="CR51" s="510"/>
      <c r="CS51" s="510"/>
      <c r="CT51" s="510"/>
      <c r="CU51" s="510"/>
      <c r="CV51" s="510"/>
      <c r="CW51" s="510"/>
      <c r="CX51" s="510"/>
      <c r="CY51" s="510"/>
      <c r="CZ51" s="510"/>
      <c r="DA51" s="510"/>
      <c r="DB51" s="510"/>
      <c r="DC51" s="510"/>
      <c r="DD51" s="510"/>
      <c r="DE51" s="510"/>
      <c r="DF51" s="510"/>
      <c r="DG51" s="510"/>
      <c r="DH51" s="510"/>
      <c r="DI51" s="510">
        <v>1155</v>
      </c>
      <c r="DJ51" s="510"/>
      <c r="DK51" s="510"/>
      <c r="DL51" s="510"/>
      <c r="DM51" s="510"/>
      <c r="DN51" s="510"/>
      <c r="DO51" s="510"/>
      <c r="DP51" s="510"/>
      <c r="DQ51" s="510"/>
      <c r="DR51" s="510"/>
      <c r="DS51" s="510"/>
      <c r="DT51" s="510"/>
      <c r="DU51" s="510"/>
      <c r="DV51" s="510"/>
      <c r="DW51" s="510"/>
      <c r="DX51" s="510"/>
      <c r="DY51" s="510">
        <v>106260</v>
      </c>
      <c r="DZ51" s="510"/>
      <c r="EA51" s="510"/>
      <c r="EB51" s="510"/>
      <c r="EC51" s="510"/>
      <c r="ED51" s="510"/>
      <c r="EE51" s="510"/>
      <c r="EF51" s="510"/>
      <c r="EG51" s="510"/>
      <c r="EH51" s="510"/>
      <c r="EI51" s="510"/>
      <c r="EJ51" s="510"/>
      <c r="EK51" s="510"/>
      <c r="EL51" s="510"/>
      <c r="EM51" s="510"/>
      <c r="EN51" s="510"/>
      <c r="EO51" s="510"/>
    </row>
    <row r="52" spans="1:145" ht="12">
      <c r="A52" s="507" t="s">
        <v>397</v>
      </c>
      <c r="B52" s="507"/>
      <c r="C52" s="507"/>
      <c r="D52" s="507"/>
      <c r="E52" s="507"/>
      <c r="F52" s="507"/>
      <c r="G52" s="518" t="s">
        <v>398</v>
      </c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0">
        <v>1</v>
      </c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>
        <f>BF52+BX52+CQ52+DI52</f>
        <v>8855</v>
      </c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>
        <v>3500</v>
      </c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0"/>
      <c r="BS52" s="510"/>
      <c r="BT52" s="510"/>
      <c r="BU52" s="510"/>
      <c r="BV52" s="510"/>
      <c r="BW52" s="510"/>
      <c r="BX52" s="510">
        <v>0</v>
      </c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  <c r="CJ52" s="510"/>
      <c r="CK52" s="510"/>
      <c r="CL52" s="510"/>
      <c r="CM52" s="510"/>
      <c r="CN52" s="510"/>
      <c r="CO52" s="510"/>
      <c r="CP52" s="510"/>
      <c r="CQ52" s="510">
        <v>4200</v>
      </c>
      <c r="CR52" s="510"/>
      <c r="CS52" s="510"/>
      <c r="CT52" s="510"/>
      <c r="CU52" s="510"/>
      <c r="CV52" s="510"/>
      <c r="CW52" s="510"/>
      <c r="CX52" s="510"/>
      <c r="CY52" s="510"/>
      <c r="CZ52" s="510"/>
      <c r="DA52" s="510"/>
      <c r="DB52" s="510"/>
      <c r="DC52" s="510"/>
      <c r="DD52" s="510"/>
      <c r="DE52" s="510"/>
      <c r="DF52" s="510"/>
      <c r="DG52" s="510"/>
      <c r="DH52" s="510"/>
      <c r="DI52" s="510">
        <v>1155</v>
      </c>
      <c r="DJ52" s="510"/>
      <c r="DK52" s="510"/>
      <c r="DL52" s="510"/>
      <c r="DM52" s="510"/>
      <c r="DN52" s="510"/>
      <c r="DO52" s="510"/>
      <c r="DP52" s="510"/>
      <c r="DQ52" s="510"/>
      <c r="DR52" s="510"/>
      <c r="DS52" s="510"/>
      <c r="DT52" s="510"/>
      <c r="DU52" s="510"/>
      <c r="DV52" s="510"/>
      <c r="DW52" s="510"/>
      <c r="DX52" s="510"/>
      <c r="DY52" s="510">
        <v>106260</v>
      </c>
      <c r="DZ52" s="510"/>
      <c r="EA52" s="510"/>
      <c r="EB52" s="510"/>
      <c r="EC52" s="510"/>
      <c r="ED52" s="510"/>
      <c r="EE52" s="510"/>
      <c r="EF52" s="510"/>
      <c r="EG52" s="510"/>
      <c r="EH52" s="510"/>
      <c r="EI52" s="510"/>
      <c r="EJ52" s="510"/>
      <c r="EK52" s="510"/>
      <c r="EL52" s="510"/>
      <c r="EM52" s="510"/>
      <c r="EN52" s="510"/>
      <c r="EO52" s="510"/>
    </row>
    <row r="53" spans="1:145" ht="12">
      <c r="A53" s="507"/>
      <c r="B53" s="507"/>
      <c r="C53" s="507"/>
      <c r="D53" s="507"/>
      <c r="E53" s="507"/>
      <c r="F53" s="507"/>
      <c r="G53" s="518" t="s">
        <v>360</v>
      </c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0" t="s">
        <v>179</v>
      </c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>
        <f>SUM(AO21:AO52)</f>
        <v>501977.82</v>
      </c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 t="s">
        <v>179</v>
      </c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 t="s">
        <v>179</v>
      </c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0"/>
      <c r="CK53" s="510"/>
      <c r="CL53" s="510"/>
      <c r="CM53" s="510"/>
      <c r="CN53" s="510"/>
      <c r="CO53" s="510"/>
      <c r="CP53" s="510"/>
      <c r="CQ53" s="510" t="s">
        <v>179</v>
      </c>
      <c r="CR53" s="510"/>
      <c r="CS53" s="510"/>
      <c r="CT53" s="510"/>
      <c r="CU53" s="510"/>
      <c r="CV53" s="510"/>
      <c r="CW53" s="510"/>
      <c r="CX53" s="510"/>
      <c r="CY53" s="510"/>
      <c r="CZ53" s="510"/>
      <c r="DA53" s="510"/>
      <c r="DB53" s="510"/>
      <c r="DC53" s="510"/>
      <c r="DD53" s="510"/>
      <c r="DE53" s="510"/>
      <c r="DF53" s="510"/>
      <c r="DG53" s="510"/>
      <c r="DH53" s="510"/>
      <c r="DI53" s="510" t="s">
        <v>179</v>
      </c>
      <c r="DJ53" s="510"/>
      <c r="DK53" s="510"/>
      <c r="DL53" s="510"/>
      <c r="DM53" s="510"/>
      <c r="DN53" s="510"/>
      <c r="DO53" s="510"/>
      <c r="DP53" s="510"/>
      <c r="DQ53" s="510"/>
      <c r="DR53" s="510"/>
      <c r="DS53" s="510"/>
      <c r="DT53" s="510"/>
      <c r="DU53" s="510"/>
      <c r="DV53" s="510"/>
      <c r="DW53" s="510"/>
      <c r="DX53" s="510"/>
      <c r="DY53" s="510">
        <f>SUM(DY21:DY52)</f>
        <v>6030303.84</v>
      </c>
      <c r="DZ53" s="510"/>
      <c r="EA53" s="510"/>
      <c r="EB53" s="510"/>
      <c r="EC53" s="510"/>
      <c r="ED53" s="510"/>
      <c r="EE53" s="510"/>
      <c r="EF53" s="510"/>
      <c r="EG53" s="510"/>
      <c r="EH53" s="510"/>
      <c r="EI53" s="510"/>
      <c r="EJ53" s="510"/>
      <c r="EK53" s="510"/>
      <c r="EL53" s="510"/>
      <c r="EM53" s="510"/>
      <c r="EN53" s="510"/>
      <c r="EO53" s="510"/>
    </row>
  </sheetData>
  <sheetProtection/>
  <mergeCells count="324">
    <mergeCell ref="DI53:DX53"/>
    <mergeCell ref="DY53:EO53"/>
    <mergeCell ref="A53:F53"/>
    <mergeCell ref="G53:X53"/>
    <mergeCell ref="Y53:AN53"/>
    <mergeCell ref="AO53:BE53"/>
    <mergeCell ref="BF53:BW53"/>
    <mergeCell ref="BX53:CP53"/>
    <mergeCell ref="CQ53:DH53"/>
    <mergeCell ref="DY51:EO51"/>
    <mergeCell ref="A52:F52"/>
    <mergeCell ref="G52:X52"/>
    <mergeCell ref="Y52:AN52"/>
    <mergeCell ref="AO52:BE52"/>
    <mergeCell ref="BF52:BW52"/>
    <mergeCell ref="BX52:CP52"/>
    <mergeCell ref="CQ52:DH52"/>
    <mergeCell ref="DI52:DX52"/>
    <mergeCell ref="DY52:EO52"/>
    <mergeCell ref="DI50:DX50"/>
    <mergeCell ref="DY50:EO50"/>
    <mergeCell ref="A51:F51"/>
    <mergeCell ref="G51:X51"/>
    <mergeCell ref="Y51:AN51"/>
    <mergeCell ref="AO51:BE51"/>
    <mergeCell ref="BF51:BW51"/>
    <mergeCell ref="BX51:CP51"/>
    <mergeCell ref="CQ51:DH51"/>
    <mergeCell ref="DI51:DX51"/>
    <mergeCell ref="CQ49:DH49"/>
    <mergeCell ref="DI49:DX49"/>
    <mergeCell ref="DY49:EO49"/>
    <mergeCell ref="A50:F50"/>
    <mergeCell ref="G50:X50"/>
    <mergeCell ref="Y50:AN50"/>
    <mergeCell ref="AO50:BE50"/>
    <mergeCell ref="BF50:BW50"/>
    <mergeCell ref="BX50:CP50"/>
    <mergeCell ref="CQ50:DH50"/>
    <mergeCell ref="A49:F49"/>
    <mergeCell ref="G49:X49"/>
    <mergeCell ref="Y49:AN49"/>
    <mergeCell ref="AO49:BE49"/>
    <mergeCell ref="BF49:BW49"/>
    <mergeCell ref="BX49:CP49"/>
    <mergeCell ref="DY47:EO47"/>
    <mergeCell ref="A48:F48"/>
    <mergeCell ref="G48:X48"/>
    <mergeCell ref="Y48:AN48"/>
    <mergeCell ref="AO48:BE48"/>
    <mergeCell ref="BF48:BW48"/>
    <mergeCell ref="BX48:CP48"/>
    <mergeCell ref="CQ48:DH48"/>
    <mergeCell ref="DI48:DX48"/>
    <mergeCell ref="DY48:EO48"/>
    <mergeCell ref="DI46:DX46"/>
    <mergeCell ref="DY46:EO46"/>
    <mergeCell ref="A47:F47"/>
    <mergeCell ref="G47:X47"/>
    <mergeCell ref="Y47:AN47"/>
    <mergeCell ref="AO47:BE47"/>
    <mergeCell ref="BF47:BW47"/>
    <mergeCell ref="BX47:CP47"/>
    <mergeCell ref="CQ47:DH47"/>
    <mergeCell ref="DI47:DX47"/>
    <mergeCell ref="DI41:DX41"/>
    <mergeCell ref="DY41:EO41"/>
    <mergeCell ref="CQ40:DH40"/>
    <mergeCell ref="DI40:DX40"/>
    <mergeCell ref="DY40:EO40"/>
    <mergeCell ref="A41:F41"/>
    <mergeCell ref="G41:X41"/>
    <mergeCell ref="Y41:AN41"/>
    <mergeCell ref="AO41:BE41"/>
    <mergeCell ref="BF41:BW41"/>
    <mergeCell ref="BX41:CP41"/>
    <mergeCell ref="CQ41:DH41"/>
    <mergeCell ref="A40:F40"/>
    <mergeCell ref="G40:X40"/>
    <mergeCell ref="Y40:AN40"/>
    <mergeCell ref="AO40:BE40"/>
    <mergeCell ref="BF40:BW40"/>
    <mergeCell ref="BX40:CP40"/>
    <mergeCell ref="DY38:EO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O39"/>
    <mergeCell ref="DI37:DX37"/>
    <mergeCell ref="DY37:EO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CQ36:DH36"/>
    <mergeCell ref="DI36:DX36"/>
    <mergeCell ref="DY36:EO36"/>
    <mergeCell ref="A37:F37"/>
    <mergeCell ref="G37:X37"/>
    <mergeCell ref="Y37:AN37"/>
    <mergeCell ref="AO37:BE37"/>
    <mergeCell ref="BF37:BW37"/>
    <mergeCell ref="BX37:CP37"/>
    <mergeCell ref="CQ37:DH37"/>
    <mergeCell ref="A36:F36"/>
    <mergeCell ref="G36:X36"/>
    <mergeCell ref="Y36:AN36"/>
    <mergeCell ref="AO36:BE36"/>
    <mergeCell ref="BF36:BW36"/>
    <mergeCell ref="BX36:CP36"/>
    <mergeCell ref="CQ43:DH43"/>
    <mergeCell ref="A42:F42"/>
    <mergeCell ref="G42:X42"/>
    <mergeCell ref="Y42:AN42"/>
    <mergeCell ref="AO42:BE42"/>
    <mergeCell ref="BF42:BW42"/>
    <mergeCell ref="BX42:CP42"/>
    <mergeCell ref="DI44:DX44"/>
    <mergeCell ref="CQ42:DH42"/>
    <mergeCell ref="DI42:DX42"/>
    <mergeCell ref="DY42:EO42"/>
    <mergeCell ref="A43:F43"/>
    <mergeCell ref="G43:X43"/>
    <mergeCell ref="Y43:AN43"/>
    <mergeCell ref="AO43:BE43"/>
    <mergeCell ref="BF43:BW43"/>
    <mergeCell ref="BX43:CP43"/>
    <mergeCell ref="CQ45:DH45"/>
    <mergeCell ref="DI43:DX43"/>
    <mergeCell ref="DY43:EO43"/>
    <mergeCell ref="A44:F44"/>
    <mergeCell ref="G44:X44"/>
    <mergeCell ref="Y44:AN44"/>
    <mergeCell ref="AO44:BE44"/>
    <mergeCell ref="BF44:BW44"/>
    <mergeCell ref="BX44:CP44"/>
    <mergeCell ref="CQ44:DH44"/>
    <mergeCell ref="CQ35:DH35"/>
    <mergeCell ref="DI35:DX35"/>
    <mergeCell ref="DY35:EO35"/>
    <mergeCell ref="DY44:EO44"/>
    <mergeCell ref="A45:F45"/>
    <mergeCell ref="G45:X45"/>
    <mergeCell ref="Y45:AN45"/>
    <mergeCell ref="AO45:BE45"/>
    <mergeCell ref="BF45:BW45"/>
    <mergeCell ref="BX45:CP45"/>
    <mergeCell ref="A35:F35"/>
    <mergeCell ref="G35:X35"/>
    <mergeCell ref="Y35:AN35"/>
    <mergeCell ref="AO35:BE35"/>
    <mergeCell ref="BF35:BW35"/>
    <mergeCell ref="BX35:CP35"/>
    <mergeCell ref="DY33:EO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O34"/>
    <mergeCell ref="DI32:DX32"/>
    <mergeCell ref="DY32:EO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CQ31:DH31"/>
    <mergeCell ref="DI31:DX31"/>
    <mergeCell ref="DY31:EO31"/>
    <mergeCell ref="A32:F32"/>
    <mergeCell ref="G32:X32"/>
    <mergeCell ref="Y32:AN32"/>
    <mergeCell ref="AO32:BE32"/>
    <mergeCell ref="BF32:BW32"/>
    <mergeCell ref="BX32:CP32"/>
    <mergeCell ref="CQ32:DH32"/>
    <mergeCell ref="A31:F31"/>
    <mergeCell ref="G31:X31"/>
    <mergeCell ref="Y31:AN31"/>
    <mergeCell ref="AO31:BE31"/>
    <mergeCell ref="BF31:BW31"/>
    <mergeCell ref="BX31:CP31"/>
    <mergeCell ref="DY29:EO29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O30"/>
    <mergeCell ref="DI28:DX28"/>
    <mergeCell ref="DY28:EO28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CQ27:DH27"/>
    <mergeCell ref="DI27:DX27"/>
    <mergeCell ref="DY27:EO27"/>
    <mergeCell ref="A28:F28"/>
    <mergeCell ref="G28:X28"/>
    <mergeCell ref="Y28:AN28"/>
    <mergeCell ref="AO28:BE28"/>
    <mergeCell ref="BF28:BW28"/>
    <mergeCell ref="BX28:CP28"/>
    <mergeCell ref="CQ28:DH28"/>
    <mergeCell ref="A27:F27"/>
    <mergeCell ref="G27:X27"/>
    <mergeCell ref="Y27:AN27"/>
    <mergeCell ref="AO27:BE27"/>
    <mergeCell ref="BF27:BW27"/>
    <mergeCell ref="BX27:CP27"/>
    <mergeCell ref="DY25:EO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O26"/>
    <mergeCell ref="DY45:EO45"/>
    <mergeCell ref="BF24:BW24"/>
    <mergeCell ref="BX24:CP24"/>
    <mergeCell ref="CQ24:DH24"/>
    <mergeCell ref="DI24:DX24"/>
    <mergeCell ref="DY24:EO24"/>
    <mergeCell ref="BF25:BW25"/>
    <mergeCell ref="BX25:CP25"/>
    <mergeCell ref="CQ25:DH25"/>
    <mergeCell ref="DI25:DX25"/>
    <mergeCell ref="CQ46:DH46"/>
    <mergeCell ref="A24:F24"/>
    <mergeCell ref="G24:X24"/>
    <mergeCell ref="Y24:AN24"/>
    <mergeCell ref="AO24:BE24"/>
    <mergeCell ref="DI45:DX45"/>
    <mergeCell ref="A25:F25"/>
    <mergeCell ref="G25:X25"/>
    <mergeCell ref="Y25:AN25"/>
    <mergeCell ref="AO25:BE25"/>
    <mergeCell ref="CQ23:DH23"/>
    <mergeCell ref="DI19:DX19"/>
    <mergeCell ref="DI23:DX23"/>
    <mergeCell ref="DY23:EO23"/>
    <mergeCell ref="A46:F46"/>
    <mergeCell ref="G46:X46"/>
    <mergeCell ref="Y46:AN46"/>
    <mergeCell ref="AO46:BE46"/>
    <mergeCell ref="BF46:BW46"/>
    <mergeCell ref="BX46:CP46"/>
    <mergeCell ref="A23:F23"/>
    <mergeCell ref="G23:X23"/>
    <mergeCell ref="Y23:AN23"/>
    <mergeCell ref="AO23:BE23"/>
    <mergeCell ref="BF23:BW23"/>
    <mergeCell ref="BX23:CP23"/>
    <mergeCell ref="DY21:EO21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O22"/>
    <mergeCell ref="DI20:DX20"/>
    <mergeCell ref="DY20:EO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CQ19:DH19"/>
    <mergeCell ref="A20:F20"/>
    <mergeCell ref="G20:X20"/>
    <mergeCell ref="Y20:AN20"/>
    <mergeCell ref="AO20:BE20"/>
    <mergeCell ref="BF20:BW20"/>
    <mergeCell ref="BX20:CP20"/>
    <mergeCell ref="CQ20:DH20"/>
    <mergeCell ref="A15:EO15"/>
    <mergeCell ref="A17:F19"/>
    <mergeCell ref="G17:X19"/>
    <mergeCell ref="Y17:AN19"/>
    <mergeCell ref="DY17:EO19"/>
    <mergeCell ref="AO18:BE19"/>
    <mergeCell ref="AO17:DX17"/>
    <mergeCell ref="BF18:DX18"/>
    <mergeCell ref="BF19:BW19"/>
    <mergeCell ref="BX19:CP19"/>
    <mergeCell ref="DA2:EO2"/>
    <mergeCell ref="A7:EO7"/>
    <mergeCell ref="A9:EO9"/>
    <mergeCell ref="X11:EO11"/>
    <mergeCell ref="A13:AO13"/>
    <mergeCell ref="AP13:EO13"/>
  </mergeCells>
  <printOptions/>
  <pageMargins left="0.25" right="0.2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 topLeftCell="A1">
      <selection activeCell="A1" sqref="A1"/>
    </sheetView>
  </sheetViews>
  <sheetFormatPr defaultColWidth="8.75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4" t="s">
        <v>402</v>
      </c>
      <c r="C1" s="224"/>
      <c r="D1" s="228"/>
      <c r="E1" s="228"/>
      <c r="F1" s="228"/>
    </row>
    <row r="2" spans="2:6" ht="12.75">
      <c r="B2" s="224" t="s">
        <v>403</v>
      </c>
      <c r="C2" s="224"/>
      <c r="D2" s="228"/>
      <c r="E2" s="228"/>
      <c r="F2" s="228"/>
    </row>
    <row r="3" spans="2:6" ht="12.75">
      <c r="B3" s="225"/>
      <c r="C3" s="225"/>
      <c r="D3" s="229"/>
      <c r="E3" s="229"/>
      <c r="F3" s="229"/>
    </row>
    <row r="4" spans="2:6" ht="39">
      <c r="B4" s="225" t="s">
        <v>404</v>
      </c>
      <c r="C4" s="225"/>
      <c r="D4" s="229"/>
      <c r="E4" s="229"/>
      <c r="F4" s="229"/>
    </row>
    <row r="5" spans="2:6" ht="12.75">
      <c r="B5" s="225"/>
      <c r="C5" s="225"/>
      <c r="D5" s="229"/>
      <c r="E5" s="229"/>
      <c r="F5" s="229"/>
    </row>
    <row r="6" spans="2:6" ht="12.75">
      <c r="B6" s="224" t="s">
        <v>405</v>
      </c>
      <c r="C6" s="224"/>
      <c r="D6" s="228"/>
      <c r="E6" s="228" t="s">
        <v>406</v>
      </c>
      <c r="F6" s="228" t="s">
        <v>407</v>
      </c>
    </row>
    <row r="7" spans="2:6" ht="13.5" thickBot="1">
      <c r="B7" s="225"/>
      <c r="C7" s="225"/>
      <c r="D7" s="229"/>
      <c r="E7" s="229"/>
      <c r="F7" s="229"/>
    </row>
    <row r="8" spans="2:6" ht="39.75" thickBot="1">
      <c r="B8" s="226" t="s">
        <v>408</v>
      </c>
      <c r="C8" s="227"/>
      <c r="D8" s="230"/>
      <c r="E8" s="230">
        <v>34</v>
      </c>
      <c r="F8" s="231" t="s">
        <v>409</v>
      </c>
    </row>
    <row r="9" spans="2:6" ht="12.75">
      <c r="B9" s="225"/>
      <c r="C9" s="225"/>
      <c r="D9" s="229"/>
      <c r="E9" s="229"/>
      <c r="F9" s="229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Pashnin Lev</cp:lastModifiedBy>
  <cp:lastPrinted>2017-02-17T08:51:47Z</cp:lastPrinted>
  <dcterms:created xsi:type="dcterms:W3CDTF">2010-11-26T07:12:57Z</dcterms:created>
  <dcterms:modified xsi:type="dcterms:W3CDTF">2017-04-14T06:36:10Z</dcterms:modified>
  <cp:category/>
  <cp:version/>
  <cp:contentType/>
  <cp:contentStatus/>
</cp:coreProperties>
</file>