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y\Downloads\"/>
    </mc:Choice>
  </mc:AlternateContent>
  <bookViews>
    <workbookView xWindow="0" yWindow="0" windowWidth="19200" windowHeight="7900"/>
  </bookViews>
  <sheets>
    <sheet name="Заказ" sheetId="2" r:id="rId1"/>
  </sheets>
  <definedNames>
    <definedName name="_xlnm.Print_Area" localSheetId="0">Заказ!$A$1:$N$76</definedName>
  </definedNames>
  <calcPr calcId="152511"/>
</workbook>
</file>

<file path=xl/calcChain.xml><?xml version="1.0" encoding="utf-8"?>
<calcChain xmlns="http://schemas.openxmlformats.org/spreadsheetml/2006/main">
  <c r="T53" i="2" l="1"/>
  <c r="T54" i="2"/>
  <c r="T55" i="2"/>
  <c r="T56" i="2"/>
  <c r="T57" i="2"/>
  <c r="S53" i="2"/>
  <c r="S54" i="2"/>
  <c r="S55" i="2"/>
  <c r="S56" i="2"/>
  <c r="S57" i="2"/>
  <c r="R53" i="2"/>
  <c r="R54" i="2"/>
  <c r="R55" i="2"/>
  <c r="R56" i="2"/>
  <c r="R57" i="2"/>
  <c r="Q53" i="2"/>
  <c r="Q54" i="2"/>
  <c r="Q55" i="2"/>
  <c r="Q56" i="2"/>
  <c r="Q57" i="2"/>
  <c r="P53" i="2"/>
  <c r="P54" i="2"/>
  <c r="P55" i="2"/>
  <c r="P56" i="2"/>
  <c r="P57" i="2"/>
  <c r="O53" i="2"/>
  <c r="O54" i="2"/>
  <c r="O55" i="2"/>
  <c r="O56" i="2"/>
  <c r="O57" i="2"/>
  <c r="O59" i="2"/>
  <c r="P59" i="2"/>
  <c r="Q59" i="2"/>
  <c r="R59" i="2"/>
  <c r="S59" i="2"/>
  <c r="T59" i="2"/>
  <c r="O60" i="2"/>
  <c r="P60" i="2"/>
  <c r="Q60" i="2"/>
  <c r="R60" i="2"/>
  <c r="S60" i="2"/>
  <c r="T60" i="2"/>
  <c r="O61" i="2"/>
  <c r="P61" i="2"/>
  <c r="Q61" i="2"/>
  <c r="R61" i="2"/>
  <c r="S61" i="2"/>
  <c r="T61" i="2"/>
  <c r="O62" i="2"/>
  <c r="P62" i="2"/>
  <c r="Q62" i="2"/>
  <c r="R62" i="2"/>
  <c r="S62" i="2"/>
  <c r="T62" i="2"/>
  <c r="O49" i="2"/>
  <c r="P49" i="2"/>
  <c r="Q49" i="2"/>
  <c r="R49" i="2"/>
  <c r="S49" i="2"/>
  <c r="T49" i="2"/>
  <c r="O50" i="2"/>
  <c r="P50" i="2"/>
  <c r="Q50" i="2"/>
  <c r="R50" i="2"/>
  <c r="S50" i="2"/>
  <c r="T50" i="2"/>
  <c r="O51" i="2"/>
  <c r="P51" i="2"/>
  <c r="Q51" i="2"/>
  <c r="R51" i="2"/>
  <c r="S51" i="2"/>
  <c r="T51" i="2"/>
  <c r="O52" i="2"/>
  <c r="P52" i="2"/>
  <c r="Q52" i="2"/>
  <c r="R52" i="2"/>
  <c r="S52" i="2"/>
  <c r="T52" i="2"/>
  <c r="O58" i="2"/>
  <c r="P58" i="2"/>
  <c r="Q58" i="2"/>
  <c r="R58" i="2"/>
  <c r="S58" i="2"/>
  <c r="T58" i="2"/>
  <c r="O45" i="2"/>
  <c r="P45" i="2"/>
  <c r="Q45" i="2"/>
  <c r="R45" i="2"/>
  <c r="S45" i="2"/>
  <c r="T45" i="2"/>
  <c r="O46" i="2"/>
  <c r="P46" i="2"/>
  <c r="Q46" i="2"/>
  <c r="R46" i="2"/>
  <c r="S46" i="2"/>
  <c r="T46" i="2"/>
  <c r="O47" i="2"/>
  <c r="P47" i="2"/>
  <c r="Q47" i="2"/>
  <c r="R47" i="2"/>
  <c r="S47" i="2"/>
  <c r="T47" i="2"/>
  <c r="O48" i="2"/>
  <c r="P48" i="2"/>
  <c r="Q48" i="2"/>
  <c r="R48" i="2"/>
  <c r="S48" i="2"/>
  <c r="T48" i="2"/>
  <c r="O63" i="2"/>
  <c r="P63" i="2"/>
  <c r="Q63" i="2"/>
  <c r="R63" i="2"/>
  <c r="S63" i="2"/>
  <c r="T63" i="2"/>
  <c r="T25" i="2" l="1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4" i="2"/>
  <c r="M3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24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24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24" i="2"/>
  <c r="P24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S25" i="2"/>
  <c r="R25" i="2"/>
  <c r="Q25" i="2"/>
  <c r="P25" i="2"/>
  <c r="L68" i="2"/>
  <c r="L69" i="2"/>
  <c r="L70" i="2"/>
  <c r="K68" i="2"/>
  <c r="K69" i="2"/>
  <c r="K70" i="2"/>
  <c r="K67" i="2"/>
  <c r="K66" i="2"/>
  <c r="Q64" i="2" l="1"/>
  <c r="F68" i="2" s="1"/>
  <c r="R64" i="2"/>
  <c r="F69" i="2" s="1"/>
  <c r="T64" i="2"/>
  <c r="F71" i="2" s="1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L67" i="2"/>
  <c r="L66" i="2"/>
  <c r="E66" i="2"/>
  <c r="B66" i="2"/>
  <c r="P64" i="2" l="1"/>
  <c r="F67" i="2" s="1"/>
  <c r="S64" i="2"/>
  <c r="F70" i="2" s="1"/>
  <c r="O64" i="2"/>
  <c r="F66" i="2" s="1"/>
</calcChain>
</file>

<file path=xl/sharedStrings.xml><?xml version="1.0" encoding="utf-8"?>
<sst xmlns="http://schemas.openxmlformats.org/spreadsheetml/2006/main" count="75" uniqueCount="59">
  <si>
    <t>Заказчик:</t>
  </si>
  <si>
    <t>адрес, телефон/факс, e-mail</t>
  </si>
  <si>
    <t>№п/п</t>
  </si>
  <si>
    <t>ширина,мм (размер поперек текстуры)</t>
  </si>
  <si>
    <t>длина, мм (размер вдоль текстуры)</t>
  </si>
  <si>
    <t>ФИО, наименование организации</t>
  </si>
  <si>
    <t>кол-во деталей, шт.</t>
  </si>
  <si>
    <t xml:space="preserve">заказчик:  </t>
  </si>
  <si>
    <t xml:space="preserve">менеджер:  </t>
  </si>
  <si>
    <t>обработка                                                                (обозначение эскиза, наименование дополнительных операций и пр.)</t>
  </si>
  <si>
    <t>*Размеры деталей в таблице указываются без учета толщины кромки (чистовые)</t>
  </si>
  <si>
    <t>Кромка  м\п 1,0</t>
  </si>
  <si>
    <t>Кромка  м\п 0,4</t>
  </si>
  <si>
    <t>Материал м2</t>
  </si>
  <si>
    <t>м</t>
  </si>
  <si>
    <t>ИТОГО:</t>
  </si>
  <si>
    <t>1</t>
  </si>
  <si>
    <t>2</t>
  </si>
  <si>
    <t>(указывается тип материала: ЛДСП: ЧФМК, Кроношпан, Эггер, СФЗ; МДФ, ХДФ, ДВП, толщина)</t>
  </si>
  <si>
    <t>подпись</t>
  </si>
  <si>
    <t>расшифровка</t>
  </si>
  <si>
    <t>ЗАКАЗ НА ИЗГОТОВЛЕНИЕ МЕБЕЛЬНЫХ ДЕТАЛЕЙ  №</t>
  </si>
  <si>
    <t>Тип материала</t>
  </si>
  <si>
    <t>Толщина</t>
  </si>
  <si>
    <t>Декор</t>
  </si>
  <si>
    <t>для каждого материала заполняется ОТДЕЛЬНЫЙ БЛАНК!</t>
  </si>
  <si>
    <t>Материал:</t>
  </si>
  <si>
    <t>Толщина:</t>
  </si>
  <si>
    <r>
      <t>м</t>
    </r>
    <r>
      <rPr>
        <sz val="12"/>
        <color indexed="8"/>
        <rFont val="Calibri"/>
        <family val="2"/>
        <charset val="204"/>
      </rPr>
      <t>²</t>
    </r>
  </si>
  <si>
    <t>Ед. изм.</t>
  </si>
  <si>
    <t>Кол-во</t>
  </si>
  <si>
    <t>___________________ данные проверены и верны, с условиями согласен</t>
  </si>
  <si>
    <t>___________________ заказ проверен и согласован с заказчиком</t>
  </si>
  <si>
    <t>Дата исполнения заказа:</t>
  </si>
  <si>
    <t>Доставка</t>
  </si>
  <si>
    <t>Упаковка</t>
  </si>
  <si>
    <t>Паз, шт.</t>
  </si>
  <si>
    <t>по ширине</t>
  </si>
  <si>
    <t>по       длине</t>
  </si>
  <si>
    <t>Пазы</t>
  </si>
  <si>
    <t xml:space="preserve"> Длина</t>
  </si>
  <si>
    <t xml:space="preserve"> Ширина</t>
  </si>
  <si>
    <t>Кромка 2,0 мм (пвх)</t>
  </si>
  <si>
    <t>Кромка 1,0 мм (пвх)</t>
  </si>
  <si>
    <t>Указывать</t>
  </si>
  <si>
    <t>2*35</t>
  </si>
  <si>
    <t>(указывается ширина и декор кромок)</t>
  </si>
  <si>
    <t xml:space="preserve">Кромка 2,0*19 мм (пвх) </t>
  </si>
  <si>
    <t xml:space="preserve">Кромка 2,0*35 мм (пвх) </t>
  </si>
  <si>
    <t xml:space="preserve">Кромка 1,0*19 мм (пвх) </t>
  </si>
  <si>
    <t>Паз</t>
  </si>
  <si>
    <t>Кромка  м\п 0,5</t>
  </si>
  <si>
    <t>Кромка  м\п 0,6</t>
  </si>
  <si>
    <t>Кромка 0,4 мм (пвх)</t>
  </si>
  <si>
    <t>Дата заказа:</t>
  </si>
  <si>
    <t>Номер заказа</t>
  </si>
  <si>
    <t>Самовывоз</t>
  </si>
  <si>
    <t xml:space="preserve">Кромка 0,4*19 мм (пвх) </t>
  </si>
  <si>
    <t>Адрес: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</si>
</sst>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Baskerville Old Face"/>
      <family val="1"/>
    </font>
    <font>
      <sz val="12"/>
      <color indexed="8"/>
      <name val="Baskerville Old Face"/>
      <family val="1"/>
    </font>
    <font>
      <b/>
      <sz val="10"/>
      <color indexed="8"/>
      <name val="Baskerville Old Face"/>
      <family val="1"/>
    </font>
    <font>
      <sz val="9"/>
      <color indexed="8"/>
      <name val="Baskerville Old Face"/>
      <family val="1"/>
    </font>
    <font>
      <i/>
      <sz val="10"/>
      <color indexed="8"/>
      <name val="Baskerville Old Face"/>
      <family val="1"/>
    </font>
    <font>
      <sz val="8"/>
      <color indexed="8"/>
      <name val="Baskerville Old Face"/>
      <family val="1"/>
    </font>
    <font>
      <sz val="16"/>
      <color indexed="8"/>
      <name val="Baskerville Old Face"/>
      <family val="1"/>
    </font>
    <font>
      <sz val="14"/>
      <color indexed="8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vertAlign val="superscript"/>
      <sz val="11"/>
      <color indexed="8"/>
      <name val="Baskerville Old Face"/>
      <family val="1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Baskerville Old Face"/>
      <family val="1"/>
    </font>
    <font>
      <b/>
      <sz val="12"/>
      <color indexed="8"/>
      <name val="Baskerville Old Face"/>
      <family val="1"/>
    </font>
    <font>
      <i/>
      <sz val="11"/>
      <color indexed="8"/>
      <name val="Baskerville Old Face"/>
      <family val="1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FED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0" xfId="0" applyFont="1" applyAlignment="1"/>
    <xf numFmtId="0" fontId="5" fillId="0" borderId="0" xfId="0" applyFont="1" applyAlignment="1">
      <alignment horizontal="left" indent="15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indent="15"/>
    </xf>
    <xf numFmtId="0" fontId="1" fillId="0" borderId="0" xfId="0" applyFont="1" applyFill="1"/>
    <xf numFmtId="0" fontId="1" fillId="2" borderId="0" xfId="0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2" fontId="1" fillId="4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 wrapText="1"/>
    </xf>
    <xf numFmtId="2" fontId="1" fillId="5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/>
    </xf>
    <xf numFmtId="49" fontId="1" fillId="0" borderId="48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wrapText="1"/>
    </xf>
    <xf numFmtId="2" fontId="1" fillId="6" borderId="0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 wrapText="1"/>
    </xf>
    <xf numFmtId="2" fontId="1" fillId="7" borderId="0" xfId="0" applyNumberFormat="1" applyFont="1" applyFill="1" applyBorder="1" applyAlignment="1">
      <alignment horizontal="center"/>
    </xf>
    <xf numFmtId="2" fontId="1" fillId="7" borderId="3" xfId="0" applyNumberFormat="1" applyFont="1" applyFill="1" applyBorder="1" applyAlignment="1">
      <alignment horizontal="center"/>
    </xf>
    <xf numFmtId="164" fontId="6" fillId="8" borderId="28" xfId="0" applyNumberFormat="1" applyFont="1" applyFill="1" applyBorder="1" applyAlignment="1">
      <alignment horizontal="center" vertical="center"/>
    </xf>
    <xf numFmtId="164" fontId="2" fillId="8" borderId="22" xfId="0" applyNumberFormat="1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1" fillId="8" borderId="2" xfId="0" applyFont="1" applyFill="1" applyBorder="1" applyAlignment="1">
      <alignment vertical="center"/>
    </xf>
    <xf numFmtId="164" fontId="2" fillId="8" borderId="3" xfId="0" applyNumberFormat="1" applyFont="1" applyFill="1" applyBorder="1" applyAlignment="1">
      <alignment horizontal="center" vertical="center"/>
    </xf>
    <xf numFmtId="2" fontId="1" fillId="8" borderId="9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2" fontId="1" fillId="8" borderId="22" xfId="0" applyNumberFormat="1" applyFont="1" applyFill="1" applyBorder="1" applyAlignment="1">
      <alignment vertical="center"/>
    </xf>
    <xf numFmtId="164" fontId="2" fillId="8" borderId="8" xfId="0" applyNumberFormat="1" applyFont="1" applyFill="1" applyBorder="1" applyAlignment="1">
      <alignment horizontal="center" vertical="center"/>
    </xf>
    <xf numFmtId="0" fontId="2" fillId="9" borderId="3" xfId="0" applyNumberFormat="1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center" vertical="center"/>
    </xf>
    <xf numFmtId="164" fontId="6" fillId="8" borderId="19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34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5" fillId="10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64" fontId="19" fillId="2" borderId="3" xfId="0" applyNumberFormat="1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16" fillId="8" borderId="22" xfId="0" applyNumberFormat="1" applyFont="1" applyFill="1" applyBorder="1" applyAlignment="1">
      <alignment horizontal="center" vertical="center"/>
    </xf>
    <xf numFmtId="2" fontId="16" fillId="8" borderId="23" xfId="0" applyNumberFormat="1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/>
    </xf>
    <xf numFmtId="0" fontId="1" fillId="8" borderId="3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/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right"/>
    </xf>
    <xf numFmtId="0" fontId="13" fillId="8" borderId="20" xfId="0" applyFont="1" applyFill="1" applyBorder="1" applyAlignment="1">
      <alignment horizontal="center" vertical="center"/>
    </xf>
    <xf numFmtId="14" fontId="15" fillId="0" borderId="56" xfId="0" applyNumberFormat="1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8" borderId="20" xfId="0" applyFont="1" applyFill="1" applyBorder="1" applyAlignment="1">
      <alignment horizontal="center"/>
    </xf>
    <xf numFmtId="0" fontId="13" fillId="8" borderId="21" xfId="0" applyFont="1" applyFill="1" applyBorder="1" applyAlignment="1">
      <alignment horizontal="center"/>
    </xf>
    <xf numFmtId="0" fontId="19" fillId="10" borderId="2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0" borderId="23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14" fontId="15" fillId="10" borderId="56" xfId="0" applyNumberFormat="1" applyFont="1" applyFill="1" applyBorder="1" applyAlignment="1">
      <alignment horizontal="center"/>
    </xf>
    <xf numFmtId="0" fontId="15" fillId="10" borderId="58" xfId="0" applyFont="1" applyFill="1" applyBorder="1" applyAlignment="1">
      <alignment horizontal="center"/>
    </xf>
    <xf numFmtId="0" fontId="15" fillId="10" borderId="57" xfId="0" applyFont="1" applyFill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14" fillId="8" borderId="54" xfId="0" applyFont="1" applyFill="1" applyBorder="1" applyAlignment="1">
      <alignment horizontal="right" vertical="center"/>
    </xf>
    <xf numFmtId="0" fontId="14" fillId="8" borderId="55" xfId="0" applyFont="1" applyFill="1" applyBorder="1" applyAlignment="1">
      <alignment horizontal="right" vertical="center"/>
    </xf>
    <xf numFmtId="49" fontId="19" fillId="10" borderId="2" xfId="0" applyNumberFormat="1" applyFont="1" applyFill="1" applyBorder="1" applyAlignment="1">
      <alignment horizontal="center"/>
    </xf>
    <xf numFmtId="49" fontId="19" fillId="10" borderId="23" xfId="0" applyNumberFormat="1" applyFont="1" applyFill="1" applyBorder="1" applyAlignment="1">
      <alignment horizontal="center"/>
    </xf>
    <xf numFmtId="0" fontId="13" fillId="8" borderId="54" xfId="0" applyFont="1" applyFill="1" applyBorder="1" applyAlignment="1">
      <alignment horizontal="center" vertical="center"/>
    </xf>
    <xf numFmtId="0" fontId="13" fillId="8" borderId="5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4" fillId="8" borderId="20" xfId="0" applyFont="1" applyFill="1" applyBorder="1" applyAlignment="1">
      <alignment horizontal="right" vertical="center"/>
    </xf>
    <xf numFmtId="0" fontId="14" fillId="8" borderId="21" xfId="0" applyFont="1" applyFill="1" applyBorder="1" applyAlignment="1">
      <alignment horizontal="right" vertical="center"/>
    </xf>
    <xf numFmtId="0" fontId="13" fillId="8" borderId="50" xfId="0" applyFont="1" applyFill="1" applyBorder="1" applyAlignment="1">
      <alignment horizontal="right"/>
    </xf>
    <xf numFmtId="0" fontId="13" fillId="8" borderId="55" xfId="0" applyFont="1" applyFill="1" applyBorder="1" applyAlignment="1">
      <alignment horizontal="right"/>
    </xf>
    <xf numFmtId="0" fontId="13" fillId="8" borderId="21" xfId="0" applyFont="1" applyFill="1" applyBorder="1" applyAlignment="1">
      <alignment horizontal="right"/>
    </xf>
    <xf numFmtId="0" fontId="15" fillId="10" borderId="2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0" fontId="15" fillId="10" borderId="23" xfId="0" applyFont="1" applyFill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left" vertical="center"/>
    </xf>
    <xf numFmtId="0" fontId="2" fillId="8" borderId="32" xfId="0" applyFont="1" applyFill="1" applyBorder="1" applyAlignment="1">
      <alignment horizontal="left" vertical="center"/>
    </xf>
    <xf numFmtId="0" fontId="2" fillId="8" borderId="33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right"/>
    </xf>
    <xf numFmtId="0" fontId="13" fillId="8" borderId="10" xfId="0" applyFont="1" applyFill="1" applyBorder="1" applyAlignment="1">
      <alignment horizontal="right"/>
    </xf>
    <xf numFmtId="0" fontId="6" fillId="0" borderId="5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8" borderId="24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left" vertical="center"/>
    </xf>
    <xf numFmtId="0" fontId="8" fillId="0" borderId="4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2" fillId="8" borderId="28" xfId="0" applyNumberFormat="1" applyFont="1" applyFill="1" applyBorder="1" applyAlignment="1">
      <alignment horizontal="center" vertical="center"/>
    </xf>
    <xf numFmtId="164" fontId="2" fillId="8" borderId="19" xfId="0" applyNumberFormat="1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8" borderId="19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EFE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3"/>
  <sheetViews>
    <sheetView tabSelected="1" view="pageBreakPreview" zoomScale="110" zoomScaleNormal="85" zoomScaleSheetLayoutView="110" workbookViewId="0">
      <selection activeCell="E68" sqref="E68"/>
    </sheetView>
  </sheetViews>
  <sheetFormatPr defaultColWidth="9.1796875" defaultRowHeight="14.5" x14ac:dyDescent="0.35"/>
  <cols>
    <col min="1" max="1" width="2.26953125" style="1" customWidth="1"/>
    <col min="2" max="2" width="5.1796875" style="1" customWidth="1"/>
    <col min="3" max="4" width="14.1796875" style="1" customWidth="1"/>
    <col min="5" max="5" width="7.26953125" style="1" customWidth="1"/>
    <col min="6" max="9" width="5.81640625" style="1" customWidth="1"/>
    <col min="10" max="11" width="7.26953125" style="1" customWidth="1"/>
    <col min="12" max="12" width="3.7265625" style="1" customWidth="1"/>
    <col min="13" max="13" width="8" style="1" customWidth="1"/>
    <col min="14" max="14" width="16.54296875" style="1" customWidth="1"/>
    <col min="15" max="15" width="10.81640625" style="1" hidden="1" customWidth="1"/>
    <col min="16" max="19" width="9.26953125" style="1" hidden="1" customWidth="1"/>
    <col min="20" max="20" width="11.7265625" style="1" hidden="1" customWidth="1"/>
    <col min="21" max="16384" width="9.1796875" style="1"/>
  </cols>
  <sheetData>
    <row r="1" spans="1:20" ht="3" customHeight="1" x14ac:dyDescent="0.35">
      <c r="A1" s="34"/>
      <c r="B1" s="34"/>
      <c r="C1" s="34"/>
      <c r="D1" s="34"/>
      <c r="E1" s="34"/>
      <c r="F1" s="34"/>
    </row>
    <row r="2" spans="1:20" ht="6.75" customHeight="1" thickBot="1" x14ac:dyDescent="0.4">
      <c r="A2" s="34"/>
      <c r="B2" s="34"/>
      <c r="C2" s="34"/>
      <c r="D2" s="34"/>
      <c r="E2" s="34"/>
      <c r="F2" s="34"/>
    </row>
    <row r="3" spans="1:20" ht="15" thickBot="1" x14ac:dyDescent="0.4">
      <c r="B3" s="10" t="s">
        <v>21</v>
      </c>
      <c r="H3" s="102"/>
      <c r="I3" s="103"/>
      <c r="J3" s="129"/>
      <c r="K3" s="130"/>
      <c r="L3" s="131"/>
      <c r="M3" s="109">
        <f>J3+3</f>
        <v>3</v>
      </c>
      <c r="N3" s="110"/>
    </row>
    <row r="4" spans="1:20" ht="12" customHeight="1" x14ac:dyDescent="0.35">
      <c r="H4" s="128" t="s">
        <v>55</v>
      </c>
      <c r="I4" s="128"/>
      <c r="J4" s="128" t="s">
        <v>54</v>
      </c>
      <c r="K4" s="128"/>
      <c r="L4" s="128"/>
      <c r="M4" s="128" t="s">
        <v>33</v>
      </c>
      <c r="N4" s="128"/>
      <c r="O4" s="17"/>
      <c r="P4" s="17"/>
      <c r="Q4" s="17"/>
      <c r="R4" s="17"/>
      <c r="S4" s="17"/>
      <c r="T4" s="17"/>
    </row>
    <row r="5" spans="1:20" x14ac:dyDescent="0.35">
      <c r="B5" s="157" t="s">
        <v>0</v>
      </c>
      <c r="C5" s="158"/>
      <c r="D5" s="154"/>
      <c r="E5" s="155"/>
      <c r="F5" s="155"/>
      <c r="G5" s="155"/>
      <c r="H5" s="155"/>
      <c r="I5" s="155"/>
      <c r="J5" s="155"/>
      <c r="K5" s="155"/>
      <c r="L5" s="155"/>
      <c r="M5" s="156"/>
      <c r="N5" s="2"/>
      <c r="O5" s="17"/>
      <c r="P5" s="17"/>
      <c r="Q5" s="17"/>
      <c r="R5" s="17"/>
      <c r="S5" s="17"/>
      <c r="T5" s="17"/>
    </row>
    <row r="6" spans="1:20" ht="12.75" customHeight="1" x14ac:dyDescent="0.35">
      <c r="C6" s="11" t="s">
        <v>5</v>
      </c>
      <c r="D6" s="11"/>
      <c r="O6" s="3"/>
      <c r="P6" s="3"/>
      <c r="Q6" s="3"/>
      <c r="R6" s="3"/>
      <c r="S6" s="3"/>
      <c r="T6" s="3"/>
    </row>
    <row r="7" spans="1:20" ht="13.5" customHeight="1" x14ac:dyDescent="0.35">
      <c r="B7" s="157" t="s">
        <v>58</v>
      </c>
      <c r="C7" s="158"/>
      <c r="D7" s="154"/>
      <c r="E7" s="155"/>
      <c r="F7" s="155"/>
      <c r="G7" s="155"/>
      <c r="H7" s="155"/>
      <c r="I7" s="155"/>
      <c r="J7" s="155"/>
      <c r="K7" s="155"/>
      <c r="L7" s="155"/>
      <c r="M7" s="156"/>
      <c r="N7" s="2"/>
    </row>
    <row r="8" spans="1:20" ht="11.25" customHeight="1" x14ac:dyDescent="0.35">
      <c r="C8" s="16" t="s">
        <v>1</v>
      </c>
      <c r="D8" s="11"/>
      <c r="O8" s="3"/>
      <c r="P8" s="3"/>
      <c r="Q8" s="3"/>
      <c r="R8" s="3"/>
      <c r="S8" s="3"/>
      <c r="T8" s="3"/>
    </row>
    <row r="9" spans="1:20" ht="4.5" customHeight="1" x14ac:dyDescent="0.35">
      <c r="C9" s="16"/>
      <c r="D9" s="11"/>
      <c r="O9" s="3"/>
      <c r="P9" s="3"/>
      <c r="Q9" s="3"/>
      <c r="R9" s="3"/>
      <c r="S9" s="3"/>
      <c r="T9" s="3"/>
    </row>
    <row r="10" spans="1:20" x14ac:dyDescent="0.35">
      <c r="B10" s="82"/>
      <c r="C10" s="35" t="s">
        <v>34</v>
      </c>
      <c r="D10" s="11"/>
      <c r="E10" s="82"/>
      <c r="F10" s="1" t="s">
        <v>35</v>
      </c>
      <c r="I10" s="82"/>
      <c r="J10" s="1" t="s">
        <v>56</v>
      </c>
      <c r="O10" s="3"/>
      <c r="P10" s="3"/>
      <c r="Q10" s="3"/>
      <c r="R10" s="3"/>
      <c r="S10" s="3"/>
      <c r="T10" s="3"/>
    </row>
    <row r="11" spans="1:20" ht="5.25" customHeight="1" x14ac:dyDescent="0.35">
      <c r="B11" s="3"/>
      <c r="C11" s="35"/>
      <c r="D11" s="11"/>
      <c r="E11" s="3"/>
      <c r="I11" s="3"/>
      <c r="O11" s="3"/>
      <c r="P11" s="3"/>
      <c r="Q11" s="3"/>
      <c r="R11" s="3"/>
      <c r="S11" s="3"/>
      <c r="T11" s="3"/>
    </row>
    <row r="12" spans="1:20" ht="15.75" customHeight="1" x14ac:dyDescent="0.35">
      <c r="B12" s="111" t="s">
        <v>25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3"/>
      <c r="P12" s="3"/>
      <c r="Q12" s="3"/>
      <c r="R12" s="3"/>
      <c r="S12" s="3"/>
      <c r="T12" s="3"/>
    </row>
    <row r="13" spans="1:20" x14ac:dyDescent="0.35">
      <c r="A13" s="34"/>
      <c r="B13" s="105" t="s">
        <v>22</v>
      </c>
      <c r="C13" s="106"/>
      <c r="D13" s="83"/>
      <c r="E13" s="113" t="s">
        <v>23</v>
      </c>
      <c r="F13" s="114"/>
      <c r="G13" s="83"/>
      <c r="H13" s="107" t="s">
        <v>24</v>
      </c>
      <c r="I13" s="107"/>
      <c r="J13" s="115"/>
      <c r="K13" s="116"/>
      <c r="L13" s="116"/>
      <c r="M13" s="116"/>
      <c r="N13" s="117"/>
    </row>
    <row r="14" spans="1:20" x14ac:dyDescent="0.35">
      <c r="A14" s="34"/>
      <c r="B14" s="104" t="s">
        <v>18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3"/>
      <c r="P14" s="3"/>
      <c r="Q14" s="3"/>
      <c r="R14" s="3"/>
      <c r="S14" s="3"/>
      <c r="T14" s="3"/>
    </row>
    <row r="15" spans="1:20" x14ac:dyDescent="0.35">
      <c r="A15" s="34"/>
      <c r="B15" s="137" t="s">
        <v>53</v>
      </c>
      <c r="C15" s="138"/>
      <c r="D15" s="84">
        <v>19</v>
      </c>
      <c r="E15" s="133" t="s">
        <v>44</v>
      </c>
      <c r="F15" s="134"/>
      <c r="G15" s="85">
        <v>0.4</v>
      </c>
      <c r="H15" s="151" t="s">
        <v>24</v>
      </c>
      <c r="I15" s="152"/>
      <c r="J15" s="135"/>
      <c r="K15" s="135"/>
      <c r="L15" s="135"/>
      <c r="M15" s="135"/>
      <c r="N15" s="136"/>
      <c r="O15" s="101"/>
      <c r="P15" s="101"/>
      <c r="Q15" s="37"/>
      <c r="R15" s="37"/>
      <c r="S15" s="3"/>
      <c r="T15" s="3"/>
    </row>
    <row r="16" spans="1:20" x14ac:dyDescent="0.35">
      <c r="A16" s="34"/>
      <c r="B16" s="108" t="s">
        <v>43</v>
      </c>
      <c r="C16" s="106"/>
      <c r="D16" s="84">
        <v>19</v>
      </c>
      <c r="E16" s="149" t="s">
        <v>44</v>
      </c>
      <c r="F16" s="150"/>
      <c r="G16" s="86">
        <v>1</v>
      </c>
      <c r="H16" s="107" t="s">
        <v>24</v>
      </c>
      <c r="I16" s="153"/>
      <c r="J16" s="135"/>
      <c r="K16" s="135"/>
      <c r="L16" s="135"/>
      <c r="M16" s="135"/>
      <c r="N16" s="136"/>
      <c r="O16" s="101"/>
      <c r="P16" s="101"/>
      <c r="Q16" s="37"/>
      <c r="R16" s="37"/>
      <c r="S16" s="3"/>
      <c r="T16" s="3"/>
    </row>
    <row r="17" spans="1:20" x14ac:dyDescent="0.35">
      <c r="A17" s="34"/>
      <c r="B17" s="108" t="s">
        <v>42</v>
      </c>
      <c r="C17" s="106"/>
      <c r="D17" s="84">
        <v>19</v>
      </c>
      <c r="E17" s="149" t="s">
        <v>44</v>
      </c>
      <c r="F17" s="150"/>
      <c r="G17" s="86">
        <v>2</v>
      </c>
      <c r="H17" s="107" t="s">
        <v>24</v>
      </c>
      <c r="I17" s="153"/>
      <c r="J17" s="135"/>
      <c r="K17" s="135"/>
      <c r="L17" s="135"/>
      <c r="M17" s="135"/>
      <c r="N17" s="136"/>
      <c r="O17" s="122"/>
      <c r="P17" s="122"/>
      <c r="Q17" s="38"/>
      <c r="R17" s="38"/>
      <c r="S17" s="3"/>
      <c r="T17" s="3"/>
    </row>
    <row r="18" spans="1:20" x14ac:dyDescent="0.35">
      <c r="A18" s="34"/>
      <c r="B18" s="118" t="s">
        <v>42</v>
      </c>
      <c r="C18" s="119"/>
      <c r="D18" s="84">
        <v>35</v>
      </c>
      <c r="E18" s="120" t="s">
        <v>44</v>
      </c>
      <c r="F18" s="121"/>
      <c r="G18" s="86">
        <v>35</v>
      </c>
      <c r="H18" s="168" t="s">
        <v>24</v>
      </c>
      <c r="I18" s="169"/>
      <c r="J18" s="135"/>
      <c r="K18" s="135"/>
      <c r="L18" s="135"/>
      <c r="M18" s="135"/>
      <c r="N18" s="136"/>
      <c r="O18" s="122"/>
      <c r="P18" s="122"/>
      <c r="Q18" s="38"/>
      <c r="R18" s="38"/>
      <c r="S18" s="3"/>
      <c r="T18" s="3"/>
    </row>
    <row r="19" spans="1:20" ht="11.25" customHeight="1" x14ac:dyDescent="0.35">
      <c r="C19" s="132" t="s">
        <v>46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O19" s="3"/>
      <c r="P19" s="3"/>
      <c r="Q19" s="3"/>
      <c r="R19" s="3"/>
      <c r="S19" s="3"/>
      <c r="T19" s="3"/>
    </row>
    <row r="20" spans="1:20" ht="18.5" thickBot="1" x14ac:dyDescent="0.45">
      <c r="B20" s="174" t="s">
        <v>10</v>
      </c>
      <c r="C20" s="174"/>
      <c r="D20" s="174"/>
      <c r="E20" s="174"/>
      <c r="F20" s="174"/>
      <c r="G20" s="174"/>
      <c r="H20" s="174"/>
      <c r="I20" s="174"/>
      <c r="J20" s="175"/>
      <c r="K20" s="175"/>
      <c r="L20" s="174"/>
      <c r="M20" s="174"/>
      <c r="N20" s="174"/>
    </row>
    <row r="21" spans="1:20" ht="15" customHeight="1" x14ac:dyDescent="0.35">
      <c r="B21" s="139" t="s">
        <v>2</v>
      </c>
      <c r="C21" s="165" t="s">
        <v>4</v>
      </c>
      <c r="D21" s="159" t="s">
        <v>3</v>
      </c>
      <c r="E21" s="142" t="s">
        <v>6</v>
      </c>
      <c r="F21" s="179" t="s">
        <v>40</v>
      </c>
      <c r="G21" s="180"/>
      <c r="H21" s="145" t="s">
        <v>41</v>
      </c>
      <c r="I21" s="146"/>
      <c r="J21" s="126" t="s">
        <v>36</v>
      </c>
      <c r="K21" s="127"/>
      <c r="L21" s="192" t="s">
        <v>9</v>
      </c>
      <c r="M21" s="192"/>
      <c r="N21" s="193"/>
      <c r="O21" s="12"/>
      <c r="P21" s="12"/>
      <c r="Q21" s="12"/>
      <c r="R21" s="12"/>
      <c r="S21" s="12"/>
      <c r="T21" s="12"/>
    </row>
    <row r="22" spans="1:20" ht="18" customHeight="1" x14ac:dyDescent="0.35">
      <c r="B22" s="140"/>
      <c r="C22" s="166"/>
      <c r="D22" s="160"/>
      <c r="E22" s="143"/>
      <c r="F22" s="181"/>
      <c r="G22" s="182"/>
      <c r="H22" s="147"/>
      <c r="I22" s="148"/>
      <c r="J22" s="170" t="s">
        <v>38</v>
      </c>
      <c r="K22" s="172" t="s">
        <v>37</v>
      </c>
      <c r="L22" s="194"/>
      <c r="M22" s="194"/>
      <c r="N22" s="195"/>
      <c r="O22" s="13"/>
      <c r="P22" s="13">
        <v>0.4</v>
      </c>
      <c r="Q22" s="13">
        <v>1</v>
      </c>
      <c r="R22" s="13">
        <v>2</v>
      </c>
      <c r="S22" s="13" t="s">
        <v>45</v>
      </c>
      <c r="T22" s="13"/>
    </row>
    <row r="23" spans="1:20" ht="15" customHeight="1" thickBot="1" x14ac:dyDescent="0.4">
      <c r="B23" s="141"/>
      <c r="C23" s="167"/>
      <c r="D23" s="161"/>
      <c r="E23" s="144"/>
      <c r="F23" s="39" t="s">
        <v>16</v>
      </c>
      <c r="G23" s="40" t="s">
        <v>17</v>
      </c>
      <c r="H23" s="40" t="s">
        <v>16</v>
      </c>
      <c r="I23" s="40" t="s">
        <v>17</v>
      </c>
      <c r="J23" s="171"/>
      <c r="K23" s="173"/>
      <c r="L23" s="196"/>
      <c r="M23" s="196"/>
      <c r="N23" s="197"/>
      <c r="O23" s="18" t="s">
        <v>13</v>
      </c>
      <c r="P23" s="20" t="s">
        <v>12</v>
      </c>
      <c r="Q23" s="41" t="s">
        <v>51</v>
      </c>
      <c r="R23" s="44" t="s">
        <v>52</v>
      </c>
      <c r="S23" s="24" t="s">
        <v>11</v>
      </c>
      <c r="T23" s="22" t="s">
        <v>50</v>
      </c>
    </row>
    <row r="24" spans="1:20" ht="12" customHeight="1" x14ac:dyDescent="0.35">
      <c r="B24" s="4">
        <v>1</v>
      </c>
      <c r="C24" s="60"/>
      <c r="D24" s="61"/>
      <c r="E24" s="62"/>
      <c r="F24" s="74"/>
      <c r="G24" s="75"/>
      <c r="H24" s="76"/>
      <c r="I24" s="77"/>
      <c r="J24" s="63"/>
      <c r="K24" s="64"/>
      <c r="L24" s="123"/>
      <c r="M24" s="124"/>
      <c r="N24" s="125"/>
      <c r="O24" s="19">
        <f t="shared" ref="O24:O63" si="0">C24/1000*D24/1000*E24</f>
        <v>0</v>
      </c>
      <c r="P24" s="21">
        <f>SUM(IF(F24=0.4,C24+30,0),IF(G24=0.4,C24+30,0),IF(H24=0.4,D24+30,0),IF(I24=0.4,D24+30,0))/1000*E24</f>
        <v>0</v>
      </c>
      <c r="Q24" s="42">
        <f>SUM(IF(F24=1,C24+30,0),IF(G24=1,C24+30,0),IF(H24=1,D24+30,0),IF(I24=1,D24+30,0))/1000*E24</f>
        <v>0</v>
      </c>
      <c r="R24" s="45">
        <f>SUM(IF(F24=2,C24+30,0),IF(G24=2,C24+30,0),IF(H24=2,D24+30,0),IF(I24=2,D24+30,0))/1000*E24</f>
        <v>0</v>
      </c>
      <c r="S24" s="25">
        <f>SUM(IF(F24=35,C24+30,0),IF(G24=35,C24+30,0),IF(H24=35,D24+30,0),IF(I24=35,D24+30,0))/1000*E24</f>
        <v>0</v>
      </c>
      <c r="T24" s="23">
        <f>((C24*J24)+(D24*K24))/1000*E24</f>
        <v>0</v>
      </c>
    </row>
    <row r="25" spans="1:20" ht="12" customHeight="1" x14ac:dyDescent="0.35">
      <c r="B25" s="4">
        <v>2</v>
      </c>
      <c r="C25" s="60"/>
      <c r="D25" s="61"/>
      <c r="E25" s="62"/>
      <c r="F25" s="74"/>
      <c r="G25" s="75"/>
      <c r="H25" s="74"/>
      <c r="I25" s="78"/>
      <c r="J25" s="65"/>
      <c r="K25" s="66"/>
      <c r="L25" s="96"/>
      <c r="M25" s="97"/>
      <c r="N25" s="98"/>
      <c r="O25" s="19">
        <f t="shared" si="0"/>
        <v>0</v>
      </c>
      <c r="P25" s="21">
        <f>SUM(IF(F25=0.4,C25+30,0),IF(G25=0.4,C25+30,0),IF(H25=0.4,D25+30,0),IF(I25=0.4,D25+30,0))/1000*E25</f>
        <v>0</v>
      </c>
      <c r="Q25" s="42">
        <f>SUM(IF(F25=1,C25+30,0),IF(G25=1,C25+30,0),IF(H25=1,D25+30,0),IF(I25=1,D25+30,0))/1000*E25</f>
        <v>0</v>
      </c>
      <c r="R25" s="45">
        <f>SUM(IF(F25=2,C25+30,0),IF(G25=2,C25+30,0),IF(H25=2,D25+30,0),IF(I25=2,D25+30,0))/1000*E25</f>
        <v>0</v>
      </c>
      <c r="S25" s="25">
        <f>SUM(IF(F25=35,C25+30,0),IF(G25=35,C25+30,0),IF(H25=35,D25+30,0),IF(I25=35,D25+30,0))/1000*E25</f>
        <v>0</v>
      </c>
      <c r="T25" s="23">
        <f t="shared" ref="T25:T63" si="1">((C25*J25)+(D25*K25))/1000*E25</f>
        <v>0</v>
      </c>
    </row>
    <row r="26" spans="1:20" ht="12" customHeight="1" x14ac:dyDescent="0.35">
      <c r="B26" s="4">
        <v>3</v>
      </c>
      <c r="C26" s="60"/>
      <c r="D26" s="61"/>
      <c r="E26" s="62"/>
      <c r="F26" s="74"/>
      <c r="G26" s="75"/>
      <c r="H26" s="74"/>
      <c r="I26" s="78"/>
      <c r="J26" s="65"/>
      <c r="K26" s="66"/>
      <c r="L26" s="96"/>
      <c r="M26" s="97"/>
      <c r="N26" s="98"/>
      <c r="O26" s="19">
        <f t="shared" si="0"/>
        <v>0</v>
      </c>
      <c r="P26" s="21">
        <f t="shared" ref="P26:P63" si="2">SUM(IF(F26=0.4,C26+30,0),IF(G26=0.4,C26+30,0),IF(H26=0.4,D26+30,0),IF(I26=0.4,D26+30,0))/1000*E26</f>
        <v>0</v>
      </c>
      <c r="Q26" s="42">
        <f t="shared" ref="Q26:Q63" si="3">SUM(IF(F26=1,C26+30,0),IF(G26=1,C26+30,0),IF(H26=1,D26+30,0),IF(I26=1,D26+30,0))/1000*E26</f>
        <v>0</v>
      </c>
      <c r="R26" s="45">
        <f t="shared" ref="R26:R63" si="4">SUM(IF(F26=2,C26+30,0),IF(G26=2,C26+30,0),IF(H26=2,D26+30,0),IF(I26=2,D26+30,0))/1000*E26</f>
        <v>0</v>
      </c>
      <c r="S26" s="25">
        <f t="shared" ref="S26:S63" si="5">SUM(IF(F26=35,C26+30,0),IF(G26=35,C26+30,0),IF(H26=35,D26+30,0),IF(I26=35,D26+30,0))/1000*E26</f>
        <v>0</v>
      </c>
      <c r="T26" s="23">
        <f t="shared" si="1"/>
        <v>0</v>
      </c>
    </row>
    <row r="27" spans="1:20" ht="12" customHeight="1" x14ac:dyDescent="0.35">
      <c r="B27" s="4">
        <v>4</v>
      </c>
      <c r="C27" s="60"/>
      <c r="D27" s="61"/>
      <c r="E27" s="62"/>
      <c r="F27" s="74"/>
      <c r="G27" s="75"/>
      <c r="H27" s="74"/>
      <c r="I27" s="78"/>
      <c r="J27" s="65"/>
      <c r="K27" s="66"/>
      <c r="L27" s="96"/>
      <c r="M27" s="97"/>
      <c r="N27" s="98"/>
      <c r="O27" s="19">
        <f t="shared" si="0"/>
        <v>0</v>
      </c>
      <c r="P27" s="21">
        <f t="shared" si="2"/>
        <v>0</v>
      </c>
      <c r="Q27" s="42">
        <f t="shared" si="3"/>
        <v>0</v>
      </c>
      <c r="R27" s="45">
        <f t="shared" si="4"/>
        <v>0</v>
      </c>
      <c r="S27" s="25">
        <f t="shared" si="5"/>
        <v>0</v>
      </c>
      <c r="T27" s="23">
        <f t="shared" si="1"/>
        <v>0</v>
      </c>
    </row>
    <row r="28" spans="1:20" ht="12" customHeight="1" x14ac:dyDescent="0.35">
      <c r="B28" s="4">
        <v>5</v>
      </c>
      <c r="C28" s="60"/>
      <c r="D28" s="61"/>
      <c r="E28" s="62"/>
      <c r="F28" s="74"/>
      <c r="G28" s="75"/>
      <c r="H28" s="74"/>
      <c r="I28" s="78"/>
      <c r="J28" s="65"/>
      <c r="K28" s="66"/>
      <c r="L28" s="96"/>
      <c r="M28" s="97"/>
      <c r="N28" s="98"/>
      <c r="O28" s="19">
        <f t="shared" si="0"/>
        <v>0</v>
      </c>
      <c r="P28" s="21">
        <f t="shared" si="2"/>
        <v>0</v>
      </c>
      <c r="Q28" s="42">
        <f t="shared" si="3"/>
        <v>0</v>
      </c>
      <c r="R28" s="45">
        <f t="shared" si="4"/>
        <v>0</v>
      </c>
      <c r="S28" s="25">
        <f t="shared" si="5"/>
        <v>0</v>
      </c>
      <c r="T28" s="23">
        <f t="shared" si="1"/>
        <v>0</v>
      </c>
    </row>
    <row r="29" spans="1:20" ht="12" customHeight="1" x14ac:dyDescent="0.35">
      <c r="B29" s="4">
        <v>6</v>
      </c>
      <c r="C29" s="60"/>
      <c r="D29" s="61"/>
      <c r="E29" s="62"/>
      <c r="F29" s="74"/>
      <c r="G29" s="75"/>
      <c r="H29" s="74"/>
      <c r="I29" s="78"/>
      <c r="J29" s="65"/>
      <c r="K29" s="66"/>
      <c r="L29" s="96"/>
      <c r="M29" s="97"/>
      <c r="N29" s="98"/>
      <c r="O29" s="19">
        <f t="shared" si="0"/>
        <v>0</v>
      </c>
      <c r="P29" s="21">
        <f t="shared" si="2"/>
        <v>0</v>
      </c>
      <c r="Q29" s="42">
        <f t="shared" si="3"/>
        <v>0</v>
      </c>
      <c r="R29" s="45">
        <f t="shared" si="4"/>
        <v>0</v>
      </c>
      <c r="S29" s="25">
        <f t="shared" si="5"/>
        <v>0</v>
      </c>
      <c r="T29" s="23">
        <f t="shared" si="1"/>
        <v>0</v>
      </c>
    </row>
    <row r="30" spans="1:20" ht="12" customHeight="1" x14ac:dyDescent="0.35">
      <c r="B30" s="4">
        <v>7</v>
      </c>
      <c r="C30" s="60"/>
      <c r="D30" s="61"/>
      <c r="E30" s="62"/>
      <c r="F30" s="74"/>
      <c r="G30" s="75"/>
      <c r="H30" s="74"/>
      <c r="I30" s="78"/>
      <c r="J30" s="65"/>
      <c r="K30" s="66"/>
      <c r="L30" s="96"/>
      <c r="M30" s="97"/>
      <c r="N30" s="98"/>
      <c r="O30" s="19">
        <f t="shared" si="0"/>
        <v>0</v>
      </c>
      <c r="P30" s="21">
        <f t="shared" si="2"/>
        <v>0</v>
      </c>
      <c r="Q30" s="42">
        <f t="shared" si="3"/>
        <v>0</v>
      </c>
      <c r="R30" s="45">
        <f t="shared" si="4"/>
        <v>0</v>
      </c>
      <c r="S30" s="25">
        <f t="shared" si="5"/>
        <v>0</v>
      </c>
      <c r="T30" s="23">
        <f t="shared" si="1"/>
        <v>0</v>
      </c>
    </row>
    <row r="31" spans="1:20" ht="12" customHeight="1" x14ac:dyDescent="0.35">
      <c r="B31" s="4">
        <v>8</v>
      </c>
      <c r="C31" s="60"/>
      <c r="D31" s="61"/>
      <c r="E31" s="62"/>
      <c r="F31" s="74"/>
      <c r="G31" s="75"/>
      <c r="H31" s="74"/>
      <c r="I31" s="78"/>
      <c r="J31" s="65"/>
      <c r="K31" s="66"/>
      <c r="L31" s="96"/>
      <c r="M31" s="97"/>
      <c r="N31" s="98"/>
      <c r="O31" s="19">
        <f t="shared" si="0"/>
        <v>0</v>
      </c>
      <c r="P31" s="21">
        <f t="shared" si="2"/>
        <v>0</v>
      </c>
      <c r="Q31" s="42">
        <f t="shared" si="3"/>
        <v>0</v>
      </c>
      <c r="R31" s="45">
        <f t="shared" si="4"/>
        <v>0</v>
      </c>
      <c r="S31" s="25">
        <f t="shared" si="5"/>
        <v>0</v>
      </c>
      <c r="T31" s="23">
        <f t="shared" si="1"/>
        <v>0</v>
      </c>
    </row>
    <row r="32" spans="1:20" ht="12" customHeight="1" x14ac:dyDescent="0.35">
      <c r="B32" s="4">
        <v>9</v>
      </c>
      <c r="C32" s="60"/>
      <c r="D32" s="61"/>
      <c r="E32" s="62"/>
      <c r="F32" s="74"/>
      <c r="G32" s="75"/>
      <c r="H32" s="74"/>
      <c r="I32" s="78"/>
      <c r="J32" s="65"/>
      <c r="K32" s="66"/>
      <c r="L32" s="96"/>
      <c r="M32" s="97"/>
      <c r="N32" s="98"/>
      <c r="O32" s="19">
        <f t="shared" si="0"/>
        <v>0</v>
      </c>
      <c r="P32" s="21">
        <f t="shared" si="2"/>
        <v>0</v>
      </c>
      <c r="Q32" s="42">
        <f t="shared" si="3"/>
        <v>0</v>
      </c>
      <c r="R32" s="45">
        <f t="shared" si="4"/>
        <v>0</v>
      </c>
      <c r="S32" s="25">
        <f t="shared" si="5"/>
        <v>0</v>
      </c>
      <c r="T32" s="23">
        <f t="shared" si="1"/>
        <v>0</v>
      </c>
    </row>
    <row r="33" spans="2:20" ht="12" customHeight="1" x14ac:dyDescent="0.35">
      <c r="B33" s="4">
        <v>10</v>
      </c>
      <c r="C33" s="60"/>
      <c r="D33" s="61"/>
      <c r="E33" s="62"/>
      <c r="F33" s="74"/>
      <c r="G33" s="75"/>
      <c r="H33" s="74"/>
      <c r="I33" s="78"/>
      <c r="J33" s="65"/>
      <c r="K33" s="66"/>
      <c r="L33" s="96"/>
      <c r="M33" s="97"/>
      <c r="N33" s="98"/>
      <c r="O33" s="19">
        <f t="shared" si="0"/>
        <v>0</v>
      </c>
      <c r="P33" s="21">
        <f t="shared" si="2"/>
        <v>0</v>
      </c>
      <c r="Q33" s="42">
        <f t="shared" si="3"/>
        <v>0</v>
      </c>
      <c r="R33" s="45">
        <f t="shared" si="4"/>
        <v>0</v>
      </c>
      <c r="S33" s="25">
        <f t="shared" si="5"/>
        <v>0</v>
      </c>
      <c r="T33" s="23">
        <f t="shared" si="1"/>
        <v>0</v>
      </c>
    </row>
    <row r="34" spans="2:20" ht="12" customHeight="1" x14ac:dyDescent="0.35">
      <c r="B34" s="4">
        <v>11</v>
      </c>
      <c r="C34" s="60"/>
      <c r="D34" s="61"/>
      <c r="E34" s="62"/>
      <c r="F34" s="74"/>
      <c r="G34" s="75"/>
      <c r="H34" s="74"/>
      <c r="I34" s="78"/>
      <c r="J34" s="65"/>
      <c r="K34" s="66"/>
      <c r="L34" s="96"/>
      <c r="M34" s="97"/>
      <c r="N34" s="98"/>
      <c r="O34" s="19">
        <f t="shared" si="0"/>
        <v>0</v>
      </c>
      <c r="P34" s="21">
        <f t="shared" si="2"/>
        <v>0</v>
      </c>
      <c r="Q34" s="42">
        <f t="shared" si="3"/>
        <v>0</v>
      </c>
      <c r="R34" s="45">
        <f t="shared" si="4"/>
        <v>0</v>
      </c>
      <c r="S34" s="25">
        <f t="shared" si="5"/>
        <v>0</v>
      </c>
      <c r="T34" s="23">
        <f t="shared" si="1"/>
        <v>0</v>
      </c>
    </row>
    <row r="35" spans="2:20" ht="12" customHeight="1" x14ac:dyDescent="0.35">
      <c r="B35" s="4">
        <v>12</v>
      </c>
      <c r="C35" s="60"/>
      <c r="D35" s="61"/>
      <c r="E35" s="62"/>
      <c r="F35" s="74"/>
      <c r="G35" s="75"/>
      <c r="H35" s="74"/>
      <c r="I35" s="78"/>
      <c r="J35" s="65"/>
      <c r="K35" s="66"/>
      <c r="L35" s="96"/>
      <c r="M35" s="97"/>
      <c r="N35" s="98"/>
      <c r="O35" s="19">
        <f t="shared" si="0"/>
        <v>0</v>
      </c>
      <c r="P35" s="21">
        <f t="shared" si="2"/>
        <v>0</v>
      </c>
      <c r="Q35" s="42">
        <f t="shared" si="3"/>
        <v>0</v>
      </c>
      <c r="R35" s="45">
        <f t="shared" si="4"/>
        <v>0</v>
      </c>
      <c r="S35" s="25">
        <f t="shared" si="5"/>
        <v>0</v>
      </c>
      <c r="T35" s="23">
        <f t="shared" si="1"/>
        <v>0</v>
      </c>
    </row>
    <row r="36" spans="2:20" ht="12" customHeight="1" x14ac:dyDescent="0.35">
      <c r="B36" s="4">
        <v>13</v>
      </c>
      <c r="C36" s="60"/>
      <c r="D36" s="61"/>
      <c r="E36" s="62"/>
      <c r="F36" s="74"/>
      <c r="G36" s="75"/>
      <c r="H36" s="74"/>
      <c r="I36" s="78"/>
      <c r="J36" s="65"/>
      <c r="K36" s="66"/>
      <c r="L36" s="96"/>
      <c r="M36" s="97"/>
      <c r="N36" s="98"/>
      <c r="O36" s="19">
        <f t="shared" si="0"/>
        <v>0</v>
      </c>
      <c r="P36" s="21">
        <f t="shared" si="2"/>
        <v>0</v>
      </c>
      <c r="Q36" s="42">
        <f t="shared" si="3"/>
        <v>0</v>
      </c>
      <c r="R36" s="45">
        <f t="shared" si="4"/>
        <v>0</v>
      </c>
      <c r="S36" s="25">
        <f t="shared" si="5"/>
        <v>0</v>
      </c>
      <c r="T36" s="23">
        <f t="shared" si="1"/>
        <v>0</v>
      </c>
    </row>
    <row r="37" spans="2:20" ht="12" customHeight="1" x14ac:dyDescent="0.35">
      <c r="B37" s="4">
        <v>14</v>
      </c>
      <c r="C37" s="60"/>
      <c r="D37" s="61"/>
      <c r="E37" s="62"/>
      <c r="F37" s="74"/>
      <c r="G37" s="75"/>
      <c r="H37" s="74"/>
      <c r="I37" s="78"/>
      <c r="J37" s="65"/>
      <c r="K37" s="66"/>
      <c r="L37" s="96"/>
      <c r="M37" s="97"/>
      <c r="N37" s="98"/>
      <c r="O37" s="19">
        <f t="shared" si="0"/>
        <v>0</v>
      </c>
      <c r="P37" s="21">
        <f t="shared" si="2"/>
        <v>0</v>
      </c>
      <c r="Q37" s="42">
        <f t="shared" si="3"/>
        <v>0</v>
      </c>
      <c r="R37" s="45">
        <f t="shared" si="4"/>
        <v>0</v>
      </c>
      <c r="S37" s="25">
        <f t="shared" si="5"/>
        <v>0</v>
      </c>
      <c r="T37" s="23">
        <f t="shared" si="1"/>
        <v>0</v>
      </c>
    </row>
    <row r="38" spans="2:20" ht="12" customHeight="1" x14ac:dyDescent="0.35">
      <c r="B38" s="4">
        <v>15</v>
      </c>
      <c r="C38" s="60"/>
      <c r="D38" s="61"/>
      <c r="E38" s="62"/>
      <c r="F38" s="74"/>
      <c r="G38" s="75"/>
      <c r="H38" s="74"/>
      <c r="I38" s="78"/>
      <c r="J38" s="65"/>
      <c r="K38" s="66"/>
      <c r="L38" s="96"/>
      <c r="M38" s="97"/>
      <c r="N38" s="98"/>
      <c r="O38" s="19">
        <f t="shared" si="0"/>
        <v>0</v>
      </c>
      <c r="P38" s="21">
        <f t="shared" si="2"/>
        <v>0</v>
      </c>
      <c r="Q38" s="42">
        <f t="shared" si="3"/>
        <v>0</v>
      </c>
      <c r="R38" s="45">
        <f t="shared" si="4"/>
        <v>0</v>
      </c>
      <c r="S38" s="25">
        <f t="shared" si="5"/>
        <v>0</v>
      </c>
      <c r="T38" s="23">
        <f t="shared" si="1"/>
        <v>0</v>
      </c>
    </row>
    <row r="39" spans="2:20" ht="12" customHeight="1" x14ac:dyDescent="0.35">
      <c r="B39" s="4">
        <v>16</v>
      </c>
      <c r="C39" s="60"/>
      <c r="D39" s="61"/>
      <c r="E39" s="62"/>
      <c r="F39" s="74"/>
      <c r="G39" s="75"/>
      <c r="H39" s="74"/>
      <c r="I39" s="78"/>
      <c r="J39" s="65"/>
      <c r="K39" s="66"/>
      <c r="L39" s="96"/>
      <c r="M39" s="97"/>
      <c r="N39" s="98"/>
      <c r="O39" s="19">
        <f t="shared" si="0"/>
        <v>0</v>
      </c>
      <c r="P39" s="21">
        <f t="shared" si="2"/>
        <v>0</v>
      </c>
      <c r="Q39" s="42">
        <f t="shared" si="3"/>
        <v>0</v>
      </c>
      <c r="R39" s="45">
        <f t="shared" si="4"/>
        <v>0</v>
      </c>
      <c r="S39" s="25">
        <f t="shared" si="5"/>
        <v>0</v>
      </c>
      <c r="T39" s="23">
        <f t="shared" si="1"/>
        <v>0</v>
      </c>
    </row>
    <row r="40" spans="2:20" ht="12" customHeight="1" x14ac:dyDescent="0.35">
      <c r="B40" s="4">
        <v>17</v>
      </c>
      <c r="C40" s="60"/>
      <c r="D40" s="61"/>
      <c r="E40" s="62"/>
      <c r="F40" s="74"/>
      <c r="G40" s="75"/>
      <c r="H40" s="74"/>
      <c r="I40" s="78"/>
      <c r="J40" s="65"/>
      <c r="K40" s="66"/>
      <c r="L40" s="96"/>
      <c r="M40" s="97"/>
      <c r="N40" s="98"/>
      <c r="O40" s="19">
        <f t="shared" si="0"/>
        <v>0</v>
      </c>
      <c r="P40" s="21">
        <f t="shared" si="2"/>
        <v>0</v>
      </c>
      <c r="Q40" s="42">
        <f t="shared" si="3"/>
        <v>0</v>
      </c>
      <c r="R40" s="45">
        <f t="shared" si="4"/>
        <v>0</v>
      </c>
      <c r="S40" s="25">
        <f t="shared" si="5"/>
        <v>0</v>
      </c>
      <c r="T40" s="23">
        <f t="shared" si="1"/>
        <v>0</v>
      </c>
    </row>
    <row r="41" spans="2:20" ht="12" customHeight="1" x14ac:dyDescent="0.35">
      <c r="B41" s="4">
        <v>18</v>
      </c>
      <c r="C41" s="60"/>
      <c r="D41" s="61"/>
      <c r="E41" s="62"/>
      <c r="F41" s="74"/>
      <c r="G41" s="75"/>
      <c r="H41" s="74"/>
      <c r="I41" s="78"/>
      <c r="J41" s="65"/>
      <c r="K41" s="66"/>
      <c r="L41" s="96"/>
      <c r="M41" s="97"/>
      <c r="N41" s="98"/>
      <c r="O41" s="19">
        <f t="shared" si="0"/>
        <v>0</v>
      </c>
      <c r="P41" s="21">
        <f t="shared" si="2"/>
        <v>0</v>
      </c>
      <c r="Q41" s="42">
        <f t="shared" si="3"/>
        <v>0</v>
      </c>
      <c r="R41" s="45">
        <f t="shared" si="4"/>
        <v>0</v>
      </c>
      <c r="S41" s="25">
        <f t="shared" si="5"/>
        <v>0</v>
      </c>
      <c r="T41" s="23">
        <f t="shared" si="1"/>
        <v>0</v>
      </c>
    </row>
    <row r="42" spans="2:20" ht="12" customHeight="1" x14ac:dyDescent="0.35">
      <c r="B42" s="4">
        <v>19</v>
      </c>
      <c r="C42" s="60"/>
      <c r="D42" s="61"/>
      <c r="E42" s="62"/>
      <c r="F42" s="74"/>
      <c r="G42" s="75"/>
      <c r="H42" s="74"/>
      <c r="I42" s="78"/>
      <c r="J42" s="65"/>
      <c r="K42" s="66"/>
      <c r="L42" s="96"/>
      <c r="M42" s="97"/>
      <c r="N42" s="98"/>
      <c r="O42" s="19">
        <f t="shared" si="0"/>
        <v>0</v>
      </c>
      <c r="P42" s="21">
        <f t="shared" si="2"/>
        <v>0</v>
      </c>
      <c r="Q42" s="42">
        <f t="shared" si="3"/>
        <v>0</v>
      </c>
      <c r="R42" s="45">
        <f t="shared" si="4"/>
        <v>0</v>
      </c>
      <c r="S42" s="25">
        <f t="shared" si="5"/>
        <v>0</v>
      </c>
      <c r="T42" s="23">
        <f t="shared" si="1"/>
        <v>0</v>
      </c>
    </row>
    <row r="43" spans="2:20" ht="12" customHeight="1" x14ac:dyDescent="0.35">
      <c r="B43" s="4">
        <v>20</v>
      </c>
      <c r="C43" s="60"/>
      <c r="D43" s="61"/>
      <c r="E43" s="62"/>
      <c r="F43" s="74"/>
      <c r="G43" s="75"/>
      <c r="H43" s="74"/>
      <c r="I43" s="78"/>
      <c r="J43" s="65"/>
      <c r="K43" s="66"/>
      <c r="L43" s="96"/>
      <c r="M43" s="97"/>
      <c r="N43" s="98"/>
      <c r="O43" s="19">
        <f t="shared" si="0"/>
        <v>0</v>
      </c>
      <c r="P43" s="21">
        <f t="shared" si="2"/>
        <v>0</v>
      </c>
      <c r="Q43" s="42">
        <f t="shared" si="3"/>
        <v>0</v>
      </c>
      <c r="R43" s="45">
        <f t="shared" si="4"/>
        <v>0</v>
      </c>
      <c r="S43" s="25">
        <f t="shared" si="5"/>
        <v>0</v>
      </c>
      <c r="T43" s="23">
        <f t="shared" si="1"/>
        <v>0</v>
      </c>
    </row>
    <row r="44" spans="2:20" ht="12" customHeight="1" x14ac:dyDescent="0.35">
      <c r="B44" s="4">
        <v>21</v>
      </c>
      <c r="C44" s="60"/>
      <c r="D44" s="61"/>
      <c r="E44" s="62"/>
      <c r="F44" s="74"/>
      <c r="G44" s="75"/>
      <c r="H44" s="74"/>
      <c r="I44" s="78"/>
      <c r="J44" s="65"/>
      <c r="K44" s="66"/>
      <c r="L44" s="96"/>
      <c r="M44" s="97"/>
      <c r="N44" s="98"/>
      <c r="O44" s="19">
        <f t="shared" si="0"/>
        <v>0</v>
      </c>
      <c r="P44" s="21">
        <f t="shared" si="2"/>
        <v>0</v>
      </c>
      <c r="Q44" s="42">
        <f t="shared" si="3"/>
        <v>0</v>
      </c>
      <c r="R44" s="45">
        <f t="shared" si="4"/>
        <v>0</v>
      </c>
      <c r="S44" s="25">
        <f t="shared" si="5"/>
        <v>0</v>
      </c>
      <c r="T44" s="23">
        <f t="shared" si="1"/>
        <v>0</v>
      </c>
    </row>
    <row r="45" spans="2:20" ht="12" customHeight="1" x14ac:dyDescent="0.35">
      <c r="B45" s="4">
        <v>22</v>
      </c>
      <c r="C45" s="60"/>
      <c r="D45" s="61"/>
      <c r="E45" s="62"/>
      <c r="F45" s="74"/>
      <c r="G45" s="75"/>
      <c r="H45" s="74"/>
      <c r="I45" s="78"/>
      <c r="J45" s="65"/>
      <c r="K45" s="66"/>
      <c r="L45" s="96"/>
      <c r="M45" s="97"/>
      <c r="N45" s="98"/>
      <c r="O45" s="19">
        <f t="shared" si="0"/>
        <v>0</v>
      </c>
      <c r="P45" s="21">
        <f t="shared" si="2"/>
        <v>0</v>
      </c>
      <c r="Q45" s="42">
        <f t="shared" si="3"/>
        <v>0</v>
      </c>
      <c r="R45" s="45">
        <f t="shared" si="4"/>
        <v>0</v>
      </c>
      <c r="S45" s="25">
        <f t="shared" si="5"/>
        <v>0</v>
      </c>
      <c r="T45" s="23">
        <f t="shared" si="1"/>
        <v>0</v>
      </c>
    </row>
    <row r="46" spans="2:20" ht="12" customHeight="1" x14ac:dyDescent="0.35">
      <c r="B46" s="4">
        <v>23</v>
      </c>
      <c r="C46" s="60"/>
      <c r="D46" s="61"/>
      <c r="E46" s="62"/>
      <c r="F46" s="74"/>
      <c r="G46" s="75"/>
      <c r="H46" s="74"/>
      <c r="I46" s="78"/>
      <c r="J46" s="65"/>
      <c r="K46" s="66"/>
      <c r="L46" s="96"/>
      <c r="M46" s="97"/>
      <c r="N46" s="98"/>
      <c r="O46" s="19">
        <f t="shared" si="0"/>
        <v>0</v>
      </c>
      <c r="P46" s="21">
        <f t="shared" si="2"/>
        <v>0</v>
      </c>
      <c r="Q46" s="42">
        <f t="shared" si="3"/>
        <v>0</v>
      </c>
      <c r="R46" s="45">
        <f t="shared" si="4"/>
        <v>0</v>
      </c>
      <c r="S46" s="25">
        <f t="shared" si="5"/>
        <v>0</v>
      </c>
      <c r="T46" s="23">
        <f t="shared" si="1"/>
        <v>0</v>
      </c>
    </row>
    <row r="47" spans="2:20" ht="12" customHeight="1" x14ac:dyDescent="0.35">
      <c r="B47" s="4">
        <v>24</v>
      </c>
      <c r="C47" s="60"/>
      <c r="D47" s="61"/>
      <c r="E47" s="62"/>
      <c r="F47" s="74"/>
      <c r="G47" s="75"/>
      <c r="H47" s="74"/>
      <c r="I47" s="78"/>
      <c r="J47" s="65"/>
      <c r="K47" s="66"/>
      <c r="L47" s="96"/>
      <c r="M47" s="97"/>
      <c r="N47" s="98"/>
      <c r="O47" s="19">
        <f t="shared" si="0"/>
        <v>0</v>
      </c>
      <c r="P47" s="21">
        <f t="shared" si="2"/>
        <v>0</v>
      </c>
      <c r="Q47" s="42">
        <f t="shared" si="3"/>
        <v>0</v>
      </c>
      <c r="R47" s="45">
        <f t="shared" si="4"/>
        <v>0</v>
      </c>
      <c r="S47" s="25">
        <f t="shared" si="5"/>
        <v>0</v>
      </c>
      <c r="T47" s="23">
        <f t="shared" si="1"/>
        <v>0</v>
      </c>
    </row>
    <row r="48" spans="2:20" ht="12" customHeight="1" x14ac:dyDescent="0.35">
      <c r="B48" s="4">
        <v>25</v>
      </c>
      <c r="C48" s="60"/>
      <c r="D48" s="61"/>
      <c r="E48" s="62"/>
      <c r="F48" s="74"/>
      <c r="G48" s="75"/>
      <c r="H48" s="74"/>
      <c r="I48" s="78"/>
      <c r="J48" s="67"/>
      <c r="K48" s="68"/>
      <c r="L48" s="96"/>
      <c r="M48" s="97"/>
      <c r="N48" s="98"/>
      <c r="O48" s="19">
        <f t="shared" si="0"/>
        <v>0</v>
      </c>
      <c r="P48" s="21">
        <f t="shared" si="2"/>
        <v>0</v>
      </c>
      <c r="Q48" s="42">
        <f t="shared" si="3"/>
        <v>0</v>
      </c>
      <c r="R48" s="45">
        <f t="shared" si="4"/>
        <v>0</v>
      </c>
      <c r="S48" s="25">
        <f t="shared" si="5"/>
        <v>0</v>
      </c>
      <c r="T48" s="23">
        <f t="shared" si="1"/>
        <v>0</v>
      </c>
    </row>
    <row r="49" spans="2:20" ht="12" customHeight="1" x14ac:dyDescent="0.35">
      <c r="B49" s="4">
        <v>26</v>
      </c>
      <c r="C49" s="60"/>
      <c r="D49" s="61"/>
      <c r="E49" s="62"/>
      <c r="F49" s="74"/>
      <c r="G49" s="75"/>
      <c r="H49" s="74"/>
      <c r="I49" s="78"/>
      <c r="J49" s="67"/>
      <c r="K49" s="68"/>
      <c r="L49" s="96"/>
      <c r="M49" s="97"/>
      <c r="N49" s="98"/>
      <c r="O49" s="19">
        <f t="shared" si="0"/>
        <v>0</v>
      </c>
      <c r="P49" s="21">
        <f t="shared" si="2"/>
        <v>0</v>
      </c>
      <c r="Q49" s="42">
        <f t="shared" si="3"/>
        <v>0</v>
      </c>
      <c r="R49" s="45">
        <f t="shared" si="4"/>
        <v>0</v>
      </c>
      <c r="S49" s="25">
        <f t="shared" si="5"/>
        <v>0</v>
      </c>
      <c r="T49" s="23">
        <f t="shared" si="1"/>
        <v>0</v>
      </c>
    </row>
    <row r="50" spans="2:20" ht="12" customHeight="1" x14ac:dyDescent="0.35">
      <c r="B50" s="4">
        <v>27</v>
      </c>
      <c r="C50" s="60"/>
      <c r="D50" s="61"/>
      <c r="E50" s="62"/>
      <c r="F50" s="74"/>
      <c r="G50" s="75"/>
      <c r="H50" s="74"/>
      <c r="I50" s="78"/>
      <c r="J50" s="67"/>
      <c r="K50" s="68"/>
      <c r="L50" s="96"/>
      <c r="M50" s="97"/>
      <c r="N50" s="98"/>
      <c r="O50" s="19">
        <f t="shared" si="0"/>
        <v>0</v>
      </c>
      <c r="P50" s="21">
        <f t="shared" si="2"/>
        <v>0</v>
      </c>
      <c r="Q50" s="42">
        <f t="shared" si="3"/>
        <v>0</v>
      </c>
      <c r="R50" s="45">
        <f t="shared" si="4"/>
        <v>0</v>
      </c>
      <c r="S50" s="25">
        <f t="shared" si="5"/>
        <v>0</v>
      </c>
      <c r="T50" s="23">
        <f t="shared" si="1"/>
        <v>0</v>
      </c>
    </row>
    <row r="51" spans="2:20" ht="12" customHeight="1" x14ac:dyDescent="0.35">
      <c r="B51" s="4">
        <v>28</v>
      </c>
      <c r="C51" s="60"/>
      <c r="D51" s="61"/>
      <c r="E51" s="62"/>
      <c r="F51" s="74"/>
      <c r="G51" s="75"/>
      <c r="H51" s="74"/>
      <c r="I51" s="78"/>
      <c r="J51" s="67"/>
      <c r="K51" s="68"/>
      <c r="L51" s="96"/>
      <c r="M51" s="97"/>
      <c r="N51" s="98"/>
      <c r="O51" s="19">
        <f t="shared" si="0"/>
        <v>0</v>
      </c>
      <c r="P51" s="21">
        <f t="shared" si="2"/>
        <v>0</v>
      </c>
      <c r="Q51" s="42">
        <f t="shared" si="3"/>
        <v>0</v>
      </c>
      <c r="R51" s="45">
        <f t="shared" si="4"/>
        <v>0</v>
      </c>
      <c r="S51" s="25">
        <f t="shared" si="5"/>
        <v>0</v>
      </c>
      <c r="T51" s="23">
        <f t="shared" si="1"/>
        <v>0</v>
      </c>
    </row>
    <row r="52" spans="2:20" ht="12" customHeight="1" x14ac:dyDescent="0.35">
      <c r="B52" s="4">
        <v>29</v>
      </c>
      <c r="C52" s="60"/>
      <c r="D52" s="61"/>
      <c r="E52" s="62"/>
      <c r="F52" s="74"/>
      <c r="G52" s="75"/>
      <c r="H52" s="74"/>
      <c r="I52" s="78"/>
      <c r="J52" s="67"/>
      <c r="K52" s="68"/>
      <c r="L52" s="96"/>
      <c r="M52" s="97"/>
      <c r="N52" s="98"/>
      <c r="O52" s="19">
        <f t="shared" si="0"/>
        <v>0</v>
      </c>
      <c r="P52" s="21">
        <f t="shared" si="2"/>
        <v>0</v>
      </c>
      <c r="Q52" s="42">
        <f t="shared" si="3"/>
        <v>0</v>
      </c>
      <c r="R52" s="45">
        <f t="shared" si="4"/>
        <v>0</v>
      </c>
      <c r="S52" s="25">
        <f t="shared" si="5"/>
        <v>0</v>
      </c>
      <c r="T52" s="23">
        <f t="shared" si="1"/>
        <v>0</v>
      </c>
    </row>
    <row r="53" spans="2:20" ht="12" customHeight="1" x14ac:dyDescent="0.35">
      <c r="B53" s="4">
        <v>30</v>
      </c>
      <c r="C53" s="60"/>
      <c r="D53" s="61"/>
      <c r="E53" s="62"/>
      <c r="F53" s="74"/>
      <c r="G53" s="75"/>
      <c r="H53" s="74"/>
      <c r="I53" s="78"/>
      <c r="J53" s="67"/>
      <c r="K53" s="68"/>
      <c r="L53" s="96"/>
      <c r="M53" s="97"/>
      <c r="N53" s="98"/>
      <c r="O53" s="19">
        <f t="shared" si="0"/>
        <v>0</v>
      </c>
      <c r="P53" s="21">
        <f t="shared" si="2"/>
        <v>0</v>
      </c>
      <c r="Q53" s="42">
        <f t="shared" si="3"/>
        <v>0</v>
      </c>
      <c r="R53" s="45">
        <f t="shared" si="4"/>
        <v>0</v>
      </c>
      <c r="S53" s="25">
        <f t="shared" si="5"/>
        <v>0</v>
      </c>
      <c r="T53" s="23">
        <f t="shared" si="1"/>
        <v>0</v>
      </c>
    </row>
    <row r="54" spans="2:20" ht="12" customHeight="1" x14ac:dyDescent="0.35">
      <c r="B54" s="4">
        <v>31</v>
      </c>
      <c r="C54" s="60"/>
      <c r="D54" s="61"/>
      <c r="E54" s="62"/>
      <c r="F54" s="74"/>
      <c r="G54" s="75"/>
      <c r="H54" s="74"/>
      <c r="I54" s="78"/>
      <c r="J54" s="67"/>
      <c r="K54" s="68"/>
      <c r="L54" s="96"/>
      <c r="M54" s="97"/>
      <c r="N54" s="98"/>
      <c r="O54" s="19">
        <f t="shared" si="0"/>
        <v>0</v>
      </c>
      <c r="P54" s="21">
        <f t="shared" si="2"/>
        <v>0</v>
      </c>
      <c r="Q54" s="42">
        <f t="shared" si="3"/>
        <v>0</v>
      </c>
      <c r="R54" s="45">
        <f t="shared" si="4"/>
        <v>0</v>
      </c>
      <c r="S54" s="25">
        <f t="shared" si="5"/>
        <v>0</v>
      </c>
      <c r="T54" s="23">
        <f t="shared" si="1"/>
        <v>0</v>
      </c>
    </row>
    <row r="55" spans="2:20" ht="12" customHeight="1" x14ac:dyDescent="0.35">
      <c r="B55" s="4">
        <v>32</v>
      </c>
      <c r="C55" s="60"/>
      <c r="D55" s="61"/>
      <c r="E55" s="62"/>
      <c r="F55" s="74"/>
      <c r="G55" s="75"/>
      <c r="H55" s="74"/>
      <c r="I55" s="78"/>
      <c r="J55" s="67"/>
      <c r="K55" s="68"/>
      <c r="L55" s="96"/>
      <c r="M55" s="97"/>
      <c r="N55" s="98"/>
      <c r="O55" s="19">
        <f t="shared" si="0"/>
        <v>0</v>
      </c>
      <c r="P55" s="21">
        <f t="shared" si="2"/>
        <v>0</v>
      </c>
      <c r="Q55" s="42">
        <f t="shared" si="3"/>
        <v>0</v>
      </c>
      <c r="R55" s="45">
        <f t="shared" si="4"/>
        <v>0</v>
      </c>
      <c r="S55" s="25">
        <f t="shared" si="5"/>
        <v>0</v>
      </c>
      <c r="T55" s="23">
        <f t="shared" si="1"/>
        <v>0</v>
      </c>
    </row>
    <row r="56" spans="2:20" ht="12" customHeight="1" x14ac:dyDescent="0.35">
      <c r="B56" s="4">
        <v>33</v>
      </c>
      <c r="C56" s="60"/>
      <c r="D56" s="61"/>
      <c r="E56" s="62"/>
      <c r="F56" s="74"/>
      <c r="G56" s="75"/>
      <c r="H56" s="74"/>
      <c r="I56" s="78"/>
      <c r="J56" s="67"/>
      <c r="K56" s="68"/>
      <c r="L56" s="96"/>
      <c r="M56" s="97"/>
      <c r="N56" s="98"/>
      <c r="O56" s="19">
        <f t="shared" si="0"/>
        <v>0</v>
      </c>
      <c r="P56" s="21">
        <f t="shared" si="2"/>
        <v>0</v>
      </c>
      <c r="Q56" s="42">
        <f t="shared" si="3"/>
        <v>0</v>
      </c>
      <c r="R56" s="45">
        <f t="shared" si="4"/>
        <v>0</v>
      </c>
      <c r="S56" s="25">
        <f t="shared" si="5"/>
        <v>0</v>
      </c>
      <c r="T56" s="23">
        <f t="shared" si="1"/>
        <v>0</v>
      </c>
    </row>
    <row r="57" spans="2:20" ht="12" customHeight="1" x14ac:dyDescent="0.35">
      <c r="B57" s="4">
        <v>34</v>
      </c>
      <c r="C57" s="60"/>
      <c r="D57" s="61"/>
      <c r="E57" s="62"/>
      <c r="F57" s="74"/>
      <c r="G57" s="75"/>
      <c r="H57" s="74"/>
      <c r="I57" s="78"/>
      <c r="J57" s="67"/>
      <c r="K57" s="68"/>
      <c r="L57" s="96"/>
      <c r="M57" s="97"/>
      <c r="N57" s="98"/>
      <c r="O57" s="19">
        <f t="shared" si="0"/>
        <v>0</v>
      </c>
      <c r="P57" s="21">
        <f t="shared" si="2"/>
        <v>0</v>
      </c>
      <c r="Q57" s="42">
        <f t="shared" si="3"/>
        <v>0</v>
      </c>
      <c r="R57" s="45">
        <f t="shared" si="4"/>
        <v>0</v>
      </c>
      <c r="S57" s="25">
        <f t="shared" si="5"/>
        <v>0</v>
      </c>
      <c r="T57" s="23">
        <f t="shared" si="1"/>
        <v>0</v>
      </c>
    </row>
    <row r="58" spans="2:20" ht="12" customHeight="1" x14ac:dyDescent="0.35">
      <c r="B58" s="4">
        <v>35</v>
      </c>
      <c r="C58" s="60"/>
      <c r="D58" s="61"/>
      <c r="E58" s="62"/>
      <c r="F58" s="74"/>
      <c r="G58" s="75"/>
      <c r="H58" s="74"/>
      <c r="I58" s="78"/>
      <c r="J58" s="67"/>
      <c r="K58" s="68"/>
      <c r="L58" s="96"/>
      <c r="M58" s="97"/>
      <c r="N58" s="98"/>
      <c r="O58" s="19">
        <f t="shared" si="0"/>
        <v>0</v>
      </c>
      <c r="P58" s="21">
        <f t="shared" si="2"/>
        <v>0</v>
      </c>
      <c r="Q58" s="42">
        <f t="shared" si="3"/>
        <v>0</v>
      </c>
      <c r="R58" s="45">
        <f t="shared" si="4"/>
        <v>0</v>
      </c>
      <c r="S58" s="25">
        <f t="shared" si="5"/>
        <v>0</v>
      </c>
      <c r="T58" s="23">
        <f t="shared" si="1"/>
        <v>0</v>
      </c>
    </row>
    <row r="59" spans="2:20" ht="12" customHeight="1" x14ac:dyDescent="0.35">
      <c r="B59" s="4">
        <v>36</v>
      </c>
      <c r="C59" s="60"/>
      <c r="D59" s="61"/>
      <c r="E59" s="62"/>
      <c r="F59" s="74"/>
      <c r="G59" s="75"/>
      <c r="H59" s="74"/>
      <c r="I59" s="78"/>
      <c r="J59" s="67"/>
      <c r="K59" s="68"/>
      <c r="L59" s="96"/>
      <c r="M59" s="97"/>
      <c r="N59" s="98"/>
      <c r="O59" s="19">
        <f t="shared" si="0"/>
        <v>0</v>
      </c>
      <c r="P59" s="21">
        <f t="shared" si="2"/>
        <v>0</v>
      </c>
      <c r="Q59" s="42">
        <f t="shared" si="3"/>
        <v>0</v>
      </c>
      <c r="R59" s="45">
        <f t="shared" si="4"/>
        <v>0</v>
      </c>
      <c r="S59" s="25">
        <f t="shared" si="5"/>
        <v>0</v>
      </c>
      <c r="T59" s="23">
        <f t="shared" si="1"/>
        <v>0</v>
      </c>
    </row>
    <row r="60" spans="2:20" ht="12" customHeight="1" x14ac:dyDescent="0.35">
      <c r="B60" s="4">
        <v>37</v>
      </c>
      <c r="C60" s="60"/>
      <c r="D60" s="61"/>
      <c r="E60" s="62"/>
      <c r="F60" s="74"/>
      <c r="G60" s="75"/>
      <c r="H60" s="74"/>
      <c r="I60" s="78"/>
      <c r="J60" s="67"/>
      <c r="K60" s="68"/>
      <c r="L60" s="96"/>
      <c r="M60" s="97"/>
      <c r="N60" s="98"/>
      <c r="O60" s="19">
        <f t="shared" si="0"/>
        <v>0</v>
      </c>
      <c r="P60" s="21">
        <f t="shared" si="2"/>
        <v>0</v>
      </c>
      <c r="Q60" s="42">
        <f t="shared" si="3"/>
        <v>0</v>
      </c>
      <c r="R60" s="45">
        <f t="shared" si="4"/>
        <v>0</v>
      </c>
      <c r="S60" s="25">
        <f t="shared" si="5"/>
        <v>0</v>
      </c>
      <c r="T60" s="23">
        <f t="shared" si="1"/>
        <v>0</v>
      </c>
    </row>
    <row r="61" spans="2:20" ht="12" customHeight="1" x14ac:dyDescent="0.35">
      <c r="B61" s="4">
        <v>38</v>
      </c>
      <c r="C61" s="60"/>
      <c r="D61" s="61"/>
      <c r="E61" s="62"/>
      <c r="F61" s="74"/>
      <c r="G61" s="75"/>
      <c r="H61" s="74"/>
      <c r="I61" s="78"/>
      <c r="J61" s="67"/>
      <c r="K61" s="68"/>
      <c r="L61" s="96"/>
      <c r="M61" s="97"/>
      <c r="N61" s="98"/>
      <c r="O61" s="19">
        <f t="shared" si="0"/>
        <v>0</v>
      </c>
      <c r="P61" s="21">
        <f t="shared" si="2"/>
        <v>0</v>
      </c>
      <c r="Q61" s="42">
        <f t="shared" si="3"/>
        <v>0</v>
      </c>
      <c r="R61" s="45">
        <f t="shared" si="4"/>
        <v>0</v>
      </c>
      <c r="S61" s="25">
        <f t="shared" si="5"/>
        <v>0</v>
      </c>
      <c r="T61" s="23">
        <f t="shared" si="1"/>
        <v>0</v>
      </c>
    </row>
    <row r="62" spans="2:20" ht="12" customHeight="1" x14ac:dyDescent="0.35">
      <c r="B62" s="4">
        <v>39</v>
      </c>
      <c r="C62" s="60"/>
      <c r="D62" s="61"/>
      <c r="E62" s="62"/>
      <c r="F62" s="74"/>
      <c r="G62" s="75"/>
      <c r="H62" s="74"/>
      <c r="I62" s="78"/>
      <c r="J62" s="67"/>
      <c r="K62" s="68"/>
      <c r="L62" s="96"/>
      <c r="M62" s="97"/>
      <c r="N62" s="98"/>
      <c r="O62" s="19">
        <f t="shared" si="0"/>
        <v>0</v>
      </c>
      <c r="P62" s="21">
        <f t="shared" si="2"/>
        <v>0</v>
      </c>
      <c r="Q62" s="42">
        <f t="shared" si="3"/>
        <v>0</v>
      </c>
      <c r="R62" s="45">
        <f t="shared" si="4"/>
        <v>0</v>
      </c>
      <c r="S62" s="25">
        <f t="shared" si="5"/>
        <v>0</v>
      </c>
      <c r="T62" s="23">
        <f t="shared" si="1"/>
        <v>0</v>
      </c>
    </row>
    <row r="63" spans="2:20" ht="12" customHeight="1" thickBot="1" x14ac:dyDescent="0.4">
      <c r="B63" s="4">
        <v>40</v>
      </c>
      <c r="C63" s="69"/>
      <c r="D63" s="70"/>
      <c r="E63" s="71"/>
      <c r="F63" s="79"/>
      <c r="G63" s="80"/>
      <c r="H63" s="79"/>
      <c r="I63" s="81"/>
      <c r="J63" s="72"/>
      <c r="K63" s="73"/>
      <c r="L63" s="88"/>
      <c r="M63" s="89"/>
      <c r="N63" s="90"/>
      <c r="O63" s="19">
        <f t="shared" si="0"/>
        <v>0</v>
      </c>
      <c r="P63" s="21">
        <f t="shared" si="2"/>
        <v>0</v>
      </c>
      <c r="Q63" s="42">
        <f t="shared" si="3"/>
        <v>0</v>
      </c>
      <c r="R63" s="45">
        <f t="shared" si="4"/>
        <v>0</v>
      </c>
      <c r="S63" s="25">
        <f t="shared" si="5"/>
        <v>0</v>
      </c>
      <c r="T63" s="23">
        <f t="shared" si="1"/>
        <v>0</v>
      </c>
    </row>
    <row r="64" spans="2:20" ht="14.25" customHeight="1" thickBot="1" x14ac:dyDescent="0.4">
      <c r="B64" s="30" t="s">
        <v>15</v>
      </c>
      <c r="C64" s="30"/>
      <c r="D64" s="6"/>
      <c r="E64" s="6"/>
      <c r="F64" s="6"/>
      <c r="G64" s="6"/>
      <c r="H64" s="5"/>
      <c r="I64" s="5"/>
      <c r="J64" s="5"/>
      <c r="K64" s="36"/>
      <c r="L64" s="5"/>
      <c r="M64" s="5"/>
      <c r="N64" s="5"/>
      <c r="O64" s="26">
        <f t="shared" ref="O64:T64" si="6">SUM(O24:O63)</f>
        <v>0</v>
      </c>
      <c r="P64" s="27">
        <f t="shared" si="6"/>
        <v>0</v>
      </c>
      <c r="Q64" s="43">
        <f t="shared" si="6"/>
        <v>0</v>
      </c>
      <c r="R64" s="46">
        <f t="shared" si="6"/>
        <v>0</v>
      </c>
      <c r="S64" s="28">
        <f t="shared" si="6"/>
        <v>0</v>
      </c>
      <c r="T64" s="29">
        <f t="shared" si="6"/>
        <v>0</v>
      </c>
    </row>
    <row r="65" spans="2:20" ht="13.5" customHeight="1" x14ac:dyDescent="0.35">
      <c r="B65" s="189" t="s">
        <v>26</v>
      </c>
      <c r="C65" s="190"/>
      <c r="D65" s="191"/>
      <c r="E65" s="47" t="s">
        <v>27</v>
      </c>
      <c r="F65" s="183" t="s">
        <v>30</v>
      </c>
      <c r="G65" s="184"/>
      <c r="H65" s="59" t="s">
        <v>29</v>
      </c>
      <c r="I65" s="185"/>
      <c r="J65" s="186"/>
      <c r="K65" s="187"/>
      <c r="L65" s="187"/>
      <c r="M65" s="187"/>
      <c r="N65" s="188"/>
      <c r="O65" s="15"/>
      <c r="P65" s="14"/>
      <c r="Q65" s="14"/>
      <c r="R65" s="14"/>
      <c r="S65" s="14"/>
      <c r="T65" s="14"/>
    </row>
    <row r="66" spans="2:20" ht="13.75" customHeight="1" x14ac:dyDescent="0.35">
      <c r="B66" s="176">
        <f>D13</f>
        <v>0</v>
      </c>
      <c r="C66" s="177"/>
      <c r="D66" s="178"/>
      <c r="E66" s="58">
        <f>G13</f>
        <v>0</v>
      </c>
      <c r="F66" s="91">
        <f>O64</f>
        <v>0</v>
      </c>
      <c r="G66" s="92"/>
      <c r="H66" s="48" t="s">
        <v>28</v>
      </c>
      <c r="I66" s="49"/>
      <c r="J66" s="50"/>
      <c r="K66" s="51" t="str">
        <f>H13</f>
        <v>Декор</v>
      </c>
      <c r="L66" s="99">
        <f>J13</f>
        <v>0</v>
      </c>
      <c r="M66" s="99"/>
      <c r="N66" s="100"/>
    </row>
    <row r="67" spans="2:20" ht="13.75" customHeight="1" x14ac:dyDescent="0.35">
      <c r="B67" s="176" t="s">
        <v>57</v>
      </c>
      <c r="C67" s="177"/>
      <c r="D67" s="178"/>
      <c r="E67" s="52"/>
      <c r="F67" s="91">
        <f>P64</f>
        <v>0</v>
      </c>
      <c r="G67" s="92"/>
      <c r="H67" s="52" t="s">
        <v>14</v>
      </c>
      <c r="I67" s="53"/>
      <c r="J67" s="54"/>
      <c r="K67" s="49" t="str">
        <f>H15</f>
        <v>Декор</v>
      </c>
      <c r="L67" s="99">
        <f>J15</f>
        <v>0</v>
      </c>
      <c r="M67" s="99"/>
      <c r="N67" s="100"/>
      <c r="O67" s="5"/>
      <c r="P67" s="5"/>
      <c r="Q67" s="36"/>
      <c r="R67" s="36"/>
      <c r="S67" s="5"/>
      <c r="T67" s="5"/>
    </row>
    <row r="68" spans="2:20" ht="13.75" customHeight="1" x14ac:dyDescent="0.35">
      <c r="B68" s="176" t="s">
        <v>49</v>
      </c>
      <c r="C68" s="177"/>
      <c r="D68" s="178"/>
      <c r="E68" s="52"/>
      <c r="F68" s="91">
        <f>Q64</f>
        <v>0</v>
      </c>
      <c r="G68" s="92"/>
      <c r="H68" s="52" t="s">
        <v>14</v>
      </c>
      <c r="I68" s="55"/>
      <c r="J68" s="50"/>
      <c r="K68" s="49" t="str">
        <f t="shared" ref="K68:K70" si="7">H16</f>
        <v>Декор</v>
      </c>
      <c r="L68" s="99">
        <f t="shared" ref="L68:L70" si="8">J16</f>
        <v>0</v>
      </c>
      <c r="M68" s="99"/>
      <c r="N68" s="100"/>
      <c r="O68" s="5"/>
      <c r="P68" s="5"/>
      <c r="Q68" s="36"/>
      <c r="R68" s="36"/>
      <c r="S68" s="5"/>
    </row>
    <row r="69" spans="2:20" ht="13.75" customHeight="1" x14ac:dyDescent="0.35">
      <c r="B69" s="176" t="s">
        <v>47</v>
      </c>
      <c r="C69" s="177"/>
      <c r="D69" s="178"/>
      <c r="E69" s="52"/>
      <c r="F69" s="91">
        <f>R64</f>
        <v>0</v>
      </c>
      <c r="G69" s="92"/>
      <c r="H69" s="52" t="s">
        <v>14</v>
      </c>
      <c r="I69" s="55"/>
      <c r="J69" s="50"/>
      <c r="K69" s="49" t="str">
        <f t="shared" si="7"/>
        <v>Декор</v>
      </c>
      <c r="L69" s="99">
        <f t="shared" si="8"/>
        <v>0</v>
      </c>
      <c r="M69" s="99"/>
      <c r="N69" s="100"/>
      <c r="O69" s="36"/>
      <c r="P69" s="36"/>
      <c r="Q69" s="36"/>
      <c r="R69" s="36"/>
      <c r="S69" s="36"/>
    </row>
    <row r="70" spans="2:20" ht="13.75" customHeight="1" x14ac:dyDescent="0.35">
      <c r="B70" s="176" t="s">
        <v>48</v>
      </c>
      <c r="C70" s="177"/>
      <c r="D70" s="178"/>
      <c r="E70" s="57">
        <v>2</v>
      </c>
      <c r="F70" s="91">
        <f>S64/E70</f>
        <v>0</v>
      </c>
      <c r="G70" s="92"/>
      <c r="H70" s="52" t="s">
        <v>14</v>
      </c>
      <c r="I70" s="55"/>
      <c r="J70" s="50"/>
      <c r="K70" s="49" t="str">
        <f t="shared" si="7"/>
        <v>Декор</v>
      </c>
      <c r="L70" s="99">
        <f t="shared" si="8"/>
        <v>0</v>
      </c>
      <c r="M70" s="99"/>
      <c r="N70" s="100"/>
      <c r="O70" s="36"/>
      <c r="P70" s="36"/>
      <c r="Q70" s="36"/>
      <c r="R70" s="36"/>
      <c r="S70" s="36"/>
    </row>
    <row r="71" spans="2:20" ht="13.75" customHeight="1" thickBot="1" x14ac:dyDescent="0.4">
      <c r="B71" s="162" t="s">
        <v>39</v>
      </c>
      <c r="C71" s="163"/>
      <c r="D71" s="164"/>
      <c r="E71" s="56"/>
      <c r="F71" s="91">
        <f>T64</f>
        <v>0</v>
      </c>
      <c r="G71" s="92"/>
      <c r="H71" s="56" t="s">
        <v>14</v>
      </c>
      <c r="I71" s="93"/>
      <c r="J71" s="94"/>
      <c r="K71" s="94"/>
      <c r="L71" s="94"/>
      <c r="M71" s="94"/>
      <c r="N71" s="95"/>
      <c r="O71" s="5"/>
      <c r="P71" s="5"/>
      <c r="Q71" s="36"/>
      <c r="R71" s="36"/>
      <c r="S71" s="5"/>
    </row>
    <row r="72" spans="2:20" ht="15" thickBot="1" x14ac:dyDescent="0.4"/>
    <row r="73" spans="2:20" ht="13.75" customHeight="1" thickBot="1" x14ac:dyDescent="0.4">
      <c r="C73" s="31" t="s">
        <v>7</v>
      </c>
      <c r="D73" s="8"/>
      <c r="E73" s="1" t="s">
        <v>31</v>
      </c>
      <c r="N73" s="7"/>
    </row>
    <row r="74" spans="2:20" ht="13.75" customHeight="1" thickBot="1" x14ac:dyDescent="0.4">
      <c r="C74" s="7"/>
      <c r="D74" s="33" t="s">
        <v>19</v>
      </c>
      <c r="E74" s="87" t="s">
        <v>20</v>
      </c>
      <c r="F74" s="87"/>
      <c r="G74" s="87"/>
      <c r="H74" s="6"/>
      <c r="I74" s="5"/>
      <c r="J74" s="5"/>
      <c r="K74" s="36"/>
      <c r="L74" s="5"/>
      <c r="M74" s="3"/>
      <c r="N74" s="3"/>
      <c r="O74" s="3"/>
      <c r="P74" s="3"/>
      <c r="Q74" s="3"/>
      <c r="R74" s="3"/>
      <c r="S74" s="3"/>
      <c r="T74" s="3"/>
    </row>
    <row r="75" spans="2:20" ht="13.75" customHeight="1" thickBot="1" x14ac:dyDescent="0.4">
      <c r="C75" s="32" t="s">
        <v>8</v>
      </c>
      <c r="D75" s="9"/>
      <c r="E75" s="1" t="s">
        <v>32</v>
      </c>
      <c r="L75" s="3"/>
      <c r="M75" s="3"/>
      <c r="O75" s="3"/>
      <c r="P75" s="3"/>
      <c r="Q75" s="3"/>
      <c r="R75" s="3"/>
      <c r="S75" s="3"/>
      <c r="T75" s="3"/>
    </row>
    <row r="76" spans="2:20" ht="17" x14ac:dyDescent="0.35">
      <c r="D76" s="33" t="s">
        <v>19</v>
      </c>
      <c r="E76" s="87" t="s">
        <v>20</v>
      </c>
      <c r="F76" s="87"/>
      <c r="G76" s="87"/>
    </row>
    <row r="77" spans="2:20" x14ac:dyDescent="0.35">
      <c r="O77" s="5"/>
      <c r="P77" s="5"/>
      <c r="Q77" s="36"/>
      <c r="R77" s="36"/>
      <c r="S77" s="5"/>
      <c r="T77" s="5"/>
    </row>
    <row r="78" spans="2:20" x14ac:dyDescent="0.35">
      <c r="O78" s="5"/>
      <c r="P78" s="5"/>
      <c r="Q78" s="36"/>
      <c r="R78" s="36"/>
      <c r="S78" s="5"/>
    </row>
    <row r="79" spans="2:20" x14ac:dyDescent="0.35">
      <c r="O79" s="5"/>
      <c r="P79" s="5"/>
      <c r="Q79" s="36"/>
      <c r="R79" s="36"/>
      <c r="S79" s="5"/>
    </row>
    <row r="82" spans="15:20" x14ac:dyDescent="0.35">
      <c r="O82" s="3"/>
      <c r="P82" s="3"/>
      <c r="Q82" s="3"/>
      <c r="R82" s="3"/>
      <c r="S82" s="3"/>
      <c r="T82" s="3"/>
    </row>
    <row r="83" spans="15:20" x14ac:dyDescent="0.35">
      <c r="O83" s="3"/>
      <c r="P83" s="3"/>
      <c r="Q83" s="3"/>
      <c r="R83" s="3"/>
      <c r="S83" s="3"/>
      <c r="T83" s="3"/>
    </row>
  </sheetData>
  <mergeCells count="111">
    <mergeCell ref="O17:P17"/>
    <mergeCell ref="F67:G67"/>
    <mergeCell ref="F65:G65"/>
    <mergeCell ref="B17:C17"/>
    <mergeCell ref="E17:F17"/>
    <mergeCell ref="H17:I17"/>
    <mergeCell ref="J17:N17"/>
    <mergeCell ref="B66:D66"/>
    <mergeCell ref="B67:D67"/>
    <mergeCell ref="I65:N65"/>
    <mergeCell ref="L67:N67"/>
    <mergeCell ref="B65:D65"/>
    <mergeCell ref="L28:N28"/>
    <mergeCell ref="L21:N23"/>
    <mergeCell ref="L53:N53"/>
    <mergeCell ref="L54:N54"/>
    <mergeCell ref="L55:N55"/>
    <mergeCell ref="L49:N49"/>
    <mergeCell ref="L29:N29"/>
    <mergeCell ref="L58:N58"/>
    <mergeCell ref="L52:N52"/>
    <mergeCell ref="L50:N50"/>
    <mergeCell ref="L44:N44"/>
    <mergeCell ref="D5:M5"/>
    <mergeCell ref="B5:C5"/>
    <mergeCell ref="D7:M7"/>
    <mergeCell ref="B7:C7"/>
    <mergeCell ref="L45:N45"/>
    <mergeCell ref="D21:D23"/>
    <mergeCell ref="B71:D71"/>
    <mergeCell ref="C21:C23"/>
    <mergeCell ref="H18:I18"/>
    <mergeCell ref="J22:J23"/>
    <mergeCell ref="K22:K23"/>
    <mergeCell ref="B20:N20"/>
    <mergeCell ref="F68:G68"/>
    <mergeCell ref="F69:G69"/>
    <mergeCell ref="F70:G70"/>
    <mergeCell ref="B69:D69"/>
    <mergeCell ref="L69:N69"/>
    <mergeCell ref="B68:D68"/>
    <mergeCell ref="L56:N56"/>
    <mergeCell ref="L57:N57"/>
    <mergeCell ref="B70:D70"/>
    <mergeCell ref="L70:N70"/>
    <mergeCell ref="F66:G66"/>
    <mergeCell ref="L48:N48"/>
    <mergeCell ref="J15:N15"/>
    <mergeCell ref="J16:N16"/>
    <mergeCell ref="J18:N18"/>
    <mergeCell ref="B15:C15"/>
    <mergeCell ref="L47:N47"/>
    <mergeCell ref="B21:B23"/>
    <mergeCell ref="E21:E23"/>
    <mergeCell ref="H21:I22"/>
    <mergeCell ref="L46:N46"/>
    <mergeCell ref="L26:N26"/>
    <mergeCell ref="L27:N27"/>
    <mergeCell ref="L40:N40"/>
    <mergeCell ref="L42:N42"/>
    <mergeCell ref="E16:F16"/>
    <mergeCell ref="H15:I15"/>
    <mergeCell ref="H16:I16"/>
    <mergeCell ref="F21:G22"/>
    <mergeCell ref="O15:P15"/>
    <mergeCell ref="H3:I3"/>
    <mergeCell ref="L31:N31"/>
    <mergeCell ref="B14:N14"/>
    <mergeCell ref="B13:C13"/>
    <mergeCell ref="H13:I13"/>
    <mergeCell ref="B16:C16"/>
    <mergeCell ref="M3:N3"/>
    <mergeCell ref="B12:N12"/>
    <mergeCell ref="E13:F13"/>
    <mergeCell ref="J13:N13"/>
    <mergeCell ref="B18:C18"/>
    <mergeCell ref="E18:F18"/>
    <mergeCell ref="O16:P16"/>
    <mergeCell ref="O18:P18"/>
    <mergeCell ref="L24:N24"/>
    <mergeCell ref="L25:N25"/>
    <mergeCell ref="J21:K21"/>
    <mergeCell ref="H4:I4"/>
    <mergeCell ref="J3:L3"/>
    <mergeCell ref="C19:M19"/>
    <mergeCell ref="E15:F15"/>
    <mergeCell ref="J4:L4"/>
    <mergeCell ref="M4:N4"/>
    <mergeCell ref="E74:G74"/>
    <mergeCell ref="E76:G76"/>
    <mergeCell ref="L63:N63"/>
    <mergeCell ref="F71:G71"/>
    <mergeCell ref="I71:N71"/>
    <mergeCell ref="L30:N30"/>
    <mergeCell ref="L68:N68"/>
    <mergeCell ref="L66:N66"/>
    <mergeCell ref="L43:N43"/>
    <mergeCell ref="L35:N35"/>
    <mergeCell ref="L36:N36"/>
    <mergeCell ref="L33:N33"/>
    <mergeCell ref="L34:N34"/>
    <mergeCell ref="L32:N32"/>
    <mergeCell ref="L37:N37"/>
    <mergeCell ref="L38:N38"/>
    <mergeCell ref="L39:N39"/>
    <mergeCell ref="L41:N41"/>
    <mergeCell ref="L62:N62"/>
    <mergeCell ref="L61:N61"/>
    <mergeCell ref="L60:N60"/>
    <mergeCell ref="L51:N51"/>
    <mergeCell ref="L59:N59"/>
  </mergeCells>
  <pageMargins left="0.62992125984251968" right="0.23622047244094491" top="0.19685039370078741" bottom="0.19685039370078741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Заказ</vt:lpstr>
      <vt:lpstr>Заказ!Область_печати</vt:lpstr>
    </vt:vector>
  </TitlesOfParts>
  <Company>None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Fly</cp:lastModifiedBy>
  <cp:lastPrinted>2018-01-09T12:59:17Z</cp:lastPrinted>
  <dcterms:created xsi:type="dcterms:W3CDTF">2009-09-25T08:42:42Z</dcterms:created>
  <dcterms:modified xsi:type="dcterms:W3CDTF">2025-11-06T18:59:34Z</dcterms:modified>
</cp:coreProperties>
</file>