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pk\Desktop\"/>
    </mc:Choice>
  </mc:AlternateContent>
  <bookViews>
    <workbookView xWindow="0" yWindow="0" windowWidth="7260" windowHeight="780"/>
  </bookViews>
  <sheets>
    <sheet name="Лист1" sheetId="1" r:id="rId1"/>
  </sheets>
  <definedNames>
    <definedName name="_xlnm.Print_Area" localSheetId="0">Лист1!$B$1:$H$37</definedName>
  </definedNames>
  <calcPr calcId="162913" refMode="R1C1"/>
</workbook>
</file>

<file path=xl/calcChain.xml><?xml version="1.0" encoding="utf-8"?>
<calcChain xmlns="http://schemas.openxmlformats.org/spreadsheetml/2006/main">
  <c r="H36" i="1" l="1"/>
  <c r="H30" i="1" l="1"/>
  <c r="H12" i="1" l="1"/>
  <c r="H15" i="1"/>
  <c r="H18" i="1"/>
  <c r="H21" i="1"/>
  <c r="H24" i="1"/>
  <c r="H27" i="1"/>
  <c r="H33" i="1"/>
  <c r="H9" i="1"/>
  <c r="F33" i="1"/>
  <c r="F30" i="1"/>
  <c r="F27" i="1"/>
  <c r="F24" i="1"/>
  <c r="F21" i="1"/>
  <c r="F18" i="1"/>
  <c r="F15" i="1"/>
  <c r="F12" i="1"/>
  <c r="F9" i="1"/>
  <c r="H37" i="1" l="1"/>
</calcChain>
</file>

<file path=xl/comments1.xml><?xml version="1.0" encoding="utf-8"?>
<comments xmlns="http://schemas.openxmlformats.org/spreadsheetml/2006/main">
  <authors>
    <author>Mapk</author>
  </authors>
  <commentList>
    <comment ref="B9" authorId="0" shapeId="0">
      <text/>
    </comment>
    <comment ref="C9" authorId="0" shapeId="0">
      <text/>
    </comment>
    <comment ref="B12" authorId="0" shapeId="0">
      <text/>
    </comment>
    <comment ref="C12" authorId="0" shapeId="0">
      <text/>
    </comment>
    <comment ref="B15" authorId="0" shapeId="0">
      <text/>
    </comment>
    <comment ref="C15" authorId="0" shapeId="0">
      <text/>
    </comment>
    <comment ref="B18" authorId="0" shapeId="0">
      <text/>
    </comment>
    <comment ref="C18" authorId="0" shapeId="0">
      <text/>
    </comment>
    <comment ref="B21" authorId="0" shapeId="0">
      <text/>
    </comment>
    <comment ref="C21" authorId="0" shapeId="0">
      <text/>
    </comment>
    <comment ref="B24" authorId="0" shapeId="0">
      <text/>
    </comment>
    <comment ref="C24" authorId="0" shapeId="0">
      <text/>
    </comment>
    <comment ref="B27" authorId="0" shapeId="0">
      <text/>
    </comment>
    <comment ref="C27" authorId="0" shapeId="0">
      <text/>
    </comment>
    <comment ref="B30" authorId="0" shapeId="0">
      <text/>
    </comment>
    <comment ref="C30" authorId="0" shapeId="0">
      <text/>
    </comment>
    <comment ref="B33" authorId="0" shapeId="0">
      <text/>
    </comment>
    <comment ref="C33" authorId="0" shapeId="0">
      <text/>
    </comment>
  </commentList>
</comments>
</file>

<file path=xl/sharedStrings.xml><?xml version="1.0" encoding="utf-8"?>
<sst xmlns="http://schemas.openxmlformats.org/spreadsheetml/2006/main" count="62" uniqueCount="34">
  <si>
    <t xml:space="preserve">Солевая лампа «Чаша солнца» </t>
  </si>
  <si>
    <t xml:space="preserve">Солевая лампа «Колодец золота» </t>
  </si>
  <si>
    <t>вес 2,70 кг, размер лампы 170х170х150</t>
  </si>
  <si>
    <t>Солевая лампа «Восьмигранный свет»</t>
  </si>
  <si>
    <t>вес 2,50 кг, размер лампы 150х150х140</t>
  </si>
  <si>
    <t xml:space="preserve">Солевая лампа «Фонарь» </t>
  </si>
  <si>
    <t>вес 5 кг, размер лампы 170х170х240</t>
  </si>
  <si>
    <t xml:space="preserve">Солевая лампа «Сундук сокровищ» </t>
  </si>
  <si>
    <t>вес 3 кг, размер лампы 200х150х190</t>
  </si>
  <si>
    <t>без коробки</t>
  </si>
  <si>
    <t>подарочная коробка</t>
  </si>
  <si>
    <t>СОЛЕВАЯ ЛАМПА «КУБИЧЕСКИЙ КРИСТАЛЛ»</t>
  </si>
  <si>
    <t>вес 2.5 кг, размер лампы 140х140х140</t>
  </si>
  <si>
    <t>Солевая лампа «РИМСКИЙ КУБ»</t>
  </si>
  <si>
    <t>сумма</t>
  </si>
  <si>
    <t>кол-во</t>
  </si>
  <si>
    <t>ИТОГО:</t>
  </si>
  <si>
    <t>при оплате на карту:</t>
  </si>
  <si>
    <t>Наименование</t>
  </si>
  <si>
    <t>вес 3,50 кг, размер лампы 220х230х150</t>
  </si>
  <si>
    <t>при наведении увеличивается</t>
  </si>
  <si>
    <t xml:space="preserve">СОЛЕВАЯ ЛАМПА «СКАЛА» 2-3 КГ. </t>
  </si>
  <si>
    <r>
      <rPr>
        <b/>
        <sz val="14"/>
        <color rgb="FFFF0000"/>
        <rFont val="Calibri"/>
        <family val="2"/>
        <charset val="204"/>
        <scheme val="minor"/>
      </rPr>
      <t>"Премиум"</t>
    </r>
    <r>
      <rPr>
        <sz val="12"/>
        <color theme="1"/>
        <rFont val="Calibri"/>
        <family val="2"/>
        <charset val="204"/>
        <scheme val="minor"/>
      </rPr>
      <t xml:space="preserve"> вес от 2 до 3кг</t>
    </r>
  </si>
  <si>
    <t xml:space="preserve">СОЛЕВАЯ ЛАМПА «СКАЛА» 3-4 КГ. </t>
  </si>
  <si>
    <r>
      <rPr>
        <b/>
        <sz val="14"/>
        <color rgb="FFFF0000"/>
        <rFont val="Calibri"/>
        <family val="2"/>
        <charset val="204"/>
        <scheme val="minor"/>
      </rPr>
      <t>"Премиум"</t>
    </r>
    <r>
      <rPr>
        <sz val="12"/>
        <color theme="1"/>
        <rFont val="Calibri"/>
        <family val="2"/>
        <charset val="204"/>
        <scheme val="minor"/>
      </rPr>
      <t xml:space="preserve"> вес от 3 до 4кг</t>
    </r>
  </si>
  <si>
    <r>
      <t xml:space="preserve">в подарочной коробке , </t>
    </r>
    <r>
      <rPr>
        <b/>
        <sz val="12"/>
        <color rgb="FF00B050"/>
        <rFont val="Calibri"/>
        <family val="2"/>
        <charset val="204"/>
        <scheme val="minor"/>
      </rPr>
      <t>наличие СПб</t>
    </r>
  </si>
  <si>
    <r>
      <t xml:space="preserve">в подарочной коробке, </t>
    </r>
    <r>
      <rPr>
        <b/>
        <sz val="12"/>
        <color rgb="FF00B050"/>
        <rFont val="Calibri"/>
        <family val="2"/>
        <charset val="204"/>
        <scheme val="minor"/>
      </rPr>
      <t>наличие СПб</t>
    </r>
  </si>
  <si>
    <r>
      <t xml:space="preserve">подарочная коробка, </t>
    </r>
    <r>
      <rPr>
        <b/>
        <sz val="12"/>
        <color rgb="FF00B050"/>
        <rFont val="Calibri"/>
        <family val="2"/>
        <charset val="204"/>
        <scheme val="minor"/>
      </rPr>
      <t>наличие СПб</t>
    </r>
  </si>
  <si>
    <r>
      <t>подарочная коробка</t>
    </r>
    <r>
      <rPr>
        <b/>
        <sz val="12"/>
        <color theme="1"/>
        <rFont val="Calibri"/>
        <family val="2"/>
        <charset val="204"/>
        <scheme val="minor"/>
      </rPr>
      <t xml:space="preserve">, </t>
    </r>
    <r>
      <rPr>
        <b/>
        <sz val="12"/>
        <color rgb="FF00B050"/>
        <rFont val="Calibri"/>
        <family val="2"/>
        <charset val="204"/>
        <scheme val="minor"/>
      </rPr>
      <t>наличие СПб</t>
    </r>
  </si>
  <si>
    <t>Цена</t>
  </si>
  <si>
    <t>условия</t>
  </si>
  <si>
    <t>от 5000 руб</t>
  </si>
  <si>
    <t>от 500 - 4999руб</t>
  </si>
  <si>
    <t>рекомендованая розничная 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</si>
</sst>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1"/>
      <color theme="1" tint="0.1499984740745262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2">
    <xf numFmtId="0" fontId="0" fillId="0" borderId="0" xfId="0"/>
    <xf numFmtId="0" fontId="0" fillId="2" borderId="0" xfId="0" applyFill="1"/>
    <xf numFmtId="0" fontId="0" fillId="2" borderId="0" xfId="0" applyFill="1" applyBorder="1" applyAlignment="1"/>
    <xf numFmtId="0" fontId="0" fillId="2" borderId="0" xfId="0" applyFill="1" applyBorder="1"/>
    <xf numFmtId="0" fontId="0" fillId="2" borderId="0" xfId="0" applyFill="1" applyBorder="1" applyAlignment="1">
      <alignment horizontal="right"/>
    </xf>
    <xf numFmtId="0" fontId="0" fillId="2" borderId="0" xfId="0" applyFill="1" applyAlignment="1">
      <alignment horizontal="right"/>
    </xf>
    <xf numFmtId="0" fontId="5" fillId="2" borderId="0" xfId="1" applyFont="1" applyFill="1" applyBorder="1" applyAlignment="1">
      <alignment horizontal="right"/>
    </xf>
    <xf numFmtId="0" fontId="5" fillId="2" borderId="0" xfId="1" applyFont="1" applyFill="1" applyAlignment="1">
      <alignment horizontal="right"/>
    </xf>
    <xf numFmtId="0" fontId="0" fillId="3" borderId="0" xfId="0" applyFill="1"/>
    <xf numFmtId="0" fontId="1" fillId="3" borderId="0" xfId="0" applyFont="1" applyFill="1"/>
    <xf numFmtId="0" fontId="0" fillId="3" borderId="0" xfId="0" applyFill="1" applyBorder="1"/>
    <xf numFmtId="0" fontId="3" fillId="2" borderId="5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64" fontId="4" fillId="2" borderId="0" xfId="0" applyNumberFormat="1" applyFont="1" applyFill="1"/>
    <xf numFmtId="0" fontId="1" fillId="2" borderId="0" xfId="0" applyFont="1" applyFill="1" applyAlignment="1">
      <alignment horizontal="right"/>
    </xf>
    <xf numFmtId="164" fontId="7" fillId="2" borderId="0" xfId="0" applyNumberFormat="1" applyFont="1" applyFill="1"/>
    <xf numFmtId="0" fontId="6" fillId="2" borderId="8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3" fillId="2" borderId="9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164" fontId="0" fillId="2" borderId="5" xfId="0" applyNumberFormat="1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right" vertical="center"/>
    </xf>
    <xf numFmtId="0" fontId="0" fillId="2" borderId="0" xfId="0" applyFill="1" applyBorder="1" applyAlignment="1">
      <alignment horizontal="righ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1577277</xdr:colOff>
      <xdr:row>0</xdr:row>
      <xdr:rowOff>0</xdr:rowOff>
    </xdr:from>
    <xdr:to>
      <xdr:col>8</xdr:col>
      <xdr:colOff>8071</xdr:colOff>
      <xdr:row>6</xdr:row>
      <xdr:rowOff>181447</xdr:rowOff>
    </xdr:to>
    <xdr:sp macro="" textlink="">
      <xdr:nvSpPr>
        <xdr:cNvPr id="13" name="Прямоугольник 12"/>
        <xdr:cNvSpPr/>
      </xdr:nvSpPr>
      <xdr:spPr>
        <a:xfrm>
          <a:off x="1577277" y="0"/>
          <a:ext cx="7705561" cy="1481044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r"/>
          <a:r>
            <a:rPr lang="ru-RU" sz="16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Солевые лампы </a:t>
          </a:r>
          <a:r>
            <a:rPr lang="en-US" sz="16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SaltEco</a:t>
          </a:r>
        </a:p>
        <a:p>
          <a:pPr algn="r"/>
          <a:r>
            <a:rPr lang="en-US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</a:t>
          </a:r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Производство и продажа оптом и в розницу</a:t>
          </a:r>
          <a:r>
            <a:rPr lang="ru-RU" sz="1200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</a:t>
          </a:r>
        </a:p>
        <a:p>
          <a:pPr algn="r"/>
          <a:r>
            <a:rPr lang="ru-RU" sz="1200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г. </a:t>
          </a:r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Киров, Павла Корчагина, 54</a:t>
          </a:r>
          <a:r>
            <a:rPr lang="ru-RU" sz="1200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</a:t>
          </a:r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 </a:t>
          </a:r>
        </a:p>
        <a:p>
          <a:pPr algn="r"/>
          <a:r>
            <a:rPr lang="en-US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 https://solevaya-lampa.ru  </a:t>
          </a:r>
          <a:endParaRPr lang="ru-RU" sz="1200" b="0" i="0" u="none" strike="noStrike" cap="none" spc="0">
            <a:ln w="0">
              <a:solidFill>
                <a:schemeClr val="bg1">
                  <a:lumMod val="95000"/>
                </a:schemeClr>
              </a:solidFill>
            </a:ln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+mn-lt"/>
            <a:ea typeface="+mn-ea"/>
            <a:cs typeface="+mn-cs"/>
          </a:endParaRPr>
        </a:p>
        <a:p>
          <a:pPr algn="r"/>
          <a:r>
            <a:rPr lang="en-US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 e-mail: solampa@yandex.ru </a:t>
          </a:r>
        </a:p>
        <a:p>
          <a:pPr algn="r"/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Представитель в СПб: </a:t>
          </a:r>
        </a:p>
        <a:p>
          <a:pPr algn="r"/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+7 952 260-70-63</a:t>
          </a:r>
          <a:r>
            <a:rPr lang="ru-RU" sz="1200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</a:t>
          </a:r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Рязанцев Марк</a:t>
          </a:r>
          <a:r>
            <a:rPr lang="ru-RU" sz="1200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</a:t>
          </a:r>
        </a:p>
      </xdr:txBody>
    </xdr:sp>
    <xdr:clientData/>
  </xdr:twoCellAnchor>
  <xdr:twoCellAnchor editAs="oneCell">
    <xdr:from>
      <xdr:col>1</xdr:col>
      <xdr:colOff>113009</xdr:colOff>
      <xdr:row>0</xdr:row>
      <xdr:rowOff>40359</xdr:rowOff>
    </xdr:from>
    <xdr:to>
      <xdr:col>3</xdr:col>
      <xdr:colOff>916176</xdr:colOff>
      <xdr:row>5</xdr:row>
      <xdr:rowOff>161439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128" y="40359"/>
          <a:ext cx="2837320" cy="1226949"/>
        </a:xfrm>
        <a:prstGeom prst="rect">
          <a:avLst/>
        </a:prstGeom>
      </xdr:spPr>
    </xdr:pic>
    <xdr:clientData/>
  </xdr:twoCellAnchor>
  <xdr:twoCellAnchor editAs="oneCell">
    <xdr:from>
      <xdr:col>1</xdr:col>
      <xdr:colOff>8071</xdr:colOff>
      <xdr:row>14</xdr:row>
      <xdr:rowOff>8071</xdr:rowOff>
    </xdr:from>
    <xdr:to>
      <xdr:col>1</xdr:col>
      <xdr:colOff>1008871</xdr:colOff>
      <xdr:row>16</xdr:row>
      <xdr:rowOff>330820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20" y="2720274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8071</xdr:colOff>
      <xdr:row>14</xdr:row>
      <xdr:rowOff>8071</xdr:rowOff>
    </xdr:from>
    <xdr:to>
      <xdr:col>2</xdr:col>
      <xdr:colOff>1008871</xdr:colOff>
      <xdr:row>16</xdr:row>
      <xdr:rowOff>330820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096" y="2720274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17</xdr:row>
      <xdr:rowOff>8282</xdr:rowOff>
    </xdr:from>
    <xdr:to>
      <xdr:col>1</xdr:col>
      <xdr:colOff>1009082</xdr:colOff>
      <xdr:row>19</xdr:row>
      <xdr:rowOff>329909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08" y="3718891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17</xdr:row>
      <xdr:rowOff>8282</xdr:rowOff>
    </xdr:from>
    <xdr:to>
      <xdr:col>2</xdr:col>
      <xdr:colOff>1009082</xdr:colOff>
      <xdr:row>19</xdr:row>
      <xdr:rowOff>329909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869" y="3718891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23</xdr:row>
      <xdr:rowOff>8282</xdr:rowOff>
    </xdr:from>
    <xdr:to>
      <xdr:col>1</xdr:col>
      <xdr:colOff>1009082</xdr:colOff>
      <xdr:row>25</xdr:row>
      <xdr:rowOff>329908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1" y="5756412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23</xdr:row>
      <xdr:rowOff>8282</xdr:rowOff>
    </xdr:from>
    <xdr:to>
      <xdr:col>2</xdr:col>
      <xdr:colOff>1009082</xdr:colOff>
      <xdr:row>25</xdr:row>
      <xdr:rowOff>329908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2" y="5756412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20</xdr:row>
      <xdr:rowOff>8282</xdr:rowOff>
    </xdr:from>
    <xdr:to>
      <xdr:col>1</xdr:col>
      <xdr:colOff>1009082</xdr:colOff>
      <xdr:row>22</xdr:row>
      <xdr:rowOff>329908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1" y="4737652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20</xdr:row>
      <xdr:rowOff>8282</xdr:rowOff>
    </xdr:from>
    <xdr:to>
      <xdr:col>2</xdr:col>
      <xdr:colOff>1009082</xdr:colOff>
      <xdr:row>22</xdr:row>
      <xdr:rowOff>329908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2" y="4737652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26</xdr:row>
      <xdr:rowOff>8282</xdr:rowOff>
    </xdr:from>
    <xdr:to>
      <xdr:col>1</xdr:col>
      <xdr:colOff>1009082</xdr:colOff>
      <xdr:row>28</xdr:row>
      <xdr:rowOff>329908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1" y="6775173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26</xdr:row>
      <xdr:rowOff>8282</xdr:rowOff>
    </xdr:from>
    <xdr:to>
      <xdr:col>2</xdr:col>
      <xdr:colOff>1009082</xdr:colOff>
      <xdr:row>28</xdr:row>
      <xdr:rowOff>329908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2" y="6775173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29</xdr:row>
      <xdr:rowOff>8282</xdr:rowOff>
    </xdr:from>
    <xdr:to>
      <xdr:col>1</xdr:col>
      <xdr:colOff>1009082</xdr:colOff>
      <xdr:row>31</xdr:row>
      <xdr:rowOff>329908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1" y="7793934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29</xdr:row>
      <xdr:rowOff>8282</xdr:rowOff>
    </xdr:from>
    <xdr:to>
      <xdr:col>2</xdr:col>
      <xdr:colOff>1009082</xdr:colOff>
      <xdr:row>31</xdr:row>
      <xdr:rowOff>329908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2" y="7793934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32</xdr:row>
      <xdr:rowOff>8282</xdr:rowOff>
    </xdr:from>
    <xdr:to>
      <xdr:col>1</xdr:col>
      <xdr:colOff>1009082</xdr:colOff>
      <xdr:row>34</xdr:row>
      <xdr:rowOff>329908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1" y="8812695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32</xdr:row>
      <xdr:rowOff>8282</xdr:rowOff>
    </xdr:from>
    <xdr:to>
      <xdr:col>2</xdr:col>
      <xdr:colOff>1009082</xdr:colOff>
      <xdr:row>34</xdr:row>
      <xdr:rowOff>329908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2" y="8812695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8283</xdr:colOff>
      <xdr:row>11</xdr:row>
      <xdr:rowOff>8283</xdr:rowOff>
    </xdr:from>
    <xdr:to>
      <xdr:col>1</xdr:col>
      <xdr:colOff>1009083</xdr:colOff>
      <xdr:row>13</xdr:row>
      <xdr:rowOff>329909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2" y="1681370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11</xdr:row>
      <xdr:rowOff>8283</xdr:rowOff>
    </xdr:from>
    <xdr:to>
      <xdr:col>2</xdr:col>
      <xdr:colOff>1009083</xdr:colOff>
      <xdr:row>13</xdr:row>
      <xdr:rowOff>329909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3" y="1681370"/>
          <a:ext cx="1000800" cy="1000800"/>
        </a:xfrm>
        <a:prstGeom prst="rect">
          <a:avLst/>
        </a:prstGeom>
      </xdr:spPr>
    </xdr:pic>
    <xdr:clientData/>
  </xdr:twoCellAnchor>
  <xdr:oneCellAnchor>
    <xdr:from>
      <xdr:col>1</xdr:col>
      <xdr:colOff>8283</xdr:colOff>
      <xdr:row>8</xdr:row>
      <xdr:rowOff>8283</xdr:rowOff>
    </xdr:from>
    <xdr:ext cx="1000800" cy="10008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2" y="2261153"/>
          <a:ext cx="1000800" cy="1000800"/>
        </a:xfrm>
        <a:prstGeom prst="rect">
          <a:avLst/>
        </a:prstGeom>
      </xdr:spPr>
    </xdr:pic>
    <xdr:clientData/>
  </xdr:oneCellAnchor>
  <xdr:oneCellAnchor>
    <xdr:from>
      <xdr:col>2</xdr:col>
      <xdr:colOff>8283</xdr:colOff>
      <xdr:row>8</xdr:row>
      <xdr:rowOff>8283</xdr:rowOff>
    </xdr:from>
    <xdr:ext cx="1000800" cy="1000800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3" y="2261153"/>
          <a:ext cx="1000800" cy="10008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64"/>
  <sheetViews>
    <sheetView tabSelected="1" topLeftCell="A25" zoomScale="115" zoomScaleNormal="115" workbookViewId="0">
      <selection activeCell="J35" sqref="J35"/>
    </sheetView>
  </sheetViews>
  <sheetFormatPr defaultRowHeight="15" x14ac:dyDescent="0.25"/>
  <cols>
    <col min="1" max="1" width="19" style="1" customWidth="1"/>
    <col min="2" max="3" width="15.28515625" style="1" customWidth="1"/>
    <col min="4" max="4" width="39.42578125" style="1" customWidth="1"/>
    <col min="5" max="5" width="16.140625" style="1" customWidth="1"/>
    <col min="6" max="6" width="12.5703125" style="1" customWidth="1"/>
    <col min="7" max="7" width="7.140625" style="1" customWidth="1"/>
    <col min="8" max="8" width="15" style="1" customWidth="1"/>
    <col min="9" max="9" width="6.85546875" style="1" customWidth="1"/>
    <col min="10" max="10" width="9.140625" style="1"/>
    <col min="11" max="12" width="9.140625" style="1" customWidth="1"/>
    <col min="13" max="16384" width="9.140625" style="1"/>
  </cols>
  <sheetData>
    <row r="1" spans="1:14" ht="26.25" customHeight="1" x14ac:dyDescent="0.25">
      <c r="A1" s="8"/>
      <c r="B1" s="3"/>
      <c r="C1" s="3"/>
      <c r="D1" s="40"/>
      <c r="E1" s="40"/>
      <c r="F1" s="40"/>
      <c r="G1" s="40"/>
      <c r="H1" s="40"/>
      <c r="I1" s="8"/>
      <c r="J1" s="8"/>
      <c r="K1" s="8"/>
      <c r="L1" s="8"/>
      <c r="M1" s="8"/>
      <c r="N1" s="8"/>
    </row>
    <row r="2" spans="1:14" x14ac:dyDescent="0.25">
      <c r="A2" s="8"/>
      <c r="B2" s="3"/>
      <c r="C2" s="3"/>
      <c r="D2" s="41"/>
      <c r="E2" s="41"/>
      <c r="F2" s="41"/>
      <c r="G2" s="41"/>
      <c r="H2" s="41"/>
      <c r="I2" s="8"/>
      <c r="J2" s="8"/>
      <c r="K2" s="8"/>
      <c r="L2" s="8"/>
      <c r="M2" s="8"/>
      <c r="N2" s="8"/>
    </row>
    <row r="3" spans="1:14" x14ac:dyDescent="0.25">
      <c r="A3" s="8"/>
      <c r="B3" s="3"/>
      <c r="C3" s="3"/>
      <c r="D3" s="4"/>
      <c r="E3" s="20"/>
      <c r="F3" s="4"/>
      <c r="G3" s="4"/>
      <c r="H3" s="4"/>
      <c r="I3" s="8"/>
      <c r="J3" s="8"/>
      <c r="K3" s="8"/>
      <c r="L3" s="8"/>
      <c r="M3" s="8"/>
      <c r="N3" s="8"/>
    </row>
    <row r="4" spans="1:14" x14ac:dyDescent="0.25">
      <c r="A4" s="8"/>
      <c r="B4" s="3"/>
      <c r="C4" s="3"/>
      <c r="D4" s="2"/>
      <c r="E4" s="2"/>
      <c r="F4" s="2"/>
      <c r="G4" s="2"/>
      <c r="H4" s="6"/>
      <c r="I4" s="8"/>
      <c r="J4" s="8"/>
      <c r="K4" s="8"/>
      <c r="L4" s="8"/>
      <c r="M4" s="8"/>
      <c r="N4" s="8"/>
    </row>
    <row r="5" spans="1:14" ht="15" customHeight="1" x14ac:dyDescent="0.25">
      <c r="A5" s="8"/>
      <c r="B5" s="3"/>
      <c r="C5" s="3"/>
      <c r="D5" s="5"/>
      <c r="E5" s="5"/>
      <c r="F5" s="5"/>
      <c r="G5" s="5"/>
      <c r="H5" s="7"/>
      <c r="I5" s="8"/>
      <c r="J5" s="8"/>
      <c r="K5" s="8"/>
      <c r="L5" s="8"/>
      <c r="M5" s="8"/>
      <c r="N5" s="8"/>
    </row>
    <row r="6" spans="1:14" ht="15" customHeight="1" x14ac:dyDescent="0.25">
      <c r="A6" s="8"/>
      <c r="B6" s="3"/>
      <c r="C6" s="3"/>
      <c r="D6" s="41"/>
      <c r="E6" s="41"/>
      <c r="F6" s="41"/>
      <c r="G6" s="41"/>
      <c r="H6" s="41"/>
      <c r="I6" s="8"/>
      <c r="J6" s="8"/>
      <c r="K6" s="8"/>
      <c r="L6" s="8"/>
      <c r="M6" s="8"/>
      <c r="N6" s="8"/>
    </row>
    <row r="7" spans="1:14" ht="15" customHeight="1" x14ac:dyDescent="0.25">
      <c r="A7" s="8"/>
      <c r="B7" s="3"/>
      <c r="C7" s="3"/>
      <c r="D7" s="41"/>
      <c r="E7" s="41"/>
      <c r="F7" s="41"/>
      <c r="G7" s="41"/>
      <c r="H7" s="41"/>
      <c r="I7" s="8"/>
      <c r="J7" s="8"/>
      <c r="K7" s="8"/>
      <c r="L7" s="8"/>
      <c r="M7" s="8"/>
      <c r="N7" s="8"/>
    </row>
    <row r="8" spans="1:14" ht="15.75" thickBot="1" x14ac:dyDescent="0.3">
      <c r="A8" s="8"/>
      <c r="B8" s="39" t="s">
        <v>20</v>
      </c>
      <c r="C8" s="39"/>
      <c r="D8" s="22" t="s">
        <v>18</v>
      </c>
      <c r="E8" s="22" t="s">
        <v>30</v>
      </c>
      <c r="F8" s="22" t="s">
        <v>29</v>
      </c>
      <c r="G8" s="22" t="s">
        <v>15</v>
      </c>
      <c r="H8" s="23" t="s">
        <v>14</v>
      </c>
      <c r="I8" s="9"/>
      <c r="J8" s="8"/>
      <c r="K8" s="8"/>
      <c r="L8" s="8"/>
      <c r="M8" s="8"/>
      <c r="N8" s="8"/>
    </row>
    <row r="9" spans="1:14" ht="27" customHeight="1" x14ac:dyDescent="0.25">
      <c r="A9" s="8"/>
      <c r="B9" s="30"/>
      <c r="C9" s="30"/>
      <c r="D9" s="21" t="s">
        <v>21</v>
      </c>
      <c r="E9" s="24" t="s">
        <v>32</v>
      </c>
      <c r="F9" s="27">
        <f>F10*1.1</f>
        <v>715.00000000000011</v>
      </c>
      <c r="G9" s="36">
        <v>1</v>
      </c>
      <c r="H9" s="33">
        <f>G9*F10</f>
        <v>650</v>
      </c>
      <c r="I9" s="9"/>
      <c r="J9" s="8"/>
      <c r="K9" s="8"/>
      <c r="L9" s="8"/>
      <c r="M9" s="8"/>
      <c r="N9" s="8"/>
    </row>
    <row r="10" spans="1:14" ht="27" customHeight="1" x14ac:dyDescent="0.25">
      <c r="A10" s="8"/>
      <c r="B10" s="31"/>
      <c r="C10" s="31"/>
      <c r="D10" s="15" t="s">
        <v>22</v>
      </c>
      <c r="E10" s="25" t="s">
        <v>31</v>
      </c>
      <c r="F10" s="26">
        <v>650</v>
      </c>
      <c r="G10" s="37"/>
      <c r="H10" s="34"/>
      <c r="I10" s="9"/>
      <c r="J10" s="8"/>
      <c r="K10" s="8"/>
      <c r="L10" s="8"/>
      <c r="M10" s="8"/>
      <c r="N10" s="8"/>
    </row>
    <row r="11" spans="1:14" ht="27" customHeight="1" thickBot="1" x14ac:dyDescent="0.3">
      <c r="A11" s="8"/>
      <c r="B11" s="32"/>
      <c r="C11" s="32"/>
      <c r="D11" s="19" t="s">
        <v>26</v>
      </c>
      <c r="E11" s="28" t="s">
        <v>33</v>
      </c>
      <c r="F11" s="29">
        <v>1200</v>
      </c>
      <c r="G11" s="38"/>
      <c r="H11" s="35"/>
      <c r="I11" s="9"/>
      <c r="J11" s="8"/>
      <c r="K11" s="8"/>
      <c r="L11" s="8"/>
      <c r="M11" s="8"/>
      <c r="N11" s="8"/>
    </row>
    <row r="12" spans="1:14" ht="27" customHeight="1" x14ac:dyDescent="0.25">
      <c r="A12" s="8"/>
      <c r="B12" s="30"/>
      <c r="C12" s="30"/>
      <c r="D12" s="21" t="s">
        <v>23</v>
      </c>
      <c r="E12" s="24" t="s">
        <v>32</v>
      </c>
      <c r="F12" s="27">
        <f>ROUNDUP(F13*1.1,0)</f>
        <v>846</v>
      </c>
      <c r="G12" s="36">
        <v>1</v>
      </c>
      <c r="H12" s="33">
        <f t="shared" ref="H12" si="0">G12*F13</f>
        <v>769</v>
      </c>
      <c r="I12" s="9"/>
      <c r="J12" s="8"/>
      <c r="K12" s="8"/>
      <c r="L12" s="8"/>
      <c r="M12" s="8"/>
      <c r="N12" s="8"/>
    </row>
    <row r="13" spans="1:14" ht="27" customHeight="1" x14ac:dyDescent="0.25">
      <c r="A13" s="8"/>
      <c r="B13" s="31"/>
      <c r="C13" s="31"/>
      <c r="D13" s="15" t="s">
        <v>24</v>
      </c>
      <c r="E13" s="25" t="s">
        <v>31</v>
      </c>
      <c r="F13" s="26">
        <v>769</v>
      </c>
      <c r="G13" s="37"/>
      <c r="H13" s="34"/>
      <c r="I13" s="9"/>
      <c r="J13" s="8"/>
      <c r="K13" s="8"/>
      <c r="L13" s="8"/>
      <c r="M13" s="8"/>
      <c r="N13" s="8"/>
    </row>
    <row r="14" spans="1:14" ht="27" customHeight="1" thickBot="1" x14ac:dyDescent="0.3">
      <c r="A14" s="8"/>
      <c r="B14" s="32"/>
      <c r="C14" s="32"/>
      <c r="D14" s="19" t="s">
        <v>25</v>
      </c>
      <c r="E14" s="28" t="s">
        <v>33</v>
      </c>
      <c r="F14" s="29">
        <v>1500</v>
      </c>
      <c r="G14" s="38"/>
      <c r="H14" s="35"/>
      <c r="I14" s="9"/>
      <c r="J14" s="8"/>
      <c r="K14" s="8"/>
      <c r="L14" s="8"/>
      <c r="M14" s="8"/>
      <c r="N14" s="8"/>
    </row>
    <row r="15" spans="1:14" ht="27" customHeight="1" x14ac:dyDescent="0.25">
      <c r="A15" s="8"/>
      <c r="B15" s="30"/>
      <c r="C15" s="30"/>
      <c r="D15" s="11" t="s">
        <v>0</v>
      </c>
      <c r="E15" s="24" t="s">
        <v>32</v>
      </c>
      <c r="F15" s="27">
        <f>ROUNDUP(F16*1.1,0)</f>
        <v>1540</v>
      </c>
      <c r="G15" s="36">
        <v>2</v>
      </c>
      <c r="H15" s="33">
        <f t="shared" ref="H15" si="1">G15*F16</f>
        <v>2800</v>
      </c>
      <c r="I15" s="10"/>
      <c r="J15" s="8"/>
      <c r="K15" s="8"/>
      <c r="L15" s="8"/>
      <c r="M15" s="8"/>
      <c r="N15" s="8"/>
    </row>
    <row r="16" spans="1:14" ht="27" customHeight="1" x14ac:dyDescent="0.25">
      <c r="A16" s="8"/>
      <c r="B16" s="31"/>
      <c r="C16" s="31"/>
      <c r="D16" s="12" t="s">
        <v>19</v>
      </c>
      <c r="E16" s="25" t="s">
        <v>31</v>
      </c>
      <c r="F16" s="26">
        <v>1400</v>
      </c>
      <c r="G16" s="37"/>
      <c r="H16" s="34"/>
      <c r="I16" s="8"/>
      <c r="J16" s="8"/>
      <c r="K16" s="8"/>
      <c r="L16" s="8"/>
      <c r="M16" s="8"/>
      <c r="N16" s="8"/>
    </row>
    <row r="17" spans="1:14" ht="27" customHeight="1" thickBot="1" x14ac:dyDescent="0.3">
      <c r="A17" s="8"/>
      <c r="B17" s="32"/>
      <c r="C17" s="32"/>
      <c r="D17" s="13" t="s">
        <v>27</v>
      </c>
      <c r="E17" s="28" t="s">
        <v>33</v>
      </c>
      <c r="F17" s="29">
        <v>1990</v>
      </c>
      <c r="G17" s="38"/>
      <c r="H17" s="35"/>
      <c r="I17" s="8"/>
      <c r="J17" s="8"/>
      <c r="K17" s="8"/>
      <c r="L17" s="8"/>
      <c r="M17" s="8"/>
      <c r="N17" s="8"/>
    </row>
    <row r="18" spans="1:14" ht="27" customHeight="1" x14ac:dyDescent="0.25">
      <c r="A18" s="8"/>
      <c r="B18" s="30"/>
      <c r="C18" s="30"/>
      <c r="D18" s="11" t="s">
        <v>1</v>
      </c>
      <c r="E18" s="24" t="s">
        <v>32</v>
      </c>
      <c r="F18" s="27">
        <f>ROUNDUP(F19*1.1,0)</f>
        <v>1485</v>
      </c>
      <c r="G18" s="36">
        <v>2</v>
      </c>
      <c r="H18" s="33">
        <f t="shared" ref="H18" si="2">G18*F19</f>
        <v>2700</v>
      </c>
      <c r="I18" s="8"/>
      <c r="J18" s="8"/>
      <c r="K18" s="8"/>
      <c r="L18" s="8"/>
      <c r="M18" s="8"/>
      <c r="N18" s="8"/>
    </row>
    <row r="19" spans="1:14" ht="27" customHeight="1" x14ac:dyDescent="0.25">
      <c r="A19" s="8"/>
      <c r="B19" s="31"/>
      <c r="C19" s="31"/>
      <c r="D19" s="12" t="s">
        <v>2</v>
      </c>
      <c r="E19" s="25" t="s">
        <v>31</v>
      </c>
      <c r="F19" s="26">
        <v>1350</v>
      </c>
      <c r="G19" s="37"/>
      <c r="H19" s="34"/>
      <c r="I19" s="8"/>
      <c r="J19" s="8"/>
      <c r="K19" s="8"/>
      <c r="L19" s="8"/>
      <c r="M19" s="8"/>
      <c r="N19" s="8"/>
    </row>
    <row r="20" spans="1:14" ht="27" customHeight="1" thickBot="1" x14ac:dyDescent="0.3">
      <c r="A20" s="8"/>
      <c r="B20" s="32"/>
      <c r="C20" s="32"/>
      <c r="D20" s="13" t="s">
        <v>28</v>
      </c>
      <c r="E20" s="28" t="s">
        <v>33</v>
      </c>
      <c r="F20" s="29">
        <v>1990</v>
      </c>
      <c r="G20" s="38"/>
      <c r="H20" s="35"/>
      <c r="I20" s="8"/>
      <c r="J20" s="8"/>
      <c r="K20" s="8"/>
      <c r="L20" s="8"/>
      <c r="M20" s="8"/>
      <c r="N20" s="8"/>
    </row>
    <row r="21" spans="1:14" ht="27" customHeight="1" x14ac:dyDescent="0.25">
      <c r="A21" s="8"/>
      <c r="B21" s="30"/>
      <c r="C21" s="30"/>
      <c r="D21" s="11" t="s">
        <v>3</v>
      </c>
      <c r="E21" s="24" t="s">
        <v>32</v>
      </c>
      <c r="F21" s="27">
        <f>ROUNDUP(F22*1.1,0)</f>
        <v>1540</v>
      </c>
      <c r="G21" s="36">
        <v>1</v>
      </c>
      <c r="H21" s="33">
        <f t="shared" ref="H21" si="3">G21*F22</f>
        <v>1400</v>
      </c>
      <c r="I21" s="8"/>
      <c r="J21" s="8"/>
      <c r="K21" s="8"/>
      <c r="L21" s="8"/>
      <c r="M21" s="8"/>
      <c r="N21" s="8"/>
    </row>
    <row r="22" spans="1:14" ht="27" customHeight="1" x14ac:dyDescent="0.25">
      <c r="A22" s="8"/>
      <c r="B22" s="31"/>
      <c r="C22" s="31"/>
      <c r="D22" s="12" t="s">
        <v>4</v>
      </c>
      <c r="E22" s="25" t="s">
        <v>31</v>
      </c>
      <c r="F22" s="26">
        <v>1400</v>
      </c>
      <c r="G22" s="37"/>
      <c r="H22" s="34"/>
      <c r="I22" s="8"/>
      <c r="J22" s="8"/>
      <c r="K22" s="8"/>
      <c r="L22" s="8"/>
      <c r="M22" s="8"/>
      <c r="N22" s="8"/>
    </row>
    <row r="23" spans="1:14" ht="27" customHeight="1" thickBot="1" x14ac:dyDescent="0.3">
      <c r="A23" s="8"/>
      <c r="B23" s="32"/>
      <c r="C23" s="32"/>
      <c r="D23" s="13" t="s">
        <v>10</v>
      </c>
      <c r="E23" s="28" t="s">
        <v>33</v>
      </c>
      <c r="F23" s="29">
        <v>1990</v>
      </c>
      <c r="G23" s="38"/>
      <c r="H23" s="35"/>
      <c r="I23" s="8"/>
      <c r="J23" s="8"/>
      <c r="K23" s="8"/>
      <c r="L23" s="8"/>
      <c r="M23" s="8"/>
      <c r="N23" s="8"/>
    </row>
    <row r="24" spans="1:14" ht="27" customHeight="1" x14ac:dyDescent="0.25">
      <c r="A24" s="8"/>
      <c r="B24" s="30"/>
      <c r="C24" s="30"/>
      <c r="D24" s="11" t="s">
        <v>5</v>
      </c>
      <c r="E24" s="24" t="s">
        <v>32</v>
      </c>
      <c r="F24" s="27">
        <f>ROUNDUP(F25*1.1,0)</f>
        <v>1595</v>
      </c>
      <c r="G24" s="36">
        <v>1</v>
      </c>
      <c r="H24" s="33">
        <f t="shared" ref="H24" si="4">G24*F25</f>
        <v>1450</v>
      </c>
      <c r="I24" s="8"/>
      <c r="J24" s="8"/>
      <c r="K24" s="8"/>
      <c r="L24" s="8"/>
      <c r="M24" s="8"/>
      <c r="N24" s="8"/>
    </row>
    <row r="25" spans="1:14" ht="27" customHeight="1" x14ac:dyDescent="0.25">
      <c r="A25" s="8"/>
      <c r="B25" s="31"/>
      <c r="C25" s="31"/>
      <c r="D25" s="12" t="s">
        <v>6</v>
      </c>
      <c r="E25" s="25" t="s">
        <v>31</v>
      </c>
      <c r="F25" s="26">
        <v>1450</v>
      </c>
      <c r="G25" s="37"/>
      <c r="H25" s="34"/>
      <c r="I25" s="8"/>
      <c r="J25" s="8"/>
      <c r="K25" s="8"/>
      <c r="L25" s="8"/>
      <c r="M25" s="8"/>
      <c r="N25" s="8"/>
    </row>
    <row r="26" spans="1:14" ht="27" customHeight="1" thickBot="1" x14ac:dyDescent="0.3">
      <c r="A26" s="8"/>
      <c r="B26" s="32"/>
      <c r="C26" s="32"/>
      <c r="D26" s="13" t="s">
        <v>9</v>
      </c>
      <c r="E26" s="28" t="s">
        <v>33</v>
      </c>
      <c r="F26" s="29">
        <v>2290</v>
      </c>
      <c r="G26" s="38"/>
      <c r="H26" s="35"/>
      <c r="I26" s="8"/>
      <c r="J26" s="8"/>
      <c r="K26" s="8"/>
      <c r="L26" s="8"/>
      <c r="M26" s="8"/>
      <c r="N26" s="8"/>
    </row>
    <row r="27" spans="1:14" ht="27" customHeight="1" x14ac:dyDescent="0.25">
      <c r="A27" s="8"/>
      <c r="B27" s="30"/>
      <c r="C27" s="30"/>
      <c r="D27" s="11" t="s">
        <v>7</v>
      </c>
      <c r="E27" s="24" t="s">
        <v>32</v>
      </c>
      <c r="F27" s="27">
        <f>ROUNDUP(F28*1.1,0)</f>
        <v>1815</v>
      </c>
      <c r="G27" s="36">
        <v>1</v>
      </c>
      <c r="H27" s="33">
        <f t="shared" ref="H27" si="5">G27*F28</f>
        <v>1650</v>
      </c>
      <c r="I27" s="8"/>
      <c r="J27" s="8"/>
      <c r="K27" s="8"/>
      <c r="L27" s="8"/>
      <c r="M27" s="8"/>
      <c r="N27" s="8"/>
    </row>
    <row r="28" spans="1:14" ht="27" customHeight="1" x14ac:dyDescent="0.25">
      <c r="A28" s="8"/>
      <c r="B28" s="31"/>
      <c r="C28" s="31"/>
      <c r="D28" s="12" t="s">
        <v>8</v>
      </c>
      <c r="E28" s="25" t="s">
        <v>31</v>
      </c>
      <c r="F28" s="26">
        <v>1650</v>
      </c>
      <c r="G28" s="37"/>
      <c r="H28" s="34"/>
      <c r="I28" s="8"/>
      <c r="J28" s="8"/>
      <c r="K28" s="8"/>
      <c r="L28" s="8"/>
      <c r="M28" s="8"/>
      <c r="N28" s="8"/>
    </row>
    <row r="29" spans="1:14" ht="27" customHeight="1" thickBot="1" x14ac:dyDescent="0.3">
      <c r="A29" s="8"/>
      <c r="B29" s="32"/>
      <c r="C29" s="32"/>
      <c r="D29" s="13" t="s">
        <v>10</v>
      </c>
      <c r="E29" s="28" t="s">
        <v>33</v>
      </c>
      <c r="F29" s="29">
        <v>2990</v>
      </c>
      <c r="G29" s="38"/>
      <c r="H29" s="35"/>
      <c r="I29" s="8"/>
      <c r="J29" s="8"/>
      <c r="K29" s="8"/>
      <c r="L29" s="8"/>
      <c r="M29" s="8"/>
      <c r="N29" s="8"/>
    </row>
    <row r="30" spans="1:14" ht="27" customHeight="1" x14ac:dyDescent="0.25">
      <c r="A30" s="8"/>
      <c r="B30" s="30"/>
      <c r="C30" s="30"/>
      <c r="D30" s="14" t="s">
        <v>11</v>
      </c>
      <c r="E30" s="24" t="s">
        <v>32</v>
      </c>
      <c r="F30" s="27">
        <f>ROUNDUP(F31*1.1,0)</f>
        <v>1210</v>
      </c>
      <c r="G30" s="36">
        <v>1</v>
      </c>
      <c r="H30" s="33">
        <f t="shared" ref="H30" si="6">G30*F31</f>
        <v>1100</v>
      </c>
      <c r="I30" s="8"/>
      <c r="J30" s="8"/>
      <c r="K30" s="8"/>
      <c r="L30" s="8"/>
      <c r="M30" s="8"/>
      <c r="N30" s="8"/>
    </row>
    <row r="31" spans="1:14" ht="27" customHeight="1" x14ac:dyDescent="0.25">
      <c r="A31" s="8"/>
      <c r="B31" s="31"/>
      <c r="C31" s="31"/>
      <c r="D31" s="12" t="s">
        <v>12</v>
      </c>
      <c r="E31" s="25" t="s">
        <v>31</v>
      </c>
      <c r="F31" s="26">
        <v>1100</v>
      </c>
      <c r="G31" s="37"/>
      <c r="H31" s="34"/>
      <c r="I31" s="8"/>
      <c r="J31" s="8"/>
      <c r="K31" s="8"/>
      <c r="L31" s="8"/>
      <c r="M31" s="8"/>
      <c r="N31" s="8"/>
    </row>
    <row r="32" spans="1:14" ht="27" customHeight="1" thickBot="1" x14ac:dyDescent="0.3">
      <c r="A32" s="8"/>
      <c r="B32" s="32"/>
      <c r="C32" s="32"/>
      <c r="D32" s="13" t="s">
        <v>10</v>
      </c>
      <c r="E32" s="28" t="s">
        <v>33</v>
      </c>
      <c r="F32" s="29">
        <v>1690</v>
      </c>
      <c r="G32" s="38"/>
      <c r="H32" s="35"/>
      <c r="I32" s="8"/>
      <c r="J32" s="8"/>
      <c r="K32" s="8"/>
      <c r="L32" s="8"/>
      <c r="M32" s="8"/>
      <c r="N32" s="8"/>
    </row>
    <row r="33" spans="1:14" ht="27" customHeight="1" x14ac:dyDescent="0.25">
      <c r="A33" s="8"/>
      <c r="B33" s="30"/>
      <c r="C33" s="30"/>
      <c r="D33" s="11" t="s">
        <v>13</v>
      </c>
      <c r="E33" s="24" t="s">
        <v>32</v>
      </c>
      <c r="F33" s="27">
        <f>ROUNDUP(F34*1.1,0)</f>
        <v>1210</v>
      </c>
      <c r="G33" s="36">
        <v>1</v>
      </c>
      <c r="H33" s="33">
        <f t="shared" ref="H33" si="7">G33*F34</f>
        <v>1100</v>
      </c>
      <c r="I33" s="8"/>
      <c r="J33" s="8"/>
      <c r="K33" s="8"/>
      <c r="L33" s="8"/>
      <c r="M33" s="8"/>
      <c r="N33" s="8"/>
    </row>
    <row r="34" spans="1:14" ht="27" customHeight="1" x14ac:dyDescent="0.25">
      <c r="A34" s="8"/>
      <c r="B34" s="31"/>
      <c r="C34" s="31"/>
      <c r="D34" s="12" t="s">
        <v>12</v>
      </c>
      <c r="E34" s="25" t="s">
        <v>31</v>
      </c>
      <c r="F34" s="26">
        <v>1100</v>
      </c>
      <c r="G34" s="37"/>
      <c r="H34" s="34"/>
      <c r="I34" s="8"/>
      <c r="J34" s="8"/>
      <c r="K34" s="8"/>
      <c r="L34" s="8"/>
      <c r="M34" s="8"/>
      <c r="N34" s="8"/>
    </row>
    <row r="35" spans="1:14" ht="27" customHeight="1" thickBot="1" x14ac:dyDescent="0.3">
      <c r="A35" s="8"/>
      <c r="B35" s="32"/>
      <c r="C35" s="32"/>
      <c r="D35" s="13" t="s">
        <v>10</v>
      </c>
      <c r="E35" s="28" t="s">
        <v>33</v>
      </c>
      <c r="F35" s="29">
        <v>1690</v>
      </c>
      <c r="G35" s="38"/>
      <c r="H35" s="35"/>
      <c r="I35" s="8"/>
      <c r="J35" s="8"/>
      <c r="K35" s="8"/>
      <c r="L35" s="8"/>
      <c r="M35" s="8"/>
      <c r="N35" s="8"/>
    </row>
    <row r="36" spans="1:14" ht="18.75" x14ac:dyDescent="0.3">
      <c r="A36" s="8"/>
      <c r="G36" s="17" t="s">
        <v>16</v>
      </c>
      <c r="H36" s="16">
        <f>SUM(H9:H35)</f>
        <v>13619</v>
      </c>
      <c r="I36" s="8"/>
      <c r="J36" s="8"/>
      <c r="K36" s="8"/>
      <c r="L36" s="8"/>
      <c r="M36" s="8"/>
      <c r="N36" s="8"/>
    </row>
    <row r="37" spans="1:14" ht="18.75" x14ac:dyDescent="0.3">
      <c r="A37" s="8"/>
      <c r="G37" s="17" t="s">
        <v>17</v>
      </c>
      <c r="H37" s="18">
        <f>H36-H36*0.05</f>
        <v>12938.05</v>
      </c>
      <c r="I37" s="8"/>
      <c r="J37" s="8"/>
      <c r="K37" s="8"/>
      <c r="L37" s="8"/>
      <c r="M37" s="8"/>
      <c r="N37" s="8"/>
    </row>
    <row r="38" spans="1:14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</row>
    <row r="39" spans="1:14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</row>
    <row r="40" spans="1:14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</row>
    <row r="41" spans="1:14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</row>
    <row r="42" spans="1:14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</row>
    <row r="43" spans="1:14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</row>
    <row r="44" spans="1:14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</row>
    <row r="45" spans="1:14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</row>
    <row r="46" spans="1:14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</row>
    <row r="47" spans="1:14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</row>
    <row r="48" spans="1:14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</row>
    <row r="50" spans="1:14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1" spans="1:14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</row>
    <row r="52" spans="1:14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</row>
    <row r="53" spans="1:14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</row>
    <row r="54" spans="1:14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</row>
    <row r="55" spans="1:14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</row>
    <row r="56" spans="1:14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</row>
    <row r="57" spans="1:14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</row>
    <row r="58" spans="1:14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</row>
    <row r="59" spans="1:14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</row>
    <row r="60" spans="1:14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</row>
    <row r="61" spans="1:14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</row>
    <row r="62" spans="1:14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</row>
    <row r="63" spans="1:14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</row>
    <row r="64" spans="1:14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</row>
  </sheetData>
  <mergeCells count="41">
    <mergeCell ref="D1:H1"/>
    <mergeCell ref="D2:H2"/>
    <mergeCell ref="D6:H6"/>
    <mergeCell ref="H27:H29"/>
    <mergeCell ref="D7:H7"/>
    <mergeCell ref="H15:H17"/>
    <mergeCell ref="H18:H20"/>
    <mergeCell ref="H21:H23"/>
    <mergeCell ref="H24:H26"/>
    <mergeCell ref="G21:G23"/>
    <mergeCell ref="G24:G26"/>
    <mergeCell ref="G27:G29"/>
    <mergeCell ref="G9:G11"/>
    <mergeCell ref="H9:H11"/>
    <mergeCell ref="B8:C8"/>
    <mergeCell ref="B24:B26"/>
    <mergeCell ref="C24:C26"/>
    <mergeCell ref="B27:B29"/>
    <mergeCell ref="C27:C29"/>
    <mergeCell ref="B9:B11"/>
    <mergeCell ref="C9:C11"/>
    <mergeCell ref="B15:B17"/>
    <mergeCell ref="C15:C17"/>
    <mergeCell ref="B18:B20"/>
    <mergeCell ref="C18:C20"/>
    <mergeCell ref="B12:B14"/>
    <mergeCell ref="C12:C14"/>
    <mergeCell ref="B21:B23"/>
    <mergeCell ref="C21:C23"/>
    <mergeCell ref="B30:B32"/>
    <mergeCell ref="C30:C32"/>
    <mergeCell ref="B33:B35"/>
    <mergeCell ref="C33:C35"/>
    <mergeCell ref="H12:H14"/>
    <mergeCell ref="H33:H35"/>
    <mergeCell ref="H30:H32"/>
    <mergeCell ref="G30:G32"/>
    <mergeCell ref="G33:G35"/>
    <mergeCell ref="G12:G14"/>
    <mergeCell ref="G15:G17"/>
    <mergeCell ref="G18:G20"/>
  </mergeCells>
  <pageMargins left="0.25" right="0.25" top="0.75" bottom="0.75" header="0.3" footer="0.3"/>
  <pageSetup paperSize="9" scale="85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Лора</dc:creator>
  <cp:lastModifiedBy>Mapk</cp:lastModifiedBy>
  <cp:lastPrinted>2018-01-29T12:27:26Z</cp:lastPrinted>
  <dcterms:created xsi:type="dcterms:W3CDTF">2017-10-30T10:04:37Z</dcterms:created>
  <dcterms:modified xsi:type="dcterms:W3CDTF">2018-03-21T12:27:46Z</dcterms:modified>
</cp:coreProperties>
</file>