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4A804E3B-D7EE-4748-AA6E-50D304D636FF}" xr6:coauthVersionLast="45" xr6:coauthVersionMax="45" xr10:uidLastSave="{00000000-0000-0000-0000-000000000000}"/>
  <bookViews>
    <workbookView xWindow="-120" yWindow="-120" windowWidth="19440" windowHeight="15000" tabRatio="932" xr2:uid="{00000000-000D-0000-FFFF-FFFF00000000}"/>
  </bookViews>
  <sheets>
    <sheet name="ИТОГОВАЯ" sheetId="49" r:id="rId1"/>
    <sheet name="англ яз" sheetId="1" r:id="rId2"/>
    <sheet name="астроном" sheetId="26" r:id="rId3"/>
    <sheet name="биолог" sheetId="27" r:id="rId4"/>
    <sheet name="географ" sheetId="28" r:id="rId5"/>
    <sheet name="информат" sheetId="29" r:id="rId6"/>
    <sheet name="искусство (МХК)" sheetId="30" r:id="rId7"/>
    <sheet name="испанск яз" sheetId="31" r:id="rId8"/>
    <sheet name="история" sheetId="32" r:id="rId9"/>
    <sheet name="китайск яз" sheetId="33" r:id="rId10"/>
    <sheet name="литерат" sheetId="34" r:id="rId11"/>
    <sheet name="математ" sheetId="35" r:id="rId12"/>
    <sheet name="немецк яз" sheetId="36" r:id="rId13"/>
    <sheet name="обж" sheetId="37" r:id="rId14"/>
    <sheet name="обществозн" sheetId="38" r:id="rId15"/>
    <sheet name="право" sheetId="39" r:id="rId16"/>
    <sheet name="русск яз" sheetId="40" r:id="rId17"/>
    <sheet name="технолог" sheetId="41" r:id="rId18"/>
    <sheet name="физика" sheetId="42" r:id="rId19"/>
    <sheet name="физ культ" sheetId="43" r:id="rId20"/>
    <sheet name="франц яз" sheetId="44" r:id="rId21"/>
    <sheet name="химия" sheetId="45" r:id="rId22"/>
    <sheet name="эколог" sheetId="46" r:id="rId23"/>
    <sheet name="эконом" sheetId="47" r:id="rId2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42" l="1"/>
  <c r="B12" i="43"/>
  <c r="B12" i="44"/>
  <c r="B12" i="45"/>
  <c r="B12" i="46"/>
  <c r="B12" i="47"/>
  <c r="B12" i="41"/>
  <c r="D8" i="42"/>
  <c r="G8" i="42"/>
  <c r="H8" i="42"/>
  <c r="D8" i="43"/>
  <c r="E8" i="43"/>
  <c r="F8" i="43"/>
  <c r="G8" i="43"/>
  <c r="H8" i="43"/>
  <c r="I8" i="43"/>
  <c r="D8" i="44"/>
  <c r="E8" i="44"/>
  <c r="F8" i="44"/>
  <c r="G8" i="44"/>
  <c r="H8" i="44"/>
  <c r="I8" i="44"/>
  <c r="D8" i="45"/>
  <c r="E8" i="45"/>
  <c r="H8" i="45"/>
  <c r="I8" i="45"/>
  <c r="D8" i="46"/>
  <c r="E8" i="46"/>
  <c r="H8" i="46"/>
  <c r="D8" i="47"/>
  <c r="E8" i="47"/>
  <c r="F8" i="47"/>
  <c r="G8" i="47"/>
  <c r="H8" i="47"/>
  <c r="I8" i="47"/>
  <c r="F8" i="41"/>
  <c r="H8" i="41"/>
  <c r="I8" i="41"/>
  <c r="C8" i="42"/>
  <c r="C8" i="43"/>
  <c r="C8" i="44"/>
  <c r="C8" i="45"/>
  <c r="C8" i="46"/>
  <c r="C8" i="47"/>
  <c r="I8" i="40"/>
  <c r="B12" i="40"/>
  <c r="C8" i="40"/>
  <c r="D8" i="37"/>
  <c r="E8" i="37"/>
  <c r="H8" i="37"/>
  <c r="H8" i="38"/>
  <c r="D8" i="39"/>
  <c r="E8" i="39"/>
  <c r="F8" i="39"/>
  <c r="H8" i="39"/>
  <c r="D8" i="36"/>
  <c r="E8" i="36"/>
  <c r="F8" i="36"/>
  <c r="G8" i="36"/>
  <c r="H8" i="36"/>
  <c r="I8" i="36"/>
  <c r="B12" i="37"/>
  <c r="B12" i="38"/>
  <c r="B12" i="39"/>
  <c r="B12" i="36"/>
  <c r="C8" i="37"/>
  <c r="C8" i="38"/>
  <c r="C8" i="39"/>
  <c r="C8" i="36"/>
  <c r="B12" i="35"/>
  <c r="D8" i="35"/>
  <c r="E8" i="35"/>
  <c r="I8" i="35"/>
  <c r="J8" i="35"/>
  <c r="C8" i="35"/>
  <c r="D8" i="26"/>
  <c r="E8" i="26"/>
  <c r="F8" i="26"/>
  <c r="G8" i="26"/>
  <c r="H8" i="26"/>
  <c r="I8" i="26"/>
  <c r="H8" i="27"/>
  <c r="H8" i="28"/>
  <c r="I8" i="28"/>
  <c r="D8" i="29"/>
  <c r="E8" i="29"/>
  <c r="F8" i="29"/>
  <c r="G8" i="29"/>
  <c r="H8" i="29"/>
  <c r="I8" i="29"/>
  <c r="D8" i="30"/>
  <c r="H8" i="30"/>
  <c r="D8" i="31"/>
  <c r="E8" i="31"/>
  <c r="F8" i="31"/>
  <c r="G8" i="31"/>
  <c r="H8" i="31"/>
  <c r="I8" i="31"/>
  <c r="H8" i="32"/>
  <c r="D8" i="33"/>
  <c r="E8" i="33"/>
  <c r="F8" i="33"/>
  <c r="G8" i="33"/>
  <c r="H8" i="33"/>
  <c r="I8" i="33"/>
  <c r="H8" i="34"/>
  <c r="D8" i="1"/>
  <c r="E8" i="1"/>
  <c r="F8" i="1"/>
  <c r="G8" i="1"/>
  <c r="H8" i="1"/>
  <c r="I8" i="1"/>
  <c r="B12" i="26"/>
  <c r="B12" i="27"/>
  <c r="B12" i="28"/>
  <c r="B12" i="29"/>
  <c r="B12" i="30"/>
  <c r="B12" i="31"/>
  <c r="B12" i="32"/>
  <c r="B12" i="33"/>
  <c r="B12" i="34"/>
  <c r="B12" i="1"/>
  <c r="C8" i="26"/>
  <c r="C8" i="29"/>
  <c r="C8" i="30"/>
  <c r="C8" i="31"/>
  <c r="C8" i="33"/>
  <c r="C8" i="1"/>
  <c r="C38" i="49" l="1"/>
  <c r="C39" i="49"/>
  <c r="C37" i="49"/>
  <c r="B38" i="49"/>
  <c r="B39" i="49"/>
  <c r="B37" i="49"/>
  <c r="D15" i="42" l="1"/>
  <c r="G15" i="42"/>
  <c r="H15" i="42"/>
  <c r="I15" i="42"/>
  <c r="D15" i="43"/>
  <c r="E15" i="43"/>
  <c r="F15" i="43"/>
  <c r="G15" i="43"/>
  <c r="H15" i="43"/>
  <c r="I15" i="43"/>
  <c r="D15" i="44"/>
  <c r="E15" i="44"/>
  <c r="F15" i="44"/>
  <c r="G15" i="44"/>
  <c r="H15" i="44"/>
  <c r="I15" i="44"/>
  <c r="D15" i="45"/>
  <c r="E15" i="45"/>
  <c r="H15" i="45"/>
  <c r="I15" i="45"/>
  <c r="D15" i="46"/>
  <c r="E15" i="46"/>
  <c r="F15" i="46"/>
  <c r="H15" i="46"/>
  <c r="D15" i="47"/>
  <c r="E15" i="47"/>
  <c r="F15" i="47"/>
  <c r="G15" i="47"/>
  <c r="H15" i="47"/>
  <c r="I15" i="47"/>
  <c r="F15" i="41"/>
  <c r="H15" i="41"/>
  <c r="I15" i="41"/>
  <c r="C15" i="42"/>
  <c r="C15" i="43"/>
  <c r="C15" i="44"/>
  <c r="C15" i="45"/>
  <c r="C15" i="46"/>
  <c r="C15" i="47"/>
  <c r="E15" i="40"/>
  <c r="I15" i="40"/>
  <c r="C15" i="40"/>
  <c r="D15" i="37"/>
  <c r="E15" i="37"/>
  <c r="H15" i="37"/>
  <c r="H15" i="38"/>
  <c r="D15" i="39"/>
  <c r="E15" i="39"/>
  <c r="F15" i="39"/>
  <c r="H15" i="39"/>
  <c r="D15" i="36"/>
  <c r="E15" i="36"/>
  <c r="F15" i="36"/>
  <c r="G15" i="36"/>
  <c r="H15" i="36"/>
  <c r="I15" i="36"/>
  <c r="C15" i="37"/>
  <c r="C15" i="38"/>
  <c r="C15" i="39"/>
  <c r="C15" i="36"/>
  <c r="D15" i="35"/>
  <c r="E15" i="35"/>
  <c r="I15" i="35"/>
  <c r="J15" i="35"/>
  <c r="C15" i="35"/>
  <c r="D15" i="26"/>
  <c r="E15" i="26"/>
  <c r="F15" i="26"/>
  <c r="G15" i="26"/>
  <c r="H15" i="26"/>
  <c r="I15" i="26"/>
  <c r="H15" i="27"/>
  <c r="H15" i="28"/>
  <c r="I15" i="28"/>
  <c r="D15" i="29"/>
  <c r="E15" i="29"/>
  <c r="F15" i="29"/>
  <c r="G15" i="29"/>
  <c r="H15" i="29"/>
  <c r="I15" i="29"/>
  <c r="D15" i="30"/>
  <c r="H15" i="30"/>
  <c r="D15" i="31"/>
  <c r="E15" i="31"/>
  <c r="F15" i="31"/>
  <c r="G15" i="31"/>
  <c r="H15" i="31"/>
  <c r="I15" i="31"/>
  <c r="H15" i="32"/>
  <c r="D15" i="33"/>
  <c r="E15" i="33"/>
  <c r="F15" i="33"/>
  <c r="G15" i="33"/>
  <c r="H15" i="33"/>
  <c r="I15" i="33"/>
  <c r="D15" i="34"/>
  <c r="H15" i="34"/>
  <c r="D15" i="1"/>
  <c r="E15" i="1"/>
  <c r="F15" i="1"/>
  <c r="G15" i="1"/>
  <c r="H15" i="1"/>
  <c r="I15" i="1"/>
  <c r="C15" i="26"/>
  <c r="C15" i="29"/>
  <c r="C15" i="30"/>
  <c r="C15" i="31"/>
  <c r="C15" i="33"/>
  <c r="C15" i="1"/>
  <c r="F16" i="49" s="1"/>
  <c r="G20" i="49"/>
  <c r="H20" i="49"/>
  <c r="I20" i="49"/>
  <c r="J20" i="49"/>
  <c r="K20" i="49"/>
  <c r="L20" i="49"/>
  <c r="G21" i="49"/>
  <c r="H21" i="49"/>
  <c r="I21" i="49"/>
  <c r="J21" i="49"/>
  <c r="K21" i="49"/>
  <c r="L21" i="49"/>
  <c r="G22" i="49"/>
  <c r="H22" i="49"/>
  <c r="I22" i="49"/>
  <c r="J22" i="49"/>
  <c r="K22" i="49"/>
  <c r="L22" i="49"/>
  <c r="F20" i="49"/>
  <c r="F21" i="49"/>
  <c r="F22" i="49"/>
  <c r="E22" i="49"/>
  <c r="E20" i="49"/>
  <c r="E21" i="49"/>
  <c r="G18" i="49"/>
  <c r="H18" i="49"/>
  <c r="I18" i="49"/>
  <c r="J18" i="49"/>
  <c r="K18" i="49"/>
  <c r="L18" i="49"/>
  <c r="G19" i="49"/>
  <c r="H19" i="49"/>
  <c r="I19" i="49"/>
  <c r="J19" i="49"/>
  <c r="K19" i="49"/>
  <c r="L19" i="49"/>
  <c r="F18" i="49"/>
  <c r="F19" i="49"/>
  <c r="E18" i="49"/>
  <c r="E19" i="49"/>
  <c r="G16" i="49"/>
  <c r="H16" i="49"/>
  <c r="I16" i="49"/>
  <c r="J16" i="49"/>
  <c r="K16" i="49"/>
  <c r="L16" i="49"/>
  <c r="E16" i="49"/>
  <c r="G14" i="49"/>
  <c r="H14" i="49"/>
  <c r="I14" i="49"/>
  <c r="J14" i="49"/>
  <c r="K14" i="49"/>
  <c r="L14" i="49"/>
  <c r="G15" i="49"/>
  <c r="H15" i="49"/>
  <c r="I15" i="49"/>
  <c r="J15" i="49"/>
  <c r="K15" i="49"/>
  <c r="L15" i="49"/>
  <c r="E14" i="49"/>
  <c r="E15" i="49"/>
  <c r="F14" i="49"/>
  <c r="F15" i="49"/>
  <c r="G11" i="49"/>
  <c r="H11" i="49"/>
  <c r="I11" i="49"/>
  <c r="J11" i="49"/>
  <c r="K11" i="49"/>
  <c r="L11" i="49"/>
  <c r="G12" i="49"/>
  <c r="H12" i="49"/>
  <c r="I12" i="49"/>
  <c r="J12" i="49"/>
  <c r="K12" i="49"/>
  <c r="L12" i="49"/>
  <c r="G13" i="49"/>
  <c r="H13" i="49"/>
  <c r="I13" i="49"/>
  <c r="J13" i="49"/>
  <c r="K13" i="49"/>
  <c r="L13" i="49"/>
  <c r="F13" i="49"/>
  <c r="E13" i="49"/>
  <c r="F11" i="49"/>
  <c r="F12" i="49"/>
  <c r="E11" i="49"/>
  <c r="E12" i="49"/>
  <c r="E9" i="49"/>
  <c r="G9" i="49"/>
  <c r="H9" i="49"/>
  <c r="I9" i="49"/>
  <c r="J9" i="49"/>
  <c r="K9" i="49"/>
  <c r="L9" i="49"/>
  <c r="F9" i="49"/>
  <c r="D13" i="49" l="1"/>
  <c r="A1" i="1"/>
  <c r="D39" i="49" l="1"/>
  <c r="D38" i="49"/>
  <c r="D37" i="49"/>
  <c r="D22" i="49"/>
  <c r="D21" i="49"/>
  <c r="D20" i="49"/>
  <c r="D19" i="49"/>
  <c r="D18" i="49"/>
  <c r="D16" i="49"/>
  <c r="D15" i="49"/>
  <c r="D14" i="49"/>
  <c r="D12" i="49"/>
  <c r="D11" i="49"/>
  <c r="D9" i="49"/>
  <c r="A1" i="47" l="1"/>
  <c r="A1" i="46"/>
  <c r="A1" i="45"/>
  <c r="A1" i="44"/>
  <c r="A1" i="43"/>
  <c r="A1" i="42"/>
  <c r="A1" i="41"/>
  <c r="A1" i="40"/>
  <c r="A1" i="39"/>
  <c r="A1" i="38"/>
  <c r="A1" i="37"/>
  <c r="A1" i="36"/>
  <c r="A1" i="35"/>
  <c r="A1" i="34"/>
  <c r="A1" i="33"/>
  <c r="A1" i="32"/>
  <c r="A1" i="31"/>
  <c r="A1" i="30"/>
  <c r="A1" i="29"/>
  <c r="A1" i="28"/>
  <c r="A1" i="27"/>
  <c r="A1" i="26"/>
  <c r="D27" i="47" l="1"/>
  <c r="D26" i="47"/>
  <c r="D25" i="47"/>
  <c r="B21" i="47"/>
  <c r="B20" i="47"/>
  <c r="B19" i="47"/>
  <c r="B18" i="47"/>
  <c r="B17" i="47"/>
  <c r="B15" i="47"/>
  <c r="B14" i="47"/>
  <c r="B13" i="47"/>
  <c r="B11" i="47"/>
  <c r="B10" i="47"/>
  <c r="B8" i="47"/>
  <c r="D27" i="46"/>
  <c r="D26" i="46"/>
  <c r="D25" i="46"/>
  <c r="B21" i="46"/>
  <c r="B20" i="46"/>
  <c r="B19" i="46"/>
  <c r="B18" i="46"/>
  <c r="B17" i="46"/>
  <c r="B15" i="46"/>
  <c r="B14" i="46"/>
  <c r="B13" i="46"/>
  <c r="B11" i="46"/>
  <c r="B10" i="46"/>
  <c r="B8" i="46"/>
  <c r="D27" i="45"/>
  <c r="D26" i="45"/>
  <c r="D25" i="45"/>
  <c r="B21" i="45"/>
  <c r="B20" i="45"/>
  <c r="B19" i="45"/>
  <c r="B18" i="45"/>
  <c r="B17" i="45"/>
  <c r="B15" i="45"/>
  <c r="B14" i="45"/>
  <c r="B13" i="45"/>
  <c r="B11" i="45"/>
  <c r="B10" i="45"/>
  <c r="B8" i="45"/>
  <c r="D27" i="44"/>
  <c r="D26" i="44"/>
  <c r="D25" i="44"/>
  <c r="B21" i="44"/>
  <c r="B20" i="44"/>
  <c r="B19" i="44"/>
  <c r="B18" i="44"/>
  <c r="B17" i="44"/>
  <c r="B15" i="44"/>
  <c r="B14" i="44"/>
  <c r="B13" i="44"/>
  <c r="B11" i="44"/>
  <c r="B10" i="44"/>
  <c r="B8" i="44"/>
  <c r="D27" i="43"/>
  <c r="D26" i="43"/>
  <c r="D25" i="43"/>
  <c r="B21" i="43"/>
  <c r="B20" i="43"/>
  <c r="B19" i="43"/>
  <c r="B18" i="43"/>
  <c r="B17" i="43"/>
  <c r="B15" i="43"/>
  <c r="B14" i="43"/>
  <c r="B13" i="43"/>
  <c r="B11" i="43"/>
  <c r="B10" i="43"/>
  <c r="B8" i="43"/>
  <c r="D27" i="42"/>
  <c r="D26" i="42"/>
  <c r="D25" i="42"/>
  <c r="B21" i="42"/>
  <c r="B20" i="42"/>
  <c r="B19" i="42"/>
  <c r="B18" i="42"/>
  <c r="B17" i="42"/>
  <c r="B15" i="42"/>
  <c r="B14" i="42"/>
  <c r="B13" i="42"/>
  <c r="B11" i="42"/>
  <c r="B10" i="42"/>
  <c r="B8" i="42"/>
  <c r="D27" i="41"/>
  <c r="D26" i="41"/>
  <c r="D25" i="41"/>
  <c r="B21" i="41"/>
  <c r="B20" i="41"/>
  <c r="B19" i="41"/>
  <c r="B18" i="41"/>
  <c r="B17" i="41"/>
  <c r="B15" i="41"/>
  <c r="B14" i="41"/>
  <c r="B13" i="41"/>
  <c r="B11" i="41"/>
  <c r="B10" i="41"/>
  <c r="B8" i="41"/>
  <c r="D27" i="40"/>
  <c r="D26" i="40"/>
  <c r="D25" i="40"/>
  <c r="B21" i="40"/>
  <c r="B20" i="40"/>
  <c r="B19" i="40"/>
  <c r="B18" i="40"/>
  <c r="B17" i="40"/>
  <c r="B15" i="40"/>
  <c r="B14" i="40"/>
  <c r="B13" i="40"/>
  <c r="B11" i="40"/>
  <c r="B10" i="40"/>
  <c r="B8" i="40"/>
  <c r="D27" i="39"/>
  <c r="D26" i="39"/>
  <c r="D25" i="39"/>
  <c r="B21" i="39"/>
  <c r="B20" i="39"/>
  <c r="B19" i="39"/>
  <c r="B18" i="39"/>
  <c r="B17" i="39"/>
  <c r="B15" i="39"/>
  <c r="B14" i="39"/>
  <c r="B13" i="39"/>
  <c r="B11" i="39"/>
  <c r="B10" i="39"/>
  <c r="B8" i="39"/>
  <c r="D27" i="38"/>
  <c r="D26" i="38"/>
  <c r="D25" i="38"/>
  <c r="B21" i="38"/>
  <c r="B20" i="38"/>
  <c r="B19" i="38"/>
  <c r="B18" i="38"/>
  <c r="B17" i="38"/>
  <c r="B15" i="38"/>
  <c r="B14" i="38"/>
  <c r="B13" i="38"/>
  <c r="B11" i="38"/>
  <c r="B10" i="38"/>
  <c r="B8" i="38"/>
  <c r="D27" i="37"/>
  <c r="D26" i="37"/>
  <c r="D25" i="37"/>
  <c r="B21" i="37"/>
  <c r="B20" i="37"/>
  <c r="B19" i="37"/>
  <c r="B18" i="37"/>
  <c r="B17" i="37"/>
  <c r="B15" i="37"/>
  <c r="B14" i="37"/>
  <c r="B13" i="37"/>
  <c r="B11" i="37"/>
  <c r="B10" i="37"/>
  <c r="B8" i="37"/>
  <c r="D27" i="36"/>
  <c r="D26" i="36"/>
  <c r="D25" i="36"/>
  <c r="B21" i="36"/>
  <c r="B20" i="36"/>
  <c r="B19" i="36"/>
  <c r="B18" i="36"/>
  <c r="B17" i="36"/>
  <c r="B15" i="36"/>
  <c r="B14" i="36"/>
  <c r="B13" i="36"/>
  <c r="B11" i="36"/>
  <c r="B10" i="36"/>
  <c r="B8" i="36"/>
  <c r="B10" i="35"/>
  <c r="B11" i="35"/>
  <c r="B13" i="35"/>
  <c r="B14" i="35"/>
  <c r="B15" i="35"/>
  <c r="B17" i="35"/>
  <c r="B18" i="35"/>
  <c r="B19" i="35"/>
  <c r="B20" i="35"/>
  <c r="B21" i="35"/>
  <c r="B8" i="35"/>
  <c r="D27" i="35"/>
  <c r="D26" i="35"/>
  <c r="D25" i="35"/>
  <c r="D27" i="34"/>
  <c r="D26" i="34"/>
  <c r="D25" i="34"/>
  <c r="B21" i="34"/>
  <c r="B20" i="34"/>
  <c r="B19" i="34"/>
  <c r="B18" i="34"/>
  <c r="B17" i="34"/>
  <c r="B15" i="34"/>
  <c r="B14" i="34"/>
  <c r="B13" i="34"/>
  <c r="B11" i="34"/>
  <c r="B10" i="34"/>
  <c r="B8" i="34"/>
  <c r="D27" i="33"/>
  <c r="D26" i="33"/>
  <c r="D25" i="33"/>
  <c r="B21" i="33"/>
  <c r="B20" i="33"/>
  <c r="B19" i="33"/>
  <c r="B18" i="33"/>
  <c r="B17" i="33"/>
  <c r="B15" i="33"/>
  <c r="B14" i="33"/>
  <c r="B13" i="33"/>
  <c r="B11" i="33"/>
  <c r="B10" i="33"/>
  <c r="B8" i="33"/>
  <c r="D27" i="32"/>
  <c r="D26" i="32"/>
  <c r="D25" i="32"/>
  <c r="B21" i="32"/>
  <c r="B20" i="32"/>
  <c r="B19" i="32"/>
  <c r="B18" i="32"/>
  <c r="B17" i="32"/>
  <c r="B15" i="32"/>
  <c r="B14" i="32"/>
  <c r="B13" i="32"/>
  <c r="B11" i="32"/>
  <c r="B10" i="32"/>
  <c r="B8" i="32"/>
  <c r="D27" i="31"/>
  <c r="D26" i="31"/>
  <c r="D25" i="31"/>
  <c r="B21" i="31"/>
  <c r="B20" i="31"/>
  <c r="B19" i="31"/>
  <c r="B18" i="31"/>
  <c r="B17" i="31"/>
  <c r="B15" i="31"/>
  <c r="B14" i="31"/>
  <c r="B13" i="31"/>
  <c r="B11" i="31"/>
  <c r="B10" i="31"/>
  <c r="B8" i="31"/>
  <c r="D27" i="30"/>
  <c r="D26" i="30"/>
  <c r="D25" i="30"/>
  <c r="B21" i="30"/>
  <c r="B20" i="30"/>
  <c r="B19" i="30"/>
  <c r="B18" i="30"/>
  <c r="B17" i="30"/>
  <c r="B15" i="30"/>
  <c r="B14" i="30"/>
  <c r="B13" i="30"/>
  <c r="B11" i="30"/>
  <c r="B10" i="30"/>
  <c r="B8" i="30"/>
  <c r="D27" i="29"/>
  <c r="D26" i="29"/>
  <c r="D25" i="29"/>
  <c r="B21" i="29"/>
  <c r="B20" i="29"/>
  <c r="B19" i="29"/>
  <c r="B18" i="29"/>
  <c r="B17" i="29"/>
  <c r="B15" i="29"/>
  <c r="B14" i="29"/>
  <c r="B13" i="29"/>
  <c r="B11" i="29"/>
  <c r="B10" i="29"/>
  <c r="B8" i="29"/>
  <c r="D27" i="28"/>
  <c r="D26" i="28"/>
  <c r="D25" i="28"/>
  <c r="B21" i="28"/>
  <c r="B20" i="28"/>
  <c r="B19" i="28"/>
  <c r="B18" i="28"/>
  <c r="B17" i="28"/>
  <c r="B15" i="28"/>
  <c r="B14" i="28"/>
  <c r="B13" i="28"/>
  <c r="B11" i="28"/>
  <c r="B10" i="28"/>
  <c r="B8" i="28"/>
  <c r="D27" i="27"/>
  <c r="D26" i="27"/>
  <c r="D25" i="27"/>
  <c r="B21" i="27"/>
  <c r="B20" i="27"/>
  <c r="B19" i="27"/>
  <c r="B18" i="27"/>
  <c r="B17" i="27"/>
  <c r="B15" i="27"/>
  <c r="B14" i="27"/>
  <c r="B13" i="27"/>
  <c r="B11" i="27"/>
  <c r="B10" i="27"/>
  <c r="B8" i="27"/>
  <c r="D27" i="26"/>
  <c r="D26" i="26"/>
  <c r="D25" i="26"/>
  <c r="B21" i="26"/>
  <c r="B20" i="26"/>
  <c r="B19" i="26"/>
  <c r="B18" i="26"/>
  <c r="B17" i="26"/>
  <c r="B15" i="26"/>
  <c r="B14" i="26"/>
  <c r="B13" i="26"/>
  <c r="B11" i="26"/>
  <c r="B10" i="26"/>
  <c r="B8" i="26"/>
  <c r="D26" i="1" l="1"/>
  <c r="D27" i="1"/>
  <c r="D25" i="1"/>
  <c r="B15" i="1" l="1"/>
  <c r="B21" i="1"/>
  <c r="B20" i="1"/>
  <c r="B19" i="1"/>
  <c r="B18" i="1"/>
  <c r="B17" i="1"/>
  <c r="B14" i="1"/>
  <c r="B13" i="1"/>
  <c r="B11" i="1"/>
  <c r="B10" i="1"/>
  <c r="B8" i="1"/>
</calcChain>
</file>

<file path=xl/sharedStrings.xml><?xml version="1.0" encoding="utf-8"?>
<sst xmlns="http://schemas.openxmlformats.org/spreadsheetml/2006/main" count="800" uniqueCount="62">
  <si>
    <t>английскому языку</t>
  </si>
  <si>
    <t>5 класс</t>
  </si>
  <si>
    <t>6 класс</t>
  </si>
  <si>
    <t>10 класс</t>
  </si>
  <si>
    <t>11 класс</t>
  </si>
  <si>
    <t>7 класс</t>
  </si>
  <si>
    <t>8 класс</t>
  </si>
  <si>
    <t>9 класс</t>
  </si>
  <si>
    <t>Количество участников</t>
  </si>
  <si>
    <t>Из них:</t>
  </si>
  <si>
    <t xml:space="preserve">мальчиков        </t>
  </si>
  <si>
    <t xml:space="preserve">девочек      </t>
  </si>
  <si>
    <t>победителей</t>
  </si>
  <si>
    <t>призеров</t>
  </si>
  <si>
    <t>Количество победителей и призеров</t>
  </si>
  <si>
    <t xml:space="preserve">обучающихся в городской местности </t>
  </si>
  <si>
    <t>обучающихся в сельской местности</t>
  </si>
  <si>
    <t>Количество победителей и призеров школьного этапа прошлого года, принявших участие в школьном этапе текущего года</t>
  </si>
  <si>
    <t xml:space="preserve">Общее количество </t>
  </si>
  <si>
    <t>астрономии</t>
  </si>
  <si>
    <t>биологии</t>
  </si>
  <si>
    <t>географии</t>
  </si>
  <si>
    <t>информатике</t>
  </si>
  <si>
    <t>искусству (МХК)</t>
  </si>
  <si>
    <t>испанскому языку</t>
  </si>
  <si>
    <t>истории</t>
  </si>
  <si>
    <t>китайскому языку</t>
  </si>
  <si>
    <t>литературе</t>
  </si>
  <si>
    <t>математике</t>
  </si>
  <si>
    <t>4 класс</t>
  </si>
  <si>
    <t>немецкому языку</t>
  </si>
  <si>
    <t>основам безопасности жизнедеятельности</t>
  </si>
  <si>
    <t>обществознанию</t>
  </si>
  <si>
    <t>праву</t>
  </si>
  <si>
    <t>русскому языку</t>
  </si>
  <si>
    <t>физике</t>
  </si>
  <si>
    <t>технологии</t>
  </si>
  <si>
    <t>физической культуре</t>
  </si>
  <si>
    <t>французскому языку</t>
  </si>
  <si>
    <t>химии</t>
  </si>
  <si>
    <t>экологии</t>
  </si>
  <si>
    <t>экономике</t>
  </si>
  <si>
    <t>Количество победителей</t>
  </si>
  <si>
    <t>Количество призеров</t>
  </si>
  <si>
    <t xml:space="preserve">2020/2021 уч. год </t>
  </si>
  <si>
    <t xml:space="preserve">2021/2022 уч. год </t>
  </si>
  <si>
    <t>Динамика</t>
  </si>
  <si>
    <r>
      <t xml:space="preserve">I. </t>
    </r>
    <r>
      <rPr>
        <b/>
        <sz val="12"/>
        <color theme="5" tint="-0.249977111117893"/>
        <rFont val="Times New Roman"/>
        <family val="1"/>
        <charset val="204"/>
      </rPr>
      <t xml:space="preserve">Школьный этап </t>
    </r>
    <r>
      <rPr>
        <sz val="12"/>
        <color theme="5" tint="-0.249977111117893"/>
        <rFont val="Times New Roman"/>
        <family val="1"/>
        <charset val="204"/>
      </rPr>
      <t xml:space="preserve">всероссийской олимпиады школьников 2021/2022 учебного года по 
 </t>
    </r>
  </si>
  <si>
    <r>
      <rPr>
        <sz val="12"/>
        <color theme="5" tint="-0.249977111117893"/>
        <rFont val="Times New Roman"/>
        <family val="1"/>
        <charset val="204"/>
      </rPr>
      <t xml:space="preserve">1.2. </t>
    </r>
    <r>
      <rPr>
        <sz val="12"/>
        <color theme="1"/>
        <rFont val="Times New Roman"/>
        <family val="1"/>
        <charset val="204"/>
      </rPr>
      <t>Анализ количественного состава участников, победителей и призеров по предмету по сравнению с прошлым годом</t>
    </r>
  </si>
  <si>
    <r>
      <t xml:space="preserve">1.2. </t>
    </r>
    <r>
      <rPr>
        <sz val="12"/>
        <color rgb="FF000000"/>
        <rFont val="Times New Roman"/>
        <family val="1"/>
        <charset val="204"/>
      </rPr>
      <t>Анализ количественного состава участников, победителей и призеров по предмету по сравнению с прошлым годом</t>
    </r>
  </si>
  <si>
    <r>
      <t>1.1.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Информация о количестве участников </t>
    </r>
    <r>
      <rPr>
        <sz val="12"/>
        <rFont val="Times New Roman"/>
        <family val="1"/>
        <charset val="204"/>
      </rPr>
      <t>школьного этапа по предмету</t>
    </r>
  </si>
  <si>
    <r>
      <rPr>
        <sz val="12"/>
        <color theme="5" tint="-0.249977111117893"/>
        <rFont val="Times New Roman"/>
        <family val="1"/>
        <charset val="204"/>
      </rPr>
      <t>1.3.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5" tint="-0.249977111117893"/>
        <rFont val="Times New Roman"/>
        <family val="1"/>
        <charset val="204"/>
      </rPr>
      <t xml:space="preserve">Итоговая информация </t>
    </r>
    <r>
      <rPr>
        <sz val="12"/>
        <color theme="1"/>
        <rFont val="Times New Roman"/>
        <family val="1"/>
        <charset val="204"/>
      </rPr>
      <t xml:space="preserve">о количестве участников </t>
    </r>
    <r>
      <rPr>
        <b/>
        <sz val="12"/>
        <color theme="5" tint="-0.249977111117893"/>
        <rFont val="Times New Roman"/>
        <family val="1"/>
        <charset val="204"/>
      </rPr>
      <t>школьного этапа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всероссийской олимпиады школьников 2021/2022 уч. года        </t>
    </r>
  </si>
  <si>
    <t>Количество физических лиц</t>
  </si>
  <si>
    <t>Общее количество, 4-11 класс</t>
  </si>
  <si>
    <t>5-11 классы</t>
  </si>
  <si>
    <r>
      <t xml:space="preserve">1.4. </t>
    </r>
    <r>
      <rPr>
        <sz val="12"/>
        <color rgb="FF000000"/>
        <rFont val="Times New Roman"/>
        <family val="1"/>
        <charset val="204"/>
      </rPr>
      <t>Предметы, по которым школьный этап олимпиады не проводился</t>
    </r>
  </si>
  <si>
    <t>Предмет</t>
  </si>
  <si>
    <t>По какой причине не проводилась олимпиада</t>
  </si>
  <si>
    <r>
      <t xml:space="preserve">1.5. </t>
    </r>
    <r>
      <rPr>
        <sz val="12"/>
        <color rgb="FF000000"/>
        <rFont val="Times New Roman"/>
        <family val="1"/>
        <charset val="204"/>
      </rPr>
      <t xml:space="preserve"> Анализ количественного состава участников, победителей и призеров школьного этапа по сравнению с прошлым годом</t>
    </r>
  </si>
  <si>
    <t>наименование ОО</t>
  </si>
  <si>
    <t>Дети с ОВЗ</t>
  </si>
  <si>
    <t>МОУ "Сабская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</si>
</sst>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b/>
      <u/>
      <sz val="12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96363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BB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1" fillId="0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12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0" fillId="0" borderId="0" xfId="0" applyBorder="1"/>
    <xf numFmtId="0" fontId="0" fillId="0" borderId="0" xfId="0" applyBorder="1" applyAlignment="1"/>
    <xf numFmtId="0" fontId="15" fillId="3" borderId="2" xfId="0" applyFont="1" applyFill="1" applyBorder="1"/>
    <xf numFmtId="0" fontId="0" fillId="4" borderId="0" xfId="0" applyFill="1"/>
    <xf numFmtId="0" fontId="0" fillId="0" borderId="2" xfId="0" applyBorder="1" applyAlignment="1"/>
    <xf numFmtId="0" fontId="0" fillId="0" borderId="2" xfId="0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DF0BB"/>
      <color rgb="FFEBEE82"/>
      <color rgb="FFF6C6CD"/>
      <color rgb="FFEEB0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4" workbookViewId="0">
      <selection activeCell="A22" sqref="A22"/>
    </sheetView>
  </sheetViews>
  <sheetFormatPr defaultRowHeight="15" x14ac:dyDescent="0.25"/>
  <cols>
    <col min="1" max="1" width="32.28515625" customWidth="1"/>
    <col min="2" max="2" width="9.7109375" customWidth="1"/>
  </cols>
  <sheetData>
    <row r="1" spans="1:12" x14ac:dyDescent="0.25">
      <c r="A1" s="45" t="s">
        <v>61</v>
      </c>
    </row>
    <row r="2" spans="1:12" x14ac:dyDescent="0.25">
      <c r="A2" s="6" t="s">
        <v>59</v>
      </c>
    </row>
    <row r="6" spans="1:12" ht="15.75" x14ac:dyDescent="0.25">
      <c r="A6" s="31" t="s">
        <v>51</v>
      </c>
      <c r="D6" s="13"/>
      <c r="H6" s="32"/>
    </row>
    <row r="7" spans="1:12" ht="45.75" customHeight="1" x14ac:dyDescent="0.25">
      <c r="A7" s="48"/>
      <c r="B7" s="50" t="s">
        <v>52</v>
      </c>
      <c r="C7" s="51"/>
      <c r="D7" s="48" t="s">
        <v>53</v>
      </c>
      <c r="E7" s="48" t="s">
        <v>29</v>
      </c>
      <c r="F7" s="48" t="s">
        <v>1</v>
      </c>
      <c r="G7" s="48" t="s">
        <v>2</v>
      </c>
      <c r="H7" s="48" t="s">
        <v>5</v>
      </c>
      <c r="I7" s="48" t="s">
        <v>6</v>
      </c>
      <c r="J7" s="48" t="s">
        <v>7</v>
      </c>
      <c r="K7" s="48" t="s">
        <v>3</v>
      </c>
      <c r="L7" s="48" t="s">
        <v>4</v>
      </c>
    </row>
    <row r="8" spans="1:12" ht="28.5" x14ac:dyDescent="0.25">
      <c r="A8" s="49"/>
      <c r="B8" s="33" t="s">
        <v>29</v>
      </c>
      <c r="C8" s="33" t="s">
        <v>54</v>
      </c>
      <c r="D8" s="49"/>
      <c r="E8" s="49"/>
      <c r="F8" s="49"/>
      <c r="G8" s="49"/>
      <c r="H8" s="49"/>
      <c r="I8" s="49"/>
      <c r="J8" s="49"/>
      <c r="K8" s="49"/>
      <c r="L8" s="49"/>
    </row>
    <row r="9" spans="1:12" ht="44.25" customHeight="1" x14ac:dyDescent="0.25">
      <c r="A9" s="26" t="s">
        <v>8</v>
      </c>
      <c r="B9" s="27"/>
      <c r="C9" s="27">
        <v>43</v>
      </c>
      <c r="D9" s="34">
        <f>SUM(E9:L9)</f>
        <v>290</v>
      </c>
      <c r="E9" s="27">
        <f>математ!C8+'русск яз'!C8</f>
        <v>0</v>
      </c>
      <c r="F9" s="27">
        <f>'англ яз'!C8+астроном!C8+биолог!C8+географ!C8+информат!C8+'искусство (МХК)'!C8+'испанск яз'!C8+история!C8+'китайск яз'!C8+литерат!C8+математ!D8+'немецк яз'!C8+обж!C8+обществозн!C8+право!C8+'русск яз'!D8+технолог!C8+физика!C8+'физ культ'!C8+'франц яз'!C8+химия!C8+эколог!C8+эконом!C8</f>
        <v>38</v>
      </c>
      <c r="G9" s="27">
        <f>'англ яз'!D8+астроном!D8+биолог!D8+географ!D8+информат!D8+'искусство (МХК)'!D8+'испанск яз'!D8+история!D8+'китайск яз'!D8+литерат!D8+математ!E8+'немецк яз'!D8+обж!D8+обществозн!D8+право!D8+'русск яз'!E8+технолог!D8+физика!D8+'физ культ'!D8+'франц яз'!D8+химия!D8+эколог!D8+эконом!D8</f>
        <v>12</v>
      </c>
      <c r="H9" s="27">
        <f>'англ яз'!E8+астроном!E8+биолог!E8+географ!E8+информат!E8+'искусство (МХК)'!E8+'испанск яз'!E8+история!E8+'китайск яз'!E8+литерат!E8+математ!F8+'немецк яз'!E8+обж!E8+обществозн!E8+право!E8+'русск яз'!F8+технолог!E8+физика!E8+'физ культ'!E8+'франц яз'!E8+химия!E8+эколог!E8+эконом!E8</f>
        <v>71</v>
      </c>
      <c r="I9" s="27">
        <f>'англ яз'!F8+астроном!F8+биолог!F8+географ!F8+информат!F8+'искусство (МХК)'!F8+'испанск яз'!F8+история!F8+'китайск яз'!F8+литерат!F8+математ!G8+'немецк яз'!F8+обж!F8+обществозн!F8+право!F8+'русск яз'!G8+технолог!F8+физика!F8+'физ культ'!F8+'франц яз'!F8+химия!F8+эколог!F8+эконом!F8</f>
        <v>56</v>
      </c>
      <c r="J9" s="27">
        <f>'англ яз'!G8+астроном!G8+биолог!G8+географ!G8+информат!G8+'искусство (МХК)'!G8+'испанск яз'!G8+история!G8+'китайск яз'!G8+литерат!G8+математ!H8+'немецк яз'!G8+обж!G8+обществозн!G8+право!G8+'русск яз'!H8+технолог!G8+физика!G8+'физ культ'!G8+'франц яз'!G8+химия!G8+эколог!G8+эконом!G8</f>
        <v>64</v>
      </c>
      <c r="K9" s="27">
        <f>'англ яз'!H8+астроном!H8+биолог!H8+географ!H8+информат!H8+'искусство (МХК)'!H8+'испанск яз'!H8+история!H8+'китайск яз'!H8+литерат!H8+математ!I8+'немецк яз'!H8+обж!H8+обществозн!H8+право!H8+'русск яз'!I8+технолог!H8+физика!H8+'физ культ'!H8+'франц яз'!H8+химия!H8+эколог!H8+эконом!H8</f>
        <v>0</v>
      </c>
      <c r="L9" s="27">
        <f>'англ яз'!I8+астроном!I8+биолог!I8+географ!I8+информат!I8+'искусство (МХК)'!I8+'испанск яз'!I8+история!I8+'китайск яз'!I8+литерат!I8+математ!J8+'немецк яз'!I8+обж!I8+обществозн!I8+право!I8+'русск яз'!J8+технолог!I8+физика!I8+'физ культ'!I8+'франц яз'!I8+химия!I8+эколог!I8+эконом!I8</f>
        <v>49</v>
      </c>
    </row>
    <row r="10" spans="1:12" ht="15.75" x14ac:dyDescent="0.25">
      <c r="A10" s="10" t="s">
        <v>9</v>
      </c>
      <c r="B10" s="3"/>
      <c r="C10" s="3"/>
      <c r="D10" s="35"/>
      <c r="E10" s="12"/>
      <c r="F10" s="12"/>
      <c r="G10" s="3"/>
      <c r="H10" s="3"/>
      <c r="I10" s="3"/>
      <c r="J10" s="3"/>
      <c r="K10" s="3"/>
      <c r="L10" s="3"/>
    </row>
    <row r="11" spans="1:12" ht="15.75" x14ac:dyDescent="0.25">
      <c r="A11" s="2" t="s">
        <v>10</v>
      </c>
      <c r="B11" s="3"/>
      <c r="C11" s="3">
        <v>17</v>
      </c>
      <c r="D11" s="36">
        <f t="shared" ref="D11:D16" si="0">SUM(E11:L11)</f>
        <v>99</v>
      </c>
      <c r="E11" s="27">
        <f>математ!C10+'русск яз'!C10</f>
        <v>0</v>
      </c>
      <c r="F11" s="27">
        <f>'англ яз'!C10+астроном!C10+биолог!C10+географ!C10+информат!C10+'искусство (МХК)'!C10+'испанск яз'!C10+история!C10+'китайск яз'!C10+литерат!C10+математ!D10+'немецк яз'!C10+обж!C10+обществозн!C10+право!C10+'русск яз'!D10+технолог!C10+физика!C10+'физ культ'!C10+'франц яз'!C10+химия!C10+эколог!C10+эконом!C10</f>
        <v>25</v>
      </c>
      <c r="G11" s="27">
        <f>'англ яз'!D10+астроном!D10+биолог!D10+географ!D10+информат!D10+'искусство (МХК)'!D10+'испанск яз'!D10+история!D10+'китайск яз'!D10+литерат!D10+математ!E10+'немецк яз'!D10+обж!D10+обществозн!D10+право!D10+'русск яз'!E10+технолог!D10+физика!D10+'физ культ'!D10+'франц яз'!D10+химия!D10+эколог!D10+эконом!D10</f>
        <v>6</v>
      </c>
      <c r="H11" s="27">
        <f>'англ яз'!E10+астроном!E10+биолог!E10+географ!E10+информат!E10+'искусство (МХК)'!E10+'испанск яз'!E10+история!E10+'китайск яз'!E10+литерат!E10+математ!F10+'немецк яз'!E10+обж!E10+обществозн!E10+право!E10+'русск яз'!F10+технолог!E10+физика!E10+'физ культ'!E10+'франц яз'!E10+химия!E10+эколог!E10+эконом!E10</f>
        <v>18</v>
      </c>
      <c r="I11" s="27">
        <f>'англ яз'!F10+астроном!F10+биолог!F10+географ!F10+информат!F10+'искусство (МХК)'!F10+'испанск яз'!F10+история!F10+'китайск яз'!F10+литерат!F10+математ!G10+'немецк яз'!F10+обж!F10+обществозн!F10+право!F10+'русск яз'!G10+технолог!F10+физика!F10+'физ культ'!F10+'франц яз'!F10+химия!F10+эколог!F10+эконом!F10</f>
        <v>16</v>
      </c>
      <c r="J11" s="27">
        <f>'англ яз'!G10+астроном!G10+биолог!G10+географ!G10+информат!G10+'искусство (МХК)'!G10+'испанск яз'!G10+история!G10+'китайск яз'!G10+литерат!G10+математ!H10+'немецк яз'!G10+обж!G10+обществозн!G10+право!G10+'русск яз'!H10+технолог!G10+физика!G10+'физ культ'!G10+'франц яз'!G10+химия!G10+эколог!G10+эконом!G10</f>
        <v>12</v>
      </c>
      <c r="K11" s="27">
        <f>'англ яз'!H10+астроном!H10+биолог!H10+географ!H10+информат!H10+'искусство (МХК)'!H10+'испанск яз'!H10+история!H10+'китайск яз'!H10+литерат!H10+математ!I10+'немецк яз'!H10+обж!H10+обществозн!H10+право!H10+'русск яз'!I10+технолог!H10+физика!H10+'физ культ'!H10+'франц яз'!H10+химия!H10+эколог!H10+эконом!H10</f>
        <v>0</v>
      </c>
      <c r="L11" s="27">
        <f>'англ яз'!I10+астроном!I10+биолог!I10+географ!I10+информат!I10+'искусство (МХК)'!I10+'испанск яз'!I10+история!I10+'китайск яз'!I10+литерат!I10+математ!J10+'немецк яз'!I10+обж!I10+обществозн!I10+право!I10+'русск яз'!J10+технолог!I10+физика!I10+'физ культ'!I10+'франц яз'!I10+химия!I10+эколог!I10+эконом!I10</f>
        <v>22</v>
      </c>
    </row>
    <row r="12" spans="1:12" ht="15.75" x14ac:dyDescent="0.25">
      <c r="A12" s="2" t="s">
        <v>11</v>
      </c>
      <c r="B12" s="3"/>
      <c r="C12" s="3">
        <v>26</v>
      </c>
      <c r="D12" s="36">
        <f t="shared" si="0"/>
        <v>191</v>
      </c>
      <c r="E12" s="27">
        <f>математ!C11+'русск яз'!C11</f>
        <v>0</v>
      </c>
      <c r="F12" s="27">
        <f>'англ яз'!C11+астроном!C11+биолог!C11+географ!C11+информат!C11+'искусство (МХК)'!C11+'испанск яз'!C11+история!C11+'китайск яз'!C11+литерат!C11+математ!D11+'немецк яз'!C11+обж!C11+обществозн!C11+право!C11+'русск яз'!D11+технолог!C11+физика!C11+'физ культ'!C11+'франц яз'!C11+химия!C11+эколог!C11+эконом!C11</f>
        <v>13</v>
      </c>
      <c r="G12" s="27">
        <f>'англ яз'!D11+астроном!D11+биолог!D11+географ!D11+информат!D11+'искусство (МХК)'!D11+'испанск яз'!D11+история!D11+'китайск яз'!D11+литерат!D11+математ!E11+'немецк яз'!D11+обж!D11+обществозн!D11+право!D11+'русск яз'!E11+технолог!D11+физика!D11+'физ культ'!D11+'франц яз'!D11+химия!D11+эколог!D11+эконом!D11</f>
        <v>6</v>
      </c>
      <c r="H12" s="27">
        <f>'англ яз'!E11+астроном!E11+биолог!E11+географ!E11+информат!E11+'искусство (МХК)'!E11+'испанск яз'!E11+история!E11+'китайск яз'!E11+литерат!E11+математ!F11+'немецк яз'!E11+обж!E11+обществозн!E11+право!E11+'русск яз'!F11+технолог!E11+физика!E11+'физ культ'!E11+'франц яз'!E11+химия!E11+эколог!E11+эконом!E11</f>
        <v>53</v>
      </c>
      <c r="I12" s="27">
        <f>'англ яз'!F11+астроном!F11+биолог!F11+географ!F11+информат!F11+'искусство (МХК)'!F11+'испанск яз'!F11+история!F11+'китайск яз'!F11+литерат!F11+математ!G11+'немецк яз'!F11+обж!F11+обществозн!F11+право!F11+'русск яз'!G11+технолог!F11+физика!F11+'физ культ'!F11+'франц яз'!F11+химия!F11+эколог!F11+эконом!F11</f>
        <v>40</v>
      </c>
      <c r="J12" s="27">
        <f>'англ яз'!G11+астроном!G11+биолог!G11+географ!G11+информат!G11+'искусство (МХК)'!G11+'испанск яз'!G11+история!G11+'китайск яз'!G11+литерат!G11+математ!H11+'немецк яз'!G11+обж!G11+обществозн!G11+право!G11+'русск яз'!H11+технолог!G11+физика!G11+'физ культ'!G11+'франц яз'!G11+химия!G11+эколог!G11+эконом!G11</f>
        <v>51</v>
      </c>
      <c r="K12" s="27">
        <f>'англ яз'!H11+астроном!H11+биолог!H11+географ!H11+информат!H11+'искусство (МХК)'!H11+'испанск яз'!H11+история!H11+'китайск яз'!H11+литерат!H11+математ!I11+'немецк яз'!H11+обж!H11+обществозн!H11+право!H11+'русск яз'!I11+технолог!H11+физика!H11+'физ культ'!H11+'франц яз'!H11+химия!H11+эколог!H11+эконом!H11</f>
        <v>0</v>
      </c>
      <c r="L12" s="27">
        <f>'англ яз'!I11+астроном!I11+биолог!I11+географ!I11+информат!I11+'искусство (МХК)'!I11+'испанск яз'!I11+история!I11+'китайск яз'!I11+литерат!I11+математ!J11+'немецк яз'!I11+обж!I11+обществозн!I11+право!I11+'русск яз'!J11+технолог!I11+физика!I11+'физ культ'!I11+'франц яз'!I11+химия!I11+эколог!I11+эконом!I11</f>
        <v>28</v>
      </c>
    </row>
    <row r="13" spans="1:12" ht="15.75" x14ac:dyDescent="0.25">
      <c r="A13" s="2" t="s">
        <v>60</v>
      </c>
      <c r="B13" s="3"/>
      <c r="C13" s="3"/>
      <c r="D13" s="36">
        <f>SUM(E13:L13)</f>
        <v>0</v>
      </c>
      <c r="E13" s="27">
        <f>математ!C12+'русск яз'!C12</f>
        <v>0</v>
      </c>
      <c r="F13" s="27">
        <f>'англ яз'!C12+астроном!C12+биолог!C12+географ!C12+информат!C12+'искусство (МХК)'!C12+'испанск яз'!C12+история!C12+'китайск яз'!C12+литерат!C12+математ!D12+'немецк яз'!C12+обж!C12+обществозн!C12+право!C12+'русск яз'!D12+технолог!C12+физика!C12+'физ культ'!C12+'франц яз'!C12+химия!C12+эколог!C12+эконом!C12</f>
        <v>0</v>
      </c>
      <c r="G13" s="27">
        <f>'англ яз'!D12+астроном!D12+биолог!D12+географ!D12+информат!D12+'искусство (МХК)'!D12+'испанск яз'!D12+история!D12+'китайск яз'!D12+литерат!D12+математ!E12+'немецк яз'!D12+обж!D12+обществозн!D12+право!D12+'русск яз'!E12+технолог!D12+физика!D12+'физ культ'!D12+'франц яз'!D12+химия!D12+эколог!D12+эконом!D12</f>
        <v>0</v>
      </c>
      <c r="H13" s="27">
        <f>'англ яз'!E12+астроном!E12+биолог!E12+географ!E12+информат!E12+'искусство (МХК)'!E12+'испанск яз'!E12+история!E12+'китайск яз'!E12+литерат!E12+математ!F12+'немецк яз'!E12+обж!E12+обществозн!E12+право!E12+'русск яз'!F12+технолог!E12+физика!E12+'физ культ'!E12+'франц яз'!E12+химия!E12+эколог!E12+эконом!E12</f>
        <v>0</v>
      </c>
      <c r="I13" s="27">
        <f>'англ яз'!F12+астроном!F12+биолог!F12+географ!F12+информат!F12+'искусство (МХК)'!F12+'испанск яз'!F12+история!F12+'китайск яз'!F12+литерат!F12+математ!G12+'немецк яз'!F12+обж!F12+обществозн!F12+право!F12+'русск яз'!G12+технолог!F12+физика!F12+'физ культ'!F12+'франц яз'!F12+химия!F12+эколог!F12+эконом!F12</f>
        <v>0</v>
      </c>
      <c r="J13" s="27">
        <f>'англ яз'!G12+астроном!G12+биолог!G12+географ!G12+информат!G12+'искусство (МХК)'!G12+'испанск яз'!G12+история!G12+'китайск яз'!G12+литерат!G12+математ!H12+'немецк яз'!G12+обж!G12+обществозн!G12+право!G12+'русск яз'!H12+технолог!G12+физика!G12+'физ культ'!G12+'франц яз'!G12+химия!G12+эколог!G12+эконом!G12</f>
        <v>0</v>
      </c>
      <c r="K13" s="27">
        <f>'англ яз'!H12+астроном!H12+биолог!H12+географ!H12+информат!H12+'искусство (МХК)'!H12+'испанск яз'!H12+история!H12+'китайск яз'!H12+литерат!H12+математ!I12+'немецк яз'!H12+обж!H12+обществозн!H12+право!H12+'русск яз'!I12+технолог!H12+физика!H12+'физ культ'!H12+'франц яз'!H12+химия!H12+эколог!H12+эконом!H12</f>
        <v>0</v>
      </c>
      <c r="L13" s="27">
        <f>'англ яз'!I12+астроном!I12+биолог!I12+географ!I12+информат!I12+'искусство (МХК)'!I12+'испанск яз'!I12+история!I12+'китайск яз'!I12+литерат!I12+математ!J12+'немецк яз'!I12+обж!I12+обществозн!I12+право!I12+'русск яз'!J12+технолог!I12+физика!I12+'физ культ'!I12+'франц яз'!I12+химия!I12+эколог!I12+эконом!I12</f>
        <v>0</v>
      </c>
    </row>
    <row r="14" spans="1:12" ht="47.25" customHeight="1" x14ac:dyDescent="0.25">
      <c r="A14" s="8" t="s">
        <v>15</v>
      </c>
      <c r="B14" s="3"/>
      <c r="C14" s="3"/>
      <c r="D14" s="36">
        <f t="shared" si="0"/>
        <v>0</v>
      </c>
      <c r="E14" s="27">
        <f>математ!C13+'русск яз'!C13</f>
        <v>0</v>
      </c>
      <c r="F14" s="27">
        <f>'англ яз'!C13+астроном!C13+биолог!C13+географ!C13+информат!C13+'искусство (МХК)'!C13+'испанск яз'!C13+история!C13+'китайск яз'!C13+литерат!C13+математ!D13+'немецк яз'!C13+обж!C13+обществозн!C13+право!C13+'русск яз'!D13+технолог!C13+физика!C13+'физ культ'!C13+'франц яз'!C13+химия!C13+эколог!C13+эконом!C13</f>
        <v>0</v>
      </c>
      <c r="G14" s="27">
        <f>'англ яз'!D13+астроном!D13+биолог!D13+географ!D13+информат!D13+'искусство (МХК)'!D13+'испанск яз'!D13+история!D13+'китайск яз'!D13+литерат!D13+математ!E13+'немецк яз'!D13+обж!D13+обществозн!D13+право!D13+'русск яз'!E13+технолог!D13+физика!D13+'физ культ'!D13+'франц яз'!D13+химия!D13+эколог!D13+эконом!D13</f>
        <v>0</v>
      </c>
      <c r="H14" s="27">
        <f>'англ яз'!E13+астроном!E13+биолог!E13+географ!E13+информат!E13+'искусство (МХК)'!E13+'испанск яз'!E13+история!E13+'китайск яз'!E13+литерат!E13+математ!F13+'немецк яз'!E13+обж!E13+обществозн!E13+право!E13+'русск яз'!F13+технолог!E13+физика!E13+'физ культ'!E13+'франц яз'!E13+химия!E13+эколог!E13+эконом!E13</f>
        <v>0</v>
      </c>
      <c r="I14" s="27">
        <f>'англ яз'!F13+астроном!F13+биолог!F13+географ!F13+информат!F13+'искусство (МХК)'!F13+'испанск яз'!F13+история!F13+'китайск яз'!F13+литерат!F13+математ!G13+'немецк яз'!F13+обж!F13+обществозн!F13+право!F13+'русск яз'!G13+технолог!F13+физика!F13+'физ культ'!F13+'франц яз'!F13+химия!F13+эколог!F13+эконом!F13</f>
        <v>0</v>
      </c>
      <c r="J14" s="27">
        <f>'англ яз'!G13+астроном!G13+биолог!G13+географ!G13+информат!G13+'искусство (МХК)'!G13+'испанск яз'!G13+история!G13+'китайск яз'!G13+литерат!G13+математ!H13+'немецк яз'!G13+обж!G13+обществозн!G13+право!G13+'русск яз'!H13+технолог!G13+физика!G13+'физ культ'!G13+'франц яз'!G13+химия!G13+эколог!G13+эконом!G13</f>
        <v>0</v>
      </c>
      <c r="K14" s="27">
        <f>'англ яз'!H13+астроном!H13+биолог!H13+географ!H13+информат!H13+'искусство (МХК)'!H13+'испанск яз'!H13+история!H13+'китайск яз'!H13+литерат!H13+математ!I13+'немецк яз'!H13+обж!H13+обществозн!H13+право!H13+'русск яз'!I13+технолог!H13+физика!H13+'физ культ'!H13+'франц яз'!H13+химия!H13+эколог!H13+эконом!H13</f>
        <v>0</v>
      </c>
      <c r="L14" s="27">
        <f>'англ яз'!I13+астроном!I13+биолог!I13+географ!I13+информат!I13+'искусство (МХК)'!I13+'испанск яз'!I13+история!I13+'китайск яз'!I13+литерат!I13+математ!J13+'немецк яз'!I13+обж!I13+обществозн!I13+право!I13+'русск яз'!J13+технолог!I13+физика!I13+'физ культ'!I13+'франц яз'!I13+химия!I13+эколог!I13+эконом!I13</f>
        <v>0</v>
      </c>
    </row>
    <row r="15" spans="1:12" ht="42.75" customHeight="1" x14ac:dyDescent="0.25">
      <c r="A15" s="8" t="s">
        <v>16</v>
      </c>
      <c r="B15" s="3"/>
      <c r="C15" s="3">
        <v>43</v>
      </c>
      <c r="D15" s="36">
        <f t="shared" si="0"/>
        <v>290</v>
      </c>
      <c r="E15" s="27">
        <f>математ!C14+'русск яз'!C14</f>
        <v>0</v>
      </c>
      <c r="F15" s="27">
        <f>'англ яз'!C14+астроном!C14+биолог!C14+географ!C14+информат!C14+'искусство (МХК)'!C14+'испанск яз'!C14+история!C14+'китайск яз'!C14+литерат!C14+математ!D14+'немецк яз'!C14+обж!C14+обществозн!C14+право!C14+'русск яз'!D14+технолог!C14+физика!C14+'физ культ'!C14+'франц яз'!C14+химия!C14+эколог!C14+эконом!C14</f>
        <v>38</v>
      </c>
      <c r="G15" s="27">
        <f>'англ яз'!D14+астроном!D14+биолог!D14+географ!D14+информат!D14+'искусство (МХК)'!D14+'испанск яз'!D14+история!D14+'китайск яз'!D14+литерат!D14+математ!E14+'немецк яз'!D14+обж!D14+обществозн!D14+право!D14+'русск яз'!E14+технолог!D14+физика!D14+'физ культ'!D14+'франц яз'!D14+химия!D14+эколог!D14+эконом!D14</f>
        <v>12</v>
      </c>
      <c r="H15" s="27">
        <f>'англ яз'!E14+астроном!E14+биолог!E14+географ!E14+информат!E14+'искусство (МХК)'!E14+'испанск яз'!E14+история!E14+'китайск яз'!E14+литерат!E14+математ!F14+'немецк яз'!E14+обж!E14+обществозн!E14+право!E14+'русск яз'!F14+технолог!E14+физика!E14+'физ культ'!E14+'франц яз'!E14+химия!E14+эколог!E14+эконом!E14</f>
        <v>71</v>
      </c>
      <c r="I15" s="27">
        <f>'англ яз'!F14+астроном!F14+биолог!F14+географ!F14+информат!F14+'искусство (МХК)'!F14+'испанск яз'!F14+история!F14+'китайск яз'!F14+литерат!F14+математ!G14+'немецк яз'!F14+обж!F14+обществозн!F14+право!F14+'русск яз'!G14+технолог!F14+физика!F14+'физ культ'!F14+'франц яз'!F14+химия!F14+эколог!F14+эконом!F14</f>
        <v>56</v>
      </c>
      <c r="J15" s="27">
        <f>'англ яз'!G14+астроном!G14+биолог!G14+географ!G14+информат!G14+'искусство (МХК)'!G14+'испанск яз'!G14+история!G14+'китайск яз'!G14+литерат!G14+математ!H14+'немецк яз'!G14+обж!G14+обществозн!G14+право!G14+'русск яз'!H14+технолог!G14+физика!G14+'физ культ'!G14+'франц яз'!G14+химия!G14+эколог!G14+эконом!G14</f>
        <v>63</v>
      </c>
      <c r="K15" s="27">
        <f>'англ яз'!H14+астроном!H14+биолог!H14+географ!H14+информат!H14+'искусство (МХК)'!H14+'испанск яз'!H14+история!H14+'китайск яз'!H14+литерат!H14+математ!I14+'немецк яз'!H14+обж!H14+обществозн!H14+право!H14+'русск яз'!I14+технолог!H14+физика!H14+'физ культ'!H14+'франц яз'!H14+химия!H14+эколог!H14+эконом!H14</f>
        <v>0</v>
      </c>
      <c r="L15" s="27">
        <f>'англ яз'!I14+астроном!I14+биолог!I14+географ!I14+информат!I14+'искусство (МХК)'!I14+'испанск яз'!I14+история!I14+'китайск яз'!I14+литерат!I14+математ!J14+'немецк яз'!I14+обж!I14+обществозн!I14+право!I14+'русск яз'!J14+технолог!I14+физика!I14+'физ культ'!I14+'франц яз'!I14+химия!I14+эколог!I14+эконом!I14</f>
        <v>50</v>
      </c>
    </row>
    <row r="16" spans="1:12" ht="44.25" customHeight="1" x14ac:dyDescent="0.25">
      <c r="A16" s="26" t="s">
        <v>14</v>
      </c>
      <c r="B16" s="27"/>
      <c r="C16" s="27">
        <v>65</v>
      </c>
      <c r="D16" s="34">
        <f t="shared" si="0"/>
        <v>141</v>
      </c>
      <c r="E16" s="27">
        <f>математ!C15+'русск яз'!C15</f>
        <v>0</v>
      </c>
      <c r="F16" s="27">
        <f>'англ яз'!C15+астроном!C15+биолог!C15+географ!C15+информат!C15+'искусство (МХК)'!C15+'испанск яз'!C15+история!C15+'китайск яз'!C15+литерат!C15+математ!D15+'немецк яз'!C15+обж!C15+обществозн!C15+право!C15+'русск яз'!D15+технолог!C15+физика!C15+'физ культ'!C15+'франц яз'!C15+химия!C15+эколог!C15+эконом!C15</f>
        <v>25</v>
      </c>
      <c r="G16" s="27">
        <f>'англ яз'!D15+астроном!D15+биолог!D15+географ!D15+информат!D15+'искусство (МХК)'!D15+'испанск яз'!D15+история!D15+'китайск яз'!D15+литерат!D15+математ!E15+'немецк яз'!D15+обж!D15+обществозн!D15+право!D15+'русск яз'!E15+технолог!D15+физика!D15+'физ культ'!D15+'франц яз'!D15+химия!D15+эколог!D15+эконом!D15</f>
        <v>7</v>
      </c>
      <c r="H16" s="27">
        <f>'англ яз'!E15+астроном!E15+биолог!E15+географ!E15+информат!E15+'искусство (МХК)'!E15+'испанск яз'!E15+история!E15+'китайск яз'!E15+литерат!E15+математ!F15+'немецк яз'!E15+обж!E15+обществозн!E15+право!E15+'русск яз'!F15+технолог!E15+физика!E15+'физ культ'!E15+'франц яз'!E15+химия!E15+эколог!E15+эконом!E15</f>
        <v>28</v>
      </c>
      <c r="I16" s="27">
        <f>'англ яз'!F15+астроном!F15+биолог!F15+географ!F15+информат!F15+'искусство (МХК)'!F15+'испанск яз'!F15+история!F15+'китайск яз'!F15+литерат!F15+математ!G15+'немецк яз'!F15+обж!F15+обществозн!F15+право!F15+'русск яз'!G15+технолог!F15+физика!F15+'физ культ'!F15+'франц яз'!F15+химия!F15+эколог!F15+эконом!F15</f>
        <v>24</v>
      </c>
      <c r="J16" s="27">
        <f>'англ яз'!G15+астроном!G15+биолог!G15+географ!G15+информат!G15+'искусство (МХК)'!G15+'испанск яз'!G15+история!G15+'китайск яз'!G15+литерат!G15+математ!H15+'немецк яз'!G15+обж!G15+обществозн!G15+право!G15+'русск яз'!H15+технолог!G15+физика!G15+'физ культ'!G15+'франц яз'!G15+химия!G15+эколог!G15+эконом!G15</f>
        <v>35</v>
      </c>
      <c r="K16" s="27">
        <f>'англ яз'!H15+астроном!H15+биолог!H15+географ!H15+информат!H15+'искусство (МХК)'!H15+'испанск яз'!H15+история!H15+'китайск яз'!H15+литерат!H15+математ!I15+'немецк яз'!H15+обж!H15+обществозн!H15+право!H15+'русск яз'!I15+технолог!H15+физика!H15+'физ культ'!H15+'франц яз'!H15+химия!H15+эколог!H15+эконом!H15</f>
        <v>0</v>
      </c>
      <c r="L16" s="27">
        <f>'англ яз'!I15+астроном!I15+биолог!I15+географ!I15+информат!I15+'искусство (МХК)'!I15+'испанск яз'!I15+история!I15+'китайск яз'!I15+литерат!I15+математ!J15+'немецк яз'!I15+обж!I15+обществозн!I15+право!I15+'русск яз'!J15+технолог!I15+физика!I15+'физ культ'!I15+'франц яз'!I15+химия!I15+эколог!I15+эконом!I15</f>
        <v>22</v>
      </c>
    </row>
    <row r="17" spans="1:12" ht="15.75" x14ac:dyDescent="0.25">
      <c r="A17" s="10" t="s">
        <v>9</v>
      </c>
      <c r="B17" s="3"/>
      <c r="C17" s="3"/>
      <c r="D17" s="35"/>
      <c r="E17" s="12"/>
      <c r="F17" s="12"/>
      <c r="G17" s="3"/>
      <c r="H17" s="3"/>
      <c r="I17" s="3"/>
      <c r="J17" s="3"/>
      <c r="K17" s="3"/>
      <c r="L17" s="3"/>
    </row>
    <row r="18" spans="1:12" ht="15.75" x14ac:dyDescent="0.25">
      <c r="A18" s="2" t="s">
        <v>12</v>
      </c>
      <c r="B18" s="3"/>
      <c r="C18" s="3">
        <v>26</v>
      </c>
      <c r="D18" s="36">
        <f t="shared" ref="D18:D21" si="1">SUM(E18:L18)</f>
        <v>57</v>
      </c>
      <c r="E18" s="27">
        <f>математ!C17+'русск яз'!C17</f>
        <v>0</v>
      </c>
      <c r="F18" s="27">
        <f>'англ яз'!C17+астроном!C17+биолог!C17+географ!C17+информат!C17+'искусство (МХК)'!C17+'испанск яз'!C17+история!C17+'китайск яз'!C17+литерат!C17+математ!D17+'немецк яз'!C17+обж!C17+обществозн!C17+право!C17+'русск яз'!D17+технолог!C17+физика!C17+'физ культ'!C17+'франц яз'!C17+химия!C17+эколог!C17+эконом!C17</f>
        <v>7</v>
      </c>
      <c r="G18" s="27">
        <f>'англ яз'!D17+астроном!D17+биолог!D17+географ!D17+информат!D17+'искусство (МХК)'!D17+'испанск яз'!D17+история!D17+'китайск яз'!D17+литерат!D17+математ!E17+'немецк яз'!D17+обж!D17+обществозн!D17+право!D17+'русск яз'!E17+технолог!D17+физика!D17+'физ культ'!D17+'франц яз'!D17+химия!D17+эколог!D17+эконом!D17</f>
        <v>6</v>
      </c>
      <c r="H18" s="27">
        <f>'англ яз'!E17+астроном!E17+биолог!E17+географ!E17+информат!E17+'искусство (МХК)'!E17+'испанск яз'!E17+история!E17+'китайск яз'!E17+литерат!E17+математ!F17+'немецк яз'!E17+обж!E17+обществозн!E17+право!E17+'русск яз'!F17+технолог!E17+физика!E17+'физ культ'!E17+'франц яз'!E17+химия!E17+эколог!E17+эконом!E17</f>
        <v>12</v>
      </c>
      <c r="I18" s="27">
        <f>'англ яз'!F17+астроном!F17+биолог!F17+географ!F17+информат!F17+'искусство (МХК)'!F17+'испанск яз'!F17+история!F17+'китайск яз'!F17+литерат!F17+математ!G17+'немецк яз'!F17+обж!F17+обществозн!F17+право!F17+'русск яз'!G17+технолог!F17+физика!F17+'физ культ'!F17+'франц яз'!F17+химия!F17+эколог!F17+эконом!F17</f>
        <v>11</v>
      </c>
      <c r="J18" s="27">
        <f>'англ яз'!G17+астроном!G17+биолог!G17+географ!G17+информат!G17+'искусство (МХК)'!G17+'испанск яз'!G17+история!G17+'китайск яз'!G17+литерат!G17+математ!H17+'немецк яз'!G17+обж!G17+обществозн!G17+право!G17+'русск яз'!H17+технолог!G17+физика!G17+'физ культ'!G17+'франц яз'!G17+химия!G17+эколог!G17+эконом!G17</f>
        <v>13</v>
      </c>
      <c r="K18" s="27">
        <f>'англ яз'!H17+астроном!H17+биолог!H17+географ!H17+информат!H17+'искусство (МХК)'!H17+'испанск яз'!H17+история!H17+'китайск яз'!H17+литерат!H17+математ!I17+'немецк яз'!H17+обж!H17+обществозн!H17+право!H17+'русск яз'!I17+технолог!H17+физика!H17+'физ культ'!H17+'франц яз'!H17+химия!H17+эколог!H17+эконом!H17</f>
        <v>0</v>
      </c>
      <c r="L18" s="27">
        <f>'англ яз'!I17+астроном!I17+биолог!I17+географ!I17+информат!I17+'искусство (МХК)'!I17+'испанск яз'!I17+история!I17+'китайск яз'!I17+литерат!I17+математ!J17+'немецк яз'!I17+обж!I17+обществозн!I17+право!I17+'русск яз'!J17+технолог!I17+физика!I17+'физ культ'!I17+'франц яз'!I17+химия!I17+эколог!I17+эконом!I17</f>
        <v>8</v>
      </c>
    </row>
    <row r="19" spans="1:12" ht="15.75" x14ac:dyDescent="0.25">
      <c r="A19" s="2" t="s">
        <v>13</v>
      </c>
      <c r="B19" s="3"/>
      <c r="C19" s="3">
        <v>39</v>
      </c>
      <c r="D19" s="36">
        <f t="shared" si="1"/>
        <v>84</v>
      </c>
      <c r="E19" s="27">
        <f>математ!C18+'русск яз'!C18</f>
        <v>0</v>
      </c>
      <c r="F19" s="27">
        <f>'англ яз'!C18+астроном!C18+биолог!C18+географ!C18+информат!C18+'искусство (МХК)'!C18+'испанск яз'!C18+история!C18+'китайск яз'!C18+литерат!C18+математ!D18+'немецк яз'!C18+обж!C18+обществозн!C18+право!C18+'русск яз'!D18+технолог!C18+физика!C18+'физ культ'!C18+'франц яз'!C18+химия!C18+эколог!C18+эконом!C18</f>
        <v>18</v>
      </c>
      <c r="G19" s="27">
        <f>'англ яз'!D18+астроном!D18+биолог!D18+географ!D18+информат!D18+'искусство (МХК)'!D18+'испанск яз'!D18+история!D18+'китайск яз'!D18+литерат!D18+математ!E18+'немецк яз'!D18+обж!D18+обществозн!D18+право!D18+'русск яз'!E18+технолог!D18+физика!D18+'физ культ'!D18+'франц яз'!D18+химия!D18+эколог!D18+эконом!D18</f>
        <v>1</v>
      </c>
      <c r="H19" s="27">
        <f>'англ яз'!E18+астроном!E18+биолог!E18+географ!E18+информат!E18+'искусство (МХК)'!E18+'испанск яз'!E18+история!E18+'китайск яз'!E18+литерат!E18+математ!F18+'немецк яз'!E18+обж!E18+обществозн!E18+право!E18+'русск яз'!F18+технолог!E18+физика!E18+'физ культ'!E18+'франц яз'!E18+химия!E18+эколог!E18+эконом!E18</f>
        <v>16</v>
      </c>
      <c r="I19" s="27">
        <f>'англ яз'!F18+астроном!F18+биолог!F18+географ!F18+информат!F18+'искусство (МХК)'!F18+'испанск яз'!F18+история!F18+'китайск яз'!F18+литерат!F18+математ!G18+'немецк яз'!F18+обж!F18+обществозн!F18+право!F18+'русск яз'!G18+технолог!F18+физика!F18+'физ культ'!F18+'франц яз'!F18+химия!F18+эколог!F18+эконом!F18</f>
        <v>13</v>
      </c>
      <c r="J19" s="27">
        <f>'англ яз'!G18+астроном!G18+биолог!G18+географ!G18+информат!G18+'искусство (МХК)'!G18+'испанск яз'!G18+история!G18+'китайск яз'!G18+литерат!G18+математ!H18+'немецк яз'!G18+обж!G18+обществозн!G18+право!G18+'русск яз'!H18+технолог!G18+физика!G18+'физ культ'!G18+'франц яз'!G18+химия!G18+эколог!G18+эконом!G18</f>
        <v>22</v>
      </c>
      <c r="K19" s="27">
        <f>'англ яз'!H18+астроном!H18+биолог!H18+географ!H18+информат!H18+'искусство (МХК)'!H18+'испанск яз'!H18+история!H18+'китайск яз'!H18+литерат!H18+математ!I18+'немецк яз'!H18+обж!H18+обществозн!H18+право!H18+'русск яз'!I18+технолог!H18+физика!H18+'физ культ'!H18+'франц яз'!H18+химия!H18+эколог!H18+эконом!H18</f>
        <v>0</v>
      </c>
      <c r="L19" s="27">
        <f>'англ яз'!I18+астроном!I18+биолог!I18+географ!I18+информат!I18+'искусство (МХК)'!I18+'испанск яз'!I18+история!I18+'китайск яз'!I18+литерат!I18+математ!J18+'немецк яз'!I18+обж!I18+обществозн!I18+право!I18+'русск яз'!J18+технолог!I18+физика!I18+'физ культ'!I18+'франц яз'!I18+химия!I18+эколог!I18+эконом!I18</f>
        <v>14</v>
      </c>
    </row>
    <row r="20" spans="1:12" ht="46.5" customHeight="1" x14ac:dyDescent="0.25">
      <c r="A20" s="8" t="s">
        <v>15</v>
      </c>
      <c r="B20" s="3"/>
      <c r="C20" s="3"/>
      <c r="D20" s="36">
        <f t="shared" si="1"/>
        <v>0</v>
      </c>
      <c r="E20" s="27">
        <f>математ!C19+'русск яз'!C19</f>
        <v>0</v>
      </c>
      <c r="F20" s="27">
        <f>'англ яз'!C19+астроном!C19+биолог!C19+географ!C19+информат!C19+'искусство (МХК)'!C19+'испанск яз'!C19+история!C19+'китайск яз'!C19+литерат!C19+математ!D19+'немецк яз'!C19+обж!C19+обществозн!C19+право!C19+'русск яз'!D19+технолог!C19+физика!C19+'физ культ'!C19+'франц яз'!C19+химия!C19+эколог!C19+эконом!C19</f>
        <v>0</v>
      </c>
      <c r="G20" s="27">
        <f>'англ яз'!D19+астроном!D19+биолог!D19+географ!D19+информат!D19+'искусство (МХК)'!D19+'испанск яз'!D19+история!D19+'китайск яз'!D19+литерат!D19+математ!E19+'немецк яз'!D19+обж!D19+обществозн!D19+право!D19+'русск яз'!E19+технолог!D19+физика!D19+'физ культ'!D19+'франц яз'!D19+химия!D19+эколог!D19+эконом!D19</f>
        <v>0</v>
      </c>
      <c r="H20" s="27">
        <f>'англ яз'!E19+астроном!E19+биолог!E19+географ!E19+информат!E19+'искусство (МХК)'!E19+'испанск яз'!E19+история!E19+'китайск яз'!E19+литерат!E19+математ!F19+'немецк яз'!E19+обж!E19+обществозн!E19+право!E19+'русск яз'!F19+технолог!E19+физика!E19+'физ культ'!E19+'франц яз'!E19+химия!E19+эколог!E19+эконом!E19</f>
        <v>0</v>
      </c>
      <c r="I20" s="27">
        <f>'англ яз'!F19+астроном!F19+биолог!F19+географ!F19+информат!F19+'искусство (МХК)'!F19+'испанск яз'!F19+история!F19+'китайск яз'!F19+литерат!F19+математ!G19+'немецк яз'!F19+обж!F19+обществозн!F19+право!F19+'русск яз'!G19+технолог!F19+физика!F19+'физ культ'!F19+'франц яз'!F19+химия!F19+эколог!F19+эконом!F19</f>
        <v>0</v>
      </c>
      <c r="J20" s="27">
        <f>'англ яз'!G19+астроном!G19+биолог!G19+географ!G19+информат!G19+'искусство (МХК)'!G19+'испанск яз'!G19+история!G19+'китайск яз'!G19+литерат!G19+математ!H19+'немецк яз'!G19+обж!G19+обществозн!G19+право!G19+'русск яз'!H19+технолог!G19+физика!G19+'физ культ'!G19+'франц яз'!G19+химия!G19+эколог!G19+эконом!G19</f>
        <v>0</v>
      </c>
      <c r="K20" s="27">
        <f>'англ яз'!H19+астроном!H19+биолог!H19+географ!H19+информат!H19+'искусство (МХК)'!H19+'испанск яз'!H19+история!H19+'китайск яз'!H19+литерат!H19+математ!I19+'немецк яз'!H19+обж!H19+обществозн!H19+право!H19+'русск яз'!I19+технолог!H19+физика!H19+'физ культ'!H19+'франц яз'!H19+химия!H19+эколог!H19+эконом!H19</f>
        <v>0</v>
      </c>
      <c r="L20" s="27">
        <f>'англ яз'!I19+астроном!I19+биолог!I19+географ!I19+информат!I19+'искусство (МХК)'!I19+'испанск яз'!I19+история!I19+'китайск яз'!I19+литерат!I19+математ!J19+'немецк яз'!I19+обж!I19+обществозн!I19+право!I19+'русск яз'!J19+технолог!I19+физика!I19+'физ культ'!I19+'франц яз'!I19+химия!I19+эколог!I19+эконом!I19</f>
        <v>0</v>
      </c>
    </row>
    <row r="21" spans="1:12" ht="45" customHeight="1" x14ac:dyDescent="0.25">
      <c r="A21" s="8" t="s">
        <v>16</v>
      </c>
      <c r="B21" s="3"/>
      <c r="C21" s="3">
        <v>65</v>
      </c>
      <c r="D21" s="36">
        <f t="shared" si="1"/>
        <v>137</v>
      </c>
      <c r="E21" s="27">
        <f>математ!C20+'русск яз'!C20</f>
        <v>0</v>
      </c>
      <c r="F21" s="27">
        <f>'англ яз'!C20+астроном!C20+биолог!C20+географ!C20+информат!C20+'искусство (МХК)'!C20+'испанск яз'!C20+история!C20+'китайск яз'!C20+литерат!C20+математ!D20+'немецк яз'!C20+обж!C20+обществозн!C20+право!C20+'русск яз'!D20+технолог!C20+физика!C20+'физ культ'!C20+'франц яз'!C20+химия!C20+эколог!C20+эконом!C20</f>
        <v>25</v>
      </c>
      <c r="G21" s="27">
        <f>'англ яз'!D20+астроном!D20+биолог!D20+географ!D20+информат!D20+'искусство (МХК)'!D20+'испанск яз'!D20+история!D20+'китайск яз'!D20+литерат!D20+математ!E20+'немецк яз'!D20+обж!D20+обществозн!D20+право!D20+'русск яз'!E20+технолог!D20+физика!D20+'физ культ'!D20+'франц яз'!D20+химия!D20+эколог!D20+эконом!D20</f>
        <v>7</v>
      </c>
      <c r="H21" s="27">
        <f>'англ яз'!E20+астроном!E20+биолог!E20+географ!E20+информат!E20+'искусство (МХК)'!E20+'испанск яз'!E20+история!E20+'китайск яз'!E20+литерат!E20+математ!F20+'немецк яз'!E20+обж!E20+обществозн!E20+право!E20+'русск яз'!F20+технолог!E20+физика!E20+'физ культ'!E20+'франц яз'!E20+химия!E20+эколог!E20+эконом!E20</f>
        <v>28</v>
      </c>
      <c r="I21" s="27">
        <f>'англ яз'!F20+астроном!F20+биолог!F20+географ!F20+информат!F20+'искусство (МХК)'!F20+'испанск яз'!F20+история!F20+'китайск яз'!F20+литерат!F20+математ!G20+'немецк яз'!F20+обж!F20+обществозн!F20+право!F20+'русск яз'!G20+технолог!F20+физика!F20+'физ культ'!F20+'франц яз'!F20+химия!F20+эколог!F20+эконом!F20</f>
        <v>24</v>
      </c>
      <c r="J21" s="27">
        <f>'англ яз'!G20+астроном!G20+биолог!G20+географ!G20+информат!G20+'искусство (МХК)'!G20+'испанск яз'!G20+история!G20+'китайск яз'!G20+литерат!G20+математ!H20+'немецк яз'!G20+обж!G20+обществозн!G20+право!G20+'русск яз'!H20+технолог!G20+физика!G20+'физ культ'!G20+'франц яз'!G20+химия!G20+эколог!G20+эконом!G20</f>
        <v>35</v>
      </c>
      <c r="K21" s="27">
        <f>'англ яз'!H20+астроном!H20+биолог!H20+географ!H20+информат!H20+'искусство (МХК)'!H20+'испанск яз'!H20+история!H20+'китайск яз'!H20+литерат!H20+математ!I20+'немецк яз'!H20+обж!H20+обществозн!H20+право!H20+'русск яз'!I20+технолог!H20+физика!H20+'физ культ'!H20+'франц яз'!H20+химия!H20+эколог!H20+эконом!H20</f>
        <v>0</v>
      </c>
      <c r="L21" s="27">
        <f>'англ яз'!I20+астроном!I20+биолог!I20+географ!I20+информат!I20+'искусство (МХК)'!I20+'испанск яз'!I20+история!I20+'китайск яз'!I20+литерат!I20+математ!J20+'немецк яз'!I20+обж!I20+обществозн!I20+право!I20+'русск яз'!J20+технолог!I20+физика!I20+'физ культ'!I20+'франц яз'!I20+химия!I20+эколог!I20+эконом!I20</f>
        <v>18</v>
      </c>
    </row>
    <row r="22" spans="1:12" ht="90.75" customHeight="1" x14ac:dyDescent="0.25">
      <c r="A22" s="26" t="s">
        <v>17</v>
      </c>
      <c r="B22" s="27"/>
      <c r="C22" s="27"/>
      <c r="D22" s="34">
        <f>SUM(E22:L22)</f>
        <v>0</v>
      </c>
      <c r="E22" s="27">
        <f>математ!C21+'русск яз'!C21</f>
        <v>0</v>
      </c>
      <c r="F22" s="27">
        <f>'англ яз'!C21+астроном!C21+биолог!C21+географ!C21+информат!C21+'искусство (МХК)'!C21+'испанск яз'!C21+история!C21+'китайск яз'!C21+литерат!C21+математ!D21+'немецк яз'!C21+обж!C21+обществозн!C21+право!C21+'русск яз'!D21+технолог!C21+физика!C21+'физ культ'!C21+'франц яз'!C21+химия!C21+эколог!C21+эконом!C21</f>
        <v>0</v>
      </c>
      <c r="G22" s="27">
        <f>'англ яз'!D21+астроном!D21+биолог!D21+географ!D21+информат!D21+'искусство (МХК)'!D21+'испанск яз'!D21+история!D21+'китайск яз'!D21+литерат!D21+математ!E21+'немецк яз'!D21+обж!D21+обществозн!D21+право!D21+'русск яз'!E21+технолог!D21+физика!D21+'физ культ'!D21+'франц яз'!D21+химия!D21+эколог!D21+эконом!D21</f>
        <v>0</v>
      </c>
      <c r="H22" s="27">
        <f>'англ яз'!E21+астроном!E21+биолог!E21+географ!E21+информат!E21+'искусство (МХК)'!E21+'испанск яз'!E21+история!E21+'китайск яз'!E21+литерат!E21+математ!F21+'немецк яз'!E21+обж!E21+обществозн!E21+право!E21+'русск яз'!F21+технолог!E21+физика!E21+'физ культ'!E21+'франц яз'!E21+химия!E21+эколог!E21+эконом!E21</f>
        <v>0</v>
      </c>
      <c r="I22" s="27">
        <f>'англ яз'!F21+астроном!F21+биолог!F21+географ!F21+информат!F21+'искусство (МХК)'!F21+'испанск яз'!F21+история!F21+'китайск яз'!F21+литерат!F21+математ!G21+'немецк яз'!F21+обж!F21+обществозн!F21+право!F21+'русск яз'!G21+технолог!F21+физика!F21+'физ культ'!F21+'франц яз'!F21+химия!F21+эколог!F21+эконом!F21</f>
        <v>0</v>
      </c>
      <c r="J22" s="27">
        <f>'англ яз'!G21+астроном!G21+биолог!G21+географ!G21+информат!G21+'искусство (МХК)'!G21+'испанск яз'!G21+история!G21+'китайск яз'!G21+литерат!G21+математ!H21+'немецк яз'!G21+обж!G21+обществозн!G21+право!G21+'русск яз'!H21+технолог!G21+физика!G21+'физ культ'!G21+'франц яз'!G21+химия!G21+эколог!G21+эконом!G21</f>
        <v>0</v>
      </c>
      <c r="K22" s="27">
        <f>'англ яз'!H21+астроном!H21+биолог!H21+географ!H21+информат!H21+'искусство (МХК)'!H21+'испанск яз'!H21+история!H21+'китайск яз'!H21+литерат!H21+математ!I21+'немецк яз'!H21+обж!H21+обществозн!H21+право!H21+'русск яз'!I21+технолог!H21+физика!H21+'физ культ'!H21+'франц яз'!H21+химия!H21+эколог!H21+эконом!H21</f>
        <v>0</v>
      </c>
      <c r="L22" s="27">
        <f>'англ яз'!I21+астроном!I21+биолог!I21+географ!I21+информат!I21+'искусство (МХК)'!I21+'испанск яз'!I21+история!I21+'китайск яз'!I21+литерат!I21+математ!J21+'немецк яз'!I21+обж!I21+обществозн!I21+право!I21+'русск яз'!J21+технолог!I21+физика!I21+'физ культ'!I21+'франц яз'!I21+химия!I21+эколог!I21+эконом!I21</f>
        <v>0</v>
      </c>
    </row>
    <row r="24" spans="1:12" ht="15.75" x14ac:dyDescent="0.25">
      <c r="A24" s="30" t="s">
        <v>55</v>
      </c>
    </row>
    <row r="25" spans="1:12" ht="15.75" x14ac:dyDescent="0.25">
      <c r="A25" s="37" t="s">
        <v>56</v>
      </c>
      <c r="B25" s="38"/>
      <c r="C25" s="39"/>
      <c r="D25" s="40"/>
      <c r="E25" s="40" t="s">
        <v>57</v>
      </c>
      <c r="F25" s="39"/>
      <c r="G25" s="39"/>
      <c r="H25" s="39"/>
      <c r="I25" s="39"/>
      <c r="J25" s="39"/>
      <c r="K25" s="39"/>
      <c r="L25" s="41"/>
    </row>
    <row r="26" spans="1:12" x14ac:dyDescent="0.25">
      <c r="A26" s="19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2" x14ac:dyDescent="0.25">
      <c r="A27" s="19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 x14ac:dyDescent="0.25">
      <c r="A28" s="19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2" x14ac:dyDescent="0.25">
      <c r="A29" s="19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x14ac:dyDescent="0.25">
      <c r="A30" s="19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x14ac:dyDescent="0.25">
      <c r="A31" s="19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 s="1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 s="19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 ht="15.75" x14ac:dyDescent="0.25">
      <c r="A35" s="30" t="s">
        <v>58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 ht="30" x14ac:dyDescent="0.25">
      <c r="A36" s="22"/>
      <c r="B36" s="22" t="s">
        <v>44</v>
      </c>
      <c r="C36" s="22" t="s">
        <v>45</v>
      </c>
      <c r="D36" s="22" t="s">
        <v>46</v>
      </c>
      <c r="E36" s="21"/>
      <c r="F36" s="21"/>
      <c r="G36" s="21"/>
      <c r="H36" s="21"/>
      <c r="I36" s="21"/>
      <c r="J36" s="21"/>
      <c r="K36" s="21"/>
      <c r="L36" s="21"/>
    </row>
    <row r="37" spans="1:12" ht="15.75" x14ac:dyDescent="0.25">
      <c r="A37" s="17" t="s">
        <v>8</v>
      </c>
      <c r="B37" s="18">
        <f>SUM('англ яз:эконом'!B25)</f>
        <v>0</v>
      </c>
      <c r="C37" s="18">
        <f>SUM('англ яз:эконом'!C25)</f>
        <v>0</v>
      </c>
      <c r="D37" s="44">
        <f>C37-B37</f>
        <v>0</v>
      </c>
    </row>
    <row r="38" spans="1:12" ht="15.75" x14ac:dyDescent="0.25">
      <c r="A38" s="20" t="s">
        <v>42</v>
      </c>
      <c r="B38" s="18">
        <f>SUM('англ яз:эконом'!B26)</f>
        <v>0</v>
      </c>
      <c r="C38" s="18">
        <f>SUM('англ яз:эконом'!C26)</f>
        <v>0</v>
      </c>
      <c r="D38" s="44">
        <f t="shared" ref="D38:D39" si="2">C38-B38</f>
        <v>0</v>
      </c>
    </row>
    <row r="39" spans="1:12" ht="15.75" x14ac:dyDescent="0.25">
      <c r="A39" s="20" t="s">
        <v>43</v>
      </c>
      <c r="B39" s="18">
        <f>SUM('англ яз:эконом'!B27)</f>
        <v>0</v>
      </c>
      <c r="C39" s="18">
        <f>SUM('англ яз:эконом'!C27)</f>
        <v>0</v>
      </c>
      <c r="D39" s="44">
        <f t="shared" si="2"/>
        <v>0</v>
      </c>
    </row>
  </sheetData>
  <mergeCells count="19">
    <mergeCell ref="B26:L2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33:L33"/>
    <mergeCell ref="B27:L27"/>
    <mergeCell ref="B28:L28"/>
    <mergeCell ref="B29:L29"/>
    <mergeCell ref="B30:L30"/>
    <mergeCell ref="B31:L31"/>
    <mergeCell ref="B32:L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4"/>
  <sheetViews>
    <sheetView zoomScaleNormal="100" workbookViewId="0">
      <selection activeCell="C8" sqref="C8:I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26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4"/>
  <sheetViews>
    <sheetView zoomScaleNormal="100" workbookViewId="0">
      <selection activeCell="I20" sqref="I2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27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26</v>
      </c>
      <c r="C8" s="27">
        <v>5</v>
      </c>
      <c r="D8" s="27">
        <v>2</v>
      </c>
      <c r="E8" s="27">
        <v>8</v>
      </c>
      <c r="F8" s="27">
        <v>4</v>
      </c>
      <c r="G8" s="27">
        <v>4</v>
      </c>
      <c r="H8" s="27">
        <f t="shared" ref="H8" si="0">H10+H11</f>
        <v>0</v>
      </c>
      <c r="I8" s="27">
        <v>3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9</v>
      </c>
      <c r="C10" s="3">
        <v>3</v>
      </c>
      <c r="D10" s="3">
        <v>1</v>
      </c>
      <c r="E10" s="3">
        <v>3</v>
      </c>
      <c r="F10" s="3"/>
      <c r="G10" s="3">
        <v>1</v>
      </c>
      <c r="H10" s="3"/>
      <c r="I10" s="3">
        <v>1</v>
      </c>
    </row>
    <row r="11" spans="1:9" s="1" customFormat="1" ht="15.75" x14ac:dyDescent="0.25">
      <c r="A11" s="2" t="s">
        <v>11</v>
      </c>
      <c r="B11" s="12">
        <f t="shared" si="1"/>
        <v>17</v>
      </c>
      <c r="C11" s="3">
        <v>2</v>
      </c>
      <c r="D11" s="3">
        <v>1</v>
      </c>
      <c r="E11" s="3">
        <v>5</v>
      </c>
      <c r="F11" s="3">
        <v>4</v>
      </c>
      <c r="G11" s="3">
        <v>3</v>
      </c>
      <c r="H11" s="3"/>
      <c r="I11" s="3">
        <v>2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26</v>
      </c>
      <c r="C14" s="3">
        <v>5</v>
      </c>
      <c r="D14" s="3">
        <v>2</v>
      </c>
      <c r="E14" s="3">
        <v>8</v>
      </c>
      <c r="F14" s="3">
        <v>4</v>
      </c>
      <c r="G14" s="3">
        <v>4</v>
      </c>
      <c r="H14" s="3"/>
      <c r="I14" s="3">
        <v>3</v>
      </c>
    </row>
    <row r="15" spans="1:9" s="1" customFormat="1" ht="31.5" x14ac:dyDescent="0.25">
      <c r="A15" s="26" t="s">
        <v>14</v>
      </c>
      <c r="B15" s="27">
        <f>SUM(C15:I15)</f>
        <v>11</v>
      </c>
      <c r="C15" s="27">
        <v>3</v>
      </c>
      <c r="D15" s="27">
        <f t="shared" ref="D15:H15" si="2">D17+D18</f>
        <v>0</v>
      </c>
      <c r="E15" s="27">
        <v>1</v>
      </c>
      <c r="F15" s="27">
        <v>2</v>
      </c>
      <c r="G15" s="27">
        <v>3</v>
      </c>
      <c r="H15" s="27">
        <f t="shared" si="2"/>
        <v>0</v>
      </c>
      <c r="I15" s="27">
        <v>2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5</v>
      </c>
      <c r="C17" s="3">
        <v>1</v>
      </c>
      <c r="D17" s="3"/>
      <c r="E17" s="3">
        <v>1</v>
      </c>
      <c r="F17" s="3">
        <v>1</v>
      </c>
      <c r="G17" s="3">
        <v>1</v>
      </c>
      <c r="H17" s="3"/>
      <c r="I17" s="3">
        <v>1</v>
      </c>
    </row>
    <row r="18" spans="1:16" s="1" customFormat="1" ht="15.75" x14ac:dyDescent="0.25">
      <c r="A18" s="8" t="s">
        <v>13</v>
      </c>
      <c r="B18" s="12">
        <f t="shared" si="3"/>
        <v>6</v>
      </c>
      <c r="C18" s="3">
        <v>2</v>
      </c>
      <c r="D18" s="3"/>
      <c r="E18" s="3"/>
      <c r="F18" s="3">
        <v>1</v>
      </c>
      <c r="G18" s="3">
        <v>2</v>
      </c>
      <c r="H18" s="3"/>
      <c r="I18" s="3">
        <v>1</v>
      </c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11</v>
      </c>
      <c r="C20" s="3">
        <v>3</v>
      </c>
      <c r="D20" s="3"/>
      <c r="E20" s="3">
        <v>1</v>
      </c>
      <c r="F20" s="3">
        <v>2</v>
      </c>
      <c r="G20" s="3">
        <v>3</v>
      </c>
      <c r="H20" s="3"/>
      <c r="I20" s="3">
        <v>2</v>
      </c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4"/>
  <sheetViews>
    <sheetView topLeftCell="A4" zoomScaleNormal="100" workbookViewId="0">
      <selection activeCell="H20" sqref="H20"/>
    </sheetView>
  </sheetViews>
  <sheetFormatPr defaultRowHeight="15" x14ac:dyDescent="0.25"/>
  <cols>
    <col min="1" max="1" width="31.85546875" customWidth="1"/>
    <col min="2" max="3" width="11.7109375" customWidth="1"/>
    <col min="4" max="10" width="10.7109375" customWidth="1"/>
  </cols>
  <sheetData>
    <row r="1" spans="1:10" ht="18.75" x14ac:dyDescent="0.3">
      <c r="A1" s="25" t="str">
        <f>'англ яз'!A1</f>
        <v>МОУ "Сабская СОШ"</v>
      </c>
      <c r="D1" s="7"/>
      <c r="E1" s="7"/>
      <c r="F1" s="7"/>
    </row>
    <row r="2" spans="1:10" ht="10.5" customHeight="1" x14ac:dyDescent="0.25">
      <c r="A2" s="6" t="s">
        <v>59</v>
      </c>
      <c r="D2" s="5"/>
      <c r="E2" s="5"/>
      <c r="F2" s="5"/>
    </row>
    <row r="3" spans="1:10" ht="15.75" x14ac:dyDescent="0.25">
      <c r="A3" s="6"/>
      <c r="D3" s="24" t="s">
        <v>47</v>
      </c>
      <c r="E3" s="5"/>
      <c r="F3" s="5"/>
    </row>
    <row r="4" spans="1:10" ht="15.75" x14ac:dyDescent="0.25">
      <c r="A4" s="6"/>
      <c r="D4" s="15" t="s">
        <v>28</v>
      </c>
      <c r="E4" s="5"/>
      <c r="F4" s="5"/>
    </row>
    <row r="5" spans="1:10" x14ac:dyDescent="0.25">
      <c r="A5" s="14"/>
      <c r="G5" s="14"/>
    </row>
    <row r="6" spans="1:10" ht="15.75" x14ac:dyDescent="0.25">
      <c r="A6" s="29" t="s">
        <v>50</v>
      </c>
      <c r="D6" s="13"/>
    </row>
    <row r="7" spans="1:10" s="1" customFormat="1" ht="30" x14ac:dyDescent="0.25">
      <c r="A7" s="9"/>
      <c r="B7" s="23" t="s">
        <v>18</v>
      </c>
      <c r="C7" s="23" t="s">
        <v>29</v>
      </c>
      <c r="D7" s="23" t="s">
        <v>1</v>
      </c>
      <c r="E7" s="23" t="s">
        <v>2</v>
      </c>
      <c r="F7" s="23" t="s">
        <v>5</v>
      </c>
      <c r="G7" s="23" t="s">
        <v>6</v>
      </c>
      <c r="H7" s="23" t="s">
        <v>7</v>
      </c>
      <c r="I7" s="23" t="s">
        <v>3</v>
      </c>
      <c r="J7" s="23" t="s">
        <v>4</v>
      </c>
    </row>
    <row r="8" spans="1:10" s="1" customFormat="1" ht="15.75" x14ac:dyDescent="0.25">
      <c r="A8" s="26" t="s">
        <v>8</v>
      </c>
      <c r="B8" s="27">
        <f>SUM(C8:J8)</f>
        <v>8</v>
      </c>
      <c r="C8" s="27">
        <f>C10+C11</f>
        <v>0</v>
      </c>
      <c r="D8" s="27">
        <f t="shared" ref="D8:J8" si="0">D10+D11</f>
        <v>0</v>
      </c>
      <c r="E8" s="27">
        <f t="shared" si="0"/>
        <v>0</v>
      </c>
      <c r="F8" s="27">
        <v>3</v>
      </c>
      <c r="G8" s="27">
        <v>3</v>
      </c>
      <c r="H8" s="27">
        <v>2</v>
      </c>
      <c r="I8" s="27">
        <f t="shared" si="0"/>
        <v>0</v>
      </c>
      <c r="J8" s="27">
        <f t="shared" si="0"/>
        <v>0</v>
      </c>
    </row>
    <row r="9" spans="1:10" s="1" customFormat="1" ht="15.75" x14ac:dyDescent="0.25">
      <c r="A9" s="10" t="s">
        <v>9</v>
      </c>
      <c r="B9" s="12"/>
      <c r="C9" s="3"/>
      <c r="D9" s="3"/>
      <c r="E9" s="3"/>
      <c r="F9" s="3"/>
      <c r="G9" s="3"/>
      <c r="H9" s="3"/>
      <c r="I9" s="3"/>
      <c r="J9" s="3"/>
    </row>
    <row r="10" spans="1:10" s="1" customFormat="1" ht="15.75" x14ac:dyDescent="0.25">
      <c r="A10" s="2" t="s">
        <v>10</v>
      </c>
      <c r="B10" s="12">
        <f t="shared" ref="B10:B21" si="1">SUM(C10:J10)</f>
        <v>0</v>
      </c>
      <c r="C10" s="12"/>
      <c r="D10" s="3"/>
      <c r="E10" s="3"/>
      <c r="F10" s="3"/>
      <c r="G10" s="3"/>
      <c r="H10" s="3"/>
      <c r="I10" s="3"/>
      <c r="J10" s="3"/>
    </row>
    <row r="11" spans="1:10" s="1" customFormat="1" ht="15.75" x14ac:dyDescent="0.25">
      <c r="A11" s="2" t="s">
        <v>11</v>
      </c>
      <c r="B11" s="12">
        <f t="shared" si="1"/>
        <v>8</v>
      </c>
      <c r="C11" s="12"/>
      <c r="D11" s="3"/>
      <c r="E11" s="3"/>
      <c r="F11" s="3">
        <v>3</v>
      </c>
      <c r="G11" s="3">
        <v>3</v>
      </c>
      <c r="H11" s="3">
        <v>2</v>
      </c>
      <c r="I11" s="3"/>
      <c r="J11" s="3"/>
    </row>
    <row r="12" spans="1:10" s="1" customFormat="1" ht="15.75" x14ac:dyDescent="0.25">
      <c r="A12" s="2" t="s">
        <v>60</v>
      </c>
      <c r="B12" s="12">
        <f>C12+D12+E12+F12+G12+H12+I12+J12</f>
        <v>0</v>
      </c>
      <c r="C12" s="12"/>
      <c r="D12" s="3"/>
      <c r="E12" s="3"/>
      <c r="F12" s="3"/>
      <c r="G12" s="3"/>
      <c r="H12" s="3"/>
      <c r="I12" s="3"/>
      <c r="J12" s="3"/>
    </row>
    <row r="13" spans="1:10" s="1" customFormat="1" ht="31.5" x14ac:dyDescent="0.25">
      <c r="A13" s="8" t="s">
        <v>15</v>
      </c>
      <c r="B13" s="12">
        <f t="shared" si="1"/>
        <v>0</v>
      </c>
      <c r="C13" s="12"/>
      <c r="D13" s="3"/>
      <c r="E13" s="3"/>
      <c r="F13" s="3"/>
      <c r="G13" s="3"/>
      <c r="H13" s="3"/>
      <c r="I13" s="3"/>
      <c r="J13" s="3"/>
    </row>
    <row r="14" spans="1:10" s="1" customFormat="1" ht="31.5" x14ac:dyDescent="0.25">
      <c r="A14" s="8" t="s">
        <v>16</v>
      </c>
      <c r="B14" s="12">
        <f t="shared" si="1"/>
        <v>8</v>
      </c>
      <c r="C14" s="12"/>
      <c r="D14" s="3"/>
      <c r="E14" s="3"/>
      <c r="F14" s="3">
        <v>3</v>
      </c>
      <c r="G14" s="3">
        <v>3</v>
      </c>
      <c r="H14" s="3">
        <v>2</v>
      </c>
      <c r="I14" s="3"/>
      <c r="J14" s="3"/>
    </row>
    <row r="15" spans="1:10" s="1" customFormat="1" ht="31.5" x14ac:dyDescent="0.25">
      <c r="A15" s="26" t="s">
        <v>14</v>
      </c>
      <c r="B15" s="27">
        <f t="shared" si="1"/>
        <v>5</v>
      </c>
      <c r="C15" s="27">
        <f>C17+C18</f>
        <v>0</v>
      </c>
      <c r="D15" s="27">
        <f t="shared" ref="D15:J15" si="2">D17+D18</f>
        <v>0</v>
      </c>
      <c r="E15" s="27">
        <f t="shared" si="2"/>
        <v>0</v>
      </c>
      <c r="F15" s="27">
        <v>2</v>
      </c>
      <c r="G15" s="27">
        <v>1</v>
      </c>
      <c r="H15" s="27">
        <v>2</v>
      </c>
      <c r="I15" s="27">
        <f t="shared" si="2"/>
        <v>0</v>
      </c>
      <c r="J15" s="27">
        <f t="shared" si="2"/>
        <v>0</v>
      </c>
    </row>
    <row r="16" spans="1:10" s="1" customFormat="1" ht="15.75" x14ac:dyDescent="0.25">
      <c r="A16" s="11" t="s">
        <v>9</v>
      </c>
      <c r="B16" s="12"/>
      <c r="C16" s="12"/>
      <c r="D16" s="3"/>
      <c r="E16" s="3"/>
      <c r="F16" s="3"/>
      <c r="G16" s="3"/>
      <c r="H16" s="3"/>
      <c r="I16" s="3"/>
      <c r="J16" s="3"/>
    </row>
    <row r="17" spans="1:17" s="1" customFormat="1" ht="15.75" x14ac:dyDescent="0.25">
      <c r="A17" s="8" t="s">
        <v>12</v>
      </c>
      <c r="B17" s="12">
        <f t="shared" si="1"/>
        <v>5</v>
      </c>
      <c r="C17" s="12"/>
      <c r="D17" s="3"/>
      <c r="E17" s="3"/>
      <c r="F17" s="3">
        <v>2</v>
      </c>
      <c r="G17" s="3">
        <v>1</v>
      </c>
      <c r="H17" s="3">
        <v>2</v>
      </c>
      <c r="I17" s="3"/>
      <c r="J17" s="3"/>
    </row>
    <row r="18" spans="1:17" s="1" customFormat="1" ht="15.75" x14ac:dyDescent="0.25">
      <c r="A18" s="8" t="s">
        <v>13</v>
      </c>
      <c r="B18" s="12">
        <f t="shared" si="1"/>
        <v>0</v>
      </c>
      <c r="C18" s="12"/>
      <c r="D18" s="3"/>
      <c r="E18" s="3"/>
      <c r="F18" s="3"/>
      <c r="G18" s="3"/>
      <c r="H18" s="3"/>
      <c r="I18" s="3"/>
      <c r="J18" s="3"/>
    </row>
    <row r="19" spans="1:17" s="1" customFormat="1" ht="31.5" x14ac:dyDescent="0.25">
      <c r="A19" s="8" t="s">
        <v>15</v>
      </c>
      <c r="B19" s="12">
        <f t="shared" si="1"/>
        <v>0</v>
      </c>
      <c r="C19" s="12"/>
      <c r="D19" s="3"/>
      <c r="E19" s="3"/>
      <c r="F19" s="3"/>
      <c r="G19" s="3"/>
      <c r="H19" s="3"/>
      <c r="I19" s="3"/>
      <c r="J19" s="3"/>
    </row>
    <row r="20" spans="1:17" s="1" customFormat="1" ht="31.5" x14ac:dyDescent="0.25">
      <c r="A20" s="8" t="s">
        <v>16</v>
      </c>
      <c r="B20" s="12">
        <f t="shared" si="1"/>
        <v>5</v>
      </c>
      <c r="C20" s="12"/>
      <c r="D20" s="3"/>
      <c r="E20" s="3"/>
      <c r="F20" s="3">
        <v>2</v>
      </c>
      <c r="G20" s="3">
        <v>1</v>
      </c>
      <c r="H20" s="3">
        <v>2</v>
      </c>
      <c r="I20" s="3"/>
      <c r="J20" s="3"/>
    </row>
    <row r="21" spans="1:17" s="1" customFormat="1" ht="80.25" customHeight="1" x14ac:dyDescent="0.25">
      <c r="A21" s="26" t="s">
        <v>17</v>
      </c>
      <c r="B21" s="27">
        <f t="shared" si="1"/>
        <v>0</v>
      </c>
      <c r="C21" s="27"/>
      <c r="D21" s="27"/>
      <c r="E21" s="27"/>
      <c r="F21" s="27"/>
      <c r="G21" s="27"/>
      <c r="H21" s="27"/>
      <c r="I21" s="27"/>
      <c r="J21" s="27"/>
      <c r="P21" s="4"/>
      <c r="Q21" s="4"/>
    </row>
    <row r="23" spans="1:17" ht="15.75" x14ac:dyDescent="0.25">
      <c r="A23" s="30" t="s">
        <v>49</v>
      </c>
    </row>
    <row r="24" spans="1:17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7" ht="15.75" x14ac:dyDescent="0.25">
      <c r="A25" s="17" t="s">
        <v>8</v>
      </c>
      <c r="B25" s="18"/>
      <c r="C25" s="19"/>
      <c r="D25" s="28">
        <f>C25-B25</f>
        <v>0</v>
      </c>
    </row>
    <row r="26" spans="1:17" ht="15.75" x14ac:dyDescent="0.25">
      <c r="A26" s="20" t="s">
        <v>42</v>
      </c>
      <c r="B26" s="19"/>
      <c r="C26" s="19"/>
      <c r="D26" s="28">
        <f>C26-B26</f>
        <v>0</v>
      </c>
    </row>
    <row r="27" spans="1:17" ht="15.75" x14ac:dyDescent="0.25">
      <c r="A27" s="20" t="s">
        <v>43</v>
      </c>
      <c r="B27" s="19"/>
      <c r="C27" s="19"/>
      <c r="D27" s="28">
        <f>C27-B27</f>
        <v>0</v>
      </c>
    </row>
    <row r="29" spans="1:17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4"/>
  <sheetViews>
    <sheetView zoomScaleNormal="100" workbookViewId="0">
      <selection activeCell="K18" sqref="K1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30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4"/>
  <sheetViews>
    <sheetView topLeftCell="B1" zoomScaleNormal="100" workbookViewId="0">
      <selection activeCell="I20" sqref="I2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31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21</v>
      </c>
      <c r="C8" s="27">
        <f>C10+C11</f>
        <v>0</v>
      </c>
      <c r="D8" s="27">
        <f t="shared" ref="D8:H8" si="0">D10+D11</f>
        <v>0</v>
      </c>
      <c r="E8" s="27">
        <f t="shared" si="0"/>
        <v>0</v>
      </c>
      <c r="F8" s="27">
        <v>6</v>
      </c>
      <c r="G8" s="27">
        <v>8</v>
      </c>
      <c r="H8" s="27">
        <f t="shared" si="0"/>
        <v>0</v>
      </c>
      <c r="I8" s="27">
        <v>7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7</v>
      </c>
      <c r="C10" s="3"/>
      <c r="D10" s="3"/>
      <c r="E10" s="3"/>
      <c r="F10" s="3">
        <v>2</v>
      </c>
      <c r="G10" s="3">
        <v>2</v>
      </c>
      <c r="H10" s="3"/>
      <c r="I10" s="3">
        <v>3</v>
      </c>
    </row>
    <row r="11" spans="1:9" s="1" customFormat="1" ht="15.75" x14ac:dyDescent="0.25">
      <c r="A11" s="2" t="s">
        <v>11</v>
      </c>
      <c r="B11" s="12">
        <f t="shared" si="1"/>
        <v>14</v>
      </c>
      <c r="C11" s="3"/>
      <c r="D11" s="3"/>
      <c r="E11" s="3"/>
      <c r="F11" s="3">
        <v>4</v>
      </c>
      <c r="G11" s="3">
        <v>6</v>
      </c>
      <c r="H11" s="3"/>
      <c r="I11" s="3">
        <v>4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21</v>
      </c>
      <c r="C14" s="3"/>
      <c r="D14" s="3"/>
      <c r="E14" s="3"/>
      <c r="F14" s="3">
        <v>6</v>
      </c>
      <c r="G14" s="3">
        <v>8</v>
      </c>
      <c r="H14" s="3"/>
      <c r="I14" s="3">
        <v>7</v>
      </c>
    </row>
    <row r="15" spans="1:9" s="1" customFormat="1" ht="31.5" x14ac:dyDescent="0.25">
      <c r="A15" s="26" t="s">
        <v>14</v>
      </c>
      <c r="B15" s="27">
        <f>SUM(C15:I15)</f>
        <v>16</v>
      </c>
      <c r="C15" s="27">
        <f>C17+C18</f>
        <v>0</v>
      </c>
      <c r="D15" s="27">
        <f t="shared" ref="D15:H15" si="2">D17+D18</f>
        <v>0</v>
      </c>
      <c r="E15" s="27">
        <f t="shared" si="2"/>
        <v>0</v>
      </c>
      <c r="F15" s="27">
        <v>5</v>
      </c>
      <c r="G15" s="27">
        <v>8</v>
      </c>
      <c r="H15" s="27">
        <f t="shared" si="2"/>
        <v>0</v>
      </c>
      <c r="I15" s="27">
        <v>3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3</v>
      </c>
      <c r="C17" s="3"/>
      <c r="D17" s="3"/>
      <c r="E17" s="3"/>
      <c r="F17" s="3">
        <v>1</v>
      </c>
      <c r="G17" s="3">
        <v>1</v>
      </c>
      <c r="H17" s="3"/>
      <c r="I17" s="3">
        <v>1</v>
      </c>
    </row>
    <row r="18" spans="1:16" s="1" customFormat="1" ht="15.75" x14ac:dyDescent="0.25">
      <c r="A18" s="8" t="s">
        <v>13</v>
      </c>
      <c r="B18" s="12">
        <f t="shared" si="3"/>
        <v>13</v>
      </c>
      <c r="C18" s="3"/>
      <c r="D18" s="3"/>
      <c r="E18" s="3"/>
      <c r="F18" s="3">
        <v>4</v>
      </c>
      <c r="G18" s="3">
        <v>7</v>
      </c>
      <c r="H18" s="3"/>
      <c r="I18" s="3">
        <v>2</v>
      </c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16</v>
      </c>
      <c r="C20" s="3"/>
      <c r="D20" s="3"/>
      <c r="E20" s="3"/>
      <c r="F20" s="3">
        <v>5</v>
      </c>
      <c r="G20" s="3">
        <v>8</v>
      </c>
      <c r="H20" s="3"/>
      <c r="I20" s="3">
        <v>3</v>
      </c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4"/>
  <sheetViews>
    <sheetView zoomScaleNormal="100" workbookViewId="0">
      <selection activeCell="I19" sqref="I19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32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30</v>
      </c>
      <c r="C8" s="27">
        <f>C10+C11</f>
        <v>0</v>
      </c>
      <c r="D8" s="27">
        <v>2</v>
      </c>
      <c r="E8" s="27">
        <v>9</v>
      </c>
      <c r="F8" s="27">
        <v>6</v>
      </c>
      <c r="G8" s="27">
        <v>6</v>
      </c>
      <c r="H8" s="27">
        <f t="shared" ref="H8" si="0">H10+H11</f>
        <v>0</v>
      </c>
      <c r="I8" s="27">
        <v>7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10</v>
      </c>
      <c r="C10" s="3"/>
      <c r="D10" s="3">
        <v>1</v>
      </c>
      <c r="E10" s="3">
        <v>3</v>
      </c>
      <c r="F10" s="3">
        <v>2</v>
      </c>
      <c r="G10" s="3">
        <v>1</v>
      </c>
      <c r="H10" s="3"/>
      <c r="I10" s="3">
        <v>3</v>
      </c>
    </row>
    <row r="11" spans="1:9" s="1" customFormat="1" ht="15.75" x14ac:dyDescent="0.25">
      <c r="A11" s="2" t="s">
        <v>11</v>
      </c>
      <c r="B11" s="12">
        <f t="shared" si="1"/>
        <v>20</v>
      </c>
      <c r="C11" s="3"/>
      <c r="D11" s="3">
        <v>1</v>
      </c>
      <c r="E11" s="3">
        <v>6</v>
      </c>
      <c r="F11" s="3">
        <v>4</v>
      </c>
      <c r="G11" s="3">
        <v>5</v>
      </c>
      <c r="H11" s="3"/>
      <c r="I11" s="3">
        <v>4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30</v>
      </c>
      <c r="C14" s="3"/>
      <c r="D14" s="3">
        <v>2</v>
      </c>
      <c r="E14" s="3">
        <v>9</v>
      </c>
      <c r="F14" s="3">
        <v>6</v>
      </c>
      <c r="G14" s="3">
        <v>6</v>
      </c>
      <c r="H14" s="3"/>
      <c r="I14" s="3">
        <v>7</v>
      </c>
    </row>
    <row r="15" spans="1:9" s="1" customFormat="1" ht="31.5" x14ac:dyDescent="0.25">
      <c r="A15" s="26" t="s">
        <v>14</v>
      </c>
      <c r="B15" s="27">
        <f>SUM(C15:I15)</f>
        <v>20</v>
      </c>
      <c r="C15" s="27">
        <f>C17+C18</f>
        <v>0</v>
      </c>
      <c r="D15" s="27">
        <v>2</v>
      </c>
      <c r="E15" s="27">
        <v>7</v>
      </c>
      <c r="F15" s="27">
        <v>4</v>
      </c>
      <c r="G15" s="27">
        <v>4</v>
      </c>
      <c r="H15" s="27">
        <f t="shared" ref="H15" si="2">H17+H18</f>
        <v>0</v>
      </c>
      <c r="I15" s="27">
        <v>3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5</v>
      </c>
      <c r="C17" s="3"/>
      <c r="D17" s="3">
        <v>1</v>
      </c>
      <c r="E17" s="3">
        <v>1</v>
      </c>
      <c r="F17" s="3">
        <v>1</v>
      </c>
      <c r="G17" s="3">
        <v>1</v>
      </c>
      <c r="H17" s="3"/>
      <c r="I17" s="3">
        <v>1</v>
      </c>
    </row>
    <row r="18" spans="1:16" s="1" customFormat="1" ht="15.75" x14ac:dyDescent="0.25">
      <c r="A18" s="8" t="s">
        <v>13</v>
      </c>
      <c r="B18" s="12">
        <f t="shared" si="3"/>
        <v>15</v>
      </c>
      <c r="C18" s="3"/>
      <c r="D18" s="3">
        <v>1</v>
      </c>
      <c r="E18" s="3">
        <v>6</v>
      </c>
      <c r="F18" s="3">
        <v>3</v>
      </c>
      <c r="G18" s="3">
        <v>3</v>
      </c>
      <c r="H18" s="3"/>
      <c r="I18" s="3">
        <v>2</v>
      </c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17</v>
      </c>
      <c r="C20" s="3"/>
      <c r="D20" s="3">
        <v>2</v>
      </c>
      <c r="E20" s="3">
        <v>7</v>
      </c>
      <c r="F20" s="3">
        <v>4</v>
      </c>
      <c r="G20" s="3">
        <v>4</v>
      </c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4"/>
  <sheetViews>
    <sheetView zoomScaleNormal="100" workbookViewId="0">
      <selection activeCell="I20" sqref="I2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33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12</v>
      </c>
      <c r="C8" s="27">
        <f>C10+C11</f>
        <v>0</v>
      </c>
      <c r="D8" s="27">
        <f t="shared" ref="D8:H8" si="0">D10+D11</f>
        <v>0</v>
      </c>
      <c r="E8" s="27">
        <f t="shared" si="0"/>
        <v>0</v>
      </c>
      <c r="F8" s="27">
        <f t="shared" si="0"/>
        <v>0</v>
      </c>
      <c r="G8" s="27">
        <v>6</v>
      </c>
      <c r="H8" s="27">
        <f t="shared" si="0"/>
        <v>0</v>
      </c>
      <c r="I8" s="27">
        <v>6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4</v>
      </c>
      <c r="C10" s="3"/>
      <c r="D10" s="3"/>
      <c r="E10" s="3"/>
      <c r="F10" s="3"/>
      <c r="G10" s="3">
        <v>1</v>
      </c>
      <c r="H10" s="3"/>
      <c r="I10" s="3">
        <v>3</v>
      </c>
    </row>
    <row r="11" spans="1:9" s="1" customFormat="1" ht="15.75" x14ac:dyDescent="0.25">
      <c r="A11" s="2" t="s">
        <v>11</v>
      </c>
      <c r="B11" s="12">
        <f t="shared" si="1"/>
        <v>8</v>
      </c>
      <c r="C11" s="3"/>
      <c r="D11" s="3"/>
      <c r="E11" s="3"/>
      <c r="F11" s="3"/>
      <c r="G11" s="3">
        <v>5</v>
      </c>
      <c r="H11" s="3"/>
      <c r="I11" s="3">
        <v>3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12</v>
      </c>
      <c r="C14" s="3"/>
      <c r="D14" s="3"/>
      <c r="E14" s="3"/>
      <c r="F14" s="3"/>
      <c r="G14" s="3">
        <v>6</v>
      </c>
      <c r="H14" s="3"/>
      <c r="I14" s="3">
        <v>6</v>
      </c>
    </row>
    <row r="15" spans="1:9" s="1" customFormat="1" ht="31.5" x14ac:dyDescent="0.25">
      <c r="A15" s="26" t="s">
        <v>14</v>
      </c>
      <c r="B15" s="27">
        <f>SUM(C15:I15)</f>
        <v>5</v>
      </c>
      <c r="C15" s="27">
        <f>C17+C18</f>
        <v>0</v>
      </c>
      <c r="D15" s="27">
        <f t="shared" ref="D15:H15" si="2">D17+D18</f>
        <v>0</v>
      </c>
      <c r="E15" s="27">
        <f t="shared" si="2"/>
        <v>0</v>
      </c>
      <c r="F15" s="27">
        <f t="shared" si="2"/>
        <v>0</v>
      </c>
      <c r="G15" s="27">
        <v>1</v>
      </c>
      <c r="H15" s="27">
        <f t="shared" si="2"/>
        <v>0</v>
      </c>
      <c r="I15" s="27">
        <v>4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2</v>
      </c>
      <c r="C17" s="3"/>
      <c r="D17" s="3"/>
      <c r="E17" s="3"/>
      <c r="F17" s="3"/>
      <c r="G17" s="3">
        <v>1</v>
      </c>
      <c r="H17" s="3"/>
      <c r="I17" s="3">
        <v>1</v>
      </c>
    </row>
    <row r="18" spans="1:16" s="1" customFormat="1" ht="15.75" x14ac:dyDescent="0.25">
      <c r="A18" s="8" t="s">
        <v>13</v>
      </c>
      <c r="B18" s="12">
        <f t="shared" si="3"/>
        <v>3</v>
      </c>
      <c r="C18" s="3"/>
      <c r="D18" s="3"/>
      <c r="E18" s="3"/>
      <c r="F18" s="3"/>
      <c r="G18" s="3"/>
      <c r="H18" s="3"/>
      <c r="I18" s="3">
        <v>3</v>
      </c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5</v>
      </c>
      <c r="C20" s="3"/>
      <c r="D20" s="3"/>
      <c r="E20" s="3"/>
      <c r="F20" s="3"/>
      <c r="G20" s="3">
        <v>1</v>
      </c>
      <c r="H20" s="3"/>
      <c r="I20" s="3">
        <v>4</v>
      </c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4"/>
  <sheetViews>
    <sheetView topLeftCell="A4" zoomScaleNormal="100" workbookViewId="0">
      <selection activeCell="J20" sqref="J20"/>
    </sheetView>
  </sheetViews>
  <sheetFormatPr defaultRowHeight="15" x14ac:dyDescent="0.25"/>
  <cols>
    <col min="1" max="1" width="31.85546875" customWidth="1"/>
    <col min="2" max="3" width="11.7109375" customWidth="1"/>
    <col min="4" max="10" width="10.7109375" customWidth="1"/>
  </cols>
  <sheetData>
    <row r="1" spans="1:10" ht="18.75" x14ac:dyDescent="0.3">
      <c r="A1" s="25" t="str">
        <f>'англ яз'!A1</f>
        <v>МОУ "Сабская СОШ"</v>
      </c>
      <c r="D1" s="7"/>
      <c r="E1" s="7"/>
      <c r="F1" s="7"/>
    </row>
    <row r="2" spans="1:10" ht="10.5" customHeight="1" x14ac:dyDescent="0.25">
      <c r="A2" s="6" t="s">
        <v>59</v>
      </c>
      <c r="D2" s="5"/>
      <c r="E2" s="5"/>
      <c r="F2" s="5"/>
    </row>
    <row r="3" spans="1:10" ht="15.75" x14ac:dyDescent="0.25">
      <c r="A3" s="6"/>
      <c r="D3" s="24" t="s">
        <v>47</v>
      </c>
      <c r="E3" s="5"/>
      <c r="F3" s="5"/>
    </row>
    <row r="4" spans="1:10" ht="15.75" x14ac:dyDescent="0.25">
      <c r="A4" s="6"/>
      <c r="D4" s="15" t="s">
        <v>34</v>
      </c>
      <c r="E4" s="5"/>
      <c r="F4" s="5"/>
    </row>
    <row r="5" spans="1:10" x14ac:dyDescent="0.25">
      <c r="A5" s="14"/>
      <c r="G5" s="14"/>
    </row>
    <row r="6" spans="1:10" ht="15.75" x14ac:dyDescent="0.25">
      <c r="A6" s="29" t="s">
        <v>50</v>
      </c>
      <c r="D6" s="13"/>
    </row>
    <row r="7" spans="1:10" s="1" customFormat="1" ht="30" x14ac:dyDescent="0.25">
      <c r="A7" s="9"/>
      <c r="B7" s="23" t="s">
        <v>18</v>
      </c>
      <c r="C7" s="23" t="s">
        <v>29</v>
      </c>
      <c r="D7" s="23" t="s">
        <v>1</v>
      </c>
      <c r="E7" s="23" t="s">
        <v>2</v>
      </c>
      <c r="F7" s="23" t="s">
        <v>5</v>
      </c>
      <c r="G7" s="23" t="s">
        <v>6</v>
      </c>
      <c r="H7" s="23" t="s">
        <v>7</v>
      </c>
      <c r="I7" s="23" t="s">
        <v>3</v>
      </c>
      <c r="J7" s="23" t="s">
        <v>4</v>
      </c>
    </row>
    <row r="8" spans="1:10" s="1" customFormat="1" ht="15.75" x14ac:dyDescent="0.25">
      <c r="A8" s="26" t="s">
        <v>8</v>
      </c>
      <c r="B8" s="27">
        <f>SUM(C8:J8)</f>
        <v>27</v>
      </c>
      <c r="C8" s="27">
        <f>C10+C11</f>
        <v>0</v>
      </c>
      <c r="D8" s="27">
        <v>4</v>
      </c>
      <c r="E8" s="27">
        <v>2</v>
      </c>
      <c r="F8" s="27">
        <v>8</v>
      </c>
      <c r="G8" s="27">
        <v>5</v>
      </c>
      <c r="H8" s="27">
        <v>5</v>
      </c>
      <c r="I8" s="27">
        <f t="shared" ref="I8" si="0">I10+I11</f>
        <v>0</v>
      </c>
      <c r="J8" s="27">
        <v>3</v>
      </c>
    </row>
    <row r="9" spans="1:10" s="1" customFormat="1" ht="15.75" x14ac:dyDescent="0.25">
      <c r="A9" s="10" t="s">
        <v>9</v>
      </c>
      <c r="B9" s="12"/>
      <c r="C9" s="3"/>
      <c r="D9" s="3"/>
      <c r="E9" s="3"/>
      <c r="F9" s="3"/>
      <c r="G9" s="3"/>
      <c r="H9" s="3"/>
      <c r="I9" s="3"/>
      <c r="J9" s="3"/>
    </row>
    <row r="10" spans="1:10" s="1" customFormat="1" ht="15.75" x14ac:dyDescent="0.25">
      <c r="A10" s="2" t="s">
        <v>10</v>
      </c>
      <c r="B10" s="12">
        <f t="shared" ref="B10:B21" si="1">SUM(C10:J10)</f>
        <v>9</v>
      </c>
      <c r="C10" s="12"/>
      <c r="D10" s="3">
        <v>2</v>
      </c>
      <c r="E10" s="3">
        <v>1</v>
      </c>
      <c r="F10" s="3">
        <v>3</v>
      </c>
      <c r="G10" s="3">
        <v>1</v>
      </c>
      <c r="H10" s="3">
        <v>1</v>
      </c>
      <c r="I10" s="3"/>
      <c r="J10" s="3">
        <v>1</v>
      </c>
    </row>
    <row r="11" spans="1:10" s="1" customFormat="1" ht="15.75" x14ac:dyDescent="0.25">
      <c r="A11" s="2" t="s">
        <v>11</v>
      </c>
      <c r="B11" s="12">
        <f t="shared" si="1"/>
        <v>18</v>
      </c>
      <c r="C11" s="12"/>
      <c r="D11" s="3">
        <v>2</v>
      </c>
      <c r="E11" s="3">
        <v>1</v>
      </c>
      <c r="F11" s="3">
        <v>5</v>
      </c>
      <c r="G11" s="3">
        <v>4</v>
      </c>
      <c r="H11" s="3">
        <v>4</v>
      </c>
      <c r="I11" s="3"/>
      <c r="J11" s="3">
        <v>2</v>
      </c>
    </row>
    <row r="12" spans="1:10" s="1" customFormat="1" ht="15.75" x14ac:dyDescent="0.25">
      <c r="A12" s="2" t="s">
        <v>60</v>
      </c>
      <c r="B12" s="12">
        <f>C12+D12+E12+F12+G12+H12+I12+J12</f>
        <v>0</v>
      </c>
      <c r="C12" s="12"/>
      <c r="D12" s="3"/>
      <c r="E12" s="3"/>
      <c r="F12" s="3"/>
      <c r="G12" s="3"/>
      <c r="H12" s="3"/>
      <c r="I12" s="3"/>
      <c r="J12" s="3"/>
    </row>
    <row r="13" spans="1:10" s="1" customFormat="1" ht="31.5" x14ac:dyDescent="0.25">
      <c r="A13" s="8" t="s">
        <v>15</v>
      </c>
      <c r="B13" s="12">
        <f t="shared" si="1"/>
        <v>0</v>
      </c>
      <c r="C13" s="12"/>
      <c r="D13" s="3"/>
      <c r="E13" s="3"/>
      <c r="F13" s="3"/>
      <c r="G13" s="3"/>
      <c r="H13" s="3"/>
      <c r="I13" s="3"/>
      <c r="J13" s="3"/>
    </row>
    <row r="14" spans="1:10" s="1" customFormat="1" ht="31.5" x14ac:dyDescent="0.25">
      <c r="A14" s="8" t="s">
        <v>16</v>
      </c>
      <c r="B14" s="12">
        <f t="shared" si="1"/>
        <v>27</v>
      </c>
      <c r="C14" s="12"/>
      <c r="D14" s="3">
        <v>4</v>
      </c>
      <c r="E14" s="3">
        <v>2</v>
      </c>
      <c r="F14" s="3">
        <v>8</v>
      </c>
      <c r="G14" s="3">
        <v>5</v>
      </c>
      <c r="H14" s="3">
        <v>5</v>
      </c>
      <c r="I14" s="3"/>
      <c r="J14" s="3">
        <v>3</v>
      </c>
    </row>
    <row r="15" spans="1:10" s="1" customFormat="1" ht="31.5" x14ac:dyDescent="0.25">
      <c r="A15" s="26" t="s">
        <v>14</v>
      </c>
      <c r="B15" s="27">
        <f t="shared" si="1"/>
        <v>14</v>
      </c>
      <c r="C15" s="27">
        <f>C17+C18</f>
        <v>0</v>
      </c>
      <c r="D15" s="27">
        <v>3</v>
      </c>
      <c r="E15" s="27">
        <f t="shared" ref="E15:I15" si="2">E17+E18</f>
        <v>0</v>
      </c>
      <c r="F15" s="27">
        <v>3</v>
      </c>
      <c r="G15" s="27">
        <v>3</v>
      </c>
      <c r="H15" s="27">
        <v>3</v>
      </c>
      <c r="I15" s="27">
        <f t="shared" si="2"/>
        <v>0</v>
      </c>
      <c r="J15" s="27">
        <v>2</v>
      </c>
    </row>
    <row r="16" spans="1:10" s="1" customFormat="1" ht="15.75" x14ac:dyDescent="0.25">
      <c r="A16" s="11" t="s">
        <v>9</v>
      </c>
      <c r="B16" s="12"/>
      <c r="C16" s="12"/>
      <c r="D16" s="3"/>
      <c r="E16" s="3"/>
      <c r="F16" s="3"/>
      <c r="G16" s="3"/>
      <c r="H16" s="3"/>
      <c r="I16" s="3"/>
      <c r="J16" s="3"/>
    </row>
    <row r="17" spans="1:17" s="1" customFormat="1" ht="15.75" x14ac:dyDescent="0.25">
      <c r="A17" s="8" t="s">
        <v>12</v>
      </c>
      <c r="B17" s="12">
        <f t="shared" si="1"/>
        <v>5</v>
      </c>
      <c r="C17" s="12"/>
      <c r="D17" s="3">
        <v>1</v>
      </c>
      <c r="E17" s="3"/>
      <c r="F17" s="3">
        <v>1</v>
      </c>
      <c r="G17" s="3">
        <v>1</v>
      </c>
      <c r="H17" s="3">
        <v>1</v>
      </c>
      <c r="I17" s="3"/>
      <c r="J17" s="3">
        <v>1</v>
      </c>
    </row>
    <row r="18" spans="1:17" s="1" customFormat="1" ht="15.75" x14ac:dyDescent="0.25">
      <c r="A18" s="8" t="s">
        <v>13</v>
      </c>
      <c r="B18" s="12">
        <f t="shared" si="1"/>
        <v>9</v>
      </c>
      <c r="C18" s="12"/>
      <c r="D18" s="3">
        <v>2</v>
      </c>
      <c r="E18" s="3"/>
      <c r="F18" s="3">
        <v>2</v>
      </c>
      <c r="G18" s="3">
        <v>2</v>
      </c>
      <c r="H18" s="3">
        <v>2</v>
      </c>
      <c r="I18" s="3"/>
      <c r="J18" s="3">
        <v>1</v>
      </c>
    </row>
    <row r="19" spans="1:17" s="1" customFormat="1" ht="31.5" x14ac:dyDescent="0.25">
      <c r="A19" s="8" t="s">
        <v>15</v>
      </c>
      <c r="B19" s="12">
        <f t="shared" si="1"/>
        <v>0</v>
      </c>
      <c r="C19" s="12"/>
      <c r="D19" s="3"/>
      <c r="E19" s="3"/>
      <c r="F19" s="3"/>
      <c r="G19" s="3"/>
      <c r="H19" s="3"/>
      <c r="I19" s="3"/>
      <c r="J19" s="3"/>
    </row>
    <row r="20" spans="1:17" s="1" customFormat="1" ht="31.5" x14ac:dyDescent="0.25">
      <c r="A20" s="8" t="s">
        <v>16</v>
      </c>
      <c r="B20" s="12">
        <f t="shared" si="1"/>
        <v>14</v>
      </c>
      <c r="C20" s="12"/>
      <c r="D20" s="3">
        <v>3</v>
      </c>
      <c r="E20" s="3"/>
      <c r="F20" s="3">
        <v>3</v>
      </c>
      <c r="G20" s="3">
        <v>3</v>
      </c>
      <c r="H20" s="3">
        <v>3</v>
      </c>
      <c r="I20" s="3"/>
      <c r="J20" s="3">
        <v>2</v>
      </c>
    </row>
    <row r="21" spans="1:17" s="1" customFormat="1" ht="80.25" customHeight="1" x14ac:dyDescent="0.25">
      <c r="A21" s="26" t="s">
        <v>17</v>
      </c>
      <c r="B21" s="27">
        <f t="shared" si="1"/>
        <v>0</v>
      </c>
      <c r="C21" s="27"/>
      <c r="D21" s="27"/>
      <c r="E21" s="27"/>
      <c r="F21" s="27"/>
      <c r="G21" s="27"/>
      <c r="H21" s="27"/>
      <c r="I21" s="27"/>
      <c r="J21" s="27"/>
      <c r="P21" s="4"/>
      <c r="Q21" s="4"/>
    </row>
    <row r="23" spans="1:17" ht="15.75" x14ac:dyDescent="0.25">
      <c r="A23" s="30" t="s">
        <v>49</v>
      </c>
    </row>
    <row r="24" spans="1:17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7" ht="15.75" x14ac:dyDescent="0.25">
      <c r="A25" s="17" t="s">
        <v>8</v>
      </c>
      <c r="B25" s="18"/>
      <c r="C25" s="19"/>
      <c r="D25" s="28">
        <f>C25-B25</f>
        <v>0</v>
      </c>
    </row>
    <row r="26" spans="1:17" ht="15.75" x14ac:dyDescent="0.25">
      <c r="A26" s="20" t="s">
        <v>42</v>
      </c>
      <c r="B26" s="19"/>
      <c r="C26" s="19"/>
      <c r="D26" s="28">
        <f>C26-B26</f>
        <v>0</v>
      </c>
    </row>
    <row r="27" spans="1:17" ht="15.75" x14ac:dyDescent="0.25">
      <c r="A27" s="20" t="s">
        <v>43</v>
      </c>
      <c r="B27" s="19"/>
      <c r="C27" s="19"/>
      <c r="D27" s="28">
        <f>C27-B27</f>
        <v>0</v>
      </c>
    </row>
    <row r="29" spans="1:17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4"/>
  <sheetViews>
    <sheetView zoomScaleNormal="100" workbookViewId="0">
      <selection activeCell="J12" sqref="J1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36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21</v>
      </c>
      <c r="C8" s="27">
        <v>9</v>
      </c>
      <c r="D8" s="27">
        <v>2</v>
      </c>
      <c r="E8" s="27">
        <v>9</v>
      </c>
      <c r="F8" s="27">
        <f t="shared" ref="F8:I8" si="0">F10+F11</f>
        <v>0</v>
      </c>
      <c r="G8" s="27">
        <v>1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11</v>
      </c>
      <c r="C10" s="3">
        <v>6</v>
      </c>
      <c r="D10" s="3">
        <v>1</v>
      </c>
      <c r="E10" s="3">
        <v>3</v>
      </c>
      <c r="F10" s="3"/>
      <c r="G10" s="3">
        <v>1</v>
      </c>
      <c r="H10" s="3"/>
      <c r="I10" s="3"/>
    </row>
    <row r="11" spans="1:9" s="1" customFormat="1" ht="15.75" x14ac:dyDescent="0.25">
      <c r="A11" s="2" t="s">
        <v>11</v>
      </c>
      <c r="B11" s="12">
        <f t="shared" si="1"/>
        <v>10</v>
      </c>
      <c r="C11" s="3">
        <v>3</v>
      </c>
      <c r="D11" s="3">
        <v>1</v>
      </c>
      <c r="E11" s="3">
        <v>6</v>
      </c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21</v>
      </c>
      <c r="C14" s="3">
        <v>9</v>
      </c>
      <c r="D14" s="3">
        <v>2</v>
      </c>
      <c r="E14" s="3">
        <v>9</v>
      </c>
      <c r="F14" s="3"/>
      <c r="G14" s="3">
        <v>1</v>
      </c>
      <c r="H14" s="3"/>
      <c r="I14" s="3"/>
    </row>
    <row r="15" spans="1:9" s="1" customFormat="1" ht="31.5" x14ac:dyDescent="0.25">
      <c r="A15" s="26" t="s">
        <v>14</v>
      </c>
      <c r="B15" s="27">
        <f>SUM(C15:I15)</f>
        <v>15</v>
      </c>
      <c r="C15" s="27">
        <v>7</v>
      </c>
      <c r="D15" s="27">
        <v>2</v>
      </c>
      <c r="E15" s="27">
        <v>5</v>
      </c>
      <c r="F15" s="27">
        <f t="shared" ref="F15:I15" si="2">F17+F18</f>
        <v>0</v>
      </c>
      <c r="G15" s="27">
        <v>1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7</v>
      </c>
      <c r="C17" s="3">
        <v>2</v>
      </c>
      <c r="D17" s="3">
        <v>2</v>
      </c>
      <c r="E17" s="3">
        <v>2</v>
      </c>
      <c r="F17" s="3"/>
      <c r="G17" s="3">
        <v>1</v>
      </c>
      <c r="H17" s="3"/>
      <c r="I17" s="3"/>
    </row>
    <row r="18" spans="1:16" s="1" customFormat="1" ht="15.75" x14ac:dyDescent="0.25">
      <c r="A18" s="8" t="s">
        <v>13</v>
      </c>
      <c r="B18" s="12">
        <f t="shared" si="3"/>
        <v>8</v>
      </c>
      <c r="C18" s="3">
        <v>5</v>
      </c>
      <c r="D18" s="3"/>
      <c r="E18" s="3">
        <v>3</v>
      </c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15</v>
      </c>
      <c r="C20" s="3">
        <v>7</v>
      </c>
      <c r="D20" s="3">
        <v>2</v>
      </c>
      <c r="E20" s="3">
        <v>5</v>
      </c>
      <c r="F20" s="3"/>
      <c r="G20" s="3">
        <v>1</v>
      </c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4"/>
  <sheetViews>
    <sheetView zoomScaleNormal="100" workbookViewId="0">
      <selection activeCell="I15" sqref="I15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35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20</v>
      </c>
      <c r="C8" s="27">
        <f>C10+C11</f>
        <v>0</v>
      </c>
      <c r="D8" s="27">
        <f t="shared" ref="D8:H8" si="0">D10+D11</f>
        <v>0</v>
      </c>
      <c r="E8" s="27">
        <v>8</v>
      </c>
      <c r="F8" s="27">
        <v>6</v>
      </c>
      <c r="G8" s="27">
        <f t="shared" si="0"/>
        <v>0</v>
      </c>
      <c r="H8" s="27">
        <f t="shared" si="0"/>
        <v>0</v>
      </c>
      <c r="I8" s="27">
        <v>6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6</v>
      </c>
      <c r="C10" s="3"/>
      <c r="D10" s="3"/>
      <c r="E10" s="3">
        <v>1</v>
      </c>
      <c r="F10" s="3">
        <v>2</v>
      </c>
      <c r="G10" s="3"/>
      <c r="H10" s="3"/>
      <c r="I10" s="3">
        <v>3</v>
      </c>
    </row>
    <row r="11" spans="1:9" s="1" customFormat="1" ht="15.75" x14ac:dyDescent="0.25">
      <c r="A11" s="2" t="s">
        <v>11</v>
      </c>
      <c r="B11" s="12">
        <f t="shared" si="1"/>
        <v>14</v>
      </c>
      <c r="C11" s="3"/>
      <c r="D11" s="3"/>
      <c r="E11" s="3">
        <v>7</v>
      </c>
      <c r="F11" s="3">
        <v>4</v>
      </c>
      <c r="G11" s="3"/>
      <c r="H11" s="3"/>
      <c r="I11" s="3">
        <v>3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20</v>
      </c>
      <c r="C14" s="3"/>
      <c r="D14" s="3"/>
      <c r="E14" s="3">
        <v>8</v>
      </c>
      <c r="F14" s="3">
        <v>6</v>
      </c>
      <c r="G14" s="3"/>
      <c r="H14" s="3"/>
      <c r="I14" s="3">
        <v>6</v>
      </c>
    </row>
    <row r="15" spans="1:9" s="1" customFormat="1" ht="31.5" x14ac:dyDescent="0.25">
      <c r="A15" s="26" t="s">
        <v>14</v>
      </c>
      <c r="B15" s="27">
        <f>SUM(C15:I15)</f>
        <v>4</v>
      </c>
      <c r="C15" s="27">
        <f>C17+C18</f>
        <v>0</v>
      </c>
      <c r="D15" s="27">
        <f t="shared" ref="D15:I15" si="2">D17+D18</f>
        <v>0</v>
      </c>
      <c r="E15" s="27">
        <v>3</v>
      </c>
      <c r="F15" s="27">
        <v>1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2</v>
      </c>
      <c r="C17" s="3"/>
      <c r="D17" s="3"/>
      <c r="E17" s="3">
        <v>1</v>
      </c>
      <c r="F17" s="3">
        <v>1</v>
      </c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2</v>
      </c>
      <c r="C18" s="3"/>
      <c r="D18" s="3"/>
      <c r="E18" s="3">
        <v>2</v>
      </c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4</v>
      </c>
      <c r="C20" s="3"/>
      <c r="D20" s="3"/>
      <c r="E20" s="3">
        <v>3</v>
      </c>
      <c r="F20" s="3">
        <v>1</v>
      </c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topLeftCell="A7" zoomScaleNormal="100" workbookViewId="0">
      <selection activeCell="B25" sqref="B25:C25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0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4"/>
  <sheetViews>
    <sheetView zoomScaleNormal="100" workbookViewId="0">
      <selection activeCell="B13" sqref="B13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37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34"/>
  <sheetViews>
    <sheetView zoomScaleNormal="100" workbookViewId="0">
      <selection activeCell="B13" sqref="B13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38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4"/>
  <sheetViews>
    <sheetView zoomScaleNormal="100" workbookViewId="0">
      <selection activeCell="G20" sqref="G2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39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9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v>7</v>
      </c>
      <c r="G8" s="27">
        <v>2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2</v>
      </c>
      <c r="C10" s="3"/>
      <c r="D10" s="3"/>
      <c r="E10" s="3"/>
      <c r="F10" s="3">
        <v>2</v>
      </c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7</v>
      </c>
      <c r="C11" s="3"/>
      <c r="D11" s="3"/>
      <c r="E11" s="3"/>
      <c r="F11" s="3">
        <v>5</v>
      </c>
      <c r="G11" s="3">
        <v>2</v>
      </c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9</v>
      </c>
      <c r="C14" s="3"/>
      <c r="D14" s="3"/>
      <c r="E14" s="3"/>
      <c r="F14" s="3">
        <v>7</v>
      </c>
      <c r="G14" s="3">
        <v>2</v>
      </c>
      <c r="H14" s="3"/>
      <c r="I14" s="3"/>
    </row>
    <row r="15" spans="1:9" s="1" customFormat="1" ht="31.5" x14ac:dyDescent="0.25">
      <c r="A15" s="26" t="s">
        <v>14</v>
      </c>
      <c r="B15" s="27">
        <f>SUM(C15:I15)</f>
        <v>2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v>1</v>
      </c>
      <c r="G15" s="27">
        <v>1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2</v>
      </c>
      <c r="C17" s="3"/>
      <c r="D17" s="3"/>
      <c r="E17" s="3"/>
      <c r="F17" s="3">
        <v>1</v>
      </c>
      <c r="G17" s="3">
        <v>1</v>
      </c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2</v>
      </c>
      <c r="C20" s="3"/>
      <c r="D20" s="3"/>
      <c r="E20" s="3"/>
      <c r="F20" s="3">
        <v>1</v>
      </c>
      <c r="G20" s="3">
        <v>1</v>
      </c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4"/>
  <sheetViews>
    <sheetView zoomScaleNormal="100" workbookViewId="0">
      <selection activeCell="I18" sqref="I1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40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17</v>
      </c>
      <c r="C8" s="27">
        <f>C10+C11</f>
        <v>0</v>
      </c>
      <c r="D8" s="27">
        <f t="shared" ref="D8:H8" si="0">D10+D11</f>
        <v>0</v>
      </c>
      <c r="E8" s="27">
        <f t="shared" si="0"/>
        <v>0</v>
      </c>
      <c r="F8" s="27">
        <v>5</v>
      </c>
      <c r="G8" s="27">
        <v>7</v>
      </c>
      <c r="H8" s="27">
        <f t="shared" si="0"/>
        <v>0</v>
      </c>
      <c r="I8" s="27">
        <v>5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6</v>
      </c>
      <c r="C10" s="3"/>
      <c r="D10" s="3"/>
      <c r="E10" s="3"/>
      <c r="F10" s="3">
        <v>2</v>
      </c>
      <c r="G10" s="3">
        <v>1</v>
      </c>
      <c r="H10" s="3"/>
      <c r="I10" s="3">
        <v>3</v>
      </c>
    </row>
    <row r="11" spans="1:9" s="1" customFormat="1" ht="15.75" x14ac:dyDescent="0.25">
      <c r="A11" s="2" t="s">
        <v>11</v>
      </c>
      <c r="B11" s="12">
        <f t="shared" si="1"/>
        <v>11</v>
      </c>
      <c r="C11" s="3"/>
      <c r="D11" s="3"/>
      <c r="E11" s="3"/>
      <c r="F11" s="3">
        <v>3</v>
      </c>
      <c r="G11" s="3">
        <v>5</v>
      </c>
      <c r="H11" s="3"/>
      <c r="I11" s="3">
        <v>3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17</v>
      </c>
      <c r="C14" s="3"/>
      <c r="D14" s="3"/>
      <c r="E14" s="3"/>
      <c r="F14" s="3">
        <v>5</v>
      </c>
      <c r="G14" s="3">
        <v>6</v>
      </c>
      <c r="H14" s="3"/>
      <c r="I14" s="3">
        <v>6</v>
      </c>
    </row>
    <row r="15" spans="1:9" s="1" customFormat="1" ht="31.5" x14ac:dyDescent="0.25">
      <c r="A15" s="26" t="s">
        <v>14</v>
      </c>
      <c r="B15" s="27">
        <f>SUM(C15:I15)</f>
        <v>2</v>
      </c>
      <c r="C15" s="27">
        <f>C17+C18</f>
        <v>0</v>
      </c>
      <c r="D15" s="27">
        <f t="shared" ref="D15:H15" si="2">D17+D18</f>
        <v>0</v>
      </c>
      <c r="E15" s="27">
        <f t="shared" si="2"/>
        <v>0</v>
      </c>
      <c r="F15" s="27">
        <f t="shared" si="2"/>
        <v>0</v>
      </c>
      <c r="G15" s="27">
        <v>1</v>
      </c>
      <c r="H15" s="27">
        <f t="shared" si="2"/>
        <v>0</v>
      </c>
      <c r="I15" s="27">
        <v>1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2</v>
      </c>
      <c r="C18" s="3"/>
      <c r="D18" s="3"/>
      <c r="E18" s="3"/>
      <c r="F18" s="3"/>
      <c r="G18" s="3">
        <v>1</v>
      </c>
      <c r="H18" s="3"/>
      <c r="I18" s="3">
        <v>1</v>
      </c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1</v>
      </c>
      <c r="C20" s="3"/>
      <c r="D20" s="3"/>
      <c r="E20" s="3"/>
      <c r="F20" s="3"/>
      <c r="G20" s="3">
        <v>1</v>
      </c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4"/>
  <sheetViews>
    <sheetView zoomScaleNormal="100" workbookViewId="0">
      <selection activeCell="B13" sqref="B13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41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16" t="s">
        <v>48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zoomScaleNormal="100" workbookViewId="0">
      <selection activeCell="C8" sqref="C8:I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19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"/>
  <sheetViews>
    <sheetView zoomScaleNormal="100" workbookViewId="0">
      <selection activeCell="K13" sqref="K13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20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31</v>
      </c>
      <c r="C8" s="27">
        <v>7</v>
      </c>
      <c r="D8" s="27">
        <v>1</v>
      </c>
      <c r="E8" s="27">
        <v>9</v>
      </c>
      <c r="F8" s="27">
        <v>3</v>
      </c>
      <c r="G8" s="27">
        <v>7</v>
      </c>
      <c r="H8" s="27">
        <f t="shared" ref="H8" si="0">H10+H11</f>
        <v>0</v>
      </c>
      <c r="I8" s="27">
        <v>4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13</v>
      </c>
      <c r="C10" s="3">
        <v>5</v>
      </c>
      <c r="D10" s="3">
        <v>1</v>
      </c>
      <c r="E10" s="3">
        <v>3</v>
      </c>
      <c r="F10" s="3">
        <v>2</v>
      </c>
      <c r="G10" s="3">
        <v>1</v>
      </c>
      <c r="H10" s="3"/>
      <c r="I10" s="3">
        <v>1</v>
      </c>
    </row>
    <row r="11" spans="1:9" s="1" customFormat="1" ht="15.75" x14ac:dyDescent="0.25">
      <c r="A11" s="2" t="s">
        <v>11</v>
      </c>
      <c r="B11" s="12">
        <f t="shared" si="1"/>
        <v>18</v>
      </c>
      <c r="C11" s="3">
        <v>2</v>
      </c>
      <c r="D11" s="3"/>
      <c r="E11" s="3">
        <v>6</v>
      </c>
      <c r="F11" s="3">
        <v>1</v>
      </c>
      <c r="G11" s="3">
        <v>6</v>
      </c>
      <c r="H11" s="3"/>
      <c r="I11" s="3">
        <v>3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31</v>
      </c>
      <c r="C14" s="3">
        <v>7</v>
      </c>
      <c r="D14" s="3">
        <v>1</v>
      </c>
      <c r="E14" s="3">
        <v>9</v>
      </c>
      <c r="F14" s="3">
        <v>3</v>
      </c>
      <c r="G14" s="3">
        <v>7</v>
      </c>
      <c r="H14" s="3"/>
      <c r="I14" s="3">
        <v>4</v>
      </c>
    </row>
    <row r="15" spans="1:9" s="1" customFormat="1" ht="31.5" x14ac:dyDescent="0.25">
      <c r="A15" s="26" t="s">
        <v>14</v>
      </c>
      <c r="B15" s="27">
        <f>SUM(C15:I15)</f>
        <v>23</v>
      </c>
      <c r="C15" s="27">
        <v>7</v>
      </c>
      <c r="D15" s="27">
        <v>1</v>
      </c>
      <c r="E15" s="27">
        <v>4</v>
      </c>
      <c r="F15" s="27">
        <v>1</v>
      </c>
      <c r="G15" s="27">
        <v>7</v>
      </c>
      <c r="H15" s="27">
        <f t="shared" ref="H15" si="2">H17+H18</f>
        <v>0</v>
      </c>
      <c r="I15" s="27">
        <v>3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6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/>
      <c r="I17" s="3">
        <v>1</v>
      </c>
    </row>
    <row r="18" spans="1:16" s="1" customFormat="1" ht="15.75" x14ac:dyDescent="0.25">
      <c r="A18" s="8" t="s">
        <v>13</v>
      </c>
      <c r="B18" s="12">
        <f t="shared" si="3"/>
        <v>17</v>
      </c>
      <c r="C18" s="3">
        <v>6</v>
      </c>
      <c r="D18" s="3"/>
      <c r="E18" s="3">
        <v>3</v>
      </c>
      <c r="F18" s="3"/>
      <c r="G18" s="3">
        <v>6</v>
      </c>
      <c r="H18" s="3"/>
      <c r="I18" s="3">
        <v>2</v>
      </c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23</v>
      </c>
      <c r="C20" s="3">
        <v>7</v>
      </c>
      <c r="D20" s="3">
        <v>1</v>
      </c>
      <c r="E20" s="3">
        <v>4</v>
      </c>
      <c r="F20" s="3">
        <v>1</v>
      </c>
      <c r="G20" s="3">
        <v>7</v>
      </c>
      <c r="H20" s="3"/>
      <c r="I20" s="3">
        <v>3</v>
      </c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zoomScaleNormal="100" workbookViewId="0">
      <selection activeCell="I8" sqref="I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21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30</v>
      </c>
      <c r="C8" s="27">
        <v>7</v>
      </c>
      <c r="D8" s="27">
        <v>1</v>
      </c>
      <c r="E8" s="27">
        <v>8</v>
      </c>
      <c r="F8" s="27">
        <v>6</v>
      </c>
      <c r="G8" s="27">
        <v>8</v>
      </c>
      <c r="H8" s="27">
        <f t="shared" ref="H8:I8" si="0">H10+H11</f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10</v>
      </c>
      <c r="C10" s="3">
        <v>5</v>
      </c>
      <c r="D10" s="3"/>
      <c r="E10" s="3">
        <v>1</v>
      </c>
      <c r="F10" s="3">
        <v>2</v>
      </c>
      <c r="G10" s="3">
        <v>2</v>
      </c>
      <c r="H10" s="3"/>
      <c r="I10" s="3"/>
    </row>
    <row r="11" spans="1:9" s="1" customFormat="1" ht="15.75" x14ac:dyDescent="0.25">
      <c r="A11" s="2" t="s">
        <v>11</v>
      </c>
      <c r="B11" s="12">
        <f t="shared" si="1"/>
        <v>20</v>
      </c>
      <c r="C11" s="3">
        <v>2</v>
      </c>
      <c r="D11" s="3">
        <v>1</v>
      </c>
      <c r="E11" s="3">
        <v>7</v>
      </c>
      <c r="F11" s="3">
        <v>4</v>
      </c>
      <c r="G11" s="3">
        <v>6</v>
      </c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30</v>
      </c>
      <c r="C14" s="3">
        <v>7</v>
      </c>
      <c r="D14" s="3">
        <v>1</v>
      </c>
      <c r="E14" s="3">
        <v>8</v>
      </c>
      <c r="F14" s="3">
        <v>6</v>
      </c>
      <c r="G14" s="3">
        <v>8</v>
      </c>
      <c r="H14" s="3"/>
      <c r="I14" s="3"/>
    </row>
    <row r="15" spans="1:9" s="1" customFormat="1" ht="31.5" x14ac:dyDescent="0.25">
      <c r="A15" s="26" t="s">
        <v>14</v>
      </c>
      <c r="B15" s="27">
        <f>SUM(C15:I15)</f>
        <v>10</v>
      </c>
      <c r="C15" s="27">
        <v>2</v>
      </c>
      <c r="D15" s="27">
        <v>1</v>
      </c>
      <c r="E15" s="27">
        <v>1</v>
      </c>
      <c r="F15" s="27">
        <v>4</v>
      </c>
      <c r="G15" s="27">
        <v>2</v>
      </c>
      <c r="H15" s="27">
        <f t="shared" ref="H15:I15" si="2">H17+H18</f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5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/>
      <c r="I17" s="3"/>
    </row>
    <row r="18" spans="1:16" s="1" customFormat="1" ht="15.75" x14ac:dyDescent="0.25">
      <c r="A18" s="8" t="s">
        <v>13</v>
      </c>
      <c r="B18" s="12">
        <f t="shared" si="3"/>
        <v>5</v>
      </c>
      <c r="C18" s="3">
        <v>1</v>
      </c>
      <c r="D18" s="3"/>
      <c r="E18" s="3"/>
      <c r="F18" s="3">
        <v>3</v>
      </c>
      <c r="G18" s="3">
        <v>1</v>
      </c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10</v>
      </c>
      <c r="C20" s="3">
        <v>2</v>
      </c>
      <c r="D20" s="3">
        <v>1</v>
      </c>
      <c r="E20" s="3">
        <v>1</v>
      </c>
      <c r="F20" s="3">
        <v>4</v>
      </c>
      <c r="G20" s="3">
        <v>2</v>
      </c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4"/>
  <sheetViews>
    <sheetView zoomScaleNormal="100" workbookViewId="0">
      <selection activeCell="C8" sqref="C8:I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22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4"/>
  <sheetViews>
    <sheetView zoomScaleNormal="100" workbookViewId="0">
      <selection activeCell="I20" sqref="I2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23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6</v>
      </c>
      <c r="C8" s="27">
        <f>C10+C11</f>
        <v>0</v>
      </c>
      <c r="D8" s="27">
        <f t="shared" ref="D8:H8" si="0">D10+D11</f>
        <v>0</v>
      </c>
      <c r="E8" s="27">
        <v>2</v>
      </c>
      <c r="F8" s="27">
        <v>1</v>
      </c>
      <c r="G8" s="27">
        <v>1</v>
      </c>
      <c r="H8" s="27">
        <f t="shared" si="0"/>
        <v>0</v>
      </c>
      <c r="I8" s="27">
        <v>2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1</v>
      </c>
      <c r="C10" s="3"/>
      <c r="D10" s="3"/>
      <c r="E10" s="3"/>
      <c r="F10" s="3"/>
      <c r="G10" s="3"/>
      <c r="H10" s="3"/>
      <c r="I10" s="3">
        <v>1</v>
      </c>
    </row>
    <row r="11" spans="1:9" s="1" customFormat="1" ht="15.75" x14ac:dyDescent="0.25">
      <c r="A11" s="2" t="s">
        <v>11</v>
      </c>
      <c r="B11" s="12">
        <f t="shared" si="1"/>
        <v>5</v>
      </c>
      <c r="C11" s="3"/>
      <c r="D11" s="3"/>
      <c r="E11" s="3">
        <v>2</v>
      </c>
      <c r="F11" s="3">
        <v>1</v>
      </c>
      <c r="G11" s="3">
        <v>1</v>
      </c>
      <c r="H11" s="3"/>
      <c r="I11" s="3">
        <v>1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6</v>
      </c>
      <c r="C14" s="3"/>
      <c r="D14" s="3"/>
      <c r="E14" s="3">
        <v>2</v>
      </c>
      <c r="F14" s="3">
        <v>1</v>
      </c>
      <c r="G14" s="3">
        <v>1</v>
      </c>
      <c r="H14" s="3"/>
      <c r="I14" s="3">
        <v>2</v>
      </c>
    </row>
    <row r="15" spans="1:9" s="1" customFormat="1" ht="31.5" x14ac:dyDescent="0.25">
      <c r="A15" s="26" t="s">
        <v>14</v>
      </c>
      <c r="B15" s="27">
        <f>SUM(C15:I15)</f>
        <v>4</v>
      </c>
      <c r="C15" s="27">
        <f>C17+C18</f>
        <v>0</v>
      </c>
      <c r="D15" s="27">
        <f t="shared" ref="D15:H15" si="2">D17+D18</f>
        <v>0</v>
      </c>
      <c r="E15" s="27">
        <v>1</v>
      </c>
      <c r="F15" s="27">
        <v>1</v>
      </c>
      <c r="G15" s="27">
        <v>1</v>
      </c>
      <c r="H15" s="27">
        <f t="shared" si="2"/>
        <v>0</v>
      </c>
      <c r="I15" s="27">
        <v>1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4</v>
      </c>
      <c r="C17" s="3"/>
      <c r="D17" s="3"/>
      <c r="E17" s="3">
        <v>1</v>
      </c>
      <c r="F17" s="3">
        <v>1</v>
      </c>
      <c r="G17" s="3">
        <v>1</v>
      </c>
      <c r="H17" s="3"/>
      <c r="I17" s="3">
        <v>1</v>
      </c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4</v>
      </c>
      <c r="C20" s="3"/>
      <c r="D20" s="3"/>
      <c r="E20" s="3">
        <v>1</v>
      </c>
      <c r="F20" s="3">
        <v>1</v>
      </c>
      <c r="G20" s="3">
        <v>1</v>
      </c>
      <c r="H20" s="3"/>
      <c r="I20" s="3">
        <v>1</v>
      </c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4"/>
  <sheetViews>
    <sheetView zoomScaleNormal="100" workbookViewId="0">
      <selection activeCell="C8" sqref="C8:I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24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0</v>
      </c>
      <c r="C8" s="27">
        <f>C10+C11</f>
        <v>0</v>
      </c>
      <c r="D8" s="27">
        <f t="shared" ref="D8:I8" si="0">D10+D11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0</v>
      </c>
      <c r="C10" s="3"/>
      <c r="D10" s="3"/>
      <c r="E10" s="3"/>
      <c r="F10" s="3"/>
      <c r="G10" s="3"/>
      <c r="H10" s="3"/>
      <c r="I10" s="3"/>
    </row>
    <row r="11" spans="1:9" s="1" customFormat="1" ht="15.75" x14ac:dyDescent="0.25">
      <c r="A11" s="2" t="s">
        <v>11</v>
      </c>
      <c r="B11" s="12">
        <f t="shared" si="1"/>
        <v>0</v>
      </c>
      <c r="C11" s="3"/>
      <c r="D11" s="3"/>
      <c r="E11" s="3"/>
      <c r="F11" s="3"/>
      <c r="G11" s="3"/>
      <c r="H11" s="3"/>
      <c r="I11" s="3"/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0</v>
      </c>
      <c r="C14" s="3"/>
      <c r="D14" s="3"/>
      <c r="E14" s="3"/>
      <c r="F14" s="3"/>
      <c r="G14" s="3"/>
      <c r="H14" s="3"/>
      <c r="I14" s="3"/>
    </row>
    <row r="15" spans="1:9" s="1" customFormat="1" ht="31.5" x14ac:dyDescent="0.25">
      <c r="A15" s="26" t="s">
        <v>14</v>
      </c>
      <c r="B15" s="27">
        <f>SUM(C15:I15)</f>
        <v>0</v>
      </c>
      <c r="C15" s="27">
        <f>C17+C18</f>
        <v>0</v>
      </c>
      <c r="D15" s="27">
        <f t="shared" ref="D15:I15" si="2">D17+D18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0</v>
      </c>
      <c r="C17" s="3"/>
      <c r="D17" s="3"/>
      <c r="E17" s="3"/>
      <c r="F17" s="3"/>
      <c r="G17" s="3"/>
      <c r="H17" s="3"/>
      <c r="I17" s="3"/>
    </row>
    <row r="18" spans="1:16" s="1" customFormat="1" ht="15.75" x14ac:dyDescent="0.25">
      <c r="A18" s="8" t="s">
        <v>13</v>
      </c>
      <c r="B18" s="12">
        <f t="shared" si="3"/>
        <v>0</v>
      </c>
      <c r="C18" s="3"/>
      <c r="D18" s="3"/>
      <c r="E18" s="3"/>
      <c r="F18" s="3"/>
      <c r="G18" s="3"/>
      <c r="H18" s="3"/>
      <c r="I18" s="3"/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0</v>
      </c>
      <c r="C20" s="3"/>
      <c r="D20" s="3"/>
      <c r="E20" s="3"/>
      <c r="F20" s="3"/>
      <c r="G20" s="3"/>
      <c r="H20" s="3"/>
      <c r="I20" s="3"/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4"/>
  <sheetViews>
    <sheetView topLeftCell="A7" zoomScaleNormal="100" workbookViewId="0">
      <selection activeCell="I20" sqref="I2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25" t="str">
        <f>'англ яз'!A1</f>
        <v>МОУ "Сабская СОШ"</v>
      </c>
      <c r="C1" s="7"/>
      <c r="D1" s="7"/>
      <c r="E1" s="7"/>
    </row>
    <row r="2" spans="1:9" ht="10.5" customHeight="1" x14ac:dyDescent="0.25">
      <c r="A2" s="6" t="s">
        <v>59</v>
      </c>
      <c r="C2" s="5"/>
      <c r="D2" s="5"/>
      <c r="E2" s="5"/>
    </row>
    <row r="3" spans="1:9" ht="15.75" x14ac:dyDescent="0.25">
      <c r="A3" s="6"/>
      <c r="C3" s="24" t="s">
        <v>47</v>
      </c>
      <c r="D3" s="5"/>
      <c r="E3" s="5"/>
    </row>
    <row r="4" spans="1:9" ht="15.75" x14ac:dyDescent="0.25">
      <c r="A4" s="6"/>
      <c r="C4" s="15" t="s">
        <v>25</v>
      </c>
      <c r="D4" s="5"/>
      <c r="E4" s="5"/>
    </row>
    <row r="5" spans="1:9" x14ac:dyDescent="0.25">
      <c r="A5" s="14"/>
      <c r="F5" s="14"/>
    </row>
    <row r="6" spans="1:9" ht="15.75" x14ac:dyDescent="0.25">
      <c r="A6" s="29" t="s">
        <v>50</v>
      </c>
      <c r="C6" s="13"/>
    </row>
    <row r="7" spans="1:9" s="1" customFormat="1" ht="30" x14ac:dyDescent="0.25">
      <c r="A7" s="9"/>
      <c r="B7" s="23" t="s">
        <v>18</v>
      </c>
      <c r="C7" s="23" t="s">
        <v>1</v>
      </c>
      <c r="D7" s="23" t="s">
        <v>2</v>
      </c>
      <c r="E7" s="23" t="s">
        <v>5</v>
      </c>
      <c r="F7" s="23" t="s">
        <v>6</v>
      </c>
      <c r="G7" s="23" t="s">
        <v>7</v>
      </c>
      <c r="H7" s="23" t="s">
        <v>3</v>
      </c>
      <c r="I7" s="23" t="s">
        <v>4</v>
      </c>
    </row>
    <row r="8" spans="1:9" s="1" customFormat="1" ht="15.75" x14ac:dyDescent="0.25">
      <c r="A8" s="26" t="s">
        <v>8</v>
      </c>
      <c r="B8" s="27">
        <f>SUM(C8:I8)</f>
        <v>32</v>
      </c>
      <c r="C8" s="27">
        <v>6</v>
      </c>
      <c r="D8" s="27">
        <v>2</v>
      </c>
      <c r="E8" s="27">
        <v>7</v>
      </c>
      <c r="F8" s="27">
        <v>4</v>
      </c>
      <c r="G8" s="27">
        <v>7</v>
      </c>
      <c r="H8" s="27">
        <f t="shared" ref="H8" si="0">H10+H11</f>
        <v>0</v>
      </c>
      <c r="I8" s="27">
        <v>6</v>
      </c>
    </row>
    <row r="9" spans="1:9" s="1" customFormat="1" ht="15.75" x14ac:dyDescent="0.25">
      <c r="A9" s="10" t="s">
        <v>9</v>
      </c>
      <c r="B9" s="3"/>
      <c r="C9" s="3"/>
      <c r="D9" s="3"/>
      <c r="E9" s="3"/>
      <c r="F9" s="3"/>
      <c r="G9" s="3"/>
      <c r="H9" s="3"/>
      <c r="I9" s="3"/>
    </row>
    <row r="10" spans="1:9" s="1" customFormat="1" ht="15.75" x14ac:dyDescent="0.25">
      <c r="A10" s="2" t="s">
        <v>10</v>
      </c>
      <c r="B10" s="12">
        <f t="shared" ref="B10:B14" si="1">SUM(C10:I10)</f>
        <v>11</v>
      </c>
      <c r="C10" s="3">
        <v>4</v>
      </c>
      <c r="D10" s="3">
        <v>1</v>
      </c>
      <c r="E10" s="3">
        <v>1</v>
      </c>
      <c r="F10" s="3">
        <v>1</v>
      </c>
      <c r="G10" s="3">
        <v>1</v>
      </c>
      <c r="H10" s="3"/>
      <c r="I10" s="3">
        <v>3</v>
      </c>
    </row>
    <row r="11" spans="1:9" s="1" customFormat="1" ht="15.75" x14ac:dyDescent="0.25">
      <c r="A11" s="2" t="s">
        <v>11</v>
      </c>
      <c r="B11" s="12">
        <f t="shared" si="1"/>
        <v>21</v>
      </c>
      <c r="C11" s="3">
        <v>2</v>
      </c>
      <c r="D11" s="3">
        <v>1</v>
      </c>
      <c r="E11" s="3">
        <v>6</v>
      </c>
      <c r="F11" s="3">
        <v>3</v>
      </c>
      <c r="G11" s="3">
        <v>6</v>
      </c>
      <c r="H11" s="3"/>
      <c r="I11" s="3">
        <v>3</v>
      </c>
    </row>
    <row r="12" spans="1:9" s="1" customFormat="1" ht="15.75" x14ac:dyDescent="0.25">
      <c r="A12" s="2" t="s">
        <v>60</v>
      </c>
      <c r="B12" s="12">
        <f>C12+D12+E12+F12+G12+H12+I12</f>
        <v>0</v>
      </c>
      <c r="C12" s="3"/>
      <c r="D12" s="3"/>
      <c r="E12" s="3"/>
      <c r="F12" s="3"/>
      <c r="G12" s="3"/>
      <c r="H12" s="3"/>
      <c r="I12" s="3"/>
    </row>
    <row r="13" spans="1:9" s="1" customFormat="1" ht="31.5" x14ac:dyDescent="0.25">
      <c r="A13" s="8" t="s">
        <v>15</v>
      </c>
      <c r="B13" s="12">
        <f t="shared" si="1"/>
        <v>0</v>
      </c>
      <c r="C13" s="3"/>
      <c r="D13" s="3"/>
      <c r="E13" s="3"/>
      <c r="F13" s="3"/>
      <c r="G13" s="3"/>
      <c r="H13" s="3"/>
      <c r="I13" s="3"/>
    </row>
    <row r="14" spans="1:9" s="1" customFormat="1" ht="31.5" x14ac:dyDescent="0.25">
      <c r="A14" s="8" t="s">
        <v>16</v>
      </c>
      <c r="B14" s="12">
        <f t="shared" si="1"/>
        <v>32</v>
      </c>
      <c r="C14" s="3">
        <v>6</v>
      </c>
      <c r="D14" s="3">
        <v>2</v>
      </c>
      <c r="E14" s="3">
        <v>7</v>
      </c>
      <c r="F14" s="3">
        <v>4</v>
      </c>
      <c r="G14" s="3">
        <v>7</v>
      </c>
      <c r="H14" s="3"/>
      <c r="I14" s="3">
        <v>6</v>
      </c>
    </row>
    <row r="15" spans="1:9" s="1" customFormat="1" ht="31.5" x14ac:dyDescent="0.25">
      <c r="A15" s="26" t="s">
        <v>14</v>
      </c>
      <c r="B15" s="27">
        <f>SUM(C15:I15)</f>
        <v>10</v>
      </c>
      <c r="C15" s="27">
        <v>3</v>
      </c>
      <c r="D15" s="27">
        <v>1</v>
      </c>
      <c r="E15" s="27">
        <v>1</v>
      </c>
      <c r="F15" s="27">
        <v>1</v>
      </c>
      <c r="G15" s="27">
        <v>1</v>
      </c>
      <c r="H15" s="27">
        <f t="shared" ref="H15" si="2">H17+H18</f>
        <v>0</v>
      </c>
      <c r="I15" s="27">
        <v>3</v>
      </c>
    </row>
    <row r="16" spans="1:9" s="1" customFormat="1" ht="15.75" x14ac:dyDescent="0.25">
      <c r="A16" s="11" t="s">
        <v>9</v>
      </c>
      <c r="B16" s="12"/>
      <c r="C16" s="3"/>
      <c r="D16" s="3"/>
      <c r="E16" s="3"/>
      <c r="F16" s="3"/>
      <c r="G16" s="3"/>
      <c r="H16" s="3"/>
      <c r="I16" s="3"/>
    </row>
    <row r="17" spans="1:16" s="1" customFormat="1" ht="15.75" x14ac:dyDescent="0.25">
      <c r="A17" s="8" t="s">
        <v>12</v>
      </c>
      <c r="B17" s="12">
        <f t="shared" ref="B17:B21" si="3">SUM(C17:I17)</f>
        <v>6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/>
      <c r="I17" s="3">
        <v>1</v>
      </c>
    </row>
    <row r="18" spans="1:16" s="1" customFormat="1" ht="15.75" x14ac:dyDescent="0.25">
      <c r="A18" s="8" t="s">
        <v>13</v>
      </c>
      <c r="B18" s="12">
        <f t="shared" si="3"/>
        <v>4</v>
      </c>
      <c r="C18" s="3">
        <v>2</v>
      </c>
      <c r="D18" s="3"/>
      <c r="E18" s="3"/>
      <c r="F18" s="3"/>
      <c r="G18" s="3"/>
      <c r="H18" s="3"/>
      <c r="I18" s="3">
        <v>2</v>
      </c>
    </row>
    <row r="19" spans="1:16" s="1" customFormat="1" ht="31.5" x14ac:dyDescent="0.25">
      <c r="A19" s="8" t="s">
        <v>15</v>
      </c>
      <c r="B19" s="12">
        <f t="shared" si="3"/>
        <v>0</v>
      </c>
      <c r="C19" s="3"/>
      <c r="D19" s="3"/>
      <c r="E19" s="3"/>
      <c r="F19" s="3"/>
      <c r="G19" s="3"/>
      <c r="H19" s="3"/>
      <c r="I19" s="3"/>
    </row>
    <row r="20" spans="1:16" s="1" customFormat="1" ht="31.5" x14ac:dyDescent="0.25">
      <c r="A20" s="8" t="s">
        <v>16</v>
      </c>
      <c r="B20" s="12">
        <f t="shared" si="3"/>
        <v>10</v>
      </c>
      <c r="C20" s="3">
        <v>3</v>
      </c>
      <c r="D20" s="3">
        <v>1</v>
      </c>
      <c r="E20" s="3">
        <v>1</v>
      </c>
      <c r="F20" s="3">
        <v>1</v>
      </c>
      <c r="G20" s="3">
        <v>1</v>
      </c>
      <c r="H20" s="3"/>
      <c r="I20" s="3">
        <v>3</v>
      </c>
    </row>
    <row r="21" spans="1:16" s="1" customFormat="1" ht="80.25" customHeight="1" x14ac:dyDescent="0.25">
      <c r="A21" s="26" t="s">
        <v>17</v>
      </c>
      <c r="B21" s="27">
        <f t="shared" si="3"/>
        <v>0</v>
      </c>
      <c r="C21" s="27"/>
      <c r="D21" s="27"/>
      <c r="E21" s="27"/>
      <c r="F21" s="27"/>
      <c r="G21" s="27"/>
      <c r="H21" s="27"/>
      <c r="I21" s="27"/>
      <c r="O21" s="4"/>
      <c r="P21" s="4"/>
    </row>
    <row r="23" spans="1:16" ht="15.75" x14ac:dyDescent="0.25">
      <c r="A23" s="30" t="s">
        <v>49</v>
      </c>
    </row>
    <row r="24" spans="1:16" s="21" customFormat="1" ht="30" x14ac:dyDescent="0.25">
      <c r="A24" s="22"/>
      <c r="B24" s="22" t="s">
        <v>44</v>
      </c>
      <c r="C24" s="22" t="s">
        <v>45</v>
      </c>
      <c r="D24" s="22" t="s">
        <v>46</v>
      </c>
    </row>
    <row r="25" spans="1:16" ht="15.75" x14ac:dyDescent="0.25">
      <c r="A25" s="17" t="s">
        <v>8</v>
      </c>
      <c r="B25" s="18"/>
      <c r="C25" s="19"/>
      <c r="D25" s="28">
        <f>C25-B25</f>
        <v>0</v>
      </c>
    </row>
    <row r="26" spans="1:16" ht="15.75" x14ac:dyDescent="0.25">
      <c r="A26" s="20" t="s">
        <v>42</v>
      </c>
      <c r="B26" s="19"/>
      <c r="C26" s="19"/>
      <c r="D26" s="28">
        <f t="shared" ref="D26:D27" si="4">C26-B26</f>
        <v>0</v>
      </c>
    </row>
    <row r="27" spans="1:16" ht="15.75" x14ac:dyDescent="0.25">
      <c r="A27" s="20" t="s">
        <v>43</v>
      </c>
      <c r="B27" s="19"/>
      <c r="C27" s="19"/>
      <c r="D27" s="28">
        <f t="shared" si="4"/>
        <v>0</v>
      </c>
    </row>
    <row r="29" spans="1:16" ht="15.75" x14ac:dyDescent="0.25">
      <c r="A29" s="16"/>
    </row>
    <row r="34" spans="1:1" ht="15.75" x14ac:dyDescent="0.25">
      <c r="A34" s="16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ИТОГОВАЯ</vt:lpstr>
      <vt:lpstr>англ яз</vt:lpstr>
      <vt:lpstr>астроном</vt:lpstr>
      <vt:lpstr>биолог</vt:lpstr>
      <vt:lpstr>географ</vt:lpstr>
      <vt:lpstr>информат</vt:lpstr>
      <vt:lpstr>искусство (МХК)</vt:lpstr>
      <vt:lpstr>испанск яз</vt:lpstr>
      <vt:lpstr>история</vt:lpstr>
      <vt:lpstr>китайск яз</vt:lpstr>
      <vt:lpstr>литерат</vt:lpstr>
      <vt:lpstr>математ</vt:lpstr>
      <vt:lpstr>немецк яз</vt:lpstr>
      <vt:lpstr>обж</vt:lpstr>
      <vt:lpstr>обществозн</vt:lpstr>
      <vt:lpstr>право</vt:lpstr>
      <vt:lpstr>русск яз</vt:lpstr>
      <vt:lpstr>технолог</vt:lpstr>
      <vt:lpstr>физика</vt:lpstr>
      <vt:lpstr>физ культ</vt:lpstr>
      <vt:lpstr>франц яз</vt:lpstr>
      <vt:lpstr>химия</vt:lpstr>
      <vt:lpstr>эколог</vt:lpstr>
      <vt:lpstr>эконом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школа</cp:lastModifiedBy>
  <cp:lastPrinted>2021-10-08T08:26:50Z</cp:lastPrinted>
  <dcterms:created xsi:type="dcterms:W3CDTF">2021-07-16T07:01:02Z</dcterms:created>
  <dcterms:modified xsi:type="dcterms:W3CDTF">2021-12-16T09:10:12Z</dcterms:modified>
</cp:coreProperties>
</file>