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8420" windowHeight="11640" tabRatio="92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H450"/>
  <c r="A454"/>
  <c r="H436"/>
  <c r="H435"/>
  <c r="H434"/>
  <c r="H113"/>
  <c r="H112"/>
  <c r="H115"/>
  <c r="H449"/>
  <c r="H448"/>
  <c r="H447"/>
  <c r="H446"/>
  <c r="H445"/>
  <c r="H444"/>
  <c r="H443"/>
  <c r="H442"/>
  <c r="H441"/>
  <c r="E441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23"/>
  <c r="E123"/>
  <c r="H15"/>
  <c r="H122"/>
  <c r="H118"/>
  <c r="H119"/>
  <c r="H120"/>
  <c r="H121"/>
  <c r="H117"/>
  <c r="H116"/>
  <c r="H114"/>
  <c r="E114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H438"/>
  <c r="E438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/>
  <c r="H11"/>
  <c r="H10"/>
  <c r="H9"/>
  <c r="H8"/>
  <c r="M7"/>
  <c r="H7"/>
  <c r="M6"/>
  <c r="H6"/>
  <c r="M5"/>
  <c r="H5"/>
  <c r="O4"/>
  <c r="M4"/>
  <c r="H4"/>
  <c r="H105"/>
  <c r="E105"/>
  <c r="H14"/>
  <c r="E14"/>
  <c r="E450"/>
  <c r="E112"/>
  <c r="H411"/>
  <c r="E411"/>
  <c r="H3"/>
  <c r="E3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<sst xmlns="http://schemas.openxmlformats.org/spreadsheetml/2006/main" count="776" uniqueCount="737">
  <si>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</si>
  <si>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</si>
  <si>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</si>
  <si>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</si>
  <si>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</si>
  <si>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</si>
  <si>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</si>
  <si>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</si>
  <si>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</si>
  <si>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</si>
  <si>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</si>
  <si>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</si>
  <si>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</si>
  <si>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</si>
  <si>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</si>
  <si>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</si>
  <si>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</si>
  <si>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</si>
  <si>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</si>
  <si>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</si>
  <si>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</si>
  <si>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</si>
  <si>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</si>
  <si>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</si>
  <si>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</si>
  <si>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</si>
  <si>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</si>
  <si>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</si>
  <si>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</si>
  <si>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</si>
  <si>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</si>
  <si>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</si>
  <si>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</si>
  <si>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</si>
  <si>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</si>
  <si>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</si>
  <si>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</si>
  <si>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</si>
  <si>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</si>
  <si>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</si>
  <si>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</si>
  <si>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</si>
  <si>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</si>
  <si>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</si>
  <si>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</si>
  <si>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</si>
  <si>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</si>
  <si>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</si>
  <si>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</si>
  <si>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</si>
  <si>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</si>
  <si>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</si>
  <si>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</si>
  <si>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</si>
  <si>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</si>
  <si>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</si>
  <si>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</si>
  <si>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</si>
  <si>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</si>
  <si>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</si>
  <si>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</si>
  <si>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</si>
  <si>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</si>
  <si>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</si>
  <si>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</si>
  <si>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</si>
  <si>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</si>
  <si>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</si>
  <si>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</si>
  <si>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</si>
  <si>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</si>
  <si>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</si>
  <si>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</si>
  <si>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</si>
  <si>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</si>
  <si>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</si>
  <si>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</si>
  <si>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</si>
  <si>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</si>
  <si>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</si>
  <si>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</si>
  <si>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</si>
  <si>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</si>
  <si>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</si>
  <si>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</si>
  <si>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</si>
  <si>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</si>
  <si>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</si>
  <si>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</si>
  <si>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</si>
  <si>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</si>
  <si>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</si>
  <si>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</si>
  <si>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</si>
  <si>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</si>
  <si>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</si>
  <si>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</si>
  <si>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</si>
  <si>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</si>
  <si>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</si>
  <si>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</si>
  <si>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</si>
  <si>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</si>
  <si>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</si>
  <si>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</si>
  <si>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</si>
  <si>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</si>
  <si>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</si>
  <si>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</si>
  <si>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</si>
  <si>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</si>
  <si>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</si>
  <si>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</si>
  <si>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</si>
  <si>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</si>
  <si>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</si>
  <si>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</si>
  <si>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</si>
  <si>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</si>
  <si>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</si>
  <si>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</si>
  <si>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</si>
  <si>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</si>
  <si>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</si>
  <si>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</si>
  <si>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</si>
  <si>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</si>
  <si>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</si>
  <si>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</si>
  <si>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</si>
  <si>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</si>
  <si>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</si>
  <si>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</si>
  <si>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</si>
  <si>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</si>
  <si>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</si>
  <si>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</si>
  <si>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</si>
  <si>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</si>
  <si>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</si>
  <si>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</si>
  <si>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</si>
  <si>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</si>
  <si>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</si>
  <si>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</si>
  <si>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</si>
  <si>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</si>
  <si>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</si>
  <si>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</si>
  <si>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</si>
  <si>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</si>
  <si>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</si>
  <si>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</si>
  <si>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</si>
  <si>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</si>
  <si>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</si>
  <si>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</si>
  <si>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</si>
  <si>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</si>
  <si>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</si>
  <si>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</si>
  <si>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</si>
  <si>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</si>
  <si>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</si>
  <si>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</si>
  <si>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</si>
  <si>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</si>
  <si>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</si>
  <si>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</si>
  <si>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</si>
  <si>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</si>
  <si>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</si>
  <si>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</si>
  <si>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</si>
  <si>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</si>
  <si>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</si>
  <si>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</si>
  <si>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</si>
  <si>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</si>
  <si>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</si>
  <si>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</si>
  <si>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</si>
  <si>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</si>
  <si>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</si>
  <si>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</si>
  <si>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</si>
  <si>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</si>
  <si>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</si>
  <si>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</si>
  <si>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</si>
  <si>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</si>
  <si>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</si>
  <si>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</si>
  <si>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</si>
  <si>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</si>
  <si>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</si>
  <si>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</si>
  <si>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</si>
  <si>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</si>
  <si>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</si>
  <si>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</si>
  <si>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</si>
  <si>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</si>
  <si>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</si>
  <si>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</si>
  <si>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</si>
  <si>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</si>
  <si>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</si>
  <si>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</si>
  <si>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</si>
  <si>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</si>
  <si>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</si>
  <si>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</si>
  <si>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</si>
  <si>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</si>
  <si>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</si>
  <si>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</si>
  <si>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</si>
  <si>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</si>
  <si>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</si>
  <si>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</si>
  <si>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</si>
  <si>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</si>
  <si>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</si>
  <si>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</si>
  <si>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</si>
  <si>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</si>
  <si>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</si>
  <si>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</si>
  <si>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</si>
  <si>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</si>
  <si>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</si>
  <si>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</si>
  <si>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</si>
  <si>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</si>
  <si>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</si>
  <si>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</si>
  <si>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</si>
  <si>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</si>
  <si>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</si>
  <si>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</si>
  <si>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</si>
  <si>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</si>
  <si>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</si>
  <si>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</si>
  <si>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</si>
  <si>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</si>
  <si>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</si>
  <si>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</si>
  <si>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</si>
  <si>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</si>
  <si>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</si>
  <si>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</si>
  <si>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</si>
  <si>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</si>
  <si>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</si>
  <si>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</si>
  <si>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</si>
  <si>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</si>
  <si>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</si>
  <si>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</si>
  <si>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</si>
  <si>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</si>
  <si>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</si>
  <si>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</si>
  <si>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</si>
  <si>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</si>
  <si>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</si>
  <si>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</si>
  <si>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</si>
  <si>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</si>
  <si>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</si>
  <si>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</si>
  <si>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</si>
  <si>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</si>
  <si>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</si>
  <si>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</si>
  <si>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</si>
  <si>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</si>
  <si>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</si>
  <si>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</si>
  <si>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</si>
  <si>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</si>
  <si>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</si>
  <si>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</si>
  <si>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</si>
  <si>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</si>
  <si>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</si>
  <si>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</si>
  <si>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</si>
  <si>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</si>
  <si>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</si>
  <si>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</si>
  <si>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</si>
  <si>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</si>
  <si>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</si>
  <si>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</si>
  <si>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</si>
  <si>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</si>
  <si>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</si>
  <si>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</si>
  <si>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</si>
  <si>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</si>
  <si>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</si>
  <si>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</si>
  <si>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</si>
  <si>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</si>
  <si>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</si>
  <si>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</si>
  <si>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</si>
  <si>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</si>
  <si>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</si>
  <si>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</si>
  <si>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</si>
  <si>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</si>
  <si>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</si>
  <si>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</si>
  <si>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</si>
  <si>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</si>
  <si>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</si>
  <si>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</si>
  <si>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</si>
  <si>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</si>
  <si>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</si>
  <si>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</si>
  <si>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</si>
  <si>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</si>
  <si>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</si>
  <si>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</si>
  <si>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</si>
  <si>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</si>
  <si>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</si>
  <si>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</si>
  <si>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</si>
  <si>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</si>
  <si>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</si>
  <si>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</si>
  <si>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</si>
  <si>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</si>
  <si>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</si>
  <si>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</si>
  <si>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</si>
  <si>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</si>
  <si>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</si>
  <si>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</si>
  <si>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</si>
  <si>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</si>
  <si>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</si>
  <si>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</si>
  <si>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</si>
  <si>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</si>
  <si>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</si>
  <si>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</si>
  <si>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</si>
  <si>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</si>
  <si>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</si>
  <si>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</si>
  <si>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</si>
  <si>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</si>
  <si>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</si>
  <si>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</si>
  <si>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</si>
  <si>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</si>
  <si>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</si>
  <si>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</si>
  <si>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</si>
  <si>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</si>
  <si>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</si>
  <si>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</si>
  <si>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</si>
  <si>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</si>
  <si>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</si>
  <si>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</si>
  <si>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</si>
  <si>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</si>
  <si>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</si>
  <si>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</si>
  <si>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</si>
  <si>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</si>
  <si>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</si>
  <si>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</si>
  <si>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</si>
  <si>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</si>
  <si>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</si>
  <si>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</si>
  <si>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</si>
  <si>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</si>
  <si>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</si>
  <si>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</si>
  <si>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</si>
  <si>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</si>
  <si>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</si>
  <si>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</si>
  <si>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</si>
  <si>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</si>
  <si>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</si>
  <si>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</si>
  <si>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</si>
  <si>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</si>
  <si>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</si>
  <si>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</si>
  <si>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</si>
  <si>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</si>
  <si>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</si>
  <si>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</si>
  <si>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</si>
  <si>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</si>
  <si>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</si>
  <si>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</si>
  <si>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</si>
  <si>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</si>
  <si>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</si>
  <si>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</si>
  <si>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</si>
  <si>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</si>
  <si>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</si>
  <si>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</si>
  <si>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</si>
  <si>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</si>
  <si>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</si>
  <si>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</si>
  <si>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</si>
  <si>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</si>
  <si>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</si>
  <si>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</si>
  <si>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</si>
  <si>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</si>
  <si>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</si>
  <si>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</si>
  <si>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</si>
  <si>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</si>
  <si>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</si>
  <si>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</si>
  <si>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</si>
  <si>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</si>
  <si>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</si>
  <si>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</si>
  <si>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</si>
  <si>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</si>
  <si>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</si>
  <si>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</si>
  <si>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</si>
  <si>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</si>
  <si>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</si>
  <si>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</si>
  <si>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</si>
  <si>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</si>
  <si>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</si>
  <si>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</si>
  <si>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</si>
  <si>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</si>
  <si>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</si>
  <si>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</si>
  <si>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</si>
  <si>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</si>
  <si>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</si>
  <si>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</si>
  <si>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</si>
  <si>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</si>
  <si>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</si>
  <si>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</si>
  <si>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</si>
  <si>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</si>
  <si>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</si>
  <si>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</si>
  <si>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</si>
  <si>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</si>
  <si>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</si>
  <si>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</si>
  <si>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</si>
  <si>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</si>
  <si>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</si>
  <si>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</si>
  <si>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</si>
  <si>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</si>
  <si>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</si>
  <si>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</si>
  <si>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</si>
  <si>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</si>
  <si>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</si>
  <si>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</si>
  <si>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</si>
  <si>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</si>
  <si>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</si>
  <si>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</si>
  <si>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</si>
  <si>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</si>
  <si>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</si>
  <si>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</si>
  <si>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</si>
  <si>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</si>
  <si>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</si>
  <si>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</si>
  <si>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</si>
  <si>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</si>
  <si>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</si>
  <si>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</si>
  <si>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</si>
  <si>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</si>
  <si>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</si>
  <si>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</si>
  <si>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</si>
  <si>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</si>
  <si>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</si>
  <si>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</si>
  <si>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</si>
  <si>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</si>
  <si>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</si>
  <si>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</si>
  <si>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</si>
  <si>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</si>
  <si>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</si>
  <si>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</si>
  <si>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</si>
  <si>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</si>
  <si>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</si>
  <si>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</si>
  <si>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</si>
  <si>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</si>
  <si>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</si>
  <si>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</si>
  <si>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</si>
  <si>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</si>
  <si>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</si>
  <si>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</si>
  <si>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</si>
  <si>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</si>
  <si>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</si>
  <si>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</si>
  <si>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</si>
  <si>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</si>
  <si>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</si>
  <si>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</si>
  <si>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</si>
  <si>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</si>
  <si>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</si>
  <si>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</si>
  <si>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</si>
  <si>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</si>
  <si>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</si>
  <si>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</si>
  <si>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</si>
  <si>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</si>
  <si>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</si>
  <si>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</si>
  <si>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</si>
  <si>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</si>
  <si>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</si>
  <si>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</si>
  <si>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</si>
  <si>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</si>
  <si>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</si>
  <si>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</si>
  <si>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</si>
  <si>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</si>
  <si>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</si>
  <si>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</si>
  <si>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</si>
  <si>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</si>
  <si>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</si>
  <si>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</si>
  <si>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</si>
  <si>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</si>
  <si>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</si>
  <si>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</si>
  <si>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</si>
  <si>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</si>
  <si>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</si>
  <si>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</si>
  <si>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</si>
  <si>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</si>
  <si>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</si>
  <si>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</si>
  <si>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</si>
  <si>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</si>
  <si>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</si>
  <si>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</si>
  <si>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</si>
  <si>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</si>
  <si>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</si>
  <si>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</si>
  <si>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</si>
  <si>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</si>
  <si>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</si>
  <si>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</si>
  <si>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</si>
  <si>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</si>
  <si>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</si>
  <si>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</si>
  <si>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</si>
  <si>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</si>
  <si>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</si>
  <si>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</si>
  <si>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</si>
  <si>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</si>
  <si>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</si>
  <si>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</si>
  <si>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</si>
  <si>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</si>
  <si>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</si>
  <si>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</si>
  <si>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</si>
  <si>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</si>
  <si>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</si>
  <si>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</si>
  <si>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</si>
  <si>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</si>
  <si>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</si>
  <si>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</si>
  <si>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</si>
  <si>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</si>
  <si>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</si>
  <si>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</si>
  <si>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</si>
  <si>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</si>
  <si>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</si>
  <si>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</si>
  <si>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</si>
  <si>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</si>
  <si>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</si>
  <si>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</si>
  <si>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</si>
  <si>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</si>
  <si>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</si>
  <si>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</si>
  <si>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</si>
  <si>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</si>
  <si>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</si>
  <si>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</si>
  <si>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</si>
  <si>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</si>
  <si>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</si>
  <si>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</si>
  <si>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</si>
  <si>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</si>
  <si>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</si>
  <si>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</si>
  <si>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</si>
  <si>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</si>
  <si>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</si>
  <si>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</si>
  <si>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</si>
  <si>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</si>
  <si>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</si>
  <si>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</si>
  <si>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</si>
  <si>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</si>
  <si>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</si>
  <si>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</si>
  <si>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</si>
  <si>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</si>
  <si>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</si>
  <si>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</si>
  <si>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</si>
  <si>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</si>
  <si>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</si>
  <si>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</si>
  <si>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</si>
  <si>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</si>
  <si>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</si>
  <si>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</si>
  <si>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</si>
  <si>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</si>
  <si>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</si>
  <si>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</si>
  <si>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</si>
  <si>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</si>
  <si>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</si>
  <si>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</si>
  <si>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</si>
  <si>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</si>
  <si>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</si>
  <si>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</si>
  <si>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</si>
  <si>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</si>
  <si>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</si>
  <si>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</si>
  <si>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</si>
  <si>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</si>
  <si>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</si>
  <si>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</si>
  <si>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</si>
  <si>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</si>
  <si>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</si>
  <si>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</si>
  <si>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</si>
  <si>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</si>
  <si>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</si>
  <si>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</si>
  <si>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</si>
  <si>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</si>
  <si>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</si>
  <si>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</si>
  <si>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</si>
  <si>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</si>
  <si>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</si>
  <si>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</si>
  <si>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</si>
  <si>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</si>
  <si>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</si>
  <si>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</si>
  <si>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</si>
  <si>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</si>
  <si>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</si>
  <si>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</si>
  <si>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</si>
  <si>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</si>
  <si>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</si>
  <si>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</si>
  <si>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</si>
  <si>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</si>
  <si>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</si>
  <si>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</si>
  <si>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</si>
  <si>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</si>
  <si>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</si>
  <si>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</si>
  <si>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</si>
  <si>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</si>
  <si>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</si>
  <si>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</si>
  <si>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</si>
  <si>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</si>
  <si>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</si>
  <si>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</si>
  <si>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</si>
  <si>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</si>
  <si>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</si>
  <si>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</si>
  <si>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</si>
  <si>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</si>
  <si>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</si>
  <si>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МКУ ДО "Станция юных туристов и техников"</t>
  </si>
  <si>
    <t>Кировская область, г.Слободской, ул.Кирова, д.27</t>
  </si>
  <si>
    <t>директор</t>
  </si>
  <si>
    <t>Малых В.С.</t>
  </si>
  <si>
    <t>8(3362)4-45-36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</si>
</sst>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1\LOCALS~1\Temp\_5F30W5R1L\_5F30W5R21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1\LOCALS~1\Temp\_5F30W5QWZ\_5F30W5R0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F30W5R21.JPG" descr="C:\DOCUME~1\1\LOCALS~1\Temp\_5F30W5R1L\_5F30W5R21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F30W5R03.PNG" descr="C:\DOCUME~1\1\LOCALS~1\Temp\_5F30W5QWZ\_5F30W5R03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2" workbookViewId="0">
      <selection activeCell="X30" sqref="X30:CI30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553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15" t="s">
        <v>554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/>
    <row r="17" spans="1:87" ht="15" customHeight="1" thickBot="1">
      <c r="H17" s="101" t="s">
        <v>649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/>
    <row r="19" spans="1:87" ht="15" customHeight="1">
      <c r="K19" s="118" t="s">
        <v>566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>
      <c r="K20" s="121" t="s">
        <v>555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2018</v>
      </c>
      <c r="AR20" s="90"/>
      <c r="AS20" s="90"/>
      <c r="AT20" s="123" t="s">
        <v>556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/>
    <row r="22" spans="1:87" ht="15.75" customHeight="1" thickBot="1">
      <c r="A22" s="98" t="s">
        <v>557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558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565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620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648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>
      <c r="A24" s="91" t="s">
        <v>622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559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31" t="s">
        <v>560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>
      <c r="A30" s="131" t="s">
        <v>561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>
      <c r="A31" s="107" t="s">
        <v>562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563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564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10957644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opLeftCell="A20" workbookViewId="0">
      <selection activeCell="P48" sqref="P48:Q48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8604</v>
      </c>
      <c r="Q21" s="66">
        <v>0</v>
      </c>
    </row>
    <row r="22" spans="1:17" ht="15.7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7062</v>
      </c>
      <c r="Q22" s="66">
        <v>0</v>
      </c>
    </row>
    <row r="23" spans="1:17" ht="15.7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3084</v>
      </c>
      <c r="Q23" s="66">
        <v>0</v>
      </c>
    </row>
    <row r="24" spans="1:17" ht="25.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677</v>
      </c>
      <c r="Q24" s="66">
        <v>0</v>
      </c>
    </row>
    <row r="25" spans="1:17" ht="15.7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1389</v>
      </c>
      <c r="Q25" s="66">
        <v>0</v>
      </c>
    </row>
    <row r="26" spans="1:17" ht="15.7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1018</v>
      </c>
      <c r="Q28" s="66">
        <v>0</v>
      </c>
    </row>
    <row r="29" spans="1:17" ht="15.7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895</v>
      </c>
      <c r="Q30" s="66">
        <v>0</v>
      </c>
    </row>
    <row r="31" spans="1:17" ht="15.7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1459</v>
      </c>
      <c r="Q31" s="66">
        <v>0</v>
      </c>
    </row>
    <row r="32" spans="1:17" ht="15.7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29</v>
      </c>
      <c r="Q32" s="66">
        <v>0</v>
      </c>
    </row>
    <row r="33" spans="1:23" ht="15.7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715</v>
      </c>
      <c r="Q34" s="66">
        <v>0</v>
      </c>
    </row>
    <row r="35" spans="1:23" ht="15.7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106</v>
      </c>
      <c r="Q35" s="66">
        <v>0</v>
      </c>
    </row>
    <row r="36" spans="1:23" ht="15.7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114</v>
      </c>
      <c r="Q36" s="66">
        <v>0</v>
      </c>
    </row>
    <row r="37" spans="1:23" ht="15.7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495</v>
      </c>
      <c r="Q37" s="66">
        <v>0</v>
      </c>
    </row>
    <row r="38" spans="1:23" ht="15.7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83</v>
      </c>
      <c r="Q39" s="66">
        <v>0</v>
      </c>
    </row>
    <row r="40" spans="1:23" ht="15.7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23" s="5" customFormat="1" ht="38.25" customHeight="1">
      <c r="A44" s="165" t="s">
        <v>551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552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>
      <c r="P46" s="129" t="s">
        <v>470</v>
      </c>
      <c r="Q46" s="129"/>
      <c r="S46" s="129" t="s">
        <v>550</v>
      </c>
      <c r="T46" s="129"/>
      <c r="U46" s="129"/>
      <c r="W46" s="21" t="s">
        <v>471</v>
      </c>
    </row>
    <row r="47" spans="1:23" s="5" customFormat="1"/>
    <row r="48" spans="1:23" s="5" customFormat="1" ht="15.75">
      <c r="O48" s="32"/>
      <c r="P48" s="163" t="s">
        <v>736</v>
      </c>
      <c r="Q48" s="163"/>
      <c r="S48" s="164">
        <v>43486</v>
      </c>
      <c r="T48" s="164"/>
      <c r="U48" s="164"/>
    </row>
    <row r="49" spans="16:21" s="5" customFormat="1">
      <c r="P49" s="129" t="s">
        <v>472</v>
      </c>
      <c r="Q49" s="129"/>
      <c r="S49" s="162" t="s">
        <v>473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МКУ ДО "Станция юных туристов и техников"</v>
      </c>
      <c r="O4" s="77">
        <f ca="1">TODAY()</f>
        <v>43515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Кировская область, г.Слободской, ул.Кирова, д.27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10957644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1</v>
      </c>
      <c r="F441" s="80"/>
      <c r="G441" s="80"/>
      <c r="H441" s="80">
        <f>SUM(H442:H449)</f>
        <v>1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1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38</v>
      </c>
      <c r="Q21" s="8">
        <v>11</v>
      </c>
      <c r="R21" s="8">
        <v>530</v>
      </c>
      <c r="S21" s="8">
        <v>39</v>
      </c>
      <c r="T21" s="8">
        <v>218</v>
      </c>
      <c r="U21" s="8">
        <v>39</v>
      </c>
      <c r="V21" s="8">
        <v>39</v>
      </c>
      <c r="W21" s="8">
        <v>9</v>
      </c>
    </row>
    <row r="22" spans="1:23" ht="25.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21</v>
      </c>
      <c r="Q22" s="8">
        <v>0</v>
      </c>
      <c r="R22" s="8">
        <v>202</v>
      </c>
      <c r="S22" s="8">
        <v>11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17</v>
      </c>
      <c r="Q25" s="8">
        <v>11</v>
      </c>
      <c r="R25" s="8">
        <v>328</v>
      </c>
      <c r="S25" s="8">
        <v>28</v>
      </c>
      <c r="T25" s="8">
        <v>218</v>
      </c>
      <c r="U25" s="8">
        <v>39</v>
      </c>
      <c r="V25" s="8">
        <v>39</v>
      </c>
      <c r="W25" s="8">
        <v>9</v>
      </c>
    </row>
    <row r="26" spans="1:23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624</v>
      </c>
      <c r="O17" s="152"/>
      <c r="P17" s="152"/>
      <c r="Q17" s="152"/>
      <c r="R17" s="152"/>
      <c r="S17" s="152"/>
      <c r="T17" s="152"/>
    </row>
    <row r="18" spans="14:20">
      <c r="O18" s="157" t="s">
        <v>421</v>
      </c>
      <c r="P18" s="157"/>
      <c r="Q18" s="157"/>
      <c r="R18" s="157"/>
      <c r="S18" s="157"/>
      <c r="T18" s="157"/>
    </row>
    <row r="19" spans="14:20" ht="76.5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670</v>
      </c>
    </row>
    <row r="25" spans="1:16" ht="15.7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321</v>
      </c>
    </row>
    <row r="26" spans="1:16" ht="15.7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2</v>
      </c>
    </row>
    <row r="27" spans="1:16" ht="15.7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50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264</v>
      </c>
      <c r="Q22" s="8">
        <v>97</v>
      </c>
    </row>
    <row r="23" spans="1:17" ht="15.7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205</v>
      </c>
      <c r="Q23" s="8">
        <v>59</v>
      </c>
    </row>
    <row r="24" spans="1:17" ht="15.7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22</v>
      </c>
      <c r="Q24" s="8">
        <v>9</v>
      </c>
    </row>
    <row r="25" spans="1:17" ht="15.7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491</v>
      </c>
      <c r="Q26" s="8">
        <v>165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14</v>
      </c>
      <c r="Q21" s="8">
        <v>0</v>
      </c>
      <c r="R21" s="8">
        <v>14</v>
      </c>
      <c r="S21" s="8">
        <v>7</v>
      </c>
      <c r="T21" s="8">
        <v>3</v>
      </c>
      <c r="U21" s="8">
        <v>11</v>
      </c>
      <c r="V21" s="8">
        <v>4</v>
      </c>
      <c r="W21" s="8">
        <v>2</v>
      </c>
      <c r="X21" s="8">
        <v>3</v>
      </c>
      <c r="Y21" s="8">
        <v>0</v>
      </c>
      <c r="Z21" s="8">
        <v>9</v>
      </c>
      <c r="AA21" s="8">
        <v>6</v>
      </c>
      <c r="AB21" s="8">
        <v>4</v>
      </c>
      <c r="AC21" s="8">
        <v>10</v>
      </c>
      <c r="AD21" s="8">
        <v>8</v>
      </c>
      <c r="AE21" s="8">
        <v>2</v>
      </c>
      <c r="AF21" s="8">
        <v>0</v>
      </c>
      <c r="AG21" s="8">
        <v>0</v>
      </c>
      <c r="AH21" s="8">
        <v>2</v>
      </c>
      <c r="AI21" s="8">
        <v>1</v>
      </c>
      <c r="AJ21" s="8">
        <v>1</v>
      </c>
      <c r="AK21" s="8">
        <v>1</v>
      </c>
      <c r="AL21" s="8">
        <v>1</v>
      </c>
      <c r="AM21" s="8">
        <v>10</v>
      </c>
      <c r="AN21" s="8">
        <v>1</v>
      </c>
      <c r="AO21" s="8">
        <v>2</v>
      </c>
      <c r="AP21" s="8">
        <v>11</v>
      </c>
      <c r="AQ21" s="8">
        <v>2</v>
      </c>
      <c r="AR21" s="8">
        <v>1</v>
      </c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1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1</v>
      </c>
      <c r="AR22" s="8">
        <v>1</v>
      </c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20.100000000000001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8</v>
      </c>
      <c r="Q27" s="8">
        <v>0</v>
      </c>
      <c r="R27" s="8">
        <v>8</v>
      </c>
      <c r="S27" s="8">
        <v>4</v>
      </c>
      <c r="T27" s="8">
        <v>2</v>
      </c>
      <c r="U27" s="8">
        <v>6</v>
      </c>
      <c r="V27" s="8">
        <v>3</v>
      </c>
      <c r="W27" s="8">
        <v>1</v>
      </c>
      <c r="X27" s="8">
        <v>3</v>
      </c>
      <c r="Y27" s="8">
        <v>0</v>
      </c>
      <c r="Z27" s="8">
        <v>4</v>
      </c>
      <c r="AA27" s="8">
        <v>3</v>
      </c>
      <c r="AB27" s="8">
        <v>2</v>
      </c>
      <c r="AC27" s="8">
        <v>7</v>
      </c>
      <c r="AD27" s="8">
        <v>6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1</v>
      </c>
      <c r="AM27" s="8">
        <v>5</v>
      </c>
      <c r="AN27" s="8">
        <v>0</v>
      </c>
      <c r="AO27" s="8">
        <v>2</v>
      </c>
      <c r="AP27" s="8">
        <v>6</v>
      </c>
      <c r="AQ27" s="8">
        <v>1</v>
      </c>
      <c r="AR27" s="8">
        <v>0</v>
      </c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6</v>
      </c>
      <c r="Q29" s="8">
        <v>0</v>
      </c>
      <c r="R29" s="8">
        <v>6</v>
      </c>
      <c r="S29" s="8">
        <v>2</v>
      </c>
      <c r="T29" s="8">
        <v>2</v>
      </c>
      <c r="U29" s="8">
        <v>4</v>
      </c>
      <c r="V29" s="8">
        <v>1</v>
      </c>
      <c r="W29" s="8">
        <v>1</v>
      </c>
      <c r="X29" s="8">
        <v>2</v>
      </c>
      <c r="Y29" s="8">
        <v>0</v>
      </c>
      <c r="Z29" s="8">
        <v>3</v>
      </c>
      <c r="AA29" s="8">
        <v>3</v>
      </c>
      <c r="AB29" s="8">
        <v>2</v>
      </c>
      <c r="AC29" s="8">
        <v>5</v>
      </c>
      <c r="AD29" s="8">
        <v>4</v>
      </c>
      <c r="AE29" s="8">
        <v>1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1</v>
      </c>
      <c r="AL29" s="8">
        <v>1</v>
      </c>
      <c r="AM29" s="8">
        <v>4</v>
      </c>
      <c r="AN29" s="8">
        <v>0</v>
      </c>
      <c r="AO29" s="8">
        <v>1</v>
      </c>
      <c r="AP29" s="8">
        <v>5</v>
      </c>
      <c r="AQ29" s="8">
        <v>1</v>
      </c>
      <c r="AR29" s="8">
        <v>0</v>
      </c>
    </row>
    <row r="30" spans="1:44" ht="20.100000000000001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  <c r="AN30" s="8">
        <v>0</v>
      </c>
      <c r="AO30" s="8">
        <v>1</v>
      </c>
      <c r="AP30" s="8">
        <v>0</v>
      </c>
      <c r="AQ30" s="8">
        <v>0</v>
      </c>
      <c r="AR30" s="8">
        <v>0</v>
      </c>
    </row>
    <row r="31" spans="1:44" ht="20.100000000000001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0</v>
      </c>
      <c r="R36" s="8">
        <v>4</v>
      </c>
      <c r="S36" s="8">
        <v>1</v>
      </c>
      <c r="T36" s="8">
        <v>1</v>
      </c>
      <c r="U36" s="8">
        <v>3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3</v>
      </c>
      <c r="AB36" s="8">
        <v>2</v>
      </c>
      <c r="AC36" s="8">
        <v>1</v>
      </c>
      <c r="AD36" s="8">
        <v>0</v>
      </c>
      <c r="AE36" s="8">
        <v>1</v>
      </c>
      <c r="AF36" s="8">
        <v>0</v>
      </c>
      <c r="AG36" s="8">
        <v>0</v>
      </c>
      <c r="AH36" s="8">
        <v>2</v>
      </c>
      <c r="AI36" s="8">
        <v>1</v>
      </c>
      <c r="AJ36" s="8">
        <v>0</v>
      </c>
      <c r="AK36" s="8">
        <v>0</v>
      </c>
      <c r="AL36" s="8">
        <v>0</v>
      </c>
      <c r="AM36" s="8">
        <v>3</v>
      </c>
      <c r="AN36" s="8">
        <v>1</v>
      </c>
      <c r="AO36" s="8">
        <v>0</v>
      </c>
      <c r="AP36" s="8">
        <v>3</v>
      </c>
      <c r="AQ36" s="8">
        <v>0</v>
      </c>
      <c r="AR36" s="8">
        <v>0</v>
      </c>
    </row>
    <row r="37" spans="1:44" ht="60" customHeight="1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41" workbookViewId="0">
      <selection activeCell="P21" sqref="P21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1527</v>
      </c>
    </row>
    <row r="23" spans="1:16" ht="15.7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15</v>
      </c>
    </row>
    <row r="24" spans="1:16" ht="15.7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797</v>
      </c>
    </row>
    <row r="25" spans="1:16" ht="15.7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2</v>
      </c>
    </row>
    <row r="44" spans="1:16" ht="15.7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1</v>
      </c>
    </row>
    <row r="55" spans="1:16" ht="15.7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6</v>
      </c>
    </row>
    <row r="56" spans="1:16" ht="15.7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12</v>
      </c>
    </row>
    <row r="57" spans="1:16" ht="25.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8</v>
      </c>
    </row>
    <row r="59" spans="1:16" ht="15.7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11</v>
      </c>
    </row>
    <row r="60" spans="1:16" ht="25.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8</v>
      </c>
    </row>
    <row r="61" spans="1:16" ht="15.7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11</v>
      </c>
    </row>
    <row r="72" spans="1:16" ht="25.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11</v>
      </c>
    </row>
    <row r="73" spans="1:16" ht="15.7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19</v>
      </c>
    </row>
    <row r="82" spans="1:16" ht="15.7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5363</v>
      </c>
    </row>
    <row r="22" spans="1:16" ht="15.7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5363</v>
      </c>
    </row>
    <row r="23" spans="1:16" ht="15.7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СюТур1</cp:lastModifiedBy>
  <cp:lastPrinted>2012-08-08T09:31:46Z</cp:lastPrinted>
  <dcterms:created xsi:type="dcterms:W3CDTF">2009-09-17T07:17:02Z</dcterms:created>
  <dcterms:modified xsi:type="dcterms:W3CDTF">2019-02-19T12:11:00Z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