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1970" yWindow="450" windowWidth="16545" windowHeight="11070" firstSheet="1" activeTab="1"/>
  </bookViews>
  <sheets>
    <sheet name="Лист1" sheetId="1" state="hidden" r:id="rId1"/>
    <sheet name="Лист2" sheetId="2" r:id="rId2"/>
  </sheets>
  <definedNames/>
  <calcPr calcId="145621"/>
</workbook>
</file>

<file path=xl/sharedStrings.xml><?xml version="1.0" encoding="utf-8"?>
<sst xmlns="http://schemas.openxmlformats.org/spreadsheetml/2006/main" count="118" uniqueCount="82">
  <si>
    <t>Наименование</t>
  </si>
  <si>
    <t>Итого</t>
  </si>
  <si>
    <t>Алтей корень измельченный</t>
  </si>
  <si>
    <t>Бадан лист</t>
  </si>
  <si>
    <t>Боярышник ягода</t>
  </si>
  <si>
    <t>Володушка (трава) измельченный</t>
  </si>
  <si>
    <t>Зверобой (трава) измельченный</t>
  </si>
  <si>
    <t>Земляника (лист) измельченный</t>
  </si>
  <si>
    <t>Календула (цветки)</t>
  </si>
  <si>
    <t>Можжевельник (плод и побеги)</t>
  </si>
  <si>
    <t>Пустырник (трава) измельченный</t>
  </si>
  <si>
    <t>Расторопша (плод)</t>
  </si>
  <si>
    <t>Родиоло розовая (корень) тзмельченный</t>
  </si>
  <si>
    <t>Сабельник (корень) измельченный</t>
  </si>
  <si>
    <t>Сенны (лист) измельченный</t>
  </si>
  <si>
    <t>Элеутерококк (корень)</t>
  </si>
  <si>
    <t>Кол-во, кг</t>
  </si>
  <si>
    <t>кг</t>
  </si>
  <si>
    <t>Ед. изм.</t>
  </si>
  <si>
    <t>Левзеы сафлоровидная (корень)</t>
  </si>
  <si>
    <t>Цена за единицу Алфарма, руб.</t>
  </si>
  <si>
    <t>Цена за единицу Лектра-СЭТ Сибирь, руб.</t>
  </si>
  <si>
    <t>Хвощ полевой (трава) измельченный</t>
  </si>
  <si>
    <t>Цена за единицу СКС, руб.</t>
  </si>
  <si>
    <t>Сумма Алфарма, руб.</t>
  </si>
  <si>
    <t>Сумма Лектра-СЭТ Сибирь, руб.</t>
  </si>
  <si>
    <t>Сумма СКС, руб.</t>
  </si>
  <si>
    <t>по 10 кг</t>
  </si>
  <si>
    <t>по 15 кг</t>
  </si>
  <si>
    <t>Розничная цена</t>
  </si>
  <si>
    <t>Каменное масло вес 20 гр (банка стекло,пластик )</t>
  </si>
  <si>
    <t>Мумие алтайское очищенное вес 50 гр (банка стекло ,пластик)</t>
  </si>
  <si>
    <t>Камедь лиственницы сибирской вес 100 гр (банка  стекло ,пластик)</t>
  </si>
  <si>
    <t>Живица кедровая (сибирского кедра, 100мл.)</t>
  </si>
  <si>
    <t>Жевательная сера (смолка сибирской лиственницы, 100гр.)</t>
  </si>
  <si>
    <t xml:space="preserve">
Агарикус лиственная губка (гриб, 50гр.)</t>
  </si>
  <si>
    <t xml:space="preserve">
Чага (Березовый гриб, 100.гр)</t>
  </si>
  <si>
    <t>Чага (Березовый гриб  100гр  измельченная ,крошка ,порошок)</t>
  </si>
  <si>
    <t>Чага (Березовая 1000 гр Экстракт сублимированный )</t>
  </si>
  <si>
    <t>Чага (Березовая 100 гр Экстракт сублимированный )</t>
  </si>
  <si>
    <t>Золотой корень / Родиола розовая (корень, 100гр.)</t>
  </si>
  <si>
    <t>Красный корень (копеечник забытый, 100гр.)</t>
  </si>
  <si>
    <t>Красная щетка корень(родиола четырехчленная, 100гр.)</t>
  </si>
  <si>
    <t>Левзея сафлоровидная (маралий корень, 100гр.)</t>
  </si>
  <si>
    <t xml:space="preserve">
Саган-дайля ( Рододендрон Адамса, 50гр.)</t>
  </si>
  <si>
    <t>Женьшень корень (сухой корень, 25гр.)</t>
  </si>
  <si>
    <t>Женьшень корень (сухой корень, 1000гр.)</t>
  </si>
  <si>
    <t>Ятрышник мужской корень (Салеп, 25 гр.)</t>
  </si>
  <si>
    <t>Боровая матка (цельные листья, 100гр.)</t>
  </si>
  <si>
    <t>Якорцы стелющиеся (сухая трава, 20 гр.)</t>
  </si>
  <si>
    <t>Чай травяной (В асс-те, 50 гр)</t>
  </si>
  <si>
    <t xml:space="preserve">
Кедровое масло (сибирского кедра, 100мл.)</t>
  </si>
  <si>
    <t>Пихтовое масло (из пихтовой лапки, 100мл.)</t>
  </si>
  <si>
    <t>Струя Кабарги (мускус кабарожий, 1гр. Мешочек)</t>
  </si>
  <si>
    <t>Струя Кабарги (мускус кабарожий, 100мл. Настойка)</t>
  </si>
  <si>
    <t>Струя Бобра (кастореум, 1гр. Мешочек)</t>
  </si>
  <si>
    <t>Струя Бобра (кастореум, 100 мл. Настойка)</t>
  </si>
  <si>
    <t>Желчь медведя (медвежья желчь, 1гр. Мешочек )</t>
  </si>
  <si>
    <t>Желчь медведя (медвежья желчь, 100мл . Настойка)</t>
  </si>
  <si>
    <t xml:space="preserve">
Медвежий жир(сибирского медведя, 100мл.)</t>
  </si>
  <si>
    <t xml:space="preserve">
Барсучий жир (сибирского барсука, 100мл)</t>
  </si>
  <si>
    <t xml:space="preserve">
Пантовые слайсы (Алтайского марала, 25 гр.)</t>
  </si>
  <si>
    <t>Сухая кровь алтайского марала (без капсул, 85гр.)</t>
  </si>
  <si>
    <t>Пантогематоген жидкий ( алтайского марала, 500 мл)</t>
  </si>
  <si>
    <t xml:space="preserve">
Пантовые ванны для женщин (самки алтайского марала 10 шт.)</t>
  </si>
  <si>
    <t xml:space="preserve">
Пантовые ванны для мужчин (самца алтайского марала 10 шт.)</t>
  </si>
  <si>
    <t>Панты марала консервированные (алтайсикий марал, 1кг)</t>
  </si>
  <si>
    <t>Панты марала (свежемороженые, 1кг.)</t>
  </si>
  <si>
    <t>Репродуктивные органы или пенисы марала алтайского "лу бянь"(сухие 1 шт.)</t>
  </si>
  <si>
    <t>Рога алтайского марала (твердые,1 кг.)</t>
  </si>
  <si>
    <t xml:space="preserve">
Пантокрин жидкий ( натуральный алтайского марала, 500 мл)</t>
  </si>
  <si>
    <t>Настойка на пантах марала свежемороженных. ( 100мл.)</t>
  </si>
  <si>
    <t>Кедровый орех (сибирского кедра, 500гр.)</t>
  </si>
  <si>
    <t>Ядро кедрового ореха (сибирского кедра, 500гр.)</t>
  </si>
  <si>
    <t xml:space="preserve">
Ягода лимонника (дальневосточный, 100гр.)</t>
  </si>
  <si>
    <t xml:space="preserve">
Ягода амурского бархата (дальневосточная, 100гр.)</t>
  </si>
  <si>
    <t xml:space="preserve">
Прополис(натуральный Алтай, 10гр.)</t>
  </si>
  <si>
    <t xml:space="preserve">
Перга пчелиная (натуральная, 100гр.)</t>
  </si>
  <si>
    <t>Мёд алтайский с высокогорья Белухи (В ассортименте ,350гр.)</t>
  </si>
  <si>
    <t>Оптовая цена от 20 т .р</t>
  </si>
  <si>
    <t>Оптовая цена от 10 т.р</t>
  </si>
  <si>
    <t>Оптовая цена от 5 т.р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</si>
</sst>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EFCAE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horizontal="left" vertical="center" indent="5"/>
    </xf>
    <xf numFmtId="9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9" fontId="0" fillId="0" borderId="0" xfId="0" applyNumberForma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5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20" applyNumberFormat="1" applyFont="1" applyFill="1" applyBorder="1" applyAlignment="1">
      <alignment horizontal="center" vertical="center" wrapText="1"/>
    </xf>
    <xf numFmtId="164" fontId="3" fillId="2" borderId="0" xfId="2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3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 topLeftCell="A1">
      <selection activeCell="A21" sqref="A21"/>
    </sheetView>
  </sheetViews>
  <sheetFormatPr defaultColWidth="9.140625" defaultRowHeight="15"/>
  <cols>
    <col min="1" max="1" width="36.7109375" style="0" customWidth="1"/>
    <col min="2" max="2" width="10.7109375" style="6" customWidth="1"/>
    <col min="3" max="3" width="10.8515625" style="0" customWidth="1"/>
    <col min="4" max="5" width="19.28125" style="4" customWidth="1"/>
    <col min="6" max="6" width="17.140625" style="4" customWidth="1"/>
    <col min="7" max="7" width="17.421875" style="3" customWidth="1"/>
    <col min="8" max="9" width="12.7109375" style="0" customWidth="1"/>
  </cols>
  <sheetData>
    <row r="1" spans="1:9" ht="46.5" customHeight="1">
      <c r="A1" s="18" t="s">
        <v>0</v>
      </c>
      <c r="B1" s="19" t="s">
        <v>18</v>
      </c>
      <c r="C1" s="20" t="s">
        <v>16</v>
      </c>
      <c r="D1" s="21" t="s">
        <v>20</v>
      </c>
      <c r="E1" s="21" t="s">
        <v>21</v>
      </c>
      <c r="F1" s="21" t="s">
        <v>23</v>
      </c>
      <c r="G1" s="21" t="s">
        <v>24</v>
      </c>
      <c r="H1" s="21" t="s">
        <v>25</v>
      </c>
      <c r="I1" s="21" t="s">
        <v>26</v>
      </c>
    </row>
    <row r="2" spans="1:9" ht="15">
      <c r="A2" s="11" t="s">
        <v>2</v>
      </c>
      <c r="B2" s="12" t="s">
        <v>17</v>
      </c>
      <c r="C2" s="8">
        <v>150</v>
      </c>
      <c r="D2" s="7">
        <v>190</v>
      </c>
      <c r="E2" s="7">
        <v>185</v>
      </c>
      <c r="F2" s="7">
        <v>255</v>
      </c>
      <c r="G2" s="9">
        <f aca="true" t="shared" si="0" ref="G2:G17">D2*C2</f>
        <v>28500</v>
      </c>
      <c r="H2" s="8">
        <f>C2*E2</f>
        <v>27750</v>
      </c>
      <c r="I2" s="8">
        <f>C2*F2</f>
        <v>38250</v>
      </c>
    </row>
    <row r="3" spans="1:9" ht="15">
      <c r="A3" s="11" t="s">
        <v>3</v>
      </c>
      <c r="B3" s="12" t="s">
        <v>17</v>
      </c>
      <c r="C3" s="8">
        <v>300</v>
      </c>
      <c r="D3" s="7">
        <v>145</v>
      </c>
      <c r="E3" s="7">
        <v>145</v>
      </c>
      <c r="F3" s="7">
        <v>156</v>
      </c>
      <c r="G3" s="9">
        <f t="shared" si="0"/>
        <v>43500</v>
      </c>
      <c r="H3" s="8">
        <f aca="true" t="shared" si="1" ref="H3:H17">C3*E3</f>
        <v>43500</v>
      </c>
      <c r="I3" s="8">
        <f aca="true" t="shared" si="2" ref="I3:I17">C3*F3</f>
        <v>46800</v>
      </c>
    </row>
    <row r="4" spans="1:9" ht="15">
      <c r="A4" s="22" t="s">
        <v>4</v>
      </c>
      <c r="B4" s="12" t="s">
        <v>17</v>
      </c>
      <c r="C4" s="8">
        <v>250</v>
      </c>
      <c r="D4" s="7">
        <v>190</v>
      </c>
      <c r="E4" s="7">
        <v>220</v>
      </c>
      <c r="F4" s="7">
        <v>207</v>
      </c>
      <c r="G4" s="9">
        <f t="shared" si="0"/>
        <v>47500</v>
      </c>
      <c r="H4" s="8">
        <f t="shared" si="1"/>
        <v>55000</v>
      </c>
      <c r="I4" s="8">
        <f t="shared" si="2"/>
        <v>51750</v>
      </c>
    </row>
    <row r="5" spans="1:9" ht="15">
      <c r="A5" s="22" t="s">
        <v>5</v>
      </c>
      <c r="B5" s="12" t="s">
        <v>17</v>
      </c>
      <c r="C5" s="8">
        <v>200</v>
      </c>
      <c r="D5" s="7">
        <v>165</v>
      </c>
      <c r="E5" s="7">
        <v>230</v>
      </c>
      <c r="F5" s="7">
        <v>255</v>
      </c>
      <c r="G5" s="9">
        <f t="shared" si="0"/>
        <v>33000</v>
      </c>
      <c r="H5" s="8">
        <f t="shared" si="1"/>
        <v>46000</v>
      </c>
      <c r="I5" s="8">
        <f t="shared" si="2"/>
        <v>51000</v>
      </c>
    </row>
    <row r="6" spans="1:9" ht="15">
      <c r="A6" s="22" t="s">
        <v>6</v>
      </c>
      <c r="B6" s="12" t="s">
        <v>17</v>
      </c>
      <c r="C6" s="8">
        <v>500</v>
      </c>
      <c r="D6" s="7">
        <v>165</v>
      </c>
      <c r="E6" s="7">
        <v>190</v>
      </c>
      <c r="F6" s="7">
        <v>212</v>
      </c>
      <c r="G6" s="9">
        <f t="shared" si="0"/>
        <v>82500</v>
      </c>
      <c r="H6" s="8">
        <f t="shared" si="1"/>
        <v>95000</v>
      </c>
      <c r="I6" s="8">
        <f t="shared" si="2"/>
        <v>106000</v>
      </c>
    </row>
    <row r="7" spans="1:9" ht="15">
      <c r="A7" s="22" t="s">
        <v>7</v>
      </c>
      <c r="B7" s="12" t="s">
        <v>17</v>
      </c>
      <c r="C7" s="8">
        <v>100</v>
      </c>
      <c r="D7" s="7">
        <v>130</v>
      </c>
      <c r="E7" s="7">
        <v>150</v>
      </c>
      <c r="F7" s="7">
        <v>156</v>
      </c>
      <c r="G7" s="9">
        <f t="shared" si="0"/>
        <v>13000</v>
      </c>
      <c r="H7" s="8">
        <f t="shared" si="1"/>
        <v>15000</v>
      </c>
      <c r="I7" s="8">
        <f t="shared" si="2"/>
        <v>15600</v>
      </c>
    </row>
    <row r="8" spans="1:9" ht="15">
      <c r="A8" s="22" t="s">
        <v>8</v>
      </c>
      <c r="B8" s="12" t="s">
        <v>17</v>
      </c>
      <c r="C8" s="8">
        <v>100</v>
      </c>
      <c r="D8" s="7">
        <v>220</v>
      </c>
      <c r="E8" s="7">
        <v>250</v>
      </c>
      <c r="F8" s="7">
        <v>269</v>
      </c>
      <c r="G8" s="9">
        <f t="shared" si="0"/>
        <v>22000</v>
      </c>
      <c r="H8" s="8">
        <f t="shared" si="1"/>
        <v>25000</v>
      </c>
      <c r="I8" s="8">
        <f t="shared" si="2"/>
        <v>26900</v>
      </c>
    </row>
    <row r="9" spans="1:9" ht="15">
      <c r="A9" s="22" t="s">
        <v>19</v>
      </c>
      <c r="B9" s="12" t="s">
        <v>17</v>
      </c>
      <c r="C9" s="8">
        <v>1000</v>
      </c>
      <c r="D9" s="7">
        <v>450</v>
      </c>
      <c r="E9" s="7">
        <v>410</v>
      </c>
      <c r="F9" s="7">
        <v>566</v>
      </c>
      <c r="G9" s="9">
        <f t="shared" si="0"/>
        <v>450000</v>
      </c>
      <c r="H9" s="8">
        <f t="shared" si="1"/>
        <v>410000</v>
      </c>
      <c r="I9" s="8">
        <f t="shared" si="2"/>
        <v>566000</v>
      </c>
    </row>
    <row r="10" spans="1:9" ht="15">
      <c r="A10" s="22" t="s">
        <v>9</v>
      </c>
      <c r="B10" s="12" t="s">
        <v>17</v>
      </c>
      <c r="C10" s="8">
        <v>200</v>
      </c>
      <c r="D10" s="7">
        <v>330</v>
      </c>
      <c r="E10" s="7">
        <v>560</v>
      </c>
      <c r="F10" s="7">
        <v>595</v>
      </c>
      <c r="G10" s="9">
        <f t="shared" si="0"/>
        <v>66000</v>
      </c>
      <c r="H10" s="8">
        <f t="shared" si="1"/>
        <v>112000</v>
      </c>
      <c r="I10" s="8">
        <f t="shared" si="2"/>
        <v>119000</v>
      </c>
    </row>
    <row r="11" spans="1:9" ht="15">
      <c r="A11" s="22" t="s">
        <v>10</v>
      </c>
      <c r="B11" s="12" t="s">
        <v>17</v>
      </c>
      <c r="C11" s="8">
        <v>1000</v>
      </c>
      <c r="D11" s="7">
        <v>105</v>
      </c>
      <c r="E11" s="7">
        <v>120</v>
      </c>
      <c r="F11" s="7">
        <v>142</v>
      </c>
      <c r="G11" s="9">
        <f t="shared" si="0"/>
        <v>105000</v>
      </c>
      <c r="H11" s="8">
        <f t="shared" si="1"/>
        <v>120000</v>
      </c>
      <c r="I11" s="8">
        <f t="shared" si="2"/>
        <v>142000</v>
      </c>
    </row>
    <row r="12" spans="1:9" ht="15">
      <c r="A12" s="22" t="s">
        <v>11</v>
      </c>
      <c r="B12" s="12" t="s">
        <v>17</v>
      </c>
      <c r="C12" s="8">
        <v>400</v>
      </c>
      <c r="D12" s="7">
        <v>70</v>
      </c>
      <c r="E12" s="7">
        <v>110</v>
      </c>
      <c r="F12" s="7">
        <v>135</v>
      </c>
      <c r="G12" s="9">
        <f t="shared" si="0"/>
        <v>28000</v>
      </c>
      <c r="H12" s="8">
        <f t="shared" si="1"/>
        <v>44000</v>
      </c>
      <c r="I12" s="8">
        <f t="shared" si="2"/>
        <v>54000</v>
      </c>
    </row>
    <row r="13" spans="1:9" ht="15">
      <c r="A13" s="22" t="s">
        <v>12</v>
      </c>
      <c r="B13" s="12" t="s">
        <v>17</v>
      </c>
      <c r="C13" s="8">
        <v>1000</v>
      </c>
      <c r="D13" s="7">
        <v>1180</v>
      </c>
      <c r="E13" s="7">
        <v>1110</v>
      </c>
      <c r="F13" s="7">
        <v>1227</v>
      </c>
      <c r="G13" s="9">
        <f t="shared" si="0"/>
        <v>1180000</v>
      </c>
      <c r="H13" s="8">
        <f t="shared" si="1"/>
        <v>1110000</v>
      </c>
      <c r="I13" s="8">
        <f t="shared" si="2"/>
        <v>1227000</v>
      </c>
    </row>
    <row r="14" spans="1:9" ht="15">
      <c r="A14" s="22" t="s">
        <v>13</v>
      </c>
      <c r="B14" s="12" t="s">
        <v>17</v>
      </c>
      <c r="C14" s="8">
        <v>400</v>
      </c>
      <c r="D14" s="7">
        <v>165</v>
      </c>
      <c r="E14" s="7">
        <v>180</v>
      </c>
      <c r="F14" s="7">
        <v>269</v>
      </c>
      <c r="G14" s="9">
        <f t="shared" si="0"/>
        <v>66000</v>
      </c>
      <c r="H14" s="8">
        <f t="shared" si="1"/>
        <v>72000</v>
      </c>
      <c r="I14" s="8">
        <f t="shared" si="2"/>
        <v>107600</v>
      </c>
    </row>
    <row r="15" spans="1:9" ht="15">
      <c r="A15" s="22" t="s">
        <v>14</v>
      </c>
      <c r="B15" s="12" t="s">
        <v>17</v>
      </c>
      <c r="C15" s="8">
        <v>400</v>
      </c>
      <c r="D15" s="7">
        <v>160</v>
      </c>
      <c r="E15" s="7">
        <v>180</v>
      </c>
      <c r="F15" s="7">
        <v>227</v>
      </c>
      <c r="G15" s="9">
        <f t="shared" si="0"/>
        <v>64000</v>
      </c>
      <c r="H15" s="8">
        <f t="shared" si="1"/>
        <v>72000</v>
      </c>
      <c r="I15" s="8">
        <f t="shared" si="2"/>
        <v>90800</v>
      </c>
    </row>
    <row r="16" spans="1:9" ht="15">
      <c r="A16" s="22" t="s">
        <v>22</v>
      </c>
      <c r="B16" s="12" t="s">
        <v>17</v>
      </c>
      <c r="C16" s="8">
        <v>200</v>
      </c>
      <c r="D16" s="7">
        <v>145</v>
      </c>
      <c r="E16" s="7">
        <v>180</v>
      </c>
      <c r="F16" s="7">
        <v>227</v>
      </c>
      <c r="G16" s="9">
        <f t="shared" si="0"/>
        <v>29000</v>
      </c>
      <c r="H16" s="8">
        <f t="shared" si="1"/>
        <v>36000</v>
      </c>
      <c r="I16" s="8">
        <f t="shared" si="2"/>
        <v>45400</v>
      </c>
    </row>
    <row r="17" spans="1:9" ht="15">
      <c r="A17" s="22" t="s">
        <v>15</v>
      </c>
      <c r="B17" s="12" t="s">
        <v>17</v>
      </c>
      <c r="C17" s="8">
        <v>500</v>
      </c>
      <c r="D17" s="7">
        <v>246</v>
      </c>
      <c r="E17" s="7">
        <v>380</v>
      </c>
      <c r="F17" s="7">
        <v>411</v>
      </c>
      <c r="G17" s="9">
        <f t="shared" si="0"/>
        <v>123000</v>
      </c>
      <c r="H17" s="8">
        <f t="shared" si="1"/>
        <v>190000</v>
      </c>
      <c r="I17" s="8">
        <f t="shared" si="2"/>
        <v>205500</v>
      </c>
    </row>
    <row r="18" spans="1:9" ht="15">
      <c r="A18" s="13" t="s">
        <v>1</v>
      </c>
      <c r="B18" s="14"/>
      <c r="C18" s="15">
        <f>SUM(C2:C17)</f>
        <v>6700</v>
      </c>
      <c r="D18" s="16"/>
      <c r="E18" s="16"/>
      <c r="F18" s="16"/>
      <c r="G18" s="17">
        <f>SUM(G2:G17)</f>
        <v>2381000</v>
      </c>
      <c r="H18" s="17">
        <f aca="true" t="shared" si="3" ref="H18:I18">SUM(H2:H17)</f>
        <v>2473250</v>
      </c>
      <c r="I18" s="17">
        <f t="shared" si="3"/>
        <v>2893600</v>
      </c>
    </row>
    <row r="19" spans="1:2" ht="15">
      <c r="A19" s="1"/>
      <c r="B19" s="5"/>
    </row>
    <row r="20" spans="1:2" ht="15">
      <c r="A20" s="2"/>
      <c r="B20" s="10"/>
    </row>
    <row r="21" spans="1:2" ht="15">
      <c r="A21" s="2"/>
      <c r="B21" s="10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9.140625" defaultRowHeight="15"/>
  <cols>
    <col min="1" max="1" width="82.28125" style="23" customWidth="1"/>
    <col min="2" max="4" width="16.7109375" style="0" customWidth="1"/>
    <col min="5" max="5" width="18.8515625" style="6" customWidth="1"/>
    <col min="7" max="7" width="16.7109375" style="0" hidden="1" customWidth="1"/>
    <col min="8" max="10" width="9.140625" style="0" hidden="1" customWidth="1"/>
  </cols>
  <sheetData>
    <row r="1" spans="1:12" ht="56.25">
      <c r="A1" s="24" t="s">
        <v>0</v>
      </c>
      <c r="B1" s="25" t="s">
        <v>81</v>
      </c>
      <c r="C1" s="26" t="s">
        <v>80</v>
      </c>
      <c r="D1" s="26" t="s">
        <v>79</v>
      </c>
      <c r="E1" s="26" t="s">
        <v>29</v>
      </c>
      <c r="F1" s="27"/>
      <c r="G1" s="27"/>
      <c r="H1" s="27"/>
      <c r="I1" s="27"/>
      <c r="J1" s="27"/>
      <c r="K1" s="27"/>
      <c r="L1" s="27"/>
    </row>
    <row r="2" spans="1:12" ht="18.75">
      <c r="A2" s="28" t="s">
        <v>30</v>
      </c>
      <c r="B2" s="29">
        <v>350</v>
      </c>
      <c r="C2" s="30">
        <v>300</v>
      </c>
      <c r="D2" s="31">
        <v>250</v>
      </c>
      <c r="E2" s="26">
        <v>400</v>
      </c>
      <c r="F2" s="27"/>
      <c r="G2" s="27" t="s">
        <v>27</v>
      </c>
      <c r="H2" s="27"/>
      <c r="I2" s="27">
        <v>5</v>
      </c>
      <c r="J2" s="38">
        <f>B2*I2/100</f>
        <v>17.5</v>
      </c>
      <c r="K2" s="27"/>
      <c r="L2" s="27"/>
    </row>
    <row r="3" spans="1:12" ht="18.75">
      <c r="A3" s="28" t="s">
        <v>31</v>
      </c>
      <c r="B3" s="29">
        <v>280</v>
      </c>
      <c r="C3" s="30">
        <v>250</v>
      </c>
      <c r="D3" s="31">
        <v>200</v>
      </c>
      <c r="E3" s="26">
        <v>300</v>
      </c>
      <c r="F3" s="27"/>
      <c r="G3" s="27" t="s">
        <v>27</v>
      </c>
      <c r="H3" s="27"/>
      <c r="I3" s="27">
        <v>18</v>
      </c>
      <c r="J3" s="38">
        <f>B3*I3/100</f>
        <v>50.4</v>
      </c>
      <c r="K3" s="27"/>
      <c r="L3" s="27"/>
    </row>
    <row r="4" spans="1:12" ht="18.75">
      <c r="A4" s="28" t="s">
        <v>32</v>
      </c>
      <c r="B4" s="29">
        <v>280</v>
      </c>
      <c r="C4" s="30">
        <v>250</v>
      </c>
      <c r="D4" s="31">
        <v>200</v>
      </c>
      <c r="E4" s="26">
        <v>300</v>
      </c>
      <c r="F4" s="27"/>
      <c r="G4" s="27" t="s">
        <v>27</v>
      </c>
      <c r="H4" s="27"/>
      <c r="I4" s="27">
        <v>7</v>
      </c>
      <c r="J4" s="38">
        <f aca="true" t="shared" si="0" ref="J4:J51">B4*I4/100</f>
        <v>19.6</v>
      </c>
      <c r="K4" s="27"/>
      <c r="L4" s="27"/>
    </row>
    <row r="5" spans="1:12" ht="18.75">
      <c r="A5" s="28" t="s">
        <v>33</v>
      </c>
      <c r="B5" s="29">
        <v>320</v>
      </c>
      <c r="C5" s="30">
        <v>300</v>
      </c>
      <c r="D5" s="31">
        <v>280</v>
      </c>
      <c r="E5" s="26">
        <v>350</v>
      </c>
      <c r="F5" s="27"/>
      <c r="G5" s="27" t="s">
        <v>27</v>
      </c>
      <c r="H5" s="27"/>
      <c r="I5" s="27">
        <v>16</v>
      </c>
      <c r="J5" s="38">
        <f t="shared" si="0"/>
        <v>51.2</v>
      </c>
      <c r="K5" s="27"/>
      <c r="L5" s="27"/>
    </row>
    <row r="6" spans="1:12" ht="18.75">
      <c r="A6" s="28" t="s">
        <v>34</v>
      </c>
      <c r="B6" s="29">
        <v>180</v>
      </c>
      <c r="C6" s="30">
        <v>160</v>
      </c>
      <c r="D6" s="31">
        <v>140</v>
      </c>
      <c r="E6" s="26">
        <v>200</v>
      </c>
      <c r="F6" s="27"/>
      <c r="G6" s="27" t="s">
        <v>27</v>
      </c>
      <c r="H6" s="27"/>
      <c r="I6" s="27">
        <v>18</v>
      </c>
      <c r="J6" s="38">
        <f t="shared" si="0"/>
        <v>32.4</v>
      </c>
      <c r="K6" s="27"/>
      <c r="L6" s="27"/>
    </row>
    <row r="7" spans="1:12" ht="37.5">
      <c r="A7" s="28" t="s">
        <v>35</v>
      </c>
      <c r="B7" s="29">
        <v>130</v>
      </c>
      <c r="C7" s="30">
        <v>120</v>
      </c>
      <c r="D7" s="31">
        <v>100</v>
      </c>
      <c r="E7" s="26">
        <v>150</v>
      </c>
      <c r="F7" s="27"/>
      <c r="G7" s="27" t="s">
        <v>27</v>
      </c>
      <c r="H7" s="27"/>
      <c r="I7" s="27">
        <v>16</v>
      </c>
      <c r="J7" s="38">
        <f t="shared" si="0"/>
        <v>20.8</v>
      </c>
      <c r="K7" s="27"/>
      <c r="L7" s="27"/>
    </row>
    <row r="8" spans="1:12" ht="37.5">
      <c r="A8" s="28" t="s">
        <v>36</v>
      </c>
      <c r="B8" s="29">
        <v>120</v>
      </c>
      <c r="C8" s="30">
        <v>100</v>
      </c>
      <c r="D8" s="31">
        <v>80</v>
      </c>
      <c r="E8" s="26">
        <v>130</v>
      </c>
      <c r="F8" s="27"/>
      <c r="G8" s="27" t="s">
        <v>27</v>
      </c>
      <c r="H8" s="27"/>
      <c r="I8" s="27">
        <v>20</v>
      </c>
      <c r="J8" s="38">
        <f t="shared" si="0"/>
        <v>24</v>
      </c>
      <c r="K8" s="27"/>
      <c r="L8" s="27"/>
    </row>
    <row r="9" spans="1:12" ht="18.75">
      <c r="A9" s="32" t="s">
        <v>37</v>
      </c>
      <c r="B9" s="29">
        <v>300</v>
      </c>
      <c r="C9" s="30">
        <v>280</v>
      </c>
      <c r="D9" s="31">
        <v>250</v>
      </c>
      <c r="E9" s="26">
        <v>320</v>
      </c>
      <c r="F9" s="27"/>
      <c r="G9" s="27" t="s">
        <v>27</v>
      </c>
      <c r="H9" s="27"/>
      <c r="I9" s="27">
        <v>6</v>
      </c>
      <c r="J9" s="38">
        <f t="shared" si="0"/>
        <v>18</v>
      </c>
      <c r="K9" s="27"/>
      <c r="L9" s="27"/>
    </row>
    <row r="10" spans="1:12" ht="18.75">
      <c r="A10" s="28" t="s">
        <v>38</v>
      </c>
      <c r="B10" s="29">
        <v>8000</v>
      </c>
      <c r="C10" s="30">
        <v>7500</v>
      </c>
      <c r="D10" s="31">
        <v>7000</v>
      </c>
      <c r="E10" s="26">
        <v>9000</v>
      </c>
      <c r="F10" s="27"/>
      <c r="G10" s="27" t="s">
        <v>27</v>
      </c>
      <c r="H10" s="27"/>
      <c r="I10" s="27">
        <v>18</v>
      </c>
      <c r="J10" s="38">
        <f t="shared" si="0"/>
        <v>1440</v>
      </c>
      <c r="K10" s="27"/>
      <c r="L10" s="27"/>
    </row>
    <row r="11" spans="1:12" ht="18.75">
      <c r="A11" s="28" t="s">
        <v>39</v>
      </c>
      <c r="B11" s="29">
        <v>1400</v>
      </c>
      <c r="C11" s="30">
        <v>1300</v>
      </c>
      <c r="D11" s="31">
        <v>1200</v>
      </c>
      <c r="E11" s="26">
        <v>1500</v>
      </c>
      <c r="F11" s="27"/>
      <c r="G11" s="27" t="s">
        <v>27</v>
      </c>
      <c r="H11" s="27"/>
      <c r="I11" s="27">
        <v>6</v>
      </c>
      <c r="J11" s="38">
        <f t="shared" si="0"/>
        <v>84</v>
      </c>
      <c r="K11" s="27"/>
      <c r="L11" s="27"/>
    </row>
    <row r="12" spans="1:12" ht="18.75">
      <c r="A12" s="28" t="s">
        <v>40</v>
      </c>
      <c r="B12" s="29">
        <v>230</v>
      </c>
      <c r="C12" s="30">
        <v>200</v>
      </c>
      <c r="D12" s="31">
        <v>180</v>
      </c>
      <c r="E12" s="26">
        <v>300</v>
      </c>
      <c r="F12" s="27"/>
      <c r="G12" s="27"/>
      <c r="H12" s="27"/>
      <c r="I12" s="27"/>
      <c r="J12" s="38"/>
      <c r="K12" s="27"/>
      <c r="L12" s="27"/>
    </row>
    <row r="13" spans="1:12" ht="18.75">
      <c r="A13" s="28" t="s">
        <v>41</v>
      </c>
      <c r="B13" s="29">
        <v>180</v>
      </c>
      <c r="C13" s="30">
        <v>160</v>
      </c>
      <c r="D13" s="31">
        <v>140</v>
      </c>
      <c r="E13" s="26">
        <v>200</v>
      </c>
      <c r="F13" s="27"/>
      <c r="G13" s="27" t="s">
        <v>27</v>
      </c>
      <c r="H13" s="27"/>
      <c r="I13" s="27">
        <v>15</v>
      </c>
      <c r="J13" s="38">
        <f t="shared" si="0"/>
        <v>27</v>
      </c>
      <c r="K13" s="27"/>
      <c r="L13" s="27"/>
    </row>
    <row r="14" spans="1:12" ht="18.75">
      <c r="A14" s="28" t="s">
        <v>42</v>
      </c>
      <c r="B14" s="29">
        <v>180</v>
      </c>
      <c r="C14" s="30">
        <v>160</v>
      </c>
      <c r="D14" s="31">
        <v>140</v>
      </c>
      <c r="E14" s="26">
        <v>200</v>
      </c>
      <c r="F14" s="27"/>
      <c r="G14" s="27"/>
      <c r="H14" s="27"/>
      <c r="I14" s="27"/>
      <c r="J14" s="38">
        <f t="shared" si="0"/>
        <v>0</v>
      </c>
      <c r="K14" s="27"/>
      <c r="L14" s="27"/>
    </row>
    <row r="15" spans="1:12" ht="18.75">
      <c r="A15" s="28" t="s">
        <v>43</v>
      </c>
      <c r="B15" s="29">
        <v>180</v>
      </c>
      <c r="C15" s="30">
        <v>160</v>
      </c>
      <c r="D15" s="31">
        <v>140</v>
      </c>
      <c r="E15" s="26">
        <v>200</v>
      </c>
      <c r="F15" s="27"/>
      <c r="G15" s="27"/>
      <c r="H15" s="27"/>
      <c r="I15" s="27">
        <v>21</v>
      </c>
      <c r="J15" s="38">
        <f t="shared" si="0"/>
        <v>37.8</v>
      </c>
      <c r="K15" s="27"/>
      <c r="L15" s="27"/>
    </row>
    <row r="16" spans="1:12" ht="37.5">
      <c r="A16" s="28" t="s">
        <v>44</v>
      </c>
      <c r="B16" s="29">
        <v>300</v>
      </c>
      <c r="C16" s="30">
        <v>250</v>
      </c>
      <c r="D16" s="31">
        <v>200</v>
      </c>
      <c r="E16" s="26">
        <v>350</v>
      </c>
      <c r="F16" s="27"/>
      <c r="G16" s="27"/>
      <c r="H16" s="27"/>
      <c r="I16" s="27">
        <v>16</v>
      </c>
      <c r="J16" s="38">
        <f t="shared" si="0"/>
        <v>48</v>
      </c>
      <c r="K16" s="27"/>
      <c r="L16" s="27"/>
    </row>
    <row r="17" spans="1:12" ht="18.75">
      <c r="A17" s="28" t="s">
        <v>46</v>
      </c>
      <c r="B17" s="29">
        <v>14500</v>
      </c>
      <c r="C17" s="30">
        <v>14000</v>
      </c>
      <c r="D17" s="31">
        <v>13500</v>
      </c>
      <c r="E17" s="26">
        <v>15000</v>
      </c>
      <c r="F17" s="27"/>
      <c r="G17" s="27"/>
      <c r="H17" s="27"/>
      <c r="I17" s="27">
        <v>6</v>
      </c>
      <c r="J17" s="38">
        <f t="shared" si="0"/>
        <v>870</v>
      </c>
      <c r="K17" s="27"/>
      <c r="L17" s="27"/>
    </row>
    <row r="18" spans="1:12" ht="18.75">
      <c r="A18" s="28" t="s">
        <v>45</v>
      </c>
      <c r="B18" s="29">
        <v>1450</v>
      </c>
      <c r="C18" s="30">
        <v>1400</v>
      </c>
      <c r="D18" s="31">
        <v>1300</v>
      </c>
      <c r="E18" s="26">
        <v>1500</v>
      </c>
      <c r="F18" s="27"/>
      <c r="G18" s="27"/>
      <c r="H18" s="27"/>
      <c r="I18" s="27">
        <v>18</v>
      </c>
      <c r="J18" s="38">
        <f t="shared" si="0"/>
        <v>261</v>
      </c>
      <c r="K18" s="27"/>
      <c r="L18" s="27"/>
    </row>
    <row r="19" spans="1:12" ht="18.75">
      <c r="A19" s="28" t="s">
        <v>47</v>
      </c>
      <c r="B19" s="29">
        <v>450</v>
      </c>
      <c r="C19" s="30">
        <v>430</v>
      </c>
      <c r="D19" s="31">
        <v>400</v>
      </c>
      <c r="E19" s="26">
        <v>500</v>
      </c>
      <c r="F19" s="27"/>
      <c r="G19" s="27"/>
      <c r="H19" s="27"/>
      <c r="I19" s="27">
        <v>15</v>
      </c>
      <c r="J19" s="38">
        <f t="shared" si="0"/>
        <v>67.5</v>
      </c>
      <c r="K19" s="27"/>
      <c r="L19" s="27"/>
    </row>
    <row r="20" spans="1:12" ht="18.75">
      <c r="A20" s="28" t="s">
        <v>48</v>
      </c>
      <c r="B20" s="29">
        <v>250</v>
      </c>
      <c r="C20" s="30">
        <v>230</v>
      </c>
      <c r="D20" s="31">
        <v>200</v>
      </c>
      <c r="E20" s="26">
        <v>300</v>
      </c>
      <c r="F20" s="27"/>
      <c r="G20" s="27"/>
      <c r="H20" s="27"/>
      <c r="I20" s="27">
        <v>16</v>
      </c>
      <c r="J20" s="38">
        <f t="shared" si="0"/>
        <v>40</v>
      </c>
      <c r="K20" s="27"/>
      <c r="L20" s="27"/>
    </row>
    <row r="21" spans="1:12" ht="18.75">
      <c r="A21" s="28" t="s">
        <v>49</v>
      </c>
      <c r="B21" s="29">
        <v>180</v>
      </c>
      <c r="C21" s="30">
        <v>160</v>
      </c>
      <c r="D21" s="31">
        <v>140</v>
      </c>
      <c r="E21" s="26">
        <v>200</v>
      </c>
      <c r="F21" s="27"/>
      <c r="G21" s="27"/>
      <c r="H21" s="27"/>
      <c r="I21" s="27">
        <v>18</v>
      </c>
      <c r="J21" s="38">
        <f t="shared" si="0"/>
        <v>32.4</v>
      </c>
      <c r="K21" s="27"/>
      <c r="L21" s="27"/>
    </row>
    <row r="22" spans="1:12" ht="18.75">
      <c r="A22" s="28" t="s">
        <v>50</v>
      </c>
      <c r="B22" s="29">
        <v>200</v>
      </c>
      <c r="C22" s="30">
        <v>180</v>
      </c>
      <c r="D22" s="31">
        <v>160</v>
      </c>
      <c r="E22" s="26">
        <v>250</v>
      </c>
      <c r="F22" s="27"/>
      <c r="G22" s="27"/>
      <c r="H22" s="27"/>
      <c r="I22" s="27">
        <v>16</v>
      </c>
      <c r="J22" s="38">
        <f t="shared" si="0"/>
        <v>32</v>
      </c>
      <c r="K22" s="27"/>
      <c r="L22" s="27"/>
    </row>
    <row r="23" spans="1:12" ht="37.5">
      <c r="A23" s="28" t="s">
        <v>51</v>
      </c>
      <c r="B23" s="29">
        <v>280</v>
      </c>
      <c r="C23" s="30">
        <v>250</v>
      </c>
      <c r="D23" s="31">
        <v>230</v>
      </c>
      <c r="E23" s="26">
        <v>300</v>
      </c>
      <c r="F23" s="27"/>
      <c r="G23" s="27"/>
      <c r="H23" s="27"/>
      <c r="I23" s="27">
        <v>16</v>
      </c>
      <c r="J23" s="38">
        <f t="shared" si="0"/>
        <v>44.8</v>
      </c>
      <c r="K23" s="27"/>
      <c r="L23" s="27"/>
    </row>
    <row r="24" spans="1:12" ht="18.75">
      <c r="A24" s="32" t="s">
        <v>52</v>
      </c>
      <c r="B24" s="29">
        <v>280</v>
      </c>
      <c r="C24" s="30">
        <v>250</v>
      </c>
      <c r="D24" s="31">
        <v>230</v>
      </c>
      <c r="E24" s="33">
        <v>300</v>
      </c>
      <c r="F24" s="27"/>
      <c r="G24" s="27"/>
      <c r="H24" s="27"/>
      <c r="I24" s="27"/>
      <c r="J24" s="38">
        <f t="shared" si="0"/>
        <v>0</v>
      </c>
      <c r="K24" s="27"/>
      <c r="L24" s="27"/>
    </row>
    <row r="25" spans="1:12" ht="18.75">
      <c r="A25" s="28" t="s">
        <v>53</v>
      </c>
      <c r="B25" s="29">
        <v>1500</v>
      </c>
      <c r="C25" s="30">
        <v>1450</v>
      </c>
      <c r="D25" s="31">
        <v>1400</v>
      </c>
      <c r="E25" s="26">
        <v>1800</v>
      </c>
      <c r="F25" s="27"/>
      <c r="G25" s="27" t="s">
        <v>27</v>
      </c>
      <c r="H25" s="27"/>
      <c r="I25" s="27">
        <v>6</v>
      </c>
      <c r="J25" s="38">
        <f t="shared" si="0"/>
        <v>90</v>
      </c>
      <c r="K25" s="27"/>
      <c r="L25" s="27"/>
    </row>
    <row r="26" spans="1:12" ht="18.75">
      <c r="A26" s="28" t="s">
        <v>54</v>
      </c>
      <c r="B26" s="29">
        <v>5500</v>
      </c>
      <c r="C26" s="30">
        <v>5000</v>
      </c>
      <c r="D26" s="31">
        <v>4500</v>
      </c>
      <c r="E26" s="26">
        <v>6000</v>
      </c>
      <c r="F26" s="27"/>
      <c r="G26" s="27" t="s">
        <v>27</v>
      </c>
      <c r="H26" s="27"/>
      <c r="I26" s="27">
        <v>18</v>
      </c>
      <c r="J26" s="38">
        <f t="shared" si="0"/>
        <v>990</v>
      </c>
      <c r="K26" s="27"/>
      <c r="L26" s="27"/>
    </row>
    <row r="27" spans="1:12" ht="18.75">
      <c r="A27" s="28" t="s">
        <v>55</v>
      </c>
      <c r="B27" s="29">
        <v>50</v>
      </c>
      <c r="C27" s="30">
        <v>45</v>
      </c>
      <c r="D27" s="31">
        <v>40</v>
      </c>
      <c r="E27" s="26">
        <v>65</v>
      </c>
      <c r="F27" s="27"/>
      <c r="G27" s="27" t="s">
        <v>27</v>
      </c>
      <c r="H27" s="27"/>
      <c r="I27" s="27">
        <v>18</v>
      </c>
      <c r="J27" s="38">
        <f t="shared" si="0"/>
        <v>9</v>
      </c>
      <c r="K27" s="27"/>
      <c r="L27" s="27"/>
    </row>
    <row r="28" spans="1:12" ht="18.75">
      <c r="A28" s="28" t="s">
        <v>56</v>
      </c>
      <c r="B28" s="29">
        <v>280</v>
      </c>
      <c r="C28" s="30">
        <v>260</v>
      </c>
      <c r="D28" s="31">
        <v>240</v>
      </c>
      <c r="E28" s="26">
        <v>300</v>
      </c>
      <c r="F28" s="27"/>
      <c r="G28" s="27" t="s">
        <v>27</v>
      </c>
      <c r="H28" s="27"/>
      <c r="I28" s="27">
        <v>16</v>
      </c>
      <c r="J28" s="38">
        <f t="shared" si="0"/>
        <v>44.8</v>
      </c>
      <c r="K28" s="27"/>
      <c r="L28" s="27"/>
    </row>
    <row r="29" spans="1:12" ht="18.75">
      <c r="A29" s="28" t="s">
        <v>57</v>
      </c>
      <c r="B29" s="29">
        <v>280</v>
      </c>
      <c r="C29" s="30">
        <v>260</v>
      </c>
      <c r="D29" s="31">
        <v>240</v>
      </c>
      <c r="E29" s="26">
        <v>300</v>
      </c>
      <c r="F29" s="27"/>
      <c r="G29" s="27" t="s">
        <v>27</v>
      </c>
      <c r="H29" s="27"/>
      <c r="I29" s="27">
        <v>16</v>
      </c>
      <c r="J29" s="38">
        <f t="shared" si="0"/>
        <v>44.8</v>
      </c>
      <c r="K29" s="27"/>
      <c r="L29" s="27"/>
    </row>
    <row r="30" spans="1:12" ht="18.75">
      <c r="A30" s="28" t="s">
        <v>58</v>
      </c>
      <c r="B30" s="29">
        <v>2500</v>
      </c>
      <c r="C30" s="30">
        <v>2300</v>
      </c>
      <c r="D30" s="31">
        <v>2200</v>
      </c>
      <c r="E30" s="26">
        <v>3000</v>
      </c>
      <c r="F30" s="27"/>
      <c r="G30" s="27" t="s">
        <v>27</v>
      </c>
      <c r="H30" s="27"/>
      <c r="I30" s="27">
        <v>16</v>
      </c>
      <c r="J30" s="38">
        <f t="shared" si="0"/>
        <v>400</v>
      </c>
      <c r="K30" s="27"/>
      <c r="L30" s="27"/>
    </row>
    <row r="31" spans="1:12" ht="37.5">
      <c r="A31" s="28" t="s">
        <v>59</v>
      </c>
      <c r="B31" s="29">
        <v>280</v>
      </c>
      <c r="C31" s="30">
        <v>260</v>
      </c>
      <c r="D31" s="30">
        <v>240</v>
      </c>
      <c r="E31" s="26">
        <v>300</v>
      </c>
      <c r="F31" s="27"/>
      <c r="G31" s="27" t="s">
        <v>27</v>
      </c>
      <c r="H31" s="27"/>
      <c r="I31" s="27">
        <v>18</v>
      </c>
      <c r="J31" s="38">
        <f t="shared" si="0"/>
        <v>50.4</v>
      </c>
      <c r="K31" s="27"/>
      <c r="L31" s="27"/>
    </row>
    <row r="32" spans="1:12" ht="37.5">
      <c r="A32" s="28" t="s">
        <v>60</v>
      </c>
      <c r="B32" s="26">
        <v>300</v>
      </c>
      <c r="C32" s="30">
        <v>260</v>
      </c>
      <c r="D32" s="30">
        <v>240</v>
      </c>
      <c r="E32" s="26">
        <v>300</v>
      </c>
      <c r="F32" s="27"/>
      <c r="G32" s="27" t="s">
        <v>27</v>
      </c>
      <c r="H32" s="27"/>
      <c r="I32" s="27">
        <v>16</v>
      </c>
      <c r="J32" s="38">
        <f t="shared" si="0"/>
        <v>48</v>
      </c>
      <c r="K32" s="27"/>
      <c r="L32" s="27"/>
    </row>
    <row r="33" spans="1:12" ht="37.5">
      <c r="A33" s="28" t="s">
        <v>61</v>
      </c>
      <c r="B33" s="29">
        <v>1400</v>
      </c>
      <c r="C33" s="30">
        <v>1300</v>
      </c>
      <c r="D33" s="31">
        <v>1250</v>
      </c>
      <c r="E33" s="26">
        <v>1500</v>
      </c>
      <c r="F33" s="27"/>
      <c r="G33" s="27" t="s">
        <v>27</v>
      </c>
      <c r="H33" s="27"/>
      <c r="I33" s="27">
        <v>18</v>
      </c>
      <c r="J33" s="38">
        <f t="shared" si="0"/>
        <v>252</v>
      </c>
      <c r="K33" s="27"/>
      <c r="L33" s="27"/>
    </row>
    <row r="34" spans="1:12" ht="18.75">
      <c r="A34" s="28" t="s">
        <v>62</v>
      </c>
      <c r="B34" s="29">
        <v>3200</v>
      </c>
      <c r="C34" s="30">
        <v>3100</v>
      </c>
      <c r="D34" s="31">
        <v>3000</v>
      </c>
      <c r="E34" s="26">
        <v>3300</v>
      </c>
      <c r="F34" s="27"/>
      <c r="G34" s="27" t="s">
        <v>27</v>
      </c>
      <c r="H34" s="27"/>
      <c r="I34" s="27">
        <v>10</v>
      </c>
      <c r="J34" s="38">
        <f t="shared" si="0"/>
        <v>320</v>
      </c>
      <c r="K34" s="27"/>
      <c r="L34" s="27"/>
    </row>
    <row r="35" spans="1:12" ht="18" customHeight="1">
      <c r="A35" s="34" t="s">
        <v>63</v>
      </c>
      <c r="B35" s="26">
        <v>2300</v>
      </c>
      <c r="C35" s="30">
        <v>2200</v>
      </c>
      <c r="D35" s="31">
        <v>2000</v>
      </c>
      <c r="E35" s="26">
        <v>2500</v>
      </c>
      <c r="F35" s="27"/>
      <c r="G35" s="27" t="s">
        <v>28</v>
      </c>
      <c r="H35" s="27"/>
      <c r="I35" s="27">
        <v>18</v>
      </c>
      <c r="J35" s="38">
        <f>B36*I35/100</f>
        <v>0</v>
      </c>
      <c r="K35" s="27"/>
      <c r="L35" s="27"/>
    </row>
    <row r="36" spans="1:12" ht="18.75">
      <c r="A36" s="35"/>
      <c r="B36" s="29"/>
      <c r="C36" s="30"/>
      <c r="D36" s="31"/>
      <c r="E36" s="26"/>
      <c r="F36" s="27"/>
      <c r="G36" s="27"/>
      <c r="H36" s="27"/>
      <c r="I36" s="27"/>
      <c r="J36" s="38" t="e">
        <f>#REF!*I36/100</f>
        <v>#REF!</v>
      </c>
      <c r="K36" s="27"/>
      <c r="L36" s="27"/>
    </row>
    <row r="37" spans="1:12" ht="37.5">
      <c r="A37" s="28" t="s">
        <v>64</v>
      </c>
      <c r="B37" s="29">
        <v>3300</v>
      </c>
      <c r="C37" s="30">
        <v>3200</v>
      </c>
      <c r="D37" s="31">
        <v>3000</v>
      </c>
      <c r="E37" s="26">
        <v>3500</v>
      </c>
      <c r="F37" s="27"/>
      <c r="G37" s="27"/>
      <c r="H37" s="27"/>
      <c r="I37" s="27">
        <v>18</v>
      </c>
      <c r="J37" s="38">
        <f t="shared" si="0"/>
        <v>594</v>
      </c>
      <c r="K37" s="27"/>
      <c r="L37" s="27"/>
    </row>
    <row r="38" spans="1:12" ht="37.5">
      <c r="A38" s="28" t="s">
        <v>65</v>
      </c>
      <c r="B38" s="29">
        <v>3300</v>
      </c>
      <c r="C38" s="30">
        <v>3200</v>
      </c>
      <c r="D38" s="31">
        <v>3000</v>
      </c>
      <c r="E38" s="26">
        <v>3500</v>
      </c>
      <c r="F38" s="27"/>
      <c r="G38" s="27"/>
      <c r="H38" s="27"/>
      <c r="I38" s="27">
        <v>16</v>
      </c>
      <c r="J38" s="38">
        <f t="shared" si="0"/>
        <v>528</v>
      </c>
      <c r="K38" s="27"/>
      <c r="L38" s="27"/>
    </row>
    <row r="39" spans="1:12" ht="18.75">
      <c r="A39" s="28" t="s">
        <v>66</v>
      </c>
      <c r="B39" s="29">
        <v>24000</v>
      </c>
      <c r="C39" s="30">
        <v>23500</v>
      </c>
      <c r="D39" s="31">
        <v>23000</v>
      </c>
      <c r="E39" s="26">
        <v>25000</v>
      </c>
      <c r="F39" s="27"/>
      <c r="G39" s="27"/>
      <c r="H39" s="27"/>
      <c r="I39" s="27">
        <v>6</v>
      </c>
      <c r="J39" s="38">
        <f t="shared" si="0"/>
        <v>1440</v>
      </c>
      <c r="K39" s="27"/>
      <c r="L39" s="27"/>
    </row>
    <row r="40" spans="1:12" ht="18.75">
      <c r="A40" s="28" t="s">
        <v>67</v>
      </c>
      <c r="B40" s="29">
        <v>14000</v>
      </c>
      <c r="C40" s="30">
        <v>13500</v>
      </c>
      <c r="D40" s="31">
        <v>13000</v>
      </c>
      <c r="E40" s="26">
        <v>15000</v>
      </c>
      <c r="F40" s="27"/>
      <c r="G40" s="27"/>
      <c r="H40" s="27"/>
      <c r="I40" s="27">
        <v>6</v>
      </c>
      <c r="J40" s="38">
        <f t="shared" si="0"/>
        <v>840</v>
      </c>
      <c r="K40" s="27"/>
      <c r="L40" s="27"/>
    </row>
    <row r="41" spans="1:12" ht="37.5">
      <c r="A41" s="28" t="s">
        <v>68</v>
      </c>
      <c r="B41" s="29">
        <v>3600</v>
      </c>
      <c r="C41" s="30">
        <v>3500</v>
      </c>
      <c r="D41" s="31">
        <v>3400</v>
      </c>
      <c r="E41" s="26">
        <v>3800</v>
      </c>
      <c r="F41" s="27"/>
      <c r="G41" s="27"/>
      <c r="H41" s="27"/>
      <c r="I41" s="27">
        <v>16</v>
      </c>
      <c r="J41" s="38">
        <f t="shared" si="0"/>
        <v>576</v>
      </c>
      <c r="K41" s="27"/>
      <c r="L41" s="27"/>
    </row>
    <row r="42" spans="1:12" ht="18.75">
      <c r="A42" s="28" t="s">
        <v>69</v>
      </c>
      <c r="B42" s="29">
        <v>80</v>
      </c>
      <c r="C42" s="30"/>
      <c r="D42" s="31"/>
      <c r="E42" s="26"/>
      <c r="F42" s="27"/>
      <c r="G42" s="27"/>
      <c r="H42" s="27"/>
      <c r="I42" s="27">
        <v>16</v>
      </c>
      <c r="J42" s="38">
        <f t="shared" si="0"/>
        <v>12.8</v>
      </c>
      <c r="K42" s="27"/>
      <c r="L42" s="27"/>
    </row>
    <row r="43" spans="1:12" ht="37.5">
      <c r="A43" s="28" t="s">
        <v>70</v>
      </c>
      <c r="B43" s="29">
        <v>2800</v>
      </c>
      <c r="C43" s="30">
        <v>2600</v>
      </c>
      <c r="D43" s="31">
        <v>2400</v>
      </c>
      <c r="E43" s="26">
        <v>3000</v>
      </c>
      <c r="F43" s="27"/>
      <c r="G43" s="27"/>
      <c r="H43" s="27"/>
      <c r="I43" s="27">
        <v>16</v>
      </c>
      <c r="J43" s="38">
        <f t="shared" si="0"/>
        <v>448</v>
      </c>
      <c r="K43" s="27"/>
      <c r="L43" s="27"/>
    </row>
    <row r="44" spans="1:12" ht="18.75">
      <c r="A44" s="28" t="s">
        <v>71</v>
      </c>
      <c r="B44" s="29">
        <v>1300</v>
      </c>
      <c r="C44" s="30">
        <v>1200</v>
      </c>
      <c r="D44" s="31">
        <v>1000</v>
      </c>
      <c r="E44" s="26">
        <v>1500</v>
      </c>
      <c r="F44" s="27"/>
      <c r="G44" s="27"/>
      <c r="H44" s="27"/>
      <c r="I44" s="27">
        <v>18</v>
      </c>
      <c r="J44" s="38">
        <f t="shared" si="0"/>
        <v>234</v>
      </c>
      <c r="K44" s="27"/>
      <c r="L44" s="27"/>
    </row>
    <row r="45" spans="1:12" ht="18.75">
      <c r="A45" s="28" t="s">
        <v>72</v>
      </c>
      <c r="B45" s="29">
        <v>350</v>
      </c>
      <c r="C45" s="30">
        <v>330</v>
      </c>
      <c r="D45" s="31">
        <v>300</v>
      </c>
      <c r="E45" s="26">
        <v>400</v>
      </c>
      <c r="F45" s="27"/>
      <c r="G45" s="27"/>
      <c r="H45" s="27"/>
      <c r="I45" s="27">
        <v>18</v>
      </c>
      <c r="J45" s="38">
        <f t="shared" si="0"/>
        <v>63</v>
      </c>
      <c r="K45" s="27"/>
      <c r="L45" s="27"/>
    </row>
    <row r="46" spans="1:12" ht="18.75">
      <c r="A46" s="28" t="s">
        <v>73</v>
      </c>
      <c r="B46" s="29">
        <v>900</v>
      </c>
      <c r="C46" s="30">
        <v>850</v>
      </c>
      <c r="D46" s="31">
        <v>800</v>
      </c>
      <c r="E46" s="26">
        <v>950</v>
      </c>
      <c r="F46" s="27"/>
      <c r="G46" s="27"/>
      <c r="H46" s="27"/>
      <c r="I46" s="27">
        <v>16</v>
      </c>
      <c r="J46" s="38">
        <f t="shared" si="0"/>
        <v>144</v>
      </c>
      <c r="K46" s="27"/>
      <c r="L46" s="27"/>
    </row>
    <row r="47" spans="1:12" ht="37.5">
      <c r="A47" s="28" t="s">
        <v>74</v>
      </c>
      <c r="B47" s="29">
        <v>450</v>
      </c>
      <c r="C47" s="30">
        <v>420</v>
      </c>
      <c r="D47" s="31">
        <v>400</v>
      </c>
      <c r="E47" s="26">
        <v>500</v>
      </c>
      <c r="F47" s="27"/>
      <c r="G47" s="27"/>
      <c r="H47" s="27"/>
      <c r="I47" s="27">
        <v>18</v>
      </c>
      <c r="J47" s="38">
        <f t="shared" si="0"/>
        <v>81</v>
      </c>
      <c r="K47" s="27"/>
      <c r="L47" s="27"/>
    </row>
    <row r="48" spans="1:12" ht="37.5">
      <c r="A48" s="28" t="s">
        <v>75</v>
      </c>
      <c r="B48" s="29">
        <v>1100</v>
      </c>
      <c r="C48" s="30">
        <v>1050</v>
      </c>
      <c r="D48" s="31">
        <v>1000</v>
      </c>
      <c r="E48" s="26">
        <v>1200</v>
      </c>
      <c r="F48" s="27"/>
      <c r="G48" s="27"/>
      <c r="H48" s="27"/>
      <c r="I48" s="27">
        <v>18</v>
      </c>
      <c r="J48" s="38">
        <f t="shared" si="0"/>
        <v>198</v>
      </c>
      <c r="K48" s="27"/>
      <c r="L48" s="27"/>
    </row>
    <row r="49" spans="1:12" ht="37.5">
      <c r="A49" s="28" t="s">
        <v>76</v>
      </c>
      <c r="B49" s="29">
        <v>230</v>
      </c>
      <c r="C49" s="30">
        <v>210</v>
      </c>
      <c r="D49" s="31">
        <v>200</v>
      </c>
      <c r="E49" s="26">
        <v>250</v>
      </c>
      <c r="F49" s="27"/>
      <c r="G49" s="27"/>
      <c r="H49" s="27"/>
      <c r="I49" s="27">
        <v>16</v>
      </c>
      <c r="J49" s="38">
        <f t="shared" si="0"/>
        <v>36.8</v>
      </c>
      <c r="K49" s="27"/>
      <c r="L49" s="27"/>
    </row>
    <row r="50" spans="1:12" ht="37.5">
      <c r="A50" s="28" t="s">
        <v>77</v>
      </c>
      <c r="B50" s="29">
        <v>500</v>
      </c>
      <c r="C50" s="30">
        <v>450</v>
      </c>
      <c r="D50" s="31">
        <v>400</v>
      </c>
      <c r="E50" s="26">
        <v>540</v>
      </c>
      <c r="F50" s="27"/>
      <c r="G50" s="27"/>
      <c r="H50" s="27"/>
      <c r="I50" s="27">
        <v>16</v>
      </c>
      <c r="J50" s="38">
        <f t="shared" si="0"/>
        <v>80</v>
      </c>
      <c r="K50" s="27"/>
      <c r="L50" s="27"/>
    </row>
    <row r="51" spans="1:12" ht="18.75">
      <c r="A51" s="28" t="s">
        <v>78</v>
      </c>
      <c r="B51" s="29">
        <v>320</v>
      </c>
      <c r="C51" s="30">
        <v>300</v>
      </c>
      <c r="D51" s="31">
        <v>280</v>
      </c>
      <c r="E51" s="26">
        <v>340</v>
      </c>
      <c r="F51" s="27"/>
      <c r="G51" s="27"/>
      <c r="H51" s="27"/>
      <c r="I51" s="27">
        <v>16</v>
      </c>
      <c r="J51" s="38">
        <f t="shared" si="0"/>
        <v>51.2</v>
      </c>
      <c r="K51" s="27"/>
      <c r="L51" s="27"/>
    </row>
    <row r="52" spans="1:12" ht="15">
      <c r="A52" s="36"/>
      <c r="B52" s="27"/>
      <c r="C52" s="27"/>
      <c r="D52" s="27"/>
      <c r="E52" s="37"/>
      <c r="F52" s="27"/>
      <c r="G52" s="27"/>
      <c r="H52" s="27"/>
      <c r="I52" s="27">
        <v>16</v>
      </c>
      <c r="J52" s="38" t="e">
        <f>#REF!*I52/100</f>
        <v>#REF!</v>
      </c>
      <c r="K52" s="27"/>
      <c r="L52" s="27"/>
    </row>
    <row r="53" spans="1:12" ht="15">
      <c r="A53" s="36"/>
      <c r="B53" s="27"/>
      <c r="C53" s="27"/>
      <c r="D53" s="27"/>
      <c r="E53" s="37"/>
      <c r="F53" s="27"/>
      <c r="G53" s="27"/>
      <c r="H53" s="27"/>
      <c r="I53" s="27">
        <v>16</v>
      </c>
      <c r="J53" s="38" t="e">
        <f>#REF!*I53/100</f>
        <v>#REF!</v>
      </c>
      <c r="K53" s="27"/>
      <c r="L53" s="27"/>
    </row>
    <row r="54" spans="1:12" ht="15">
      <c r="A54" s="36"/>
      <c r="B54" s="27"/>
      <c r="C54" s="27"/>
      <c r="D54" s="27"/>
      <c r="E54" s="37"/>
      <c r="F54" s="27"/>
      <c r="G54" s="27"/>
      <c r="H54" s="27"/>
      <c r="I54" s="27">
        <v>18</v>
      </c>
      <c r="J54" s="38" t="e">
        <f>#REF!*I54/100</f>
        <v>#REF!</v>
      </c>
      <c r="K54" s="27"/>
      <c r="L54" s="27"/>
    </row>
    <row r="55" spans="1:12" ht="15">
      <c r="A55" s="36"/>
      <c r="B55" s="27"/>
      <c r="C55" s="27"/>
      <c r="D55" s="27"/>
      <c r="E55" s="37"/>
      <c r="F55" s="27"/>
      <c r="G55" s="27"/>
      <c r="H55" s="27"/>
      <c r="I55" s="27">
        <v>16</v>
      </c>
      <c r="J55" s="38" t="e">
        <f>#REF!*I55/100</f>
        <v>#REF!</v>
      </c>
      <c r="K55" s="27"/>
      <c r="L55" s="27"/>
    </row>
    <row r="56" spans="1:12" ht="15">
      <c r="A56" s="36"/>
      <c r="B56" s="27"/>
      <c r="C56" s="27"/>
      <c r="D56" s="27"/>
      <c r="E56" s="37"/>
      <c r="F56" s="27"/>
      <c r="G56" s="27"/>
      <c r="H56" s="27"/>
      <c r="I56" s="27">
        <v>18</v>
      </c>
      <c r="J56" s="38" t="e">
        <f>#REF!*I56/100</f>
        <v>#REF!</v>
      </c>
      <c r="K56" s="27"/>
      <c r="L56" s="27"/>
    </row>
    <row r="57" spans="1:12" ht="15">
      <c r="A57" s="36"/>
      <c r="B57" s="27"/>
      <c r="C57" s="27"/>
      <c r="D57" s="27"/>
      <c r="E57" s="37"/>
      <c r="F57" s="27"/>
      <c r="G57" s="27"/>
      <c r="H57" s="27"/>
      <c r="I57" s="27">
        <v>18</v>
      </c>
      <c r="J57" s="38" t="e">
        <f>#REF!*I57/100</f>
        <v>#REF!</v>
      </c>
      <c r="K57" s="27"/>
      <c r="L57" s="27"/>
    </row>
    <row r="58" spans="1:12" ht="15">
      <c r="A58" s="36"/>
      <c r="B58" s="27"/>
      <c r="C58" s="27"/>
      <c r="D58" s="27"/>
      <c r="E58" s="37"/>
      <c r="F58" s="27"/>
      <c r="G58" s="27"/>
      <c r="H58" s="27"/>
      <c r="I58" s="27">
        <v>9</v>
      </c>
      <c r="J58" s="38" t="e">
        <f>#REF!*I58/100</f>
        <v>#REF!</v>
      </c>
      <c r="K58" s="27"/>
      <c r="L58" s="27"/>
    </row>
    <row r="59" spans="1:12" ht="15">
      <c r="A59" s="36"/>
      <c r="B59" s="27"/>
      <c r="C59" s="27"/>
      <c r="D59" s="27"/>
      <c r="E59" s="37"/>
      <c r="F59" s="27"/>
      <c r="G59" s="27"/>
      <c r="H59" s="27"/>
      <c r="I59" s="27"/>
      <c r="J59" s="27"/>
      <c r="K59" s="27"/>
      <c r="L59" s="2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2018-10-10T13:04:47Z</dcterms:modified>
  <cp:category/>
  <cp:version/>
  <cp:contentType/>
  <cp:contentStatus/>
</cp:coreProperties>
</file>