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defaultThemeVersion="166925"/>
  <bookViews>
    <workbookView xWindow="36616" yWindow="65521" windowWidth="29040" windowHeight="15840" activeTab="0"/>
  </bookViews>
  <sheets>
    <sheet name="Лист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<sst xmlns="http://schemas.openxmlformats.org/spreadsheetml/2006/main" count="66" uniqueCount="66">
  <si>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5S 12В Бензин</t>
  </si>
  <si>
    <t>5S 12В Дизель</t>
  </si>
  <si>
    <t>44Д-12-GP</t>
  </si>
  <si>
    <t>44Д-24-GP</t>
  </si>
  <si>
    <t>14ТС-10-12-МК</t>
  </si>
  <si>
    <t>14ТС-Mini-12-GP</t>
  </si>
  <si>
    <t>14ТС-10-24-МК</t>
  </si>
  <si>
    <t>14ТС-Mini-24-GP</t>
  </si>
  <si>
    <r>
      <t xml:space="preserve">** цена для всех клиентов не зависимо от формы организации, </t>
    </r>
    <r>
      <rPr>
        <b/>
        <sz val="11"/>
        <color theme="1"/>
        <rFont val="Calibri"/>
        <family val="2"/>
        <scheme val="minor"/>
      </rPr>
      <t>поставка из наличия товара на складе</t>
    </r>
    <r>
      <rPr>
        <sz val="11"/>
        <color theme="1"/>
        <rFont val="Calibri"/>
        <family val="2"/>
        <scheme val="minor"/>
      </rPr>
      <t>.</t>
    </r>
  </si>
  <si>
    <t>Бинар-5S 12В (Бензин)</t>
  </si>
  <si>
    <t>Бинар-5S 12В (Бензин) с модемом</t>
  </si>
  <si>
    <t>Бинар-5S 12В (Дизель)</t>
  </si>
  <si>
    <t>Бинар-5S 12В (Дизель) с модемом</t>
  </si>
  <si>
    <t>Воздушный отопитель "Планар" 8ДМ-12 6,5 кВТ</t>
  </si>
  <si>
    <t>Воздушный отопитель "Планар" 8ДМ-24 8 кВТ сб.2250</t>
  </si>
  <si>
    <t>Воздушный отопитель "Планар"9Д-12 9 кВТ</t>
  </si>
  <si>
    <t>Воздушный отопитель "Планар"9Д-24 9 кВТ</t>
  </si>
  <si>
    <t>Теплостар в сб. 12-15 кВт (жидкос. подогрев) 12В (свеча сб.165)</t>
  </si>
  <si>
    <t>Теплостар в сб. 12-15 кВт (жидкос. подогрев) 12В (свеча япония) сб.2630</t>
  </si>
  <si>
    <t>Теплостар в сб. 12-15 кВт (жидкос. подогрев) 24В (свеча сб.165)</t>
  </si>
  <si>
    <t>Теплостар в сб. 12-15 кВт (жидкос. подогрев) 24В (свеча япония)</t>
  </si>
  <si>
    <t>5S 12В Бензин (М)</t>
  </si>
  <si>
    <t>5S 12В Дизель (М)</t>
  </si>
  <si>
    <t>8ДМ-12</t>
  </si>
  <si>
    <t>8ДМ-24</t>
  </si>
  <si>
    <t>9Д-12</t>
  </si>
  <si>
    <t>9Д-24</t>
  </si>
  <si>
    <t>2Д-12</t>
  </si>
  <si>
    <t>2Д-24</t>
  </si>
  <si>
    <t>Оптовая цена *</t>
  </si>
  <si>
    <t>Скидка от цены завода (опт)</t>
  </si>
  <si>
    <t>Количество для заказа</t>
  </si>
  <si>
    <t>Сумма заказа (розничная цена)</t>
  </si>
  <si>
    <t>Сумма заказа (оптовая цена)</t>
  </si>
  <si>
    <t>Цены указаны в рублях с НДС 20%</t>
  </si>
  <si>
    <t>5S 24В Дизель</t>
  </si>
  <si>
    <t>Бинар-5S 24В (Дизель)</t>
  </si>
  <si>
    <t>Воздушный отопитель Планар 2Д-12 (пульт ПУ-5) 2 кВт</t>
  </si>
  <si>
    <t>Воздушный отопитель Планар 2Д-24 (пульт ПУ-5) 2 кВт</t>
  </si>
  <si>
    <t>Воздушный отопитель Планар 44Д-12 (свеча япония) 4 кВт</t>
  </si>
  <si>
    <t>Воздушный отопитель Планар 44Д-24 (свеча япония)  4 кВт</t>
  </si>
  <si>
    <t>Воздушный отопитель Планар 4ДМ2-12       3 кВт</t>
  </si>
  <si>
    <t>Воздушный отопитель Планар 4ДМ2-24       3 кВт</t>
  </si>
  <si>
    <t>4ДМ2-12</t>
  </si>
  <si>
    <t>4ДМ2-24</t>
  </si>
  <si>
    <t>Коммерческое предложение ИП Сорокин А. Ю. (ГК "ТахоГрупп") 
Не является офертой. Действует с 01 сентября 2020 г.
Тел. 8-343-287-50-77       master@tahogroup.ru       АвтоЕ.рф</t>
  </si>
  <si>
    <t>АТ2D-12</t>
  </si>
  <si>
    <t>АТ2D-24</t>
  </si>
  <si>
    <t>АТ4D-12</t>
  </si>
  <si>
    <t xml:space="preserve">АТ4D-24 </t>
  </si>
  <si>
    <t>АК 2/24</t>
  </si>
  <si>
    <t>АК 4/12</t>
  </si>
  <si>
    <t>АК 4/24</t>
  </si>
  <si>
    <t>АК 2/12</t>
  </si>
  <si>
    <t>отопители салона и подогреватели двигателя ТЕПЛОАВТО (ГАРАНТИЯ - 1 ГОД)</t>
  </si>
  <si>
    <t>отопители салона и подогреватели двигателя АДВЕРС - ТЕПЛОСТАР (ГАРАНТИЯ 18 МЕСЯЦЕВ)</t>
  </si>
  <si>
    <t>РРЦ**</t>
  </si>
  <si>
    <r>
      <t>* цена действительна только для мастерских и сервисов по установке только</t>
    </r>
    <r>
      <rPr>
        <b/>
        <sz val="11"/>
        <color theme="1"/>
        <rFont val="Calibri"/>
        <family val="2"/>
        <scheme val="minor"/>
      </rPr>
      <t xml:space="preserve"> по предоплате от 3-х штук</t>
    </r>
  </si>
  <si>
    <t>Отопитель воздушный 2D-12 AVTOTEPLO (пульт-крутилка, климат-контроль) 2 кВт 12В</t>
  </si>
  <si>
    <t>Отопитель воздушный 2D-24 AVTOTEPLO (пульт-крутилка, климат-контроль) 2 кВт 24В</t>
  </si>
  <si>
    <t>Отопитель воздушный 4D-12 AVTOTEPLO (пульт-крутилка, климат-контроль) 4 кВт 12В</t>
  </si>
  <si>
    <t>Отопитель воздушный 4D-24 AVTOTEPLO  (пульт-крутилка, климат-контроль) 4 кВт 12В</t>
  </si>
  <si>
    <t>Отопитель воздушный 2Д-12 АЭРО комфорт ST (цифровой пульт, климат-контроль) 2 кВт 12В</t>
  </si>
  <si>
    <t>Отопитель воздушный 2Д-24 АЭРО комфорт ST (цифровой пульт, климат-контроль) 2 кВт 24В</t>
  </si>
  <si>
    <t>Отопитель воздушный 4Д-12 АЭРО комфорт ST (цифровой пульт, климат-контроль) 4 кВт 12В</t>
  </si>
  <si>
    <t>Отопитель воздушный 4Д-24 АЭРО комфорт ST (цифровой пульт, климат-контроль) 4 кВт 24В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</si>
</sst>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₽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2" fontId="0" fillId="0" borderId="0" xfId="0" applyNumberFormat="1"/>
    <xf numFmtId="0" fontId="0" fillId="0" borderId="1" xfId="0" applyBorder="1"/>
    <xf numFmtId="0" fontId="0" fillId="0" borderId="2" xfId="0" applyFill="1" applyBorder="1"/>
    <xf numFmtId="0" fontId="2" fillId="0" borderId="3" xfId="0" applyFont="1" applyFill="1" applyBorder="1"/>
    <xf numFmtId="0" fontId="0" fillId="0" borderId="0" xfId="0" applyBorder="1"/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/>
    </xf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workbookViewId="0" topLeftCell="A1">
      <selection activeCell="D28" sqref="D28"/>
    </sheetView>
  </sheetViews>
  <sheetFormatPr defaultColWidth="9.140625" defaultRowHeight="15"/>
  <cols>
    <col min="1" max="1" width="86.00390625" style="0" customWidth="1"/>
    <col min="2" max="3" width="19.00390625" style="0" customWidth="1"/>
    <col min="4" max="4" width="19.28125" style="1" customWidth="1"/>
    <col min="5" max="5" width="17.57421875" style="1" customWidth="1"/>
    <col min="6" max="6" width="16.00390625" style="1" customWidth="1"/>
    <col min="7" max="7" width="17.421875" style="0" customWidth="1"/>
    <col min="8" max="8" width="15.57421875" style="0" customWidth="1"/>
    <col min="9" max="9" width="9.140625" style="1" customWidth="1"/>
  </cols>
  <sheetData>
    <row r="1" spans="1:9" ht="60" customHeight="1">
      <c r="A1" s="20" t="s">
        <v>45</v>
      </c>
      <c r="B1" s="21"/>
      <c r="C1" s="8" t="s">
        <v>56</v>
      </c>
      <c r="D1" s="10" t="s">
        <v>29</v>
      </c>
      <c r="E1" s="9" t="s">
        <v>30</v>
      </c>
      <c r="F1" s="10" t="s">
        <v>31</v>
      </c>
      <c r="G1" s="16" t="s">
        <v>32</v>
      </c>
      <c r="H1" s="17" t="s">
        <v>33</v>
      </c>
      <c r="I1" s="15"/>
    </row>
    <row r="2" spans="1:9" ht="15" customHeight="1">
      <c r="A2" s="26" t="s">
        <v>54</v>
      </c>
      <c r="B2" s="27"/>
      <c r="C2" s="27"/>
      <c r="D2" s="28"/>
      <c r="E2" s="9"/>
      <c r="F2" s="22"/>
      <c r="G2" s="16"/>
      <c r="H2" s="17"/>
      <c r="I2" s="15"/>
    </row>
    <row r="3" spans="1:8" ht="15">
      <c r="A3" s="2" t="s">
        <v>58</v>
      </c>
      <c r="B3" s="2" t="s">
        <v>46</v>
      </c>
      <c r="C3" s="11">
        <v>14500</v>
      </c>
      <c r="D3" s="14">
        <v>12000</v>
      </c>
      <c r="E3" s="11">
        <f>C3-D3</f>
        <v>2500</v>
      </c>
      <c r="F3" s="19"/>
      <c r="G3" s="18">
        <f>F3*C3</f>
        <v>0</v>
      </c>
      <c r="H3" s="18">
        <f>F3*D3</f>
        <v>0</v>
      </c>
    </row>
    <row r="4" spans="1:8" ht="15">
      <c r="A4" s="2" t="s">
        <v>59</v>
      </c>
      <c r="B4" s="2" t="s">
        <v>47</v>
      </c>
      <c r="C4" s="11">
        <v>14500</v>
      </c>
      <c r="D4" s="14">
        <v>12000</v>
      </c>
      <c r="E4" s="11">
        <f aca="true" t="shared" si="0" ref="E4:E10">C4-D4</f>
        <v>2500</v>
      </c>
      <c r="F4" s="19"/>
      <c r="G4" s="18">
        <f aca="true" t="shared" si="1" ref="G4:G10">F4*C4</f>
        <v>0</v>
      </c>
      <c r="H4" s="18">
        <f aca="true" t="shared" si="2" ref="H4:H10">F4*D4</f>
        <v>0</v>
      </c>
    </row>
    <row r="5" spans="1:8" ht="15">
      <c r="A5" s="2" t="s">
        <v>60</v>
      </c>
      <c r="B5" s="2" t="s">
        <v>48</v>
      </c>
      <c r="C5" s="11">
        <v>14500</v>
      </c>
      <c r="D5" s="14">
        <v>12000</v>
      </c>
      <c r="E5" s="11">
        <f t="shared" si="0"/>
        <v>2500</v>
      </c>
      <c r="F5" s="19"/>
      <c r="G5" s="18">
        <f t="shared" si="1"/>
        <v>0</v>
      </c>
      <c r="H5" s="18">
        <f t="shared" si="2"/>
        <v>0</v>
      </c>
    </row>
    <row r="6" spans="1:8" ht="15">
      <c r="A6" s="2" t="s">
        <v>61</v>
      </c>
      <c r="B6" s="2" t="s">
        <v>49</v>
      </c>
      <c r="C6" s="11">
        <v>14500</v>
      </c>
      <c r="D6" s="14">
        <v>12000</v>
      </c>
      <c r="E6" s="11">
        <f t="shared" si="0"/>
        <v>2500</v>
      </c>
      <c r="F6" s="19"/>
      <c r="G6" s="18">
        <f t="shared" si="1"/>
        <v>0</v>
      </c>
      <c r="H6" s="18">
        <f t="shared" si="2"/>
        <v>0</v>
      </c>
    </row>
    <row r="7" spans="1:8" ht="15">
      <c r="A7" s="2" t="s">
        <v>62</v>
      </c>
      <c r="B7" s="2" t="s">
        <v>53</v>
      </c>
      <c r="C7" s="11">
        <v>18000</v>
      </c>
      <c r="D7" s="14">
        <v>15500</v>
      </c>
      <c r="E7" s="11">
        <f t="shared" si="0"/>
        <v>2500</v>
      </c>
      <c r="F7" s="19"/>
      <c r="G7" s="18">
        <f t="shared" si="1"/>
        <v>0</v>
      </c>
      <c r="H7" s="18">
        <f t="shared" si="2"/>
        <v>0</v>
      </c>
    </row>
    <row r="8" spans="1:8" ht="15">
      <c r="A8" s="2" t="s">
        <v>63</v>
      </c>
      <c r="B8" s="2" t="s">
        <v>50</v>
      </c>
      <c r="C8" s="11">
        <v>18000</v>
      </c>
      <c r="D8" s="14">
        <v>15500</v>
      </c>
      <c r="E8" s="11">
        <f t="shared" si="0"/>
        <v>2500</v>
      </c>
      <c r="F8" s="19"/>
      <c r="G8" s="18">
        <f t="shared" si="1"/>
        <v>0</v>
      </c>
      <c r="H8" s="18">
        <f t="shared" si="2"/>
        <v>0</v>
      </c>
    </row>
    <row r="9" spans="1:8" ht="15">
      <c r="A9" s="2" t="s">
        <v>64</v>
      </c>
      <c r="B9" s="2" t="s">
        <v>51</v>
      </c>
      <c r="C9" s="11">
        <v>18000</v>
      </c>
      <c r="D9" s="14">
        <v>15500</v>
      </c>
      <c r="E9" s="11">
        <f t="shared" si="0"/>
        <v>2500</v>
      </c>
      <c r="F9" s="19"/>
      <c r="G9" s="18">
        <f t="shared" si="1"/>
        <v>0</v>
      </c>
      <c r="H9" s="18">
        <f t="shared" si="2"/>
        <v>0</v>
      </c>
    </row>
    <row r="10" spans="1:8" ht="15">
      <c r="A10" t="s">
        <v>65</v>
      </c>
      <c r="B10" s="2" t="s">
        <v>52</v>
      </c>
      <c r="C10" s="11">
        <v>18000</v>
      </c>
      <c r="D10" s="14">
        <v>15500</v>
      </c>
      <c r="E10" s="11">
        <f t="shared" si="0"/>
        <v>2500</v>
      </c>
      <c r="F10" s="19"/>
      <c r="G10" s="18">
        <f t="shared" si="1"/>
        <v>0</v>
      </c>
      <c r="H10" s="18">
        <f t="shared" si="2"/>
        <v>0</v>
      </c>
    </row>
    <row r="11" spans="1:8" ht="15">
      <c r="A11" s="23" t="s">
        <v>55</v>
      </c>
      <c r="B11" s="24"/>
      <c r="C11" s="24"/>
      <c r="D11" s="25"/>
      <c r="E11" s="11"/>
      <c r="F11" s="19"/>
      <c r="G11" s="18"/>
      <c r="H11" s="18"/>
    </row>
    <row r="12" spans="1:8" ht="15">
      <c r="A12" s="2" t="s">
        <v>9</v>
      </c>
      <c r="B12" s="2" t="s">
        <v>0</v>
      </c>
      <c r="C12" s="11">
        <v>28400</v>
      </c>
      <c r="D12" s="14">
        <v>26000</v>
      </c>
      <c r="E12" s="11">
        <f>C12-D12</f>
        <v>2400</v>
      </c>
      <c r="F12" s="19"/>
      <c r="G12" s="18">
        <f>F12*C12</f>
        <v>0</v>
      </c>
      <c r="H12" s="18">
        <f>F12*D12</f>
        <v>0</v>
      </c>
    </row>
    <row r="13" spans="1:8" ht="15">
      <c r="A13" s="2" t="s">
        <v>10</v>
      </c>
      <c r="B13" s="2" t="s">
        <v>21</v>
      </c>
      <c r="C13" s="11">
        <v>29400</v>
      </c>
      <c r="D13" s="14">
        <v>27000</v>
      </c>
      <c r="E13" s="11">
        <f aca="true" t="shared" si="3" ref="E13:E30">C13-D13</f>
        <v>2400</v>
      </c>
      <c r="F13" s="19"/>
      <c r="G13" s="18">
        <f aca="true" t="shared" si="4" ref="G13:G30">F13*C13</f>
        <v>0</v>
      </c>
      <c r="H13" s="18">
        <f aca="true" t="shared" si="5" ref="H13:H30">F13*D13</f>
        <v>0</v>
      </c>
    </row>
    <row r="14" spans="1:8" ht="15">
      <c r="A14" s="2" t="s">
        <v>11</v>
      </c>
      <c r="B14" s="2" t="s">
        <v>1</v>
      </c>
      <c r="C14" s="11">
        <v>28400</v>
      </c>
      <c r="D14" s="14">
        <v>26000</v>
      </c>
      <c r="E14" s="11">
        <f t="shared" si="3"/>
        <v>2400</v>
      </c>
      <c r="F14" s="19"/>
      <c r="G14" s="18">
        <f t="shared" si="4"/>
        <v>0</v>
      </c>
      <c r="H14" s="18">
        <f t="shared" si="5"/>
        <v>0</v>
      </c>
    </row>
    <row r="15" spans="1:8" ht="15">
      <c r="A15" s="2" t="s">
        <v>12</v>
      </c>
      <c r="B15" s="2" t="s">
        <v>22</v>
      </c>
      <c r="C15" s="11">
        <v>29400</v>
      </c>
      <c r="D15" s="14">
        <v>27000</v>
      </c>
      <c r="E15" s="11">
        <f t="shared" si="3"/>
        <v>2400</v>
      </c>
      <c r="F15" s="19"/>
      <c r="G15" s="18">
        <f t="shared" si="4"/>
        <v>0</v>
      </c>
      <c r="H15" s="18">
        <f t="shared" si="5"/>
        <v>0</v>
      </c>
    </row>
    <row r="16" spans="1:8" ht="15">
      <c r="A16" s="2" t="s">
        <v>36</v>
      </c>
      <c r="B16" s="2" t="s">
        <v>35</v>
      </c>
      <c r="C16" s="11">
        <v>28400</v>
      </c>
      <c r="D16" s="14">
        <v>26000</v>
      </c>
      <c r="E16" s="11">
        <f aca="true" t="shared" si="6" ref="E16">C16-D16</f>
        <v>2400</v>
      </c>
      <c r="F16" s="19"/>
      <c r="G16" s="18">
        <f aca="true" t="shared" si="7" ref="G16">F16*C16</f>
        <v>0</v>
      </c>
      <c r="H16" s="18">
        <f aca="true" t="shared" si="8" ref="H16">F16*D16</f>
        <v>0</v>
      </c>
    </row>
    <row r="17" spans="1:8" ht="15">
      <c r="A17" s="2" t="s">
        <v>13</v>
      </c>
      <c r="B17" s="2" t="s">
        <v>23</v>
      </c>
      <c r="C17" s="11">
        <v>31800</v>
      </c>
      <c r="D17" s="14">
        <v>29000</v>
      </c>
      <c r="E17" s="11">
        <f t="shared" si="3"/>
        <v>2800</v>
      </c>
      <c r="F17" s="19"/>
      <c r="G17" s="18">
        <f t="shared" si="4"/>
        <v>0</v>
      </c>
      <c r="H17" s="18">
        <f t="shared" si="5"/>
        <v>0</v>
      </c>
    </row>
    <row r="18" spans="1:8" ht="15">
      <c r="A18" s="2" t="s">
        <v>14</v>
      </c>
      <c r="B18" s="2" t="s">
        <v>24</v>
      </c>
      <c r="C18" s="11">
        <v>31800</v>
      </c>
      <c r="D18" s="14">
        <v>29000</v>
      </c>
      <c r="E18" s="11">
        <f t="shared" si="3"/>
        <v>2800</v>
      </c>
      <c r="F18" s="19"/>
      <c r="G18" s="18">
        <f t="shared" si="4"/>
        <v>0</v>
      </c>
      <c r="H18" s="18">
        <f t="shared" si="5"/>
        <v>0</v>
      </c>
    </row>
    <row r="19" spans="1:8" ht="15">
      <c r="A19" s="2" t="s">
        <v>15</v>
      </c>
      <c r="B19" s="2" t="s">
        <v>25</v>
      </c>
      <c r="C19" s="11">
        <v>37800</v>
      </c>
      <c r="D19" s="14">
        <v>36000</v>
      </c>
      <c r="E19" s="11">
        <f t="shared" si="3"/>
        <v>1800</v>
      </c>
      <c r="F19" s="19"/>
      <c r="G19" s="18">
        <f t="shared" si="4"/>
        <v>0</v>
      </c>
      <c r="H19" s="18">
        <f t="shared" si="5"/>
        <v>0</v>
      </c>
    </row>
    <row r="20" spans="1:8" ht="15.75" customHeight="1">
      <c r="A20" s="2" t="s">
        <v>16</v>
      </c>
      <c r="B20" s="2" t="s">
        <v>26</v>
      </c>
      <c r="C20" s="11">
        <v>37800</v>
      </c>
      <c r="D20" s="14">
        <v>36000</v>
      </c>
      <c r="E20" s="11">
        <f t="shared" si="3"/>
        <v>1800</v>
      </c>
      <c r="F20" s="19"/>
      <c r="G20" s="18">
        <f t="shared" si="4"/>
        <v>0</v>
      </c>
      <c r="H20" s="18">
        <f t="shared" si="5"/>
        <v>0</v>
      </c>
    </row>
    <row r="21" spans="1:8" ht="15">
      <c r="A21" s="2" t="s">
        <v>37</v>
      </c>
      <c r="B21" s="2" t="s">
        <v>27</v>
      </c>
      <c r="C21" s="11">
        <v>21900</v>
      </c>
      <c r="D21" s="14">
        <v>18500</v>
      </c>
      <c r="E21" s="11">
        <f aca="true" t="shared" si="9" ref="E21:E22">C21-D21</f>
        <v>3400</v>
      </c>
      <c r="F21" s="19"/>
      <c r="G21" s="18">
        <f aca="true" t="shared" si="10" ref="G21:G22">F21*C21</f>
        <v>0</v>
      </c>
      <c r="H21" s="18">
        <f aca="true" t="shared" si="11" ref="H21:H22">F21*D21</f>
        <v>0</v>
      </c>
    </row>
    <row r="22" spans="1:8" ht="15">
      <c r="A22" s="6" t="s">
        <v>38</v>
      </c>
      <c r="B22" s="6" t="s">
        <v>28</v>
      </c>
      <c r="C22" s="12">
        <v>21900</v>
      </c>
      <c r="D22" s="14">
        <v>18500</v>
      </c>
      <c r="E22" s="11">
        <f t="shared" si="9"/>
        <v>3400</v>
      </c>
      <c r="F22" s="19"/>
      <c r="G22" s="18">
        <f t="shared" si="10"/>
        <v>0</v>
      </c>
      <c r="H22" s="18">
        <f t="shared" si="11"/>
        <v>0</v>
      </c>
    </row>
    <row r="23" spans="1:8" ht="15">
      <c r="A23" s="6" t="s">
        <v>39</v>
      </c>
      <c r="B23" s="7" t="s">
        <v>2</v>
      </c>
      <c r="C23" s="13">
        <v>24900</v>
      </c>
      <c r="D23" s="14">
        <v>20900</v>
      </c>
      <c r="E23" s="11">
        <f t="shared" si="3"/>
        <v>4000</v>
      </c>
      <c r="F23" s="19"/>
      <c r="G23" s="18">
        <f t="shared" si="4"/>
        <v>0</v>
      </c>
      <c r="H23" s="18">
        <f t="shared" si="5"/>
        <v>0</v>
      </c>
    </row>
    <row r="24" spans="1:8" ht="15">
      <c r="A24" s="2" t="s">
        <v>40</v>
      </c>
      <c r="B24" s="2" t="s">
        <v>3</v>
      </c>
      <c r="C24" s="11">
        <v>24900</v>
      </c>
      <c r="D24" s="14">
        <v>20900</v>
      </c>
      <c r="E24" s="11">
        <f t="shared" si="3"/>
        <v>4000</v>
      </c>
      <c r="F24" s="19"/>
      <c r="G24" s="18">
        <f t="shared" si="4"/>
        <v>0</v>
      </c>
      <c r="H24" s="18">
        <f t="shared" si="5"/>
        <v>0</v>
      </c>
    </row>
    <row r="25" spans="1:8" ht="15">
      <c r="A25" s="2" t="s">
        <v>41</v>
      </c>
      <c r="B25" s="2" t="s">
        <v>43</v>
      </c>
      <c r="C25" s="11">
        <v>22400</v>
      </c>
      <c r="D25" s="14">
        <v>18900</v>
      </c>
      <c r="E25" s="11">
        <f t="shared" si="3"/>
        <v>3500</v>
      </c>
      <c r="F25" s="19"/>
      <c r="G25" s="18">
        <f t="shared" si="4"/>
        <v>0</v>
      </c>
      <c r="H25" s="18">
        <f t="shared" si="5"/>
        <v>0</v>
      </c>
    </row>
    <row r="26" spans="1:8" ht="15">
      <c r="A26" s="2" t="s">
        <v>42</v>
      </c>
      <c r="B26" s="2" t="s">
        <v>44</v>
      </c>
      <c r="C26" s="11">
        <v>22400</v>
      </c>
      <c r="D26" s="14">
        <v>18900</v>
      </c>
      <c r="E26" s="11">
        <f t="shared" si="3"/>
        <v>3500</v>
      </c>
      <c r="F26" s="19"/>
      <c r="G26" s="18">
        <f t="shared" si="4"/>
        <v>0</v>
      </c>
      <c r="H26" s="18">
        <f t="shared" si="5"/>
        <v>0</v>
      </c>
    </row>
    <row r="27" spans="1:8" ht="15">
      <c r="A27" s="2" t="s">
        <v>17</v>
      </c>
      <c r="B27" s="2" t="s">
        <v>4</v>
      </c>
      <c r="C27" s="11">
        <v>28800</v>
      </c>
      <c r="D27" s="14">
        <v>26000</v>
      </c>
      <c r="E27" s="11">
        <f t="shared" si="3"/>
        <v>2800</v>
      </c>
      <c r="F27" s="19"/>
      <c r="G27" s="18">
        <f t="shared" si="4"/>
        <v>0</v>
      </c>
      <c r="H27" s="18">
        <f t="shared" si="5"/>
        <v>0</v>
      </c>
    </row>
    <row r="28" spans="1:8" ht="15">
      <c r="A28" s="2" t="s">
        <v>18</v>
      </c>
      <c r="B28" s="2" t="s">
        <v>5</v>
      </c>
      <c r="C28" s="11">
        <v>28800</v>
      </c>
      <c r="D28" s="14">
        <v>26500</v>
      </c>
      <c r="E28" s="11">
        <f t="shared" si="3"/>
        <v>2300</v>
      </c>
      <c r="F28" s="19"/>
      <c r="G28" s="18">
        <f t="shared" si="4"/>
        <v>0</v>
      </c>
      <c r="H28" s="18">
        <f t="shared" si="5"/>
        <v>0</v>
      </c>
    </row>
    <row r="29" spans="1:8" ht="15">
      <c r="A29" s="2" t="s">
        <v>19</v>
      </c>
      <c r="B29" s="2" t="s">
        <v>6</v>
      </c>
      <c r="C29" s="11">
        <v>28800</v>
      </c>
      <c r="D29" s="14">
        <v>26000</v>
      </c>
      <c r="E29" s="11">
        <f t="shared" si="3"/>
        <v>2800</v>
      </c>
      <c r="F29" s="19"/>
      <c r="G29" s="18">
        <f t="shared" si="4"/>
        <v>0</v>
      </c>
      <c r="H29" s="18">
        <f t="shared" si="5"/>
        <v>0</v>
      </c>
    </row>
    <row r="30" spans="1:8" ht="15">
      <c r="A30" s="2" t="s">
        <v>20</v>
      </c>
      <c r="B30" s="2" t="s">
        <v>7</v>
      </c>
      <c r="C30" s="11">
        <v>28800</v>
      </c>
      <c r="D30" s="14">
        <v>26500</v>
      </c>
      <c r="E30" s="11">
        <f t="shared" si="3"/>
        <v>2300</v>
      </c>
      <c r="F30" s="19"/>
      <c r="G30" s="18">
        <f t="shared" si="4"/>
        <v>0</v>
      </c>
      <c r="H30" s="18">
        <f t="shared" si="5"/>
        <v>0</v>
      </c>
    </row>
    <row r="31" spans="1:8" ht="15">
      <c r="A31" s="3" t="s">
        <v>57</v>
      </c>
      <c r="G31" s="18">
        <f>SUM(G3:G30)</f>
        <v>0</v>
      </c>
      <c r="H31" s="18">
        <f>SUM(H3:H30)</f>
        <v>0</v>
      </c>
    </row>
    <row r="32" ht="15">
      <c r="A32" s="3" t="s">
        <v>8</v>
      </c>
    </row>
    <row r="33" spans="1:3" ht="15">
      <c r="A33" s="4" t="s">
        <v>34</v>
      </c>
      <c r="B33" s="5"/>
      <c r="C33" s="5"/>
    </row>
  </sheetData>
  <mergeCells count="3">
    <mergeCell ref="A1:B1"/>
    <mergeCell ref="A11:D11"/>
    <mergeCell ref="A2:D2"/>
  </mergeCells>
  <printOptions/>
  <pageMargins left="0.7" right="0.7" top="0.75" bottom="0.75" header="0.3" footer="0.3"/>
  <pageSetup fitToHeight="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 Сорокин</dc:creator>
  <cp:keywords/>
  <dc:description/>
  <cp:lastModifiedBy>Aleksey</cp:lastModifiedBy>
  <cp:lastPrinted>2018-11-01T05:15:01Z</cp:lastPrinted>
  <dcterms:created xsi:type="dcterms:W3CDTF">2017-06-19T08:48:58Z</dcterms:created>
  <dcterms:modified xsi:type="dcterms:W3CDTF">2020-09-07T10:54:56Z</dcterms:modified>
  <cp:category/>
  <cp:version/>
  <cp:contentType/>
  <cp:contentStatus/>
</cp:coreProperties>
</file>