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4" i="1"/>
  <c r="I31"/>
  <c r="F51" l="1"/>
  <c r="G31" l="1"/>
  <c r="G22"/>
  <c r="I22" s="1"/>
  <c r="I24"/>
  <c r="E57"/>
  <c r="I43"/>
  <c r="I42"/>
  <c r="I41"/>
  <c r="F35"/>
  <c r="E35"/>
  <c r="F32"/>
</calcChain>
</file>

<file path=xl/sharedStrings.xml><?xml version="1.0" encoding="utf-8"?>
<sst xmlns="http://schemas.openxmlformats.org/spreadsheetml/2006/main" count="90" uniqueCount="81">
  <si>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</si>
  <si>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</si>
  <si>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</si>
  <si>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</si>
  <si>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</si>
  <si>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</si>
  <si>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</si>
  <si>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</si>
  <si>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</si>
  <si>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</si>
  <si>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</si>
  <si>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</si>
  <si>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</si>
  <si>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</si>
  <si>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</si>
  <si>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</si>
  <si>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</si>
  <si>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</si>
  <si>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</si>
  <si>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</si>
  <si>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</si>
  <si>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</si>
  <si>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</si>
  <si>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</si>
  <si>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</si>
  <si>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</si>
  <si>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</si>
  <si>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</si>
  <si>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</si>
  <si>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</si>
  <si>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</si>
  <si>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</si>
  <si>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Тариф на ед.изм.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</si>
  <si>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</si>
  <si>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</si>
  <si>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</si>
  <si>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Монастырская,177</t>
  </si>
  <si>
    <r>
      <t xml:space="preserve">Остаток средств на  01.01.2016г.,руб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</si>
  <si>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2016,г.,руб.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</si>
  <si>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</si>
  <si>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</si>
  <si>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</si>
  <si>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>(дата начала года, следующего за отчетным)</t>
    </r>
  </si>
  <si>
    <t>Уборка прид.территории</t>
  </si>
  <si>
    <t>обсл.конс.элем.зд.</t>
  </si>
  <si>
    <t>сан.обр.подв</t>
  </si>
  <si>
    <t>1.5.</t>
  </si>
  <si>
    <t>то дым.и вент.кан</t>
  </si>
  <si>
    <t>1.6.</t>
  </si>
  <si>
    <t>вывоз мусора</t>
  </si>
  <si>
    <t>1.7.</t>
  </si>
  <si>
    <t>очистка</t>
  </si>
  <si>
    <t>1.8.</t>
  </si>
  <si>
    <t>Обслуж.ОПУ</t>
  </si>
  <si>
    <r>
      <t xml:space="preserve">Сальдо  на  01.01.2016г.,руб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</si>
  <si>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</si>
  <si>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Оплачено насиленинем 2016г.,руб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</si>
  <si>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Перечислено средств ресурсоснабжающим организациям  2016г.,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</si>
  <si>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Сальдо на 01.01.2017г.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</si>
  <si>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r>
      <t xml:space="preserve">Задолженность потребителей на 01.01.2017г.,руб. </t>
    </r>
    <r>
      <rPr>
        <b/>
        <sz val="8"/>
        <color theme="1"/>
        <rFont val="Times New Roman"/>
        <family val="1"/>
        <charset val="204"/>
      </rPr>
      <t>(дата начала года, следующего за отчетным)</t>
    </r>
  </si>
  <si>
    <t>Установка ОПУ</t>
  </si>
  <si>
    <t>Горячая вода</t>
  </si>
  <si>
    <t>Эл. энергия</t>
  </si>
  <si>
    <t>3.</t>
  </si>
  <si>
    <t>4.</t>
  </si>
  <si>
    <t>п/п№</t>
  </si>
  <si>
    <t>срок выполнение работ</t>
  </si>
  <si>
    <t>сумма</t>
  </si>
  <si>
    <t>Наименование работ</t>
  </si>
  <si>
    <t>Ремонтные работы на тепловом узле</t>
  </si>
  <si>
    <t>октябрь</t>
  </si>
  <si>
    <t>Итого:</t>
  </si>
  <si>
    <t>З/пл дворника с налогами</t>
  </si>
  <si>
    <t>Приобретения инструмента для дворника, средств защиты,расходные материалы</t>
  </si>
  <si>
    <t>Работа мастера по контролю за дворниками</t>
  </si>
  <si>
    <t>Вывоз мусора,приобретение ПСС для подсыпки, уборка снега в зимний период</t>
  </si>
  <si>
    <t>2,87(в.ч.нак.ртут.сол.ламп.)</t>
  </si>
  <si>
    <t>Расчет планируемого максимального часового расхода газа</t>
  </si>
  <si>
    <t>август</t>
  </si>
  <si>
    <t>ДОГОВОРА УПРАВЛЕНИЯ МНОГОКВАРТИРНЫМ ДОМОМ ЗА 2016 ГОД</t>
  </si>
  <si>
    <t>Исполнительный директор                                                                                                                     Кожевникова С.А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</si>
</sst>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3" fontId="0" fillId="0" borderId="0" xfId="0" applyNumberFormat="1" applyBorder="1" applyAlignment="1">
      <alignment wrapText="1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4" fillId="0" borderId="5" xfId="0" applyNumberFormat="1" applyFont="1" applyBorder="1" applyAlignment="1">
      <alignment wrapText="1"/>
    </xf>
    <xf numFmtId="0" fontId="0" fillId="0" borderId="0" xfId="0" applyFill="1" applyAlignment="1"/>
    <xf numFmtId="0" fontId="0" fillId="0" borderId="0" xfId="0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1"/>
  <sheetViews>
    <sheetView tabSelected="1" workbookViewId="0">
      <selection activeCell="I14" sqref="I14"/>
    </sheetView>
  </sheetViews>
  <sheetFormatPr defaultRowHeight="14.4"/>
  <cols>
    <col min="1" max="1" width="6.88671875" customWidth="1"/>
    <col min="2" max="2" width="29.109375" customWidth="1"/>
    <col min="3" max="3" width="17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26" t="s">
        <v>1</v>
      </c>
      <c r="B1" s="26"/>
      <c r="C1" s="26"/>
      <c r="D1" s="26"/>
      <c r="E1" s="26"/>
      <c r="F1" s="26"/>
      <c r="G1" s="26"/>
      <c r="P1" s="26"/>
      <c r="Q1" s="26"/>
      <c r="R1" s="26"/>
      <c r="S1" s="26"/>
      <c r="T1" s="26"/>
      <c r="U1" s="26"/>
      <c r="V1" s="26"/>
    </row>
    <row r="2" spans="1:22" ht="6" customHeight="1">
      <c r="P2" s="26"/>
      <c r="Q2" s="26"/>
      <c r="R2" s="26"/>
      <c r="S2" s="26"/>
      <c r="T2" s="26"/>
      <c r="U2" s="26"/>
      <c r="V2" s="26"/>
    </row>
    <row r="3" spans="1:22">
      <c r="A3" s="26" t="s">
        <v>2</v>
      </c>
      <c r="B3" s="26"/>
      <c r="C3" s="26"/>
      <c r="D3" s="26"/>
      <c r="E3" s="26"/>
      <c r="F3" s="26"/>
      <c r="P3" s="26"/>
      <c r="Q3" s="26"/>
      <c r="R3" s="26"/>
      <c r="S3" s="26"/>
      <c r="T3" s="26"/>
      <c r="U3" s="26"/>
      <c r="V3" s="26"/>
    </row>
    <row r="4" spans="1:22" ht="6" customHeight="1">
      <c r="P4" s="26"/>
      <c r="Q4" s="26"/>
      <c r="R4" s="26"/>
      <c r="S4" s="26"/>
      <c r="T4" s="26"/>
      <c r="U4" s="26"/>
      <c r="V4" s="26"/>
    </row>
    <row r="5" spans="1:22">
      <c r="A5" s="26" t="s">
        <v>0</v>
      </c>
      <c r="B5" s="26"/>
      <c r="C5" s="26"/>
      <c r="D5" s="26"/>
      <c r="E5" s="26"/>
      <c r="F5" s="26"/>
      <c r="G5" s="26"/>
      <c r="P5" s="26"/>
      <c r="Q5" s="26"/>
      <c r="R5" s="26"/>
      <c r="S5" s="26"/>
      <c r="T5" s="26"/>
      <c r="U5" s="26"/>
      <c r="V5" s="26"/>
    </row>
    <row r="6" spans="1:22">
      <c r="A6" s="26" t="s">
        <v>79</v>
      </c>
      <c r="B6" s="26"/>
      <c r="C6" s="26"/>
      <c r="D6" s="26"/>
      <c r="E6" s="26"/>
      <c r="F6" s="26"/>
      <c r="G6" s="26"/>
      <c r="H6" s="26"/>
      <c r="P6" s="26"/>
      <c r="Q6" s="26"/>
      <c r="R6" s="26"/>
      <c r="S6" s="26"/>
      <c r="T6" s="26"/>
      <c r="U6" s="26"/>
      <c r="V6" s="26"/>
    </row>
    <row r="7" spans="1:22">
      <c r="C7" s="26" t="s">
        <v>3</v>
      </c>
      <c r="D7" s="26"/>
      <c r="E7" s="26"/>
      <c r="F7" s="26"/>
      <c r="G7" s="26"/>
      <c r="P7" s="26"/>
      <c r="Q7" s="26"/>
      <c r="R7" s="26"/>
      <c r="S7" s="26"/>
      <c r="T7" s="26"/>
      <c r="U7" s="26"/>
      <c r="V7" s="26"/>
    </row>
    <row r="8" spans="1:22">
      <c r="A8" s="1" t="s">
        <v>5</v>
      </c>
      <c r="B8" s="1"/>
      <c r="C8" s="1"/>
      <c r="D8" s="24" t="s">
        <v>36</v>
      </c>
      <c r="E8" s="24"/>
      <c r="F8" s="24"/>
      <c r="G8" s="24"/>
      <c r="H8" s="25"/>
      <c r="P8" s="26"/>
      <c r="Q8" s="26"/>
      <c r="R8" s="26"/>
      <c r="S8" s="26"/>
      <c r="T8" s="26"/>
      <c r="U8" s="26"/>
      <c r="V8" s="26"/>
    </row>
    <row r="9" spans="1:22" ht="9" customHeight="1">
      <c r="D9" s="25"/>
      <c r="E9" s="25"/>
      <c r="F9" s="25"/>
      <c r="G9" s="25"/>
      <c r="H9" s="25"/>
      <c r="P9" s="26"/>
      <c r="Q9" s="26"/>
      <c r="R9" s="26"/>
      <c r="S9" s="26"/>
      <c r="T9" s="26"/>
      <c r="U9" s="26"/>
      <c r="V9" s="26"/>
    </row>
    <row r="10" spans="1:22">
      <c r="A10" s="1" t="s">
        <v>4</v>
      </c>
      <c r="B10" s="1"/>
      <c r="C10" s="1"/>
      <c r="D10" s="24"/>
      <c r="E10" s="24">
        <v>512.75</v>
      </c>
      <c r="F10" s="24" t="s">
        <v>6</v>
      </c>
      <c r="G10" s="25"/>
      <c r="H10" s="25"/>
      <c r="P10" s="26"/>
      <c r="Q10" s="26"/>
      <c r="R10" s="26"/>
      <c r="S10" s="26"/>
      <c r="T10" s="26"/>
      <c r="U10" s="26"/>
      <c r="V10" s="26"/>
    </row>
    <row r="11" spans="1:22">
      <c r="A11" t="s">
        <v>7</v>
      </c>
      <c r="D11" s="25"/>
      <c r="E11" s="25"/>
      <c r="F11" s="25"/>
      <c r="G11" s="25"/>
      <c r="H11" s="25"/>
      <c r="P11" s="26"/>
      <c r="Q11" s="26"/>
      <c r="R11" s="26"/>
      <c r="S11" s="26"/>
      <c r="T11" s="26"/>
      <c r="U11" s="26"/>
      <c r="V11" s="26"/>
    </row>
    <row r="12" spans="1:22">
      <c r="A12" t="s">
        <v>8</v>
      </c>
      <c r="D12" s="25"/>
      <c r="E12" s="25"/>
      <c r="F12" s="25">
        <v>512.75</v>
      </c>
      <c r="G12" s="25" t="s">
        <v>6</v>
      </c>
      <c r="H12" s="25"/>
      <c r="P12" s="26"/>
      <c r="Q12" s="26"/>
      <c r="R12" s="26"/>
      <c r="S12" s="26"/>
      <c r="T12" s="26"/>
      <c r="U12" s="26"/>
      <c r="V12" s="26"/>
    </row>
    <row r="13" spans="1:22">
      <c r="A13" t="s">
        <v>9</v>
      </c>
      <c r="D13" s="25"/>
      <c r="E13" s="25"/>
      <c r="F13" s="25"/>
      <c r="G13" s="25"/>
      <c r="H13" s="25">
        <v>0</v>
      </c>
      <c r="I13" t="s">
        <v>6</v>
      </c>
      <c r="P13" s="26"/>
      <c r="Q13" s="26"/>
      <c r="R13" s="26"/>
      <c r="S13" s="26"/>
      <c r="T13" s="26"/>
      <c r="U13" s="26"/>
      <c r="V13" s="26"/>
    </row>
    <row r="14" spans="1:22">
      <c r="D14" s="25"/>
      <c r="E14" s="25"/>
      <c r="F14" s="25"/>
      <c r="G14" s="25"/>
      <c r="H14" s="25"/>
      <c r="P14" s="26"/>
      <c r="Q14" s="26"/>
      <c r="R14" s="26"/>
      <c r="S14" s="26"/>
      <c r="T14" s="26"/>
      <c r="U14" s="26"/>
      <c r="V14" s="26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75.599999999999994">
      <c r="A20" s="3" t="s">
        <v>13</v>
      </c>
      <c r="B20" s="4" t="s">
        <v>14</v>
      </c>
      <c r="C20" s="4" t="s">
        <v>15</v>
      </c>
      <c r="D20" s="4" t="s">
        <v>37</v>
      </c>
      <c r="E20" s="4" t="s">
        <v>38</v>
      </c>
      <c r="F20" s="4" t="s">
        <v>39</v>
      </c>
      <c r="G20" s="4" t="s">
        <v>40</v>
      </c>
      <c r="H20" s="4" t="s">
        <v>41</v>
      </c>
      <c r="I20" s="4" t="s">
        <v>42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11" customFormat="1" ht="52.5" customHeight="1">
      <c r="A22" s="10" t="s">
        <v>16</v>
      </c>
      <c r="B22" s="10" t="s">
        <v>21</v>
      </c>
      <c r="C22" s="21">
        <v>13.46</v>
      </c>
      <c r="D22" s="10">
        <v>-8461.41</v>
      </c>
      <c r="E22" s="10">
        <v>82819.320000000007</v>
      </c>
      <c r="F22" s="10">
        <v>85902.52</v>
      </c>
      <c r="G22" s="20">
        <f>G23+G24+G25+G26+G27+G28+G29+G30</f>
        <v>111822.03000000001</v>
      </c>
      <c r="H22" s="10">
        <v>-5378.21</v>
      </c>
      <c r="I22" s="20">
        <f>E22-G22</f>
        <v>-29002.710000000006</v>
      </c>
    </row>
    <row r="23" spans="1:9" s="5" customFormat="1" ht="36.75" customHeight="1">
      <c r="A23" s="7" t="s">
        <v>17</v>
      </c>
      <c r="B23" s="6" t="s">
        <v>22</v>
      </c>
      <c r="C23" s="22">
        <v>3.06</v>
      </c>
      <c r="D23" s="6">
        <v>-1923.68</v>
      </c>
      <c r="E23" s="6">
        <v>18828.12</v>
      </c>
      <c r="F23" s="6">
        <v>19529.080000000002</v>
      </c>
      <c r="G23" s="6">
        <v>18828.12</v>
      </c>
      <c r="H23" s="6">
        <v>-1222.72</v>
      </c>
      <c r="I23" s="6"/>
    </row>
    <row r="24" spans="1:9" s="5" customFormat="1">
      <c r="A24" s="6" t="s">
        <v>18</v>
      </c>
      <c r="B24" s="6" t="s">
        <v>43</v>
      </c>
      <c r="C24" s="22">
        <v>2.75</v>
      </c>
      <c r="D24" s="6">
        <v>-1728.82</v>
      </c>
      <c r="E24" s="6">
        <v>16920.48</v>
      </c>
      <c r="F24" s="6">
        <v>17550.53</v>
      </c>
      <c r="G24" s="15">
        <v>45923.19</v>
      </c>
      <c r="H24" s="6">
        <v>-1098.77</v>
      </c>
      <c r="I24" s="15">
        <f>E24-G24</f>
        <v>-29002.710000000003</v>
      </c>
    </row>
    <row r="25" spans="1:9" s="5" customFormat="1">
      <c r="A25" s="6" t="s">
        <v>19</v>
      </c>
      <c r="B25" s="6" t="s">
        <v>44</v>
      </c>
      <c r="C25" s="22">
        <v>3.32</v>
      </c>
      <c r="D25" s="6">
        <v>-2076.06</v>
      </c>
      <c r="E25" s="6">
        <v>20428.8</v>
      </c>
      <c r="F25" s="6">
        <v>21178.32</v>
      </c>
      <c r="G25" s="6">
        <v>20428.8</v>
      </c>
      <c r="H25" s="6">
        <v>-1326.54</v>
      </c>
      <c r="I25" s="6"/>
    </row>
    <row r="26" spans="1:9" s="5" customFormat="1">
      <c r="A26" s="6" t="s">
        <v>20</v>
      </c>
      <c r="B26" s="6" t="s">
        <v>45</v>
      </c>
      <c r="C26" s="22">
        <v>0.22</v>
      </c>
      <c r="D26" s="6">
        <v>-138.38</v>
      </c>
      <c r="E26" s="6">
        <v>1353.6</v>
      </c>
      <c r="F26" s="6">
        <v>1404.06</v>
      </c>
      <c r="G26" s="6">
        <v>1353.6</v>
      </c>
      <c r="H26" s="6">
        <v>-87.92</v>
      </c>
      <c r="I26" s="6"/>
    </row>
    <row r="27" spans="1:9" s="5" customFormat="1">
      <c r="A27" s="6" t="s">
        <v>46</v>
      </c>
      <c r="B27" s="6" t="s">
        <v>47</v>
      </c>
      <c r="C27" s="22">
        <v>0.32</v>
      </c>
      <c r="D27" s="6">
        <v>-201.17</v>
      </c>
      <c r="E27" s="6">
        <v>1968.96</v>
      </c>
      <c r="F27" s="6">
        <v>2042.25</v>
      </c>
      <c r="G27" s="6">
        <v>1968.96</v>
      </c>
      <c r="H27" s="6">
        <v>-127.88</v>
      </c>
      <c r="I27" s="6"/>
    </row>
    <row r="28" spans="1:9" s="5" customFormat="1" ht="31.5" customHeight="1">
      <c r="A28" s="6" t="s">
        <v>48</v>
      </c>
      <c r="B28" s="6" t="s">
        <v>49</v>
      </c>
      <c r="C28" s="22" t="s">
        <v>76</v>
      </c>
      <c r="D28" s="6">
        <v>-1802.88</v>
      </c>
      <c r="E28" s="6">
        <v>17658.72</v>
      </c>
      <c r="F28" s="6">
        <v>18314.849999999999</v>
      </c>
      <c r="G28" s="6">
        <v>17658.72</v>
      </c>
      <c r="H28" s="6">
        <v>-1146.75</v>
      </c>
      <c r="I28" s="6"/>
    </row>
    <row r="29" spans="1:9" s="5" customFormat="1">
      <c r="A29" s="6" t="s">
        <v>50</v>
      </c>
      <c r="B29" s="6" t="s">
        <v>51</v>
      </c>
      <c r="C29" s="22">
        <v>0.14000000000000001</v>
      </c>
      <c r="D29" s="6">
        <v>-84.63</v>
      </c>
      <c r="E29" s="6">
        <v>861.36</v>
      </c>
      <c r="F29" s="6">
        <v>890.08</v>
      </c>
      <c r="G29" s="6">
        <v>861.36</v>
      </c>
      <c r="H29" s="6">
        <v>-55.91</v>
      </c>
      <c r="I29" s="6"/>
    </row>
    <row r="30" spans="1:9" s="5" customFormat="1">
      <c r="A30" s="6" t="s">
        <v>52</v>
      </c>
      <c r="B30" s="6" t="s">
        <v>53</v>
      </c>
      <c r="C30" s="22">
        <v>0.78</v>
      </c>
      <c r="D30" s="6">
        <v>-505.79</v>
      </c>
      <c r="E30" s="6">
        <v>4799.28</v>
      </c>
      <c r="F30" s="6">
        <v>4993.3500000000004</v>
      </c>
      <c r="G30" s="6">
        <v>4799.28</v>
      </c>
      <c r="H30" s="6">
        <v>-1534.44</v>
      </c>
      <c r="I30" s="6"/>
    </row>
    <row r="31" spans="1:9" s="11" customFormat="1" ht="28.8">
      <c r="A31" s="10" t="s">
        <v>23</v>
      </c>
      <c r="B31" s="10" t="s">
        <v>24</v>
      </c>
      <c r="C31" s="21">
        <v>9.9499999999999993</v>
      </c>
      <c r="D31" s="10">
        <v>-8974.39</v>
      </c>
      <c r="E31" s="10">
        <v>61221.96</v>
      </c>
      <c r="F31" s="10">
        <v>66220.679999999993</v>
      </c>
      <c r="G31" s="20">
        <f>G33+G32</f>
        <v>20675.345999999998</v>
      </c>
      <c r="H31" s="10">
        <v>-3975.67</v>
      </c>
      <c r="I31" s="20">
        <f>G31-E31</f>
        <v>-40546.614000000001</v>
      </c>
    </row>
    <row r="32" spans="1:9" s="5" customFormat="1" ht="60.75" customHeight="1">
      <c r="A32" s="6" t="s">
        <v>25</v>
      </c>
      <c r="B32" s="6" t="s">
        <v>26</v>
      </c>
      <c r="C32" s="22">
        <v>7.95</v>
      </c>
      <c r="D32" s="6">
        <v>-7717.73</v>
      </c>
      <c r="E32" s="6">
        <v>48915.96</v>
      </c>
      <c r="F32" s="6">
        <f>F31-F33</f>
        <v>53457.169999999991</v>
      </c>
      <c r="G32" s="15">
        <v>8369.3459999999995</v>
      </c>
      <c r="H32" s="6">
        <v>-3176.52</v>
      </c>
      <c r="I32" s="6"/>
    </row>
    <row r="33" spans="1:9" s="5" customFormat="1" ht="28.8">
      <c r="A33" s="6" t="s">
        <v>27</v>
      </c>
      <c r="B33" s="6" t="s">
        <v>22</v>
      </c>
      <c r="C33" s="22">
        <v>2</v>
      </c>
      <c r="D33" s="6">
        <v>-1256.6600000000001</v>
      </c>
      <c r="E33" s="6">
        <v>12306</v>
      </c>
      <c r="F33" s="6">
        <v>12763.51</v>
      </c>
      <c r="G33" s="6">
        <v>12306</v>
      </c>
      <c r="H33" s="6">
        <v>-799.15</v>
      </c>
      <c r="I33" s="6"/>
    </row>
    <row r="34" spans="1:9" s="11" customFormat="1">
      <c r="A34" s="10"/>
      <c r="B34" s="10" t="s">
        <v>28</v>
      </c>
      <c r="C34" s="10"/>
      <c r="D34" s="10"/>
      <c r="E34" s="10"/>
      <c r="F34" s="10"/>
      <c r="G34" s="10"/>
      <c r="H34" s="10"/>
      <c r="I34" s="20">
        <f>I22+I31</f>
        <v>-69549.324000000008</v>
      </c>
    </row>
    <row r="35" spans="1:9" s="5" customFormat="1">
      <c r="A35" s="6"/>
      <c r="B35" s="6" t="s">
        <v>29</v>
      </c>
      <c r="C35" s="6"/>
      <c r="D35" s="6">
        <v>-17435.8</v>
      </c>
      <c r="E35" s="6">
        <f>E31+E22</f>
        <v>144041.28</v>
      </c>
      <c r="F35" s="6">
        <f>F31+F22</f>
        <v>152123.20000000001</v>
      </c>
      <c r="G35" s="6"/>
      <c r="H35" s="6">
        <v>-9353.8799999999992</v>
      </c>
      <c r="I35" s="6"/>
    </row>
    <row r="36" spans="1:9" s="5" customFormat="1">
      <c r="A36" s="6"/>
      <c r="B36" s="6" t="s">
        <v>30</v>
      </c>
      <c r="C36" s="6"/>
      <c r="D36" s="6"/>
      <c r="E36" s="6"/>
      <c r="F36" s="6"/>
      <c r="G36" s="6"/>
      <c r="H36" s="6"/>
      <c r="I36" s="6"/>
    </row>
    <row r="37" spans="1:9" s="5" customFormat="1"/>
    <row r="38" spans="1:9" s="5" customFormat="1"/>
    <row r="39" spans="1:9" s="5" customFormat="1" ht="93">
      <c r="A39" s="3" t="s">
        <v>13</v>
      </c>
      <c r="B39" s="4" t="s">
        <v>31</v>
      </c>
      <c r="C39" s="4" t="s">
        <v>32</v>
      </c>
      <c r="D39" s="4" t="s">
        <v>54</v>
      </c>
      <c r="E39" s="4" t="s">
        <v>55</v>
      </c>
      <c r="F39" s="4" t="s">
        <v>56</v>
      </c>
      <c r="G39" s="4" t="s">
        <v>57</v>
      </c>
      <c r="H39" s="4" t="s">
        <v>58</v>
      </c>
      <c r="I39" s="4" t="s">
        <v>59</v>
      </c>
    </row>
    <row r="40" spans="1:9" s="5" customFormat="1">
      <c r="A40" s="6" t="s">
        <v>16</v>
      </c>
      <c r="B40" s="6" t="s">
        <v>60</v>
      </c>
      <c r="C40" s="6"/>
      <c r="D40" s="6"/>
      <c r="E40" s="6">
        <v>30513.56</v>
      </c>
      <c r="F40" s="6">
        <v>28344.81</v>
      </c>
      <c r="G40" s="6"/>
      <c r="H40" s="6">
        <v>-2168.75</v>
      </c>
      <c r="I40" s="6"/>
    </row>
    <row r="41" spans="1:9" s="5" customFormat="1">
      <c r="A41" s="6" t="s">
        <v>23</v>
      </c>
      <c r="B41" s="6" t="s">
        <v>61</v>
      </c>
      <c r="C41" s="6"/>
      <c r="D41" s="6">
        <v>-12229.58</v>
      </c>
      <c r="E41" s="6">
        <v>17101.75</v>
      </c>
      <c r="F41" s="6">
        <v>29331.33</v>
      </c>
      <c r="G41" s="6">
        <v>23145.34</v>
      </c>
      <c r="H41" s="6"/>
      <c r="I41" s="6">
        <f>E41-G41</f>
        <v>-6043.59</v>
      </c>
    </row>
    <row r="42" spans="1:9" s="5" customFormat="1">
      <c r="A42" s="6" t="s">
        <v>63</v>
      </c>
      <c r="B42" s="6" t="s">
        <v>33</v>
      </c>
      <c r="C42" s="6"/>
      <c r="D42" s="6">
        <v>-8803.0300000000007</v>
      </c>
      <c r="E42" s="6">
        <v>51340.68</v>
      </c>
      <c r="F42" s="6">
        <v>60222.66</v>
      </c>
      <c r="G42" s="6">
        <v>50826.11</v>
      </c>
      <c r="H42" s="6">
        <v>78.95</v>
      </c>
      <c r="I42" s="6">
        <f>E42-G42</f>
        <v>514.56999999999971</v>
      </c>
    </row>
    <row r="43" spans="1:9" s="5" customFormat="1">
      <c r="A43" s="6" t="s">
        <v>64</v>
      </c>
      <c r="B43" s="6" t="s">
        <v>62</v>
      </c>
      <c r="C43" s="6"/>
      <c r="D43" s="6">
        <v>-1002.34</v>
      </c>
      <c r="E43" s="6">
        <v>1947.73</v>
      </c>
      <c r="F43" s="6">
        <v>2952.16</v>
      </c>
      <c r="G43" s="6">
        <v>3454.25</v>
      </c>
      <c r="H43" s="6">
        <v>2.09</v>
      </c>
      <c r="I43" s="6">
        <f>E43-G43</f>
        <v>-1506.52</v>
      </c>
    </row>
    <row r="44" spans="1:9" s="5" customFormat="1"/>
    <row r="45" spans="1:9" s="5" customFormat="1">
      <c r="C45" s="8" t="s">
        <v>34</v>
      </c>
      <c r="D45" s="9"/>
    </row>
    <row r="46" spans="1:9" s="5" customFormat="1">
      <c r="C46" s="8"/>
      <c r="D46" s="8" t="s">
        <v>35</v>
      </c>
    </row>
    <row r="47" spans="1:9" s="5" customFormat="1"/>
    <row r="48" spans="1:9" s="5" customFormat="1" ht="43.2">
      <c r="A48" s="6" t="s">
        <v>65</v>
      </c>
      <c r="B48" s="27" t="s">
        <v>68</v>
      </c>
      <c r="C48" s="28"/>
      <c r="D48" s="29"/>
      <c r="E48" s="6" t="s">
        <v>66</v>
      </c>
      <c r="F48" s="6" t="s">
        <v>67</v>
      </c>
    </row>
    <row r="49" spans="1:7" s="5" customFormat="1" ht="25.5" customHeight="1">
      <c r="A49" s="6" t="s">
        <v>16</v>
      </c>
      <c r="B49" s="27" t="s">
        <v>77</v>
      </c>
      <c r="C49" s="28"/>
      <c r="D49" s="29"/>
      <c r="E49" s="6" t="s">
        <v>78</v>
      </c>
      <c r="F49" s="15">
        <v>6473.48</v>
      </c>
    </row>
    <row r="50" spans="1:7" s="5" customFormat="1">
      <c r="A50" s="6" t="s">
        <v>23</v>
      </c>
      <c r="B50" s="27" t="s">
        <v>69</v>
      </c>
      <c r="C50" s="28"/>
      <c r="D50" s="29"/>
      <c r="E50" s="6" t="s">
        <v>70</v>
      </c>
      <c r="F50" s="6">
        <v>1895.98</v>
      </c>
    </row>
    <row r="51" spans="1:7" s="11" customFormat="1">
      <c r="A51" s="14"/>
      <c r="B51" s="31" t="s">
        <v>71</v>
      </c>
      <c r="C51" s="32"/>
      <c r="D51" s="33"/>
      <c r="E51" s="14"/>
      <c r="F51" s="23">
        <f>F49+F50</f>
        <v>8369.4599999999991</v>
      </c>
    </row>
    <row r="52" spans="1:7" s="5" customFormat="1">
      <c r="A52" s="13"/>
      <c r="B52" s="13"/>
      <c r="C52" s="13"/>
      <c r="D52" s="13"/>
      <c r="E52" s="13"/>
      <c r="F52" s="13"/>
    </row>
    <row r="53" spans="1:7" s="5" customFormat="1">
      <c r="A53" s="12"/>
      <c r="B53" s="12" t="s">
        <v>72</v>
      </c>
      <c r="C53" s="12"/>
      <c r="D53" s="12"/>
      <c r="E53" s="16">
        <v>15874.34</v>
      </c>
      <c r="F53" s="12"/>
    </row>
    <row r="54" spans="1:7" s="5" customFormat="1" ht="35.25" customHeight="1">
      <c r="A54" s="12"/>
      <c r="B54" s="30" t="s">
        <v>73</v>
      </c>
      <c r="C54" s="30"/>
      <c r="D54" s="30"/>
      <c r="E54" s="16">
        <v>20458.45</v>
      </c>
      <c r="F54" s="12"/>
    </row>
    <row r="55" spans="1:7" s="5" customFormat="1">
      <c r="A55" s="12"/>
      <c r="B55" s="30" t="s">
        <v>74</v>
      </c>
      <c r="C55" s="30"/>
      <c r="D55" s="30"/>
      <c r="E55" s="17">
        <v>3600</v>
      </c>
      <c r="F55" s="12"/>
    </row>
    <row r="56" spans="1:7" s="5" customFormat="1" ht="40.5" customHeight="1">
      <c r="A56" s="12"/>
      <c r="B56" s="30" t="s">
        <v>75</v>
      </c>
      <c r="C56" s="30"/>
      <c r="D56" s="30"/>
      <c r="E56" s="16">
        <v>5990.4</v>
      </c>
      <c r="F56" s="12"/>
    </row>
    <row r="57" spans="1:7" s="11" customFormat="1">
      <c r="A57" s="18"/>
      <c r="B57" s="18"/>
      <c r="C57" s="18"/>
      <c r="D57" s="18" t="s">
        <v>71</v>
      </c>
      <c r="E57" s="19">
        <f>E56+E55+E54+E53</f>
        <v>45923.19</v>
      </c>
      <c r="F57" s="18"/>
    </row>
    <row r="58" spans="1:7" s="5" customFormat="1">
      <c r="A58" s="12"/>
      <c r="B58" s="12"/>
      <c r="C58" s="12"/>
      <c r="D58" s="12"/>
      <c r="E58" s="12"/>
      <c r="F58" s="12"/>
    </row>
    <row r="59" spans="1:7" s="5" customFormat="1">
      <c r="A59" s="26" t="s">
        <v>80</v>
      </c>
      <c r="B59" s="26"/>
      <c r="C59" s="26"/>
      <c r="D59" s="26"/>
      <c r="E59" s="26"/>
      <c r="F59" s="26"/>
      <c r="G59" s="9"/>
    </row>
    <row r="60" spans="1:7" s="5" customFormat="1" ht="23.25" customHeight="1">
      <c r="G60" s="1"/>
    </row>
    <row r="61" spans="1:7" s="5" customFormat="1" ht="29.25" customHeight="1">
      <c r="B61" s="1"/>
      <c r="D61" s="8"/>
      <c r="G61" s="1"/>
    </row>
    <row r="62" spans="1:7" s="5" customFormat="1">
      <c r="D62" s="1"/>
    </row>
    <row r="63" spans="1:7" s="5" customFormat="1"/>
    <row r="64" spans="1:7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</sheetData>
  <mergeCells count="14">
    <mergeCell ref="A59:F59"/>
    <mergeCell ref="C7:G7"/>
    <mergeCell ref="P1:V14"/>
    <mergeCell ref="A1:G1"/>
    <mergeCell ref="A3:F3"/>
    <mergeCell ref="A5:G5"/>
    <mergeCell ref="A6:H6"/>
    <mergeCell ref="B49:D49"/>
    <mergeCell ref="B56:D56"/>
    <mergeCell ref="B48:D48"/>
    <mergeCell ref="B50:D50"/>
    <mergeCell ref="B51:D51"/>
    <mergeCell ref="B54:D54"/>
    <mergeCell ref="B55:D55"/>
  </mergeCells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2017-04-10T04:56:07Z</dcterms:modified>
</cp:coreProperties>
</file>