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80" windowHeight="7215" activeTab="6"/>
  </bookViews>
  <sheets>
    <sheet name="101,5 2 вар" sheetId="9" r:id="rId1"/>
    <sheet name="50завтр" sheetId="8" r:id="rId2"/>
    <sheet name="35 полдник пп" sheetId="7" r:id="rId3"/>
    <sheet name="101,5 завтрак бп " sheetId="5" r:id="rId4"/>
    <sheet name="110обед бп" sheetId="6" r:id="rId5"/>
    <sheet name="95 обед пп" sheetId="3" r:id="rId6"/>
    <sheet name="80 завтрак пп" sheetId="2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3" i="9" l="1"/>
  <c r="P84" i="9" s="1"/>
  <c r="O83" i="9"/>
  <c r="N83" i="9"/>
  <c r="M83" i="9"/>
  <c r="L83" i="9"/>
  <c r="K83" i="9"/>
  <c r="J83" i="9"/>
  <c r="I83" i="9"/>
  <c r="H83" i="9"/>
  <c r="G83" i="9"/>
  <c r="F83" i="9"/>
  <c r="E83" i="9"/>
  <c r="D83" i="9"/>
  <c r="P75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P60" i="9"/>
  <c r="O60" i="9"/>
  <c r="O75" i="9" s="1"/>
  <c r="O84" i="9" s="1"/>
  <c r="N60" i="9"/>
  <c r="M60" i="9"/>
  <c r="M75" i="9" s="1"/>
  <c r="M84" i="9" s="1"/>
  <c r="L60" i="9"/>
  <c r="K60" i="9"/>
  <c r="K75" i="9" s="1"/>
  <c r="K84" i="9" s="1"/>
  <c r="J60" i="9"/>
  <c r="I60" i="9"/>
  <c r="I75" i="9" s="1"/>
  <c r="I84" i="9" s="1"/>
  <c r="H60" i="9"/>
  <c r="G60" i="9"/>
  <c r="G75" i="9" s="1"/>
  <c r="G84" i="9" s="1"/>
  <c r="F60" i="9"/>
  <c r="E60" i="9"/>
  <c r="E75" i="9" s="1"/>
  <c r="E84" i="9" s="1"/>
  <c r="D60" i="9"/>
  <c r="P54" i="9"/>
  <c r="O54" i="9"/>
  <c r="N54" i="9"/>
  <c r="N75" i="9" s="1"/>
  <c r="M54" i="9"/>
  <c r="L54" i="9"/>
  <c r="L75" i="9" s="1"/>
  <c r="K54" i="9"/>
  <c r="J54" i="9"/>
  <c r="J75" i="9" s="1"/>
  <c r="I54" i="9"/>
  <c r="H54" i="9"/>
  <c r="H75" i="9" s="1"/>
  <c r="G54" i="9"/>
  <c r="F54" i="9"/>
  <c r="F75" i="9" s="1"/>
  <c r="E54" i="9"/>
  <c r="D54" i="9"/>
  <c r="D75" i="9" s="1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D90" i="3"/>
  <c r="D91" i="3" s="1"/>
  <c r="E90" i="3"/>
  <c r="F90" i="3"/>
  <c r="G90" i="3"/>
  <c r="H90" i="3"/>
  <c r="I90" i="3"/>
  <c r="J90" i="3"/>
  <c r="K90" i="3"/>
  <c r="L90" i="3"/>
  <c r="M90" i="3"/>
  <c r="N90" i="3"/>
  <c r="O90" i="3"/>
  <c r="P90" i="3"/>
  <c r="E91" i="3"/>
  <c r="F91" i="3"/>
  <c r="G91" i="3"/>
  <c r="H91" i="3"/>
  <c r="I91" i="3"/>
  <c r="J91" i="3"/>
  <c r="K91" i="3"/>
  <c r="L91" i="3"/>
  <c r="M91" i="3"/>
  <c r="N91" i="3"/>
  <c r="O91" i="3"/>
  <c r="P91" i="3"/>
  <c r="D61" i="8" l="1"/>
  <c r="F61" i="8"/>
  <c r="H61" i="8"/>
  <c r="J61" i="8"/>
  <c r="L61" i="8"/>
  <c r="N61" i="8"/>
  <c r="P61" i="8"/>
  <c r="E61" i="8"/>
  <c r="G61" i="8"/>
  <c r="I61" i="8"/>
  <c r="K61" i="8"/>
  <c r="M61" i="8"/>
  <c r="O61" i="8"/>
  <c r="E55" i="7"/>
  <c r="G55" i="7"/>
  <c r="I55" i="7"/>
  <c r="K55" i="7"/>
  <c r="M55" i="7"/>
  <c r="O55" i="7"/>
  <c r="D55" i="7"/>
  <c r="F55" i="7"/>
  <c r="H55" i="7"/>
  <c r="J55" i="7"/>
  <c r="L55" i="7"/>
  <c r="N55" i="7"/>
  <c r="P55" i="7"/>
  <c r="E83" i="5"/>
  <c r="G83" i="5"/>
  <c r="I83" i="5"/>
  <c r="K83" i="5"/>
  <c r="M83" i="5"/>
  <c r="O83" i="5"/>
  <c r="D83" i="5"/>
  <c r="F83" i="5"/>
  <c r="H83" i="5"/>
  <c r="J83" i="5"/>
  <c r="L83" i="5"/>
  <c r="N83" i="5"/>
  <c r="P83" i="5"/>
  <c r="D84" i="9"/>
  <c r="F84" i="9"/>
  <c r="H84" i="9"/>
  <c r="J84" i="9"/>
  <c r="L84" i="9"/>
  <c r="N84" i="9"/>
  <c r="D97" i="6"/>
  <c r="F97" i="6"/>
  <c r="H97" i="6"/>
  <c r="J97" i="6"/>
  <c r="L97" i="6"/>
  <c r="N97" i="6"/>
  <c r="P97" i="6"/>
  <c r="E97" i="6"/>
  <c r="G97" i="6"/>
  <c r="I97" i="6"/>
  <c r="K97" i="6"/>
  <c r="M97" i="6"/>
  <c r="O97" i="6"/>
  <c r="P80" i="2"/>
  <c r="P81" i="2" s="1"/>
  <c r="O80" i="2"/>
  <c r="N80" i="2"/>
  <c r="N81" i="2" s="1"/>
  <c r="M80" i="2"/>
  <c r="L80" i="2"/>
  <c r="L81" i="2" s="1"/>
  <c r="K80" i="2"/>
  <c r="J80" i="2"/>
  <c r="J81" i="2" s="1"/>
  <c r="I80" i="2"/>
  <c r="H80" i="2"/>
  <c r="H81" i="2" s="1"/>
  <c r="G80" i="2"/>
  <c r="F80" i="2"/>
  <c r="F81" i="2" s="1"/>
  <c r="E80" i="2"/>
  <c r="D80" i="2"/>
  <c r="D81" i="2" s="1"/>
  <c r="P73" i="2"/>
  <c r="O73" i="2"/>
  <c r="O81" i="2" s="1"/>
  <c r="N73" i="2"/>
  <c r="M73" i="2"/>
  <c r="M81" i="2" s="1"/>
  <c r="L73" i="2"/>
  <c r="K73" i="2"/>
  <c r="K81" i="2" s="1"/>
  <c r="J73" i="2"/>
  <c r="I73" i="2"/>
  <c r="I81" i="2" s="1"/>
  <c r="H73" i="2"/>
  <c r="G73" i="2"/>
  <c r="G81" i="2" s="1"/>
  <c r="F73" i="2"/>
  <c r="E73" i="2"/>
  <c r="E81" i="2" s="1"/>
  <c r="D73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</calcChain>
</file>

<file path=xl/sharedStrings.xml><?xml version="1.0" encoding="utf-8"?>
<sst xmlns="http://schemas.openxmlformats.org/spreadsheetml/2006/main" count="1316" uniqueCount="245">
  <si>
    <t>У Т В Е Р Ж Д А Ю :</t>
  </si>
  <si>
    <t>С О Г Л А С О В А Н О :</t>
  </si>
  <si>
    <t>Директор муниципального унитарого предприятия городского округа город Нововоронеж "Фора"</t>
  </si>
  <si>
    <t>Директор муниципального казенного общеобразовательного учреждения "Средняя общеобразовательная школа № 4 городского округа город Нововоронеж"</t>
  </si>
  <si>
    <t>Директор муниципального бюджетного общеобразовательного учреждения "Средняя общеобразовательная школа № 1 городского округа город Нововоронеж"</t>
  </si>
  <si>
    <t>Директор муниципального казенного общеобразовательного учреждения "Средняя общеобразовательная школа № 2  городского округа город Нововоронеж"</t>
  </si>
  <si>
    <t xml:space="preserve">Директор муниципального казенного общеобразовательного учреждения "Средняя общеобразовательная школа № 3 городского округа город Нововоронеж" </t>
  </si>
  <si>
    <t>_____________ Л.Н. Селина</t>
  </si>
  <si>
    <t>_______________  Т.Д. Зуева</t>
  </si>
  <si>
    <t>________________  Н.В. Бокарева</t>
  </si>
  <si>
    <t>________________  В.С. Зайцева</t>
  </si>
  <si>
    <t>________________  Г.А.Кольцова</t>
  </si>
  <si>
    <t>"______" ___________________2022г.</t>
  </si>
  <si>
    <t>П Р И М Е Р Н О Е   М Е Н Ю на 2022-2023 учебный год</t>
  </si>
  <si>
    <t xml:space="preserve">     10-ти-дневное  (платное питание - ЗАВТРАК)</t>
  </si>
  <si>
    <t>для питания обучающихся в общеобразовательных школах городского округа город Нововоронеж</t>
  </si>
  <si>
    <t>№ рец.</t>
  </si>
  <si>
    <t>Наименование блюда</t>
  </si>
  <si>
    <t>Выход, г</t>
  </si>
  <si>
    <t>Пищевые вещества, г</t>
  </si>
  <si>
    <t>Энергетическая ценность, ккал</t>
  </si>
  <si>
    <t>Витамины, мг</t>
  </si>
  <si>
    <t>Минеральные вещества, г</t>
  </si>
  <si>
    <t>Стоимость, руб.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</si>
  <si>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</si>
  <si>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</si>
  <si>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</si>
  <si>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</si>
  <si>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</si>
  <si>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</si>
  <si>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</si>
  <si>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</si>
  <si>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</si>
  <si>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</si>
  <si>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</si>
  <si>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ПОНЕДЕЛЬНИК / 1-я неделя</t>
  </si>
  <si>
    <t>608/3-2013</t>
  </si>
  <si>
    <t>Котлета свиная</t>
  </si>
  <si>
    <t>291-2013</t>
  </si>
  <si>
    <t>Макаронные изделия отварные</t>
  </si>
  <si>
    <t>150</t>
  </si>
  <si>
    <t>106-2013</t>
  </si>
  <si>
    <t>Помидор свежий*</t>
  </si>
  <si>
    <t>35</t>
  </si>
  <si>
    <t>110-2013</t>
  </si>
  <si>
    <t>Хлеб ржано-пшеничный</t>
  </si>
  <si>
    <t>1/31,5</t>
  </si>
  <si>
    <t>493-2013</t>
  </si>
  <si>
    <t>Чай с сахаром</t>
  </si>
  <si>
    <t>200</t>
  </si>
  <si>
    <t>Итого:</t>
  </si>
  <si>
    <t>486,5</t>
  </si>
  <si>
    <t>ВТОРНИК / 1-я неделя</t>
  </si>
  <si>
    <t>510-2014</t>
  </si>
  <si>
    <t>Котлета рыбная</t>
  </si>
  <si>
    <t>429-2013</t>
  </si>
  <si>
    <t>Картофельное пюре</t>
  </si>
  <si>
    <t>Огурец свежий*</t>
  </si>
  <si>
    <t>30</t>
  </si>
  <si>
    <t>512-2013</t>
  </si>
  <si>
    <t>Компот из сушёных яблок</t>
  </si>
  <si>
    <t>501,5</t>
  </si>
  <si>
    <t>СРЕДА / 1-я неделя</t>
  </si>
  <si>
    <t>Рис отварной</t>
  </si>
  <si>
    <t>50-2013</t>
  </si>
  <si>
    <t>Свекла варёная*</t>
  </si>
  <si>
    <t>50</t>
  </si>
  <si>
    <t>503-2013</t>
  </si>
  <si>
    <t>Кисель из концентрата</t>
  </si>
  <si>
    <t>521,5</t>
  </si>
  <si>
    <t>ЧЕТВЕРГ / 1-я неделя</t>
  </si>
  <si>
    <t>667/3-2014</t>
  </si>
  <si>
    <t>Котлета куриная</t>
  </si>
  <si>
    <t>ПЯТНИЦА / 1-я неделя</t>
  </si>
  <si>
    <t xml:space="preserve">Тефтели мясные с рисом </t>
  </si>
  <si>
    <t>90/30</t>
  </si>
  <si>
    <t>237-2013</t>
  </si>
  <si>
    <t>Каша гречневая</t>
  </si>
  <si>
    <t>Чай с лимоном</t>
  </si>
  <si>
    <t>200/7</t>
  </si>
  <si>
    <t>538,5</t>
  </si>
  <si>
    <t>ПОНЕДЕЛЬНИК / 2-я неделя</t>
  </si>
  <si>
    <t>Шницель свиной</t>
  </si>
  <si>
    <t>Компот из смеси сухофр.</t>
  </si>
  <si>
    <t>ВТОРНИК / 2-я неделя</t>
  </si>
  <si>
    <t>506,5</t>
  </si>
  <si>
    <t>СРЕДА / 2-я неделя</t>
  </si>
  <si>
    <t>48-2013</t>
  </si>
  <si>
    <t>Салат из кваш. капусты*</t>
  </si>
  <si>
    <t>50/5</t>
  </si>
  <si>
    <t>511,5</t>
  </si>
  <si>
    <t>ЧЕТВЕРГ / 2-я неделя</t>
  </si>
  <si>
    <t>Биточек рыбный</t>
  </si>
  <si>
    <t>ПЯТНИЦА / 2-я неделя</t>
  </si>
  <si>
    <t>367-2013</t>
  </si>
  <si>
    <t>Всего за 10 дней:</t>
  </si>
  <si>
    <t>*Замена на консервированные/свежие по сезону</t>
  </si>
  <si>
    <t>Калькулятор МУП "Фора"</t>
  </si>
  <si>
    <t>_____________</t>
  </si>
  <si>
    <t>М.Д.Баранова</t>
  </si>
  <si>
    <t>М.Д. Баранова</t>
  </si>
  <si>
    <t>741,5</t>
  </si>
  <si>
    <t>40</t>
  </si>
  <si>
    <t>Помидор свежий</t>
  </si>
  <si>
    <t>250/5</t>
  </si>
  <si>
    <t>Щи из свежей капусты со сметаной</t>
  </si>
  <si>
    <t>142-2013</t>
  </si>
  <si>
    <t>736,5</t>
  </si>
  <si>
    <t>Огурец свежий</t>
  </si>
  <si>
    <t>Суп картоф. гречневый</t>
  </si>
  <si>
    <t>204/3-2014</t>
  </si>
  <si>
    <t>761,5</t>
  </si>
  <si>
    <t>Салат из кваш. капусты</t>
  </si>
  <si>
    <t>75</t>
  </si>
  <si>
    <t>Суп картоф.с макарон.изд.</t>
  </si>
  <si>
    <t>147-2013</t>
  </si>
  <si>
    <t>Свекла варёная</t>
  </si>
  <si>
    <t>Борщ из свежей капусты со сметаной</t>
  </si>
  <si>
    <t>128-2013</t>
  </si>
  <si>
    <t>Рассольник со сметаной</t>
  </si>
  <si>
    <t>134-2013</t>
  </si>
  <si>
    <t>Суп картофельный рисовый</t>
  </si>
  <si>
    <t>616,5</t>
  </si>
  <si>
    <t>Суп картоф. гороховый</t>
  </si>
  <si>
    <t>144-2013</t>
  </si>
  <si>
    <t>756,5</t>
  </si>
  <si>
    <t xml:space="preserve">Суп картофельный пшенный </t>
  </si>
  <si>
    <t xml:space="preserve">для питания обучающихся в общеобразовательных школах городского округа город Нововоронеж </t>
  </si>
  <si>
    <t xml:space="preserve">     10-ти-дневное  (платное питание - ОБЕД)</t>
  </si>
  <si>
    <t>"______" ___________2022г.</t>
  </si>
  <si>
    <t>________________ Г.А.Кольцова</t>
  </si>
  <si>
    <t>______________ Л.Н. Селина</t>
  </si>
  <si>
    <t xml:space="preserve">     10-ти-дневное  (бесплатное питание - ЗАВТРАК)</t>
  </si>
  <si>
    <t>Возрастная категория с 7 до 11 лет</t>
  </si>
  <si>
    <t>256-2013</t>
  </si>
  <si>
    <t>Каша молочная пшённая с маслом и сахаром</t>
  </si>
  <si>
    <t>150/10/10</t>
  </si>
  <si>
    <t>494-2013</t>
  </si>
  <si>
    <t>111-2013</t>
  </si>
  <si>
    <t>Батон пшеничный</t>
  </si>
  <si>
    <t>100-2014</t>
  </si>
  <si>
    <t>Сыр "Российский"</t>
  </si>
  <si>
    <t>517-2013</t>
  </si>
  <si>
    <t>Йогурт сладкий 2,5%</t>
  </si>
  <si>
    <t>125</t>
  </si>
  <si>
    <t>540</t>
  </si>
  <si>
    <t>313-2013</t>
  </si>
  <si>
    <t xml:space="preserve">Запеканка из творога со сгущенным молоком </t>
  </si>
  <si>
    <t>150/30</t>
  </si>
  <si>
    <t>112-2014</t>
  </si>
  <si>
    <t>Фрукт свежий**</t>
  </si>
  <si>
    <t>Выпечка сдобная</t>
  </si>
  <si>
    <t>501-2013</t>
  </si>
  <si>
    <t>Кофейный напиток на молоке</t>
  </si>
  <si>
    <t>630</t>
  </si>
  <si>
    <t>253-2013</t>
  </si>
  <si>
    <t>Каша молочная рисовая с маслом и сахаром</t>
  </si>
  <si>
    <t>41-852</t>
  </si>
  <si>
    <t>Свинина "Нежная"</t>
  </si>
  <si>
    <t>425</t>
  </si>
  <si>
    <t>438/3-2013</t>
  </si>
  <si>
    <t>Омлет</t>
  </si>
  <si>
    <t>табл.-2014</t>
  </si>
  <si>
    <t>Горошек зелёный консервированный</t>
  </si>
  <si>
    <t>518-2013</t>
  </si>
  <si>
    <t>Сок фруктовый</t>
  </si>
  <si>
    <t>641,5</t>
  </si>
  <si>
    <t>Биточек свиной</t>
  </si>
  <si>
    <t>Овощи свежие*</t>
  </si>
  <si>
    <t>731,5</t>
  </si>
  <si>
    <t>250-2013</t>
  </si>
  <si>
    <t>Каша молочная манная с маслом и сахаром</t>
  </si>
  <si>
    <t>300-2014</t>
  </si>
  <si>
    <t>Яйцо варёное</t>
  </si>
  <si>
    <t>1шт</t>
  </si>
  <si>
    <t>496-2013</t>
  </si>
  <si>
    <t>Какао с молоком</t>
  </si>
  <si>
    <t>100</t>
  </si>
  <si>
    <t>515</t>
  </si>
  <si>
    <t>Выпечка</t>
  </si>
  <si>
    <t>680</t>
  </si>
  <si>
    <t>Котлета мясная</t>
  </si>
  <si>
    <t>Пюре картофельное</t>
  </si>
  <si>
    <t>Каша молочная гречневая с маслом и сахаром</t>
  </si>
  <si>
    <t>615</t>
  </si>
  <si>
    <t>667/3-2013</t>
  </si>
  <si>
    <t>656,5</t>
  </si>
  <si>
    <t>* Замена на консервированные по сезону</t>
  </si>
  <si>
    <t>** Возможна замена в соотвествие с приложением №11 СанПиН 2.3/2.4.3590-20</t>
  </si>
  <si>
    <t>________________  Г.А. Кольцова</t>
  </si>
  <si>
    <t>_________________  Т.Д. Зуева</t>
  </si>
  <si>
    <t>для питания обучающихся в общеобразовательных школах городского округа город Нововоронеж (из многодетных и малообеспеченных семей)</t>
  </si>
  <si>
    <t>Возрастная категория с 11 лет и старше</t>
  </si>
  <si>
    <t>115-2013</t>
  </si>
  <si>
    <t>Икра кабачковая</t>
  </si>
  <si>
    <t>2/31,5</t>
  </si>
  <si>
    <t>913</t>
  </si>
  <si>
    <t>Запеканка творожная со сгущ. молоком</t>
  </si>
  <si>
    <t>120/30</t>
  </si>
  <si>
    <t>818</t>
  </si>
  <si>
    <t>250</t>
  </si>
  <si>
    <t>*Замена сгущ. Молок джемом или повидлом фруктовым</t>
  </si>
  <si>
    <t>*Замена на консервированные овощи по сезону</t>
  </si>
  <si>
    <t>925</t>
  </si>
  <si>
    <t>918</t>
  </si>
  <si>
    <t>Суп картофельный гороховый</t>
  </si>
  <si>
    <t>100/10</t>
  </si>
  <si>
    <t>923</t>
  </si>
  <si>
    <t>Суп картофельный гречневый</t>
  </si>
  <si>
    <t>____________Л.Н. Селина</t>
  </si>
  <si>
    <t xml:space="preserve">  10-ти-дневное  (бесплатное питание - ОБЕД)</t>
  </si>
  <si>
    <t>________________Г.А.Кольцова</t>
  </si>
  <si>
    <t>"______" ________________2022г.</t>
  </si>
  <si>
    <t>стр.58-2013</t>
  </si>
  <si>
    <t>100-2013</t>
  </si>
  <si>
    <t>Сыр твёрдый жирностью не более 55%</t>
  </si>
  <si>
    <t>568-2013</t>
  </si>
  <si>
    <t>Булочка с орехами</t>
  </si>
  <si>
    <t>590-2013</t>
  </si>
  <si>
    <t>Булочка сдобная "Брно"</t>
  </si>
  <si>
    <t>Печенье сахарное</t>
  </si>
  <si>
    <t>548-2013</t>
  </si>
  <si>
    <t>Сосиска в тесте запечённая</t>
  </si>
  <si>
    <t>30/50</t>
  </si>
  <si>
    <t>ГОСТ 24557-89</t>
  </si>
  <si>
    <t>Плюшка Московская</t>
  </si>
  <si>
    <t>588-2013</t>
  </si>
  <si>
    <t>Вафли</t>
  </si>
  <si>
    <t>Йогурт сладкий 1,5%</t>
  </si>
  <si>
    <t>1/200</t>
  </si>
  <si>
    <t>Колбаса варёная</t>
  </si>
  <si>
    <t>Каша молочная рисовая с маслом сливочным и сахаром</t>
  </si>
  <si>
    <t>200/10/10</t>
  </si>
  <si>
    <t>608-2014</t>
  </si>
  <si>
    <t>395-2013</t>
  </si>
  <si>
    <t>Сосиска отварная</t>
  </si>
  <si>
    <t>20</t>
  </si>
  <si>
    <t>415</t>
  </si>
  <si>
    <t>636,5</t>
  </si>
  <si>
    <t>625</t>
  </si>
  <si>
    <t>__________________________Л.Н. Селина</t>
  </si>
  <si>
    <t>_____________Л.Н. Селина</t>
  </si>
  <si>
    <t xml:space="preserve">                                      10-ти-дневное  (платное питание - ПОЛДНИК)</t>
  </si>
  <si>
    <t xml:space="preserve">                           для питания обучающихся в общеобразовательных школах городского округа город Нововоронеж</t>
  </si>
  <si>
    <t xml:space="preserve">                                   10-ти-дневное  (бесплатное питание - ЗАВТРАК)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</si>
</sst>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00"/>
    <numFmt numFmtId="166" formatCode="0.0"/>
  </numFmts>
  <fonts count="29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name val="Arial"/>
      <family val="2"/>
      <charset val="204"/>
    </font>
    <font>
      <b/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9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top" wrapText="1"/>
    </xf>
    <xf numFmtId="4" fontId="5" fillId="0" borderId="0" xfId="1" applyNumberFormat="1" applyFont="1" applyBorder="1" applyAlignment="1">
      <alignment horizontal="left" vertical="top" wrapText="1"/>
    </xf>
    <xf numFmtId="4" fontId="5" fillId="0" borderId="0" xfId="1" applyNumberFormat="1" applyFont="1" applyBorder="1" applyAlignment="1">
      <alignment horizontal="left" vertical="top" wrapText="1"/>
    </xf>
    <xf numFmtId="164" fontId="6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right" vertical="top"/>
    </xf>
    <xf numFmtId="0" fontId="6" fillId="0" borderId="0" xfId="1" applyFont="1" applyBorder="1" applyAlignment="1">
      <alignment vertical="top"/>
    </xf>
    <xf numFmtId="0" fontId="5" fillId="0" borderId="0" xfId="1" applyFont="1" applyBorder="1" applyAlignment="1">
      <alignment horizontal="left" wrapText="1"/>
    </xf>
    <xf numFmtId="4" fontId="5" fillId="0" borderId="0" xfId="1" applyNumberFormat="1" applyFont="1" applyBorder="1" applyAlignment="1">
      <alignment horizontal="left" wrapText="1"/>
    </xf>
    <xf numFmtId="4" fontId="5" fillId="0" borderId="0" xfId="1" applyNumberFormat="1" applyFont="1" applyBorder="1" applyAlignment="1">
      <alignment horizontal="left" wrapText="1"/>
    </xf>
    <xf numFmtId="164" fontId="5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right"/>
    </xf>
    <xf numFmtId="0" fontId="5" fillId="0" borderId="0" xfId="1" applyFont="1" applyBorder="1" applyAlignment="1"/>
    <xf numFmtId="164" fontId="6" fillId="0" borderId="0" xfId="1" applyNumberFormat="1" applyFont="1" applyBorder="1" applyAlignment="1">
      <alignment horizontal="left"/>
    </xf>
    <xf numFmtId="0" fontId="4" fillId="0" borderId="0" xfId="1" applyFont="1" applyBorder="1" applyAlignment="1">
      <alignment horizontal="right"/>
    </xf>
    <xf numFmtId="0" fontId="6" fillId="0" borderId="0" xfId="1" applyFont="1" applyBorder="1" applyAlignment="1"/>
    <xf numFmtId="3" fontId="7" fillId="0" borderId="0" xfId="1" applyNumberFormat="1" applyFont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0" fontId="1" fillId="0" borderId="0" xfId="1"/>
    <xf numFmtId="0" fontId="4" fillId="0" borderId="0" xfId="1" applyFont="1" applyBorder="1" applyAlignment="1">
      <alignment vertical="center" wrapText="1"/>
    </xf>
    <xf numFmtId="0" fontId="8" fillId="0" borderId="0" xfId="1" applyFont="1" applyAlignment="1">
      <alignment horizontal="right"/>
    </xf>
    <xf numFmtId="0" fontId="6" fillId="0" borderId="0" xfId="1" applyFont="1" applyBorder="1" applyAlignment="1">
      <alignment vertical="center" wrapText="1"/>
    </xf>
    <xf numFmtId="0" fontId="1" fillId="0" borderId="0" xfId="1" applyAlignment="1">
      <alignment horizontal="center"/>
    </xf>
    <xf numFmtId="4" fontId="4" fillId="0" borderId="10" xfId="1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3" fontId="3" fillId="0" borderId="10" xfId="1" applyNumberFormat="1" applyFont="1" applyBorder="1" applyAlignment="1">
      <alignment horizontal="center" vertical="center" wrapText="1"/>
    </xf>
    <xf numFmtId="3" fontId="10" fillId="0" borderId="0" xfId="1" applyNumberFormat="1" applyFont="1" applyAlignment="1">
      <alignment horizontal="center"/>
    </xf>
    <xf numFmtId="3" fontId="3" fillId="0" borderId="13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left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" fontId="6" fillId="0" borderId="16" xfId="1" applyNumberFormat="1" applyFont="1" applyBorder="1" applyAlignment="1">
      <alignment horizontal="center" vertical="center" wrapText="1"/>
    </xf>
    <xf numFmtId="4" fontId="4" fillId="0" borderId="17" xfId="1" applyNumberFormat="1" applyFont="1" applyBorder="1" applyAlignment="1">
      <alignment horizontal="right" vertical="center" wrapText="1"/>
    </xf>
    <xf numFmtId="3" fontId="3" fillId="0" borderId="18" xfId="1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left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" fontId="6" fillId="0" borderId="21" xfId="1" applyNumberFormat="1" applyFont="1" applyBorder="1" applyAlignment="1">
      <alignment horizontal="center" vertical="center" wrapText="1"/>
    </xf>
    <xf numFmtId="4" fontId="4" fillId="0" borderId="22" xfId="1" applyNumberFormat="1" applyFont="1" applyBorder="1" applyAlignment="1">
      <alignment horizontal="right" vertical="center" wrapText="1"/>
    </xf>
    <xf numFmtId="0" fontId="11" fillId="0" borderId="19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3" fontId="3" fillId="0" borderId="24" xfId="1" applyNumberFormat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right" vertical="center" wrapText="1"/>
    </xf>
    <xf numFmtId="49" fontId="4" fillId="0" borderId="25" xfId="1" applyNumberFormat="1" applyFont="1" applyBorder="1" applyAlignment="1">
      <alignment horizontal="center" vertical="center" wrapText="1"/>
    </xf>
    <xf numFmtId="4" fontId="4" fillId="0" borderId="25" xfId="1" applyNumberFormat="1" applyFont="1" applyBorder="1" applyAlignment="1">
      <alignment horizontal="center" vertical="center" wrapText="1"/>
    </xf>
    <xf numFmtId="4" fontId="4" fillId="0" borderId="26" xfId="1" applyNumberFormat="1" applyFont="1" applyBorder="1" applyAlignment="1">
      <alignment horizontal="right" vertical="center" wrapText="1"/>
    </xf>
    <xf numFmtId="0" fontId="8" fillId="0" borderId="0" xfId="1" applyFont="1"/>
    <xf numFmtId="0" fontId="4" fillId="0" borderId="14" xfId="1" applyFont="1" applyBorder="1" applyAlignment="1">
      <alignment horizontal="left" vertical="center" wrapText="1"/>
    </xf>
    <xf numFmtId="165" fontId="6" fillId="0" borderId="21" xfId="1" applyNumberFormat="1" applyFont="1" applyBorder="1" applyAlignment="1">
      <alignment horizontal="center" vertical="center" wrapText="1"/>
    </xf>
    <xf numFmtId="3" fontId="12" fillId="0" borderId="27" xfId="1" applyNumberFormat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left" vertical="center" wrapText="1"/>
    </xf>
    <xf numFmtId="49" fontId="6" fillId="0" borderId="20" xfId="1" applyNumberFormat="1" applyFont="1" applyFill="1" applyBorder="1" applyAlignment="1">
      <alignment horizontal="center" vertical="center" wrapText="1"/>
    </xf>
    <xf numFmtId="4" fontId="13" fillId="0" borderId="21" xfId="1" applyNumberFormat="1" applyFont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left" vertical="center" wrapText="1"/>
    </xf>
    <xf numFmtId="4" fontId="13" fillId="0" borderId="21" xfId="1" applyNumberFormat="1" applyFont="1" applyFill="1" applyBorder="1" applyAlignment="1">
      <alignment horizontal="center" vertical="center" wrapText="1"/>
    </xf>
    <xf numFmtId="4" fontId="4" fillId="0" borderId="22" xfId="1" applyNumberFormat="1" applyFont="1" applyFill="1" applyBorder="1" applyAlignment="1">
      <alignment horizontal="right" vertical="center" wrapText="1"/>
    </xf>
    <xf numFmtId="0" fontId="1" fillId="0" borderId="0" xfId="1" applyFill="1"/>
    <xf numFmtId="3" fontId="12" fillId="0" borderId="29" xfId="1" applyNumberFormat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left" vertical="center" wrapText="1"/>
    </xf>
    <xf numFmtId="0" fontId="4" fillId="0" borderId="30" xfId="1" applyFont="1" applyBorder="1" applyAlignment="1">
      <alignment horizontal="right" vertical="center" wrapText="1"/>
    </xf>
    <xf numFmtId="49" fontId="4" fillId="0" borderId="31" xfId="1" applyNumberFormat="1" applyFont="1" applyFill="1" applyBorder="1" applyAlignment="1">
      <alignment horizontal="center" vertical="center" wrapText="1"/>
    </xf>
    <xf numFmtId="4" fontId="4" fillId="0" borderId="31" xfId="1" applyNumberFormat="1" applyFont="1" applyBorder="1" applyAlignment="1">
      <alignment horizontal="center" vertical="center" wrapText="1"/>
    </xf>
    <xf numFmtId="4" fontId="4" fillId="0" borderId="32" xfId="1" applyNumberFormat="1" applyFont="1" applyBorder="1" applyAlignment="1">
      <alignment horizontal="center" vertical="center" wrapText="1"/>
    </xf>
    <xf numFmtId="3" fontId="3" fillId="0" borderId="27" xfId="1" applyNumberFormat="1" applyFont="1" applyBorder="1" applyAlignment="1">
      <alignment horizontal="center" vertical="center" wrapText="1"/>
    </xf>
    <xf numFmtId="3" fontId="3" fillId="0" borderId="29" xfId="1" applyNumberFormat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left" vertical="center" wrapText="1"/>
    </xf>
    <xf numFmtId="49" fontId="6" fillId="0" borderId="34" xfId="1" applyNumberFormat="1" applyFont="1" applyBorder="1" applyAlignment="1">
      <alignment horizontal="center" vertical="center" wrapText="1"/>
    </xf>
    <xf numFmtId="4" fontId="6" fillId="0" borderId="35" xfId="1" applyNumberFormat="1" applyFont="1" applyBorder="1" applyAlignment="1">
      <alignment horizontal="center" vertical="center" wrapText="1"/>
    </xf>
    <xf numFmtId="4" fontId="4" fillId="0" borderId="36" xfId="1" applyNumberFormat="1" applyFont="1" applyBorder="1" applyAlignment="1">
      <alignment horizontal="right" vertical="center" wrapText="1"/>
    </xf>
    <xf numFmtId="0" fontId="4" fillId="0" borderId="10" xfId="1" applyFont="1" applyBorder="1" applyAlignment="1">
      <alignment horizontal="right" vertical="center" wrapText="1"/>
    </xf>
    <xf numFmtId="49" fontId="4" fillId="0" borderId="24" xfId="1" applyNumberFormat="1" applyFont="1" applyFill="1" applyBorder="1" applyAlignment="1">
      <alignment horizontal="center" vertical="center" wrapText="1"/>
    </xf>
    <xf numFmtId="3" fontId="3" fillId="0" borderId="37" xfId="1" applyNumberFormat="1" applyFont="1" applyBorder="1" applyAlignment="1">
      <alignment horizontal="center" vertical="center" wrapText="1"/>
    </xf>
    <xf numFmtId="49" fontId="4" fillId="0" borderId="25" xfId="1" applyNumberFormat="1" applyFont="1" applyFill="1" applyBorder="1" applyAlignment="1">
      <alignment horizontal="center" vertical="center" wrapText="1"/>
    </xf>
    <xf numFmtId="4" fontId="6" fillId="0" borderId="21" xfId="1" applyNumberFormat="1" applyFont="1" applyFill="1" applyBorder="1" applyAlignment="1">
      <alignment horizontal="center" vertical="center" wrapText="1"/>
    </xf>
    <xf numFmtId="3" fontId="12" fillId="0" borderId="18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4" fontId="4" fillId="0" borderId="26" xfId="1" applyNumberFormat="1" applyFont="1" applyBorder="1" applyAlignment="1">
      <alignment horizontal="center" vertical="center" wrapText="1"/>
    </xf>
    <xf numFmtId="4" fontId="6" fillId="0" borderId="0" xfId="1" applyNumberFormat="1" applyFont="1" applyBorder="1"/>
    <xf numFmtId="4" fontId="4" fillId="0" borderId="0" xfId="1" applyNumberFormat="1" applyFont="1" applyBorder="1" applyAlignment="1">
      <alignment horizontal="right" wrapText="1"/>
    </xf>
    <xf numFmtId="0" fontId="6" fillId="0" borderId="6" xfId="1" applyFont="1" applyBorder="1" applyAlignment="1">
      <alignment vertical="center" wrapText="1"/>
    </xf>
    <xf numFmtId="164" fontId="6" fillId="0" borderId="0" xfId="1" applyNumberFormat="1" applyFont="1" applyBorder="1"/>
    <xf numFmtId="0" fontId="6" fillId="0" borderId="0" xfId="1" applyFont="1" applyBorder="1"/>
    <xf numFmtId="49" fontId="6" fillId="0" borderId="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horizontal="center" wrapText="1"/>
    </xf>
    <xf numFmtId="4" fontId="6" fillId="0" borderId="0" xfId="1" applyNumberFormat="1" applyFont="1" applyBorder="1" applyAlignment="1">
      <alignment horizontal="left" vertical="center" wrapText="1"/>
    </xf>
    <xf numFmtId="4" fontId="6" fillId="0" borderId="0" xfId="1" applyNumberFormat="1" applyFont="1" applyBorder="1" applyAlignment="1">
      <alignment horizontal="right" wrapText="1"/>
    </xf>
    <xf numFmtId="3" fontId="3" fillId="0" borderId="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" fontId="6" fillId="0" borderId="0" xfId="1" applyNumberFormat="1" applyFont="1" applyBorder="1" applyAlignment="1">
      <alignment horizontal="center" vertical="center" wrapText="1"/>
    </xf>
    <xf numFmtId="3" fontId="16" fillId="0" borderId="0" xfId="1" applyNumberFormat="1" applyFont="1" applyBorder="1" applyAlignment="1">
      <alignment horizontal="center" vertical="center" wrapText="1"/>
    </xf>
    <xf numFmtId="4" fontId="17" fillId="0" borderId="0" xfId="1" applyNumberFormat="1" applyFont="1" applyBorder="1"/>
    <xf numFmtId="4" fontId="17" fillId="0" borderId="0" xfId="1" applyNumberFormat="1" applyFont="1" applyBorder="1" applyAlignment="1">
      <alignment horizontal="right" wrapText="1"/>
    </xf>
    <xf numFmtId="164" fontId="17" fillId="0" borderId="0" xfId="1" applyNumberFormat="1" applyFont="1" applyBorder="1"/>
    <xf numFmtId="0" fontId="17" fillId="0" borderId="0" xfId="1" applyFont="1" applyBorder="1"/>
    <xf numFmtId="0" fontId="18" fillId="0" borderId="0" xfId="1" applyFont="1"/>
    <xf numFmtId="0" fontId="19" fillId="0" borderId="0" xfId="1" applyFont="1" applyAlignment="1">
      <alignment horizontal="right"/>
    </xf>
    <xf numFmtId="4" fontId="1" fillId="0" borderId="0" xfId="1" applyNumberFormat="1"/>
    <xf numFmtId="3" fontId="3" fillId="0" borderId="21" xfId="1" applyNumberFormat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left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4" fontId="6" fillId="0" borderId="38" xfId="1" applyNumberFormat="1" applyFont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16" fillId="0" borderId="0" xfId="1" applyNumberFormat="1" applyFont="1" applyFill="1" applyBorder="1" applyAlignment="1">
      <alignment horizontal="center" vertical="center" wrapText="1"/>
    </xf>
    <xf numFmtId="4" fontId="1" fillId="0" borderId="0" xfId="1" applyNumberFormat="1" applyBorder="1"/>
    <xf numFmtId="4" fontId="6" fillId="0" borderId="4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9" fontId="6" fillId="0" borderId="35" xfId="1" applyNumberFormat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3" fillId="0" borderId="43" xfId="1" applyFont="1" applyBorder="1" applyAlignment="1">
      <alignment horizontal="left" vertical="center" wrapText="1"/>
    </xf>
    <xf numFmtId="0" fontId="3" fillId="0" borderId="24" xfId="1" applyFont="1" applyBorder="1" applyAlignment="1">
      <alignment horizontal="right" vertical="center" wrapText="1"/>
    </xf>
    <xf numFmtId="0" fontId="5" fillId="0" borderId="13" xfId="1" applyFont="1" applyBorder="1" applyAlignment="1">
      <alignment horizontal="left" vertical="center" wrapText="1"/>
    </xf>
    <xf numFmtId="3" fontId="9" fillId="0" borderId="21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1" fillId="0" borderId="0" xfId="1" applyFont="1"/>
    <xf numFmtId="4" fontId="4" fillId="0" borderId="44" xfId="1" applyNumberFormat="1" applyFont="1" applyBorder="1" applyAlignment="1">
      <alignment horizontal="right" vertical="center" wrapText="1"/>
    </xf>
    <xf numFmtId="4" fontId="6" fillId="0" borderId="45" xfId="1" applyNumberFormat="1" applyFont="1" applyBorder="1" applyAlignment="1">
      <alignment horizontal="center" vertical="center" wrapText="1"/>
    </xf>
    <xf numFmtId="49" fontId="6" fillId="0" borderId="45" xfId="1" applyNumberFormat="1" applyFont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right" vertical="center" wrapText="1"/>
    </xf>
    <xf numFmtId="4" fontId="6" fillId="0" borderId="0" xfId="1" applyNumberFormat="1" applyFont="1" applyFill="1" applyBorder="1"/>
    <xf numFmtId="4" fontId="17" fillId="0" borderId="0" xfId="1" applyNumberFormat="1" applyFont="1" applyFill="1" applyBorder="1"/>
    <xf numFmtId="164" fontId="6" fillId="0" borderId="0" xfId="1" applyNumberFormat="1" applyFont="1" applyFill="1" applyBorder="1"/>
    <xf numFmtId="0" fontId="6" fillId="0" borderId="0" xfId="1" applyFont="1" applyFill="1" applyBorder="1"/>
    <xf numFmtId="4" fontId="1" fillId="0" borderId="0" xfId="1" applyNumberFormat="1" applyFill="1"/>
    <xf numFmtId="3" fontId="7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4" fontId="1" fillId="0" borderId="0" xfId="1" applyNumberFormat="1" applyFill="1" applyBorder="1"/>
    <xf numFmtId="0" fontId="2" fillId="0" borderId="43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3" fontId="11" fillId="0" borderId="0" xfId="1" applyNumberFormat="1" applyFont="1" applyBorder="1" applyAlignment="1">
      <alignment horizontal="left" vertical="center" wrapText="1"/>
    </xf>
    <xf numFmtId="3" fontId="20" fillId="0" borderId="18" xfId="1" applyNumberFormat="1" applyFont="1" applyBorder="1" applyAlignment="1">
      <alignment horizontal="center" vertical="center" wrapText="1"/>
    </xf>
    <xf numFmtId="3" fontId="9" fillId="0" borderId="18" xfId="1" applyNumberFormat="1" applyFont="1" applyBorder="1" applyAlignment="1">
      <alignment horizontal="center" vertical="center" wrapText="1"/>
    </xf>
    <xf numFmtId="3" fontId="3" fillId="0" borderId="46" xfId="1" applyNumberFormat="1" applyFont="1" applyBorder="1" applyAlignment="1">
      <alignment horizontal="center" vertical="center" wrapText="1"/>
    </xf>
    <xf numFmtId="49" fontId="4" fillId="0" borderId="42" xfId="1" applyNumberFormat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right" vertical="center" wrapText="1"/>
    </xf>
    <xf numFmtId="3" fontId="3" fillId="0" borderId="38" xfId="1" applyNumberFormat="1" applyFont="1" applyBorder="1" applyAlignment="1">
      <alignment horizontal="center" vertical="center" wrapText="1"/>
    </xf>
    <xf numFmtId="3" fontId="3" fillId="0" borderId="48" xfId="1" applyNumberFormat="1" applyFont="1" applyBorder="1" applyAlignment="1">
      <alignment horizontal="center" vertical="center" wrapText="1"/>
    </xf>
    <xf numFmtId="49" fontId="6" fillId="0" borderId="47" xfId="1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4" fillId="0" borderId="43" xfId="1" applyFont="1" applyBorder="1" applyAlignment="1">
      <alignment horizontal="left" vertical="center" wrapText="1"/>
    </xf>
    <xf numFmtId="0" fontId="6" fillId="0" borderId="37" xfId="1" applyFont="1" applyBorder="1" applyAlignment="1">
      <alignment horizontal="left" vertical="center" wrapText="1"/>
    </xf>
    <xf numFmtId="0" fontId="6" fillId="0" borderId="46" xfId="1" applyFont="1" applyBorder="1" applyAlignment="1">
      <alignment horizontal="left" vertical="center" wrapText="1"/>
    </xf>
    <xf numFmtId="0" fontId="11" fillId="0" borderId="29" xfId="1" applyFont="1" applyBorder="1" applyAlignment="1">
      <alignment horizontal="left" vertical="center" wrapText="1"/>
    </xf>
    <xf numFmtId="4" fontId="6" fillId="0" borderId="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horizontal="left"/>
    </xf>
    <xf numFmtId="0" fontId="1" fillId="0" borderId="0" xfId="1" applyBorder="1"/>
    <xf numFmtId="3" fontId="21" fillId="0" borderId="0" xfId="1" applyNumberFormat="1" applyFont="1" applyAlignment="1">
      <alignment vertical="center"/>
    </xf>
    <xf numFmtId="3" fontId="9" fillId="0" borderId="13" xfId="1" applyNumberFormat="1" applyFont="1" applyBorder="1" applyAlignment="1">
      <alignment horizontal="center" vertical="center" wrapText="1"/>
    </xf>
    <xf numFmtId="3" fontId="9" fillId="0" borderId="22" xfId="1" applyNumberFormat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left" vertical="center" wrapText="1"/>
    </xf>
    <xf numFmtId="4" fontId="4" fillId="0" borderId="35" xfId="1" applyNumberFormat="1" applyFont="1" applyBorder="1" applyAlignment="1">
      <alignment horizontal="right" vertical="center" wrapText="1"/>
    </xf>
    <xf numFmtId="3" fontId="9" fillId="0" borderId="37" xfId="1" applyNumberFormat="1" applyFont="1" applyBorder="1" applyAlignment="1">
      <alignment horizontal="center" vertical="center" wrapText="1"/>
    </xf>
    <xf numFmtId="3" fontId="9" fillId="0" borderId="24" xfId="1" applyNumberFormat="1" applyFont="1" applyBorder="1" applyAlignment="1">
      <alignment horizontal="center" vertical="center" wrapText="1"/>
    </xf>
    <xf numFmtId="1" fontId="6" fillId="0" borderId="21" xfId="1" applyNumberFormat="1" applyFont="1" applyBorder="1" applyAlignment="1">
      <alignment horizontal="center" vertical="center" wrapText="1"/>
    </xf>
    <xf numFmtId="2" fontId="6" fillId="0" borderId="21" xfId="1" applyNumberFormat="1" applyFont="1" applyBorder="1" applyAlignment="1">
      <alignment horizontal="center" vertical="center" wrapText="1"/>
    </xf>
    <xf numFmtId="3" fontId="9" fillId="0" borderId="36" xfId="1" applyNumberFormat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left" vertical="center" wrapText="1"/>
    </xf>
    <xf numFmtId="49" fontId="5" fillId="0" borderId="21" xfId="1" applyNumberFormat="1" applyFont="1" applyBorder="1" applyAlignment="1">
      <alignment horizontal="center" vertical="center" wrapText="1"/>
    </xf>
    <xf numFmtId="3" fontId="9" fillId="0" borderId="23" xfId="1" applyNumberFormat="1" applyFont="1" applyBorder="1" applyAlignment="1">
      <alignment horizontal="center" vertical="center" wrapText="1"/>
    </xf>
    <xf numFmtId="3" fontId="9" fillId="0" borderId="12" xfId="1" applyNumberFormat="1" applyFont="1" applyBorder="1" applyAlignment="1">
      <alignment horizontal="center" vertical="center" wrapText="1"/>
    </xf>
    <xf numFmtId="4" fontId="4" fillId="0" borderId="49" xfId="1" applyNumberFormat="1" applyFont="1" applyBorder="1" applyAlignment="1">
      <alignment horizontal="center" vertical="center" wrapText="1"/>
    </xf>
    <xf numFmtId="0" fontId="8" fillId="0" borderId="9" xfId="1" applyFont="1" applyBorder="1"/>
    <xf numFmtId="3" fontId="9" fillId="0" borderId="46" xfId="1" applyNumberFormat="1" applyFont="1" applyBorder="1" applyAlignment="1">
      <alignment horizontal="center" vertical="center" wrapText="1"/>
    </xf>
    <xf numFmtId="1" fontId="6" fillId="0" borderId="45" xfId="1" applyNumberFormat="1" applyFont="1" applyBorder="1" applyAlignment="1">
      <alignment horizontal="center" vertical="center" wrapText="1"/>
    </xf>
    <xf numFmtId="2" fontId="6" fillId="0" borderId="45" xfId="1" applyNumberFormat="1" applyFont="1" applyBorder="1" applyAlignment="1">
      <alignment horizontal="center" vertical="center" wrapText="1"/>
    </xf>
    <xf numFmtId="4" fontId="4" fillId="0" borderId="50" xfId="1" applyNumberFormat="1" applyFont="1" applyBorder="1" applyAlignment="1">
      <alignment horizontal="right" vertical="center" wrapText="1"/>
    </xf>
    <xf numFmtId="0" fontId="1" fillId="0" borderId="9" xfId="1" applyBorder="1"/>
    <xf numFmtId="0" fontId="6" fillId="0" borderId="29" xfId="1" applyFont="1" applyBorder="1" applyAlignment="1">
      <alignment horizontal="left" vertical="center" wrapText="1"/>
    </xf>
    <xf numFmtId="3" fontId="9" fillId="0" borderId="48" xfId="1" applyNumberFormat="1" applyFont="1" applyBorder="1" applyAlignment="1">
      <alignment horizontal="center" vertical="center" wrapText="1"/>
    </xf>
    <xf numFmtId="3" fontId="9" fillId="0" borderId="10" xfId="1" applyNumberFormat="1" applyFont="1" applyBorder="1" applyAlignment="1">
      <alignment horizontal="center" vertical="center" wrapText="1"/>
    </xf>
    <xf numFmtId="3" fontId="9" fillId="0" borderId="14" xfId="1" applyNumberFormat="1" applyFont="1" applyBorder="1" applyAlignment="1">
      <alignment horizontal="center" vertical="center" wrapText="1"/>
    </xf>
    <xf numFmtId="3" fontId="3" fillId="0" borderId="51" xfId="1" applyNumberFormat="1" applyFont="1" applyBorder="1" applyAlignment="1">
      <alignment horizontal="center" vertical="center" wrapText="1"/>
    </xf>
    <xf numFmtId="49" fontId="11" fillId="0" borderId="21" xfId="1" applyNumberFormat="1" applyFont="1" applyBorder="1" applyAlignment="1">
      <alignment horizontal="center" vertical="center" wrapText="1"/>
    </xf>
    <xf numFmtId="4" fontId="11" fillId="0" borderId="21" xfId="1" applyNumberFormat="1" applyFont="1" applyBorder="1" applyAlignment="1">
      <alignment horizontal="center" vertical="center" wrapText="1"/>
    </xf>
    <xf numFmtId="4" fontId="2" fillId="0" borderId="22" xfId="1" applyNumberFormat="1" applyFont="1" applyBorder="1" applyAlignment="1">
      <alignment horizontal="right" vertical="center" wrapText="1"/>
    </xf>
    <xf numFmtId="3" fontId="3" fillId="0" borderId="14" xfId="1" applyNumberFormat="1" applyFont="1" applyBorder="1" applyAlignment="1">
      <alignment horizontal="center" vertical="center" wrapText="1"/>
    </xf>
    <xf numFmtId="49" fontId="9" fillId="0" borderId="19" xfId="1" applyNumberFormat="1" applyFont="1" applyBorder="1" applyAlignment="1">
      <alignment horizontal="center" vertical="center" wrapText="1"/>
    </xf>
    <xf numFmtId="3" fontId="9" fillId="0" borderId="19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right" vertical="center" wrapText="1"/>
    </xf>
    <xf numFmtId="49" fontId="4" fillId="0" borderId="10" xfId="1" applyNumberFormat="1" applyFont="1" applyBorder="1" applyAlignment="1">
      <alignment horizontal="center" vertical="center" wrapText="1"/>
    </xf>
    <xf numFmtId="3" fontId="9" fillId="0" borderId="17" xfId="1" applyNumberFormat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left" vertical="center" wrapText="1"/>
    </xf>
    <xf numFmtId="49" fontId="4" fillId="0" borderId="16" xfId="1" applyNumberFormat="1" applyFont="1" applyBorder="1" applyAlignment="1">
      <alignment horizontal="center" vertical="center" wrapText="1"/>
    </xf>
    <xf numFmtId="4" fontId="4" fillId="0" borderId="16" xfId="1" applyNumberFormat="1" applyFont="1" applyBorder="1" applyAlignment="1">
      <alignment horizontal="center" vertical="center" wrapText="1"/>
    </xf>
    <xf numFmtId="4" fontId="4" fillId="0" borderId="17" xfId="1" applyNumberFormat="1" applyFont="1" applyBorder="1" applyAlignment="1">
      <alignment horizontal="center" vertical="center" wrapText="1"/>
    </xf>
    <xf numFmtId="4" fontId="4" fillId="0" borderId="39" xfId="1" applyNumberFormat="1" applyFont="1" applyBorder="1" applyAlignment="1">
      <alignment horizontal="right" vertical="center" wrapText="1"/>
    </xf>
    <xf numFmtId="3" fontId="9" fillId="0" borderId="28" xfId="1" applyNumberFormat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left" vertical="center" wrapText="1"/>
    </xf>
    <xf numFmtId="166" fontId="6" fillId="0" borderId="21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vertical="center"/>
    </xf>
    <xf numFmtId="2" fontId="6" fillId="0" borderId="0" xfId="1" applyNumberFormat="1" applyFont="1" applyBorder="1" applyAlignment="1">
      <alignment horizontal="right" vertical="center" wrapText="1"/>
    </xf>
    <xf numFmtId="0" fontId="8" fillId="0" borderId="0" xfId="1" applyFont="1" applyBorder="1" applyAlignment="1">
      <alignment horizontal="right"/>
    </xf>
    <xf numFmtId="4" fontId="13" fillId="0" borderId="0" xfId="1" applyNumberFormat="1" applyFont="1" applyBorder="1" applyAlignment="1">
      <alignment horizontal="center" vertical="center" wrapText="1"/>
    </xf>
    <xf numFmtId="0" fontId="22" fillId="0" borderId="0" xfId="1" applyFont="1" applyBorder="1"/>
    <xf numFmtId="0" fontId="2" fillId="0" borderId="1" xfId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top"/>
    </xf>
    <xf numFmtId="164" fontId="5" fillId="0" borderId="0" xfId="1" applyNumberFormat="1" applyFont="1" applyBorder="1" applyAlignment="1"/>
    <xf numFmtId="164" fontId="6" fillId="0" borderId="0" xfId="1" applyNumberFormat="1" applyFont="1" applyBorder="1" applyAlignment="1"/>
    <xf numFmtId="4" fontId="4" fillId="0" borderId="44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top" wrapText="1"/>
    </xf>
    <xf numFmtId="4" fontId="23" fillId="0" borderId="22" xfId="1" applyNumberFormat="1" applyFont="1" applyBorder="1" applyAlignment="1">
      <alignment horizontal="right" vertical="center" wrapText="1"/>
    </xf>
    <xf numFmtId="0" fontId="22" fillId="0" borderId="0" xfId="1" applyFont="1"/>
    <xf numFmtId="164" fontId="4" fillId="0" borderId="0" xfId="1" applyNumberFormat="1" applyFont="1" applyBorder="1" applyAlignment="1">
      <alignment horizontal="right" wrapText="1"/>
    </xf>
    <xf numFmtId="49" fontId="6" fillId="0" borderId="42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4" fontId="5" fillId="0" borderId="0" xfId="1" applyNumberFormat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/>
    </xf>
    <xf numFmtId="164" fontId="6" fillId="0" borderId="0" xfId="1" applyNumberFormat="1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3" fontId="9" fillId="0" borderId="0" xfId="1" applyNumberFormat="1" applyFont="1" applyBorder="1" applyAlignment="1">
      <alignment horizontal="left" vertical="center" wrapText="1"/>
    </xf>
    <xf numFmtId="3" fontId="9" fillId="0" borderId="0" xfId="1" applyNumberFormat="1" applyFont="1" applyBorder="1" applyAlignment="1">
      <alignment horizontal="center" vertical="center" wrapText="1"/>
    </xf>
    <xf numFmtId="2" fontId="13" fillId="0" borderId="21" xfId="1" applyNumberFormat="1" applyFont="1" applyBorder="1" applyAlignment="1">
      <alignment horizontal="center" vertical="center" wrapText="1"/>
    </xf>
    <xf numFmtId="49" fontId="4" fillId="0" borderId="42" xfId="1" applyNumberFormat="1" applyFont="1" applyFill="1" applyBorder="1" applyAlignment="1">
      <alignment horizontal="center" vertical="center" wrapText="1"/>
    </xf>
    <xf numFmtId="3" fontId="9" fillId="0" borderId="52" xfId="1" applyNumberFormat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left" vertical="center" wrapText="1"/>
    </xf>
    <xf numFmtId="49" fontId="6" fillId="0" borderId="40" xfId="1" applyNumberFormat="1" applyFont="1" applyBorder="1" applyAlignment="1">
      <alignment horizontal="center" vertical="center" wrapText="1"/>
    </xf>
    <xf numFmtId="3" fontId="9" fillId="0" borderId="30" xfId="1" applyNumberFormat="1" applyFont="1" applyBorder="1" applyAlignment="1">
      <alignment horizontal="center" vertical="center" wrapText="1"/>
    </xf>
    <xf numFmtId="49" fontId="4" fillId="0" borderId="31" xfId="1" applyNumberFormat="1" applyFont="1" applyBorder="1" applyAlignment="1">
      <alignment horizontal="center" vertical="center" wrapText="1"/>
    </xf>
    <xf numFmtId="3" fontId="9" fillId="0" borderId="33" xfId="1" applyNumberFormat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5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49" fontId="13" fillId="0" borderId="20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13" fillId="0" borderId="33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top" wrapText="1"/>
    </xf>
    <xf numFmtId="49" fontId="6" fillId="0" borderId="43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9" fillId="0" borderId="43" xfId="1" applyFont="1" applyBorder="1" applyAlignment="1">
      <alignment horizontal="left" vertical="center" wrapText="1"/>
    </xf>
    <xf numFmtId="0" fontId="2" fillId="0" borderId="41" xfId="1" applyFont="1" applyBorder="1" applyAlignment="1">
      <alignment horizontal="left" vertical="center" wrapText="1"/>
    </xf>
    <xf numFmtId="4" fontId="27" fillId="0" borderId="0" xfId="1" applyNumberFormat="1" applyFont="1" applyFill="1" applyBorder="1" applyAlignment="1">
      <alignment horizontal="center" vertical="center" wrapText="1"/>
    </xf>
    <xf numFmtId="4" fontId="15" fillId="0" borderId="0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Border="1" applyAlignment="1">
      <alignment vertical="center"/>
    </xf>
    <xf numFmtId="3" fontId="21" fillId="0" borderId="0" xfId="1" applyNumberFormat="1" applyFont="1" applyFill="1" applyBorder="1" applyAlignment="1">
      <alignment vertical="center"/>
    </xf>
    <xf numFmtId="3" fontId="28" fillId="0" borderId="0" xfId="1" applyNumberFormat="1" applyFont="1" applyBorder="1" applyAlignment="1">
      <alignment horizontal="left" vertical="center" wrapText="1"/>
    </xf>
    <xf numFmtId="4" fontId="5" fillId="0" borderId="0" xfId="1" applyNumberFormat="1" applyFont="1" applyBorder="1" applyAlignment="1">
      <alignment horizontal="left" vertical="center" wrapText="1"/>
    </xf>
    <xf numFmtId="3" fontId="2" fillId="0" borderId="0" xfId="1" applyNumberFormat="1" applyFont="1" applyBorder="1" applyAlignment="1">
      <alignment horizontal="left" vertical="center" wrapText="1"/>
    </xf>
    <xf numFmtId="4" fontId="4" fillId="0" borderId="0" xfId="1" applyNumberFormat="1" applyFont="1" applyBorder="1" applyAlignment="1">
      <alignment horizontal="left" vertical="center" wrapText="1"/>
    </xf>
    <xf numFmtId="3" fontId="28" fillId="0" borderId="0" xfId="1" applyNumberFormat="1" applyFont="1" applyBorder="1" applyAlignment="1">
      <alignment horizontal="left" vertical="top" wrapText="1"/>
    </xf>
    <xf numFmtId="4" fontId="28" fillId="0" borderId="0" xfId="1" applyNumberFormat="1" applyFont="1" applyBorder="1" applyAlignment="1">
      <alignment horizontal="left" vertical="top" wrapText="1"/>
    </xf>
    <xf numFmtId="4" fontId="28" fillId="0" borderId="0" xfId="1" applyNumberFormat="1" applyFont="1" applyBorder="1" applyAlignment="1">
      <alignment horizontal="left" wrapText="1"/>
    </xf>
    <xf numFmtId="4" fontId="4" fillId="0" borderId="7" xfId="1" applyNumberFormat="1" applyFont="1" applyBorder="1" applyAlignment="1">
      <alignment horizontal="center" vertical="center" wrapText="1"/>
    </xf>
    <xf numFmtId="4" fontId="4" fillId="0" borderId="12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horizontal="center" wrapText="1"/>
    </xf>
    <xf numFmtId="4" fontId="6" fillId="0" borderId="0" xfId="1" applyNumberFormat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4" fillId="0" borderId="8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4" fontId="9" fillId="0" borderId="11" xfId="1" applyNumberFormat="1" applyFont="1" applyBorder="1" applyAlignment="1">
      <alignment horizontal="center" vertical="center" wrapText="1"/>
    </xf>
    <xf numFmtId="49" fontId="14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49" fontId="15" fillId="0" borderId="0" xfId="1" applyNumberFormat="1" applyFont="1" applyFill="1" applyBorder="1" applyAlignment="1">
      <alignment horizontal="center" vertical="center" wrapText="1"/>
    </xf>
    <xf numFmtId="49" fontId="16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4" fontId="5" fillId="0" borderId="0" xfId="1" applyNumberFormat="1" applyFont="1" applyBorder="1" applyAlignment="1">
      <alignment horizontal="left" wrapText="1"/>
    </xf>
    <xf numFmtId="4" fontId="2" fillId="0" borderId="1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4" fontId="5" fillId="0" borderId="0" xfId="1" applyNumberFormat="1" applyFont="1" applyBorder="1" applyAlignment="1">
      <alignment horizontal="left" vertical="top" wrapText="1"/>
    </xf>
    <xf numFmtId="0" fontId="11" fillId="0" borderId="0" xfId="1" applyFont="1" applyBorder="1" applyAlignment="1">
      <alignment horizontal="center" vertical="center" wrapText="1"/>
    </xf>
    <xf numFmtId="0" fontId="26" fillId="0" borderId="0" xfId="1" applyFont="1" applyBorder="1" applyAlignment="1">
      <alignment horizontal="left" wrapText="1"/>
    </xf>
    <xf numFmtId="0" fontId="25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vertical="top" wrapText="1"/>
    </xf>
    <xf numFmtId="0" fontId="25" fillId="0" borderId="0" xfId="1" applyFont="1" applyBorder="1" applyAlignment="1">
      <alignment horizontal="left" wrapText="1"/>
    </xf>
    <xf numFmtId="0" fontId="4" fillId="0" borderId="11" xfId="1" applyFont="1" applyBorder="1" applyAlignment="1">
      <alignment horizontal="center" vertical="center" wrapText="1"/>
    </xf>
    <xf numFmtId="49" fontId="24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3" fontId="11" fillId="0" borderId="6" xfId="1" applyNumberFormat="1" applyFont="1" applyBorder="1" applyAlignment="1">
      <alignment horizontal="left" vertical="center" wrapText="1"/>
    </xf>
    <xf numFmtId="3" fontId="4" fillId="0" borderId="7" xfId="1" applyNumberFormat="1" applyFont="1" applyBorder="1" applyAlignment="1">
      <alignment horizontal="center" vertical="center" wrapText="1"/>
    </xf>
    <xf numFmtId="3" fontId="4" fillId="0" borderId="12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2"/>
  <sheetViews>
    <sheetView zoomScaleNormal="100" workbookViewId="0">
      <selection activeCell="P8" sqref="P8"/>
    </sheetView>
  </sheetViews>
  <sheetFormatPr defaultColWidth="8.85546875" defaultRowHeight="15" x14ac:dyDescent="0.25"/>
  <cols>
    <col min="1" max="1" width="8" style="121" customWidth="1"/>
    <col min="2" max="2" width="22.28515625" style="102" customWidth="1"/>
    <col min="3" max="3" width="10.5703125" style="103" customWidth="1"/>
    <col min="4" max="5" width="7.7109375" style="40" customWidth="1"/>
    <col min="6" max="6" width="8.7109375" style="40" customWidth="1"/>
    <col min="7" max="7" width="9" style="40" customWidth="1"/>
    <col min="8" max="8" width="6" style="104" customWidth="1"/>
    <col min="9" max="9" width="7.28515625" style="80" customWidth="1"/>
    <col min="10" max="10" width="6.7109375" style="80" customWidth="1"/>
    <col min="11" max="11" width="6.42578125" style="88" customWidth="1"/>
    <col min="12" max="12" width="7.85546875" style="83" customWidth="1"/>
    <col min="13" max="13" width="7.85546875" style="84" customWidth="1"/>
    <col min="14" max="14" width="9.140625" style="84" customWidth="1"/>
    <col min="15" max="15" width="6.5703125" style="23" customWidth="1"/>
    <col min="16" max="16" width="8.28515625" style="25" customWidth="1"/>
    <col min="17" max="16384" width="8.85546875" style="23"/>
  </cols>
  <sheetData>
    <row r="1" spans="1:16" ht="14.45" customHeight="1" x14ac:dyDescent="0.25">
      <c r="A1" s="259" t="s">
        <v>0</v>
      </c>
      <c r="B1" s="259"/>
      <c r="C1" s="259"/>
      <c r="D1" s="260" t="s">
        <v>1</v>
      </c>
      <c r="E1" s="260"/>
      <c r="F1" s="260"/>
      <c r="G1" s="260"/>
      <c r="H1" s="92"/>
    </row>
    <row r="2" spans="1:16" ht="54.6" customHeight="1" x14ac:dyDescent="0.25">
      <c r="A2" s="261" t="s">
        <v>2</v>
      </c>
      <c r="B2" s="261"/>
      <c r="C2" s="91"/>
      <c r="D2" s="262" t="s">
        <v>4</v>
      </c>
      <c r="E2" s="262"/>
      <c r="F2" s="262"/>
      <c r="G2" s="262"/>
      <c r="H2" s="92"/>
    </row>
    <row r="3" spans="1:16" ht="14.45" customHeight="1" x14ac:dyDescent="0.25">
      <c r="A3" s="257" t="s">
        <v>240</v>
      </c>
      <c r="B3" s="257"/>
      <c r="C3" s="257"/>
      <c r="D3" s="263" t="s">
        <v>9</v>
      </c>
      <c r="E3" s="263"/>
      <c r="F3" s="263"/>
      <c r="G3" s="263"/>
      <c r="H3" s="92"/>
    </row>
    <row r="4" spans="1:16" ht="14.45" customHeight="1" x14ac:dyDescent="0.25">
      <c r="A4" s="257" t="s">
        <v>12</v>
      </c>
      <c r="B4" s="257"/>
      <c r="C4" s="257"/>
      <c r="D4" s="258" t="s">
        <v>12</v>
      </c>
      <c r="E4" s="258"/>
      <c r="F4" s="258"/>
      <c r="G4" s="258"/>
      <c r="H4" s="92"/>
    </row>
    <row r="5" spans="1:16" x14ac:dyDescent="0.25">
      <c r="A5" s="230"/>
      <c r="B5" s="90"/>
      <c r="C5" s="91"/>
      <c r="D5" s="92"/>
      <c r="E5" s="92"/>
      <c r="F5" s="92"/>
      <c r="G5" s="92"/>
      <c r="H5" s="92"/>
    </row>
    <row r="6" spans="1:16" x14ac:dyDescent="0.25">
      <c r="A6" s="230"/>
      <c r="B6" s="90"/>
      <c r="C6" s="91"/>
      <c r="D6" s="92"/>
      <c r="E6" s="92"/>
      <c r="F6" s="92"/>
      <c r="G6" s="92"/>
      <c r="H6" s="92"/>
    </row>
    <row r="7" spans="1:16" ht="14.45" customHeight="1" x14ac:dyDescent="0.25">
      <c r="A7" s="162"/>
      <c r="B7" s="270" t="s">
        <v>13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</row>
    <row r="8" spans="1:16" ht="14.45" customHeight="1" x14ac:dyDescent="0.25">
      <c r="A8" s="162"/>
      <c r="B8" s="270" t="s">
        <v>244</v>
      </c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4"/>
      <c r="O8" s="24"/>
    </row>
    <row r="9" spans="1:16" ht="14.45" customHeight="1" thickBot="1" x14ac:dyDescent="0.3">
      <c r="A9" s="162"/>
      <c r="B9" s="271" t="s">
        <v>15</v>
      </c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6"/>
      <c r="O9" s="26"/>
    </row>
    <row r="10" spans="1:16" s="27" customFormat="1" ht="15" customHeight="1" thickBot="1" x14ac:dyDescent="0.3">
      <c r="A10" s="272" t="s">
        <v>16</v>
      </c>
      <c r="B10" s="274" t="s">
        <v>17</v>
      </c>
      <c r="C10" s="276" t="s">
        <v>18</v>
      </c>
      <c r="D10" s="278" t="s">
        <v>19</v>
      </c>
      <c r="E10" s="279"/>
      <c r="F10" s="280"/>
      <c r="G10" s="281" t="s">
        <v>20</v>
      </c>
      <c r="H10" s="278" t="s">
        <v>21</v>
      </c>
      <c r="I10" s="279"/>
      <c r="J10" s="279"/>
      <c r="K10" s="280"/>
      <c r="L10" s="278" t="s">
        <v>22</v>
      </c>
      <c r="M10" s="279"/>
      <c r="N10" s="279"/>
      <c r="O10" s="280"/>
      <c r="P10" s="264" t="s">
        <v>23</v>
      </c>
    </row>
    <row r="11" spans="1:16" s="27" customFormat="1" ht="23.45" customHeight="1" thickBot="1" x14ac:dyDescent="0.3">
      <c r="A11" s="273"/>
      <c r="B11" s="275"/>
      <c r="C11" s="277"/>
      <c r="D11" s="28" t="s">
        <v>24</v>
      </c>
      <c r="E11" s="28" t="s">
        <v>25</v>
      </c>
      <c r="F11" s="28" t="s">
        <v>26</v>
      </c>
      <c r="G11" s="282"/>
      <c r="H11" s="28" t="s">
        <v>27</v>
      </c>
      <c r="I11" s="28" t="s">
        <v>28</v>
      </c>
      <c r="J11" s="28" t="s">
        <v>29</v>
      </c>
      <c r="K11" s="28" t="s">
        <v>30</v>
      </c>
      <c r="L11" s="28" t="s">
        <v>31</v>
      </c>
      <c r="M11" s="28" t="s">
        <v>32</v>
      </c>
      <c r="N11" s="28" t="s">
        <v>33</v>
      </c>
      <c r="O11" s="28" t="s">
        <v>34</v>
      </c>
      <c r="P11" s="265"/>
    </row>
    <row r="12" spans="1:16" s="31" customFormat="1" ht="11.45" customHeight="1" thickBot="1" x14ac:dyDescent="0.25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29">
        <v>7</v>
      </c>
      <c r="H12" s="29">
        <v>8</v>
      </c>
      <c r="I12" s="29">
        <v>9</v>
      </c>
      <c r="J12" s="29">
        <v>10</v>
      </c>
      <c r="K12" s="29">
        <v>11</v>
      </c>
      <c r="L12" s="29">
        <v>12</v>
      </c>
      <c r="M12" s="29">
        <v>13</v>
      </c>
      <c r="N12" s="29">
        <v>14</v>
      </c>
      <c r="O12" s="29">
        <v>15</v>
      </c>
      <c r="P12" s="30">
        <v>16</v>
      </c>
    </row>
    <row r="13" spans="1:16" x14ac:dyDescent="0.25">
      <c r="A13" s="163"/>
      <c r="B13" s="251" t="s">
        <v>35</v>
      </c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</row>
    <row r="14" spans="1:16" ht="38.25" x14ac:dyDescent="0.25">
      <c r="A14" s="193" t="s">
        <v>155</v>
      </c>
      <c r="B14" s="165" t="s">
        <v>156</v>
      </c>
      <c r="C14" s="103" t="s">
        <v>136</v>
      </c>
      <c r="D14" s="40">
        <v>3.68</v>
      </c>
      <c r="E14" s="40">
        <v>12.5</v>
      </c>
      <c r="F14" s="40">
        <v>48.810000000000009</v>
      </c>
      <c r="G14" s="40">
        <v>322</v>
      </c>
      <c r="H14" s="40">
        <v>0.05</v>
      </c>
      <c r="I14" s="40">
        <v>1.1000000000000001</v>
      </c>
      <c r="J14" s="40">
        <v>0.08</v>
      </c>
      <c r="K14" s="40">
        <v>0.28999999999999998</v>
      </c>
      <c r="L14" s="40">
        <v>103.85</v>
      </c>
      <c r="M14" s="40">
        <v>134.52000000000001</v>
      </c>
      <c r="N14" s="40">
        <v>26.8</v>
      </c>
      <c r="O14" s="40">
        <v>0.39</v>
      </c>
      <c r="P14" s="41">
        <v>22.61</v>
      </c>
    </row>
    <row r="15" spans="1:16" x14ac:dyDescent="0.25">
      <c r="A15" s="193" t="s">
        <v>137</v>
      </c>
      <c r="B15" s="165" t="s">
        <v>48</v>
      </c>
      <c r="C15" s="115" t="s">
        <v>49</v>
      </c>
      <c r="D15" s="70">
        <v>0.1</v>
      </c>
      <c r="E15" s="70">
        <v>0</v>
      </c>
      <c r="F15" s="70">
        <v>15.2</v>
      </c>
      <c r="G15" s="70">
        <v>61</v>
      </c>
      <c r="H15" s="70">
        <v>0</v>
      </c>
      <c r="I15" s="70">
        <v>2.8</v>
      </c>
      <c r="J15" s="70">
        <v>0</v>
      </c>
      <c r="K15" s="70">
        <v>0</v>
      </c>
      <c r="L15" s="70">
        <v>14.2</v>
      </c>
      <c r="M15" s="70">
        <v>4</v>
      </c>
      <c r="N15" s="70">
        <v>2</v>
      </c>
      <c r="O15" s="70">
        <v>0.4</v>
      </c>
      <c r="P15" s="41">
        <v>3.92</v>
      </c>
    </row>
    <row r="16" spans="1:16" x14ac:dyDescent="0.25">
      <c r="A16" s="167" t="s">
        <v>138</v>
      </c>
      <c r="B16" s="156" t="s">
        <v>139</v>
      </c>
      <c r="C16" s="115">
        <v>25</v>
      </c>
      <c r="D16" s="70">
        <v>1.875</v>
      </c>
      <c r="E16" s="70">
        <v>0.72499999999999998</v>
      </c>
      <c r="F16" s="70">
        <v>14.275</v>
      </c>
      <c r="G16" s="70">
        <v>65.5</v>
      </c>
      <c r="H16" s="70">
        <v>2.75E-2</v>
      </c>
      <c r="I16" s="70">
        <v>0</v>
      </c>
      <c r="J16" s="70">
        <v>0</v>
      </c>
      <c r="K16" s="70">
        <v>0.42499999999999999</v>
      </c>
      <c r="L16" s="70">
        <v>4.75</v>
      </c>
      <c r="M16" s="70">
        <v>16.25</v>
      </c>
      <c r="N16" s="70">
        <v>3.25</v>
      </c>
      <c r="O16" s="70">
        <v>0.3</v>
      </c>
      <c r="P16" s="71">
        <v>3.8</v>
      </c>
    </row>
    <row r="17" spans="1:16" x14ac:dyDescent="0.25">
      <c r="A17" s="167" t="s">
        <v>140</v>
      </c>
      <c r="B17" s="156" t="s">
        <v>141</v>
      </c>
      <c r="C17" s="115">
        <v>20</v>
      </c>
      <c r="D17" s="70">
        <v>5.12</v>
      </c>
      <c r="E17" s="70">
        <v>5.22</v>
      </c>
      <c r="F17" s="70">
        <v>0</v>
      </c>
      <c r="G17" s="70">
        <v>68.599999999999994</v>
      </c>
      <c r="H17" s="70">
        <v>6.0000000000000001E-3</v>
      </c>
      <c r="I17" s="70">
        <v>1.4</v>
      </c>
      <c r="J17" s="70">
        <v>4.6000000000000006E-2</v>
      </c>
      <c r="K17" s="70">
        <v>0.1</v>
      </c>
      <c r="L17" s="70">
        <v>180</v>
      </c>
      <c r="M17" s="70">
        <v>118</v>
      </c>
      <c r="N17" s="70">
        <v>10</v>
      </c>
      <c r="O17" s="70">
        <v>0.18</v>
      </c>
      <c r="P17" s="71">
        <v>22.17</v>
      </c>
    </row>
    <row r="18" spans="1:16" ht="15.75" thickBot="1" x14ac:dyDescent="0.3">
      <c r="A18" s="167" t="s">
        <v>142</v>
      </c>
      <c r="B18" s="154" t="s">
        <v>143</v>
      </c>
      <c r="C18" s="103" t="s">
        <v>144</v>
      </c>
      <c r="D18" s="40">
        <v>5.6</v>
      </c>
      <c r="E18" s="40">
        <v>5</v>
      </c>
      <c r="F18" s="40">
        <v>35</v>
      </c>
      <c r="G18" s="40">
        <v>186</v>
      </c>
      <c r="H18" s="40">
        <v>0.06</v>
      </c>
      <c r="I18" s="40">
        <v>1.2</v>
      </c>
      <c r="J18" s="40">
        <v>0.04</v>
      </c>
      <c r="K18" s="40">
        <v>0</v>
      </c>
      <c r="L18" s="40">
        <v>238</v>
      </c>
      <c r="M18" s="40">
        <v>182</v>
      </c>
      <c r="N18" s="40">
        <v>28</v>
      </c>
      <c r="O18" s="40">
        <v>0.2</v>
      </c>
      <c r="P18" s="41">
        <v>32</v>
      </c>
    </row>
    <row r="19" spans="1:16" s="49" customFormat="1" ht="15.75" thickBot="1" x14ac:dyDescent="0.3">
      <c r="A19" s="168"/>
      <c r="B19" s="45" t="s">
        <v>50</v>
      </c>
      <c r="C19" s="46" t="s">
        <v>145</v>
      </c>
      <c r="D19" s="47">
        <f t="shared" ref="D19:P19" si="0">SUM(D14:D18)</f>
        <v>16.375</v>
      </c>
      <c r="E19" s="47">
        <f t="shared" si="0"/>
        <v>23.445</v>
      </c>
      <c r="F19" s="47">
        <f t="shared" si="0"/>
        <v>113.28500000000001</v>
      </c>
      <c r="G19" s="47">
        <f t="shared" si="0"/>
        <v>703.1</v>
      </c>
      <c r="H19" s="47">
        <f t="shared" si="0"/>
        <v>0.14350000000000002</v>
      </c>
      <c r="I19" s="47">
        <f t="shared" si="0"/>
        <v>6.5</v>
      </c>
      <c r="J19" s="47">
        <f t="shared" si="0"/>
        <v>0.16600000000000001</v>
      </c>
      <c r="K19" s="47">
        <f t="shared" si="0"/>
        <v>0.81499999999999995</v>
      </c>
      <c r="L19" s="47">
        <f t="shared" si="0"/>
        <v>540.79999999999995</v>
      </c>
      <c r="M19" s="47">
        <f t="shared" si="0"/>
        <v>454.77</v>
      </c>
      <c r="N19" s="47">
        <f t="shared" si="0"/>
        <v>70.05</v>
      </c>
      <c r="O19" s="47">
        <f t="shared" si="0"/>
        <v>1.47</v>
      </c>
      <c r="P19" s="79">
        <f t="shared" si="0"/>
        <v>84.5</v>
      </c>
    </row>
    <row r="20" spans="1:16" x14ac:dyDescent="0.25">
      <c r="A20" s="144"/>
      <c r="B20" s="140" t="s">
        <v>52</v>
      </c>
      <c r="C20" s="39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41"/>
    </row>
    <row r="21" spans="1:16" ht="24" x14ac:dyDescent="0.25">
      <c r="A21" s="144" t="s">
        <v>146</v>
      </c>
      <c r="B21" s="141" t="s">
        <v>147</v>
      </c>
      <c r="C21" s="169" t="s">
        <v>148</v>
      </c>
      <c r="D21" s="170">
        <v>27.76</v>
      </c>
      <c r="E21" s="170">
        <v>27.43</v>
      </c>
      <c r="F21" s="170">
        <v>53.143333333333302</v>
      </c>
      <c r="G21" s="170">
        <v>551.73333333333335</v>
      </c>
      <c r="H21" s="170">
        <v>9.2666666666666675E-2</v>
      </c>
      <c r="I21" s="170">
        <v>0.94</v>
      </c>
      <c r="J21" s="170">
        <v>0.22593333333333335</v>
      </c>
      <c r="K21" s="170">
        <v>0.80666666666666664</v>
      </c>
      <c r="L21" s="170">
        <v>408.9</v>
      </c>
      <c r="M21" s="170">
        <v>435.83333333333331</v>
      </c>
      <c r="N21" s="170">
        <v>50.733333333333334</v>
      </c>
      <c r="O21" s="170">
        <v>1.1266666666666667</v>
      </c>
      <c r="P21" s="41">
        <v>90</v>
      </c>
    </row>
    <row r="22" spans="1:16" x14ac:dyDescent="0.25">
      <c r="A22" s="167" t="s">
        <v>149</v>
      </c>
      <c r="B22" s="156" t="s">
        <v>150</v>
      </c>
      <c r="C22" s="103" t="s">
        <v>40</v>
      </c>
      <c r="D22" s="40">
        <v>1.35</v>
      </c>
      <c r="E22" s="40">
        <v>0.3</v>
      </c>
      <c r="F22" s="40">
        <v>20.399999999999999</v>
      </c>
      <c r="G22" s="40">
        <v>65.5</v>
      </c>
      <c r="H22" s="40">
        <v>5.2499999999999998E-2</v>
      </c>
      <c r="I22" s="40">
        <v>90</v>
      </c>
      <c r="J22" s="40">
        <v>0</v>
      </c>
      <c r="K22" s="40">
        <v>0.75</v>
      </c>
      <c r="L22" s="40">
        <v>51</v>
      </c>
      <c r="M22" s="40">
        <v>34.5</v>
      </c>
      <c r="N22" s="40">
        <v>19.5</v>
      </c>
      <c r="O22" s="40">
        <v>0.45</v>
      </c>
      <c r="P22" s="71">
        <v>28.52</v>
      </c>
    </row>
    <row r="23" spans="1:16" x14ac:dyDescent="0.25">
      <c r="A23" s="193"/>
      <c r="B23" s="165" t="s">
        <v>151</v>
      </c>
      <c r="C23" s="127">
        <v>100</v>
      </c>
      <c r="D23" s="126">
        <v>7.5</v>
      </c>
      <c r="E23" s="126">
        <v>13</v>
      </c>
      <c r="F23" s="126">
        <v>70</v>
      </c>
      <c r="G23" s="126">
        <v>388</v>
      </c>
      <c r="H23" s="126">
        <v>0.1</v>
      </c>
      <c r="I23" s="126">
        <v>0</v>
      </c>
      <c r="J23" s="126">
        <v>0.08</v>
      </c>
      <c r="K23" s="126">
        <v>1.17</v>
      </c>
      <c r="L23" s="126">
        <v>15</v>
      </c>
      <c r="M23" s="126">
        <v>58</v>
      </c>
      <c r="N23" s="126">
        <v>10</v>
      </c>
      <c r="O23" s="126">
        <v>0.8</v>
      </c>
      <c r="P23" s="125">
        <v>14</v>
      </c>
    </row>
    <row r="24" spans="1:16" ht="15.75" thickBot="1" x14ac:dyDescent="0.3">
      <c r="A24" s="178" t="s">
        <v>137</v>
      </c>
      <c r="B24" s="156" t="s">
        <v>48</v>
      </c>
      <c r="C24" s="115" t="s">
        <v>49</v>
      </c>
      <c r="D24" s="70">
        <v>0.1</v>
      </c>
      <c r="E24" s="70">
        <v>0</v>
      </c>
      <c r="F24" s="70">
        <v>15.2</v>
      </c>
      <c r="G24" s="70">
        <v>61</v>
      </c>
      <c r="H24" s="70">
        <v>0</v>
      </c>
      <c r="I24" s="70">
        <v>2.8</v>
      </c>
      <c r="J24" s="70">
        <v>0</v>
      </c>
      <c r="K24" s="70">
        <v>0</v>
      </c>
      <c r="L24" s="70">
        <v>14.2</v>
      </c>
      <c r="M24" s="70">
        <v>4</v>
      </c>
      <c r="N24" s="70">
        <v>2</v>
      </c>
      <c r="O24" s="70">
        <v>0.4</v>
      </c>
      <c r="P24" s="71">
        <v>3.92</v>
      </c>
    </row>
    <row r="25" spans="1:16" ht="15.75" thickBot="1" x14ac:dyDescent="0.3">
      <c r="A25" s="168"/>
      <c r="B25" s="45" t="s">
        <v>50</v>
      </c>
      <c r="C25" s="46" t="s">
        <v>154</v>
      </c>
      <c r="D25" s="47">
        <f t="shared" ref="D25:P25" si="1">SUM(D21:D24)</f>
        <v>36.71</v>
      </c>
      <c r="E25" s="47">
        <f t="shared" si="1"/>
        <v>40.730000000000004</v>
      </c>
      <c r="F25" s="47">
        <f t="shared" si="1"/>
        <v>158.74333333333328</v>
      </c>
      <c r="G25" s="47">
        <f t="shared" si="1"/>
        <v>1066.2333333333333</v>
      </c>
      <c r="H25" s="47">
        <f t="shared" si="1"/>
        <v>0.24516666666666667</v>
      </c>
      <c r="I25" s="47">
        <f t="shared" si="1"/>
        <v>93.74</v>
      </c>
      <c r="J25" s="47">
        <f t="shared" si="1"/>
        <v>0.30593333333333333</v>
      </c>
      <c r="K25" s="47">
        <f t="shared" si="1"/>
        <v>2.7266666666666666</v>
      </c>
      <c r="L25" s="47">
        <f t="shared" si="1"/>
        <v>489.09999999999997</v>
      </c>
      <c r="M25" s="47">
        <f t="shared" si="1"/>
        <v>532.33333333333326</v>
      </c>
      <c r="N25" s="47">
        <f t="shared" si="1"/>
        <v>82.233333333333334</v>
      </c>
      <c r="O25" s="47">
        <f t="shared" si="1"/>
        <v>2.7766666666666668</v>
      </c>
      <c r="P25" s="79">
        <f t="shared" si="1"/>
        <v>136.43999999999997</v>
      </c>
    </row>
    <row r="26" spans="1:16" x14ac:dyDescent="0.25">
      <c r="A26" s="144"/>
      <c r="B26" s="155" t="s">
        <v>62</v>
      </c>
      <c r="C26" s="39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41"/>
    </row>
    <row r="27" spans="1:16" ht="38.25" x14ac:dyDescent="0.25">
      <c r="A27" s="144" t="s">
        <v>134</v>
      </c>
      <c r="B27" s="154" t="s">
        <v>135</v>
      </c>
      <c r="C27" s="103" t="s">
        <v>136</v>
      </c>
      <c r="D27" s="40">
        <v>4.28</v>
      </c>
      <c r="E27" s="40">
        <v>12.35</v>
      </c>
      <c r="F27" s="40">
        <v>35.31</v>
      </c>
      <c r="G27" s="40">
        <v>269.5</v>
      </c>
      <c r="H27" s="40">
        <v>0.11</v>
      </c>
      <c r="I27" s="40">
        <v>1.1000000000000001</v>
      </c>
      <c r="J27" s="40">
        <v>0.11</v>
      </c>
      <c r="K27" s="40">
        <v>0.25</v>
      </c>
      <c r="L27" s="40">
        <v>113.77</v>
      </c>
      <c r="M27" s="40">
        <v>173.24</v>
      </c>
      <c r="N27" s="40">
        <v>39.35</v>
      </c>
      <c r="O27" s="40">
        <v>1.8</v>
      </c>
      <c r="P27" s="41">
        <v>23.21</v>
      </c>
    </row>
    <row r="28" spans="1:16" x14ac:dyDescent="0.25">
      <c r="A28" s="144" t="s">
        <v>140</v>
      </c>
      <c r="B28" s="154" t="s">
        <v>141</v>
      </c>
      <c r="C28" s="103" t="s">
        <v>236</v>
      </c>
      <c r="D28" s="40">
        <v>5.12</v>
      </c>
      <c r="E28" s="40">
        <v>5.22</v>
      </c>
      <c r="F28" s="40">
        <v>0</v>
      </c>
      <c r="G28" s="40">
        <v>68.599999999999994</v>
      </c>
      <c r="H28" s="40">
        <v>6.0000000000000001E-3</v>
      </c>
      <c r="I28" s="40">
        <v>1.4</v>
      </c>
      <c r="J28" s="40">
        <v>4.6000000000000006E-2</v>
      </c>
      <c r="K28" s="40">
        <v>0.1</v>
      </c>
      <c r="L28" s="40">
        <v>180</v>
      </c>
      <c r="M28" s="40">
        <v>118</v>
      </c>
      <c r="N28" s="40">
        <v>10</v>
      </c>
      <c r="O28" s="40">
        <v>0.18</v>
      </c>
      <c r="P28" s="41">
        <v>15.06</v>
      </c>
    </row>
    <row r="29" spans="1:16" x14ac:dyDescent="0.25">
      <c r="A29" s="167" t="s">
        <v>138</v>
      </c>
      <c r="B29" s="156" t="s">
        <v>139</v>
      </c>
      <c r="C29" s="115">
        <v>25</v>
      </c>
      <c r="D29" s="70">
        <v>1.875</v>
      </c>
      <c r="E29" s="70">
        <v>0.72499999999999998</v>
      </c>
      <c r="F29" s="70">
        <v>14.275</v>
      </c>
      <c r="G29" s="70">
        <v>65.5</v>
      </c>
      <c r="H29" s="70">
        <v>2.75E-2</v>
      </c>
      <c r="I29" s="70">
        <v>0</v>
      </c>
      <c r="J29" s="70">
        <v>0</v>
      </c>
      <c r="K29" s="70">
        <v>0.42499999999999999</v>
      </c>
      <c r="L29" s="70">
        <v>4.75</v>
      </c>
      <c r="M29" s="70">
        <v>16.25</v>
      </c>
      <c r="N29" s="70">
        <v>3.25</v>
      </c>
      <c r="O29" s="70">
        <v>0.3</v>
      </c>
      <c r="P29" s="71">
        <v>3.8</v>
      </c>
    </row>
    <row r="30" spans="1:16" ht="26.25" thickBot="1" x14ac:dyDescent="0.3">
      <c r="A30" s="167" t="s">
        <v>152</v>
      </c>
      <c r="B30" s="156" t="s">
        <v>153</v>
      </c>
      <c r="C30" s="103" t="s">
        <v>49</v>
      </c>
      <c r="D30" s="40">
        <v>3.2</v>
      </c>
      <c r="E30" s="40">
        <v>2.7</v>
      </c>
      <c r="F30" s="40">
        <v>25.9</v>
      </c>
      <c r="G30" s="40">
        <v>100</v>
      </c>
      <c r="H30" s="40">
        <v>0.04</v>
      </c>
      <c r="I30" s="40">
        <v>1.3</v>
      </c>
      <c r="J30" s="40">
        <v>0.02</v>
      </c>
      <c r="K30" s="40">
        <v>0</v>
      </c>
      <c r="L30" s="40">
        <v>126</v>
      </c>
      <c r="M30" s="40">
        <v>90</v>
      </c>
      <c r="N30" s="40">
        <v>14</v>
      </c>
      <c r="O30" s="40">
        <v>0.1</v>
      </c>
      <c r="P30" s="41">
        <v>15.09</v>
      </c>
    </row>
    <row r="31" spans="1:16" s="49" customFormat="1" ht="15.75" thickBot="1" x14ac:dyDescent="0.3">
      <c r="A31" s="185"/>
      <c r="B31" s="72" t="s">
        <v>50</v>
      </c>
      <c r="C31" s="232" t="s">
        <v>237</v>
      </c>
      <c r="D31" s="47">
        <f t="shared" ref="D31:P31" si="2">SUM(D27:D30)</f>
        <v>14.475000000000001</v>
      </c>
      <c r="E31" s="47">
        <f t="shared" si="2"/>
        <v>20.995000000000001</v>
      </c>
      <c r="F31" s="47">
        <f t="shared" si="2"/>
        <v>75.484999999999999</v>
      </c>
      <c r="G31" s="47">
        <f t="shared" si="2"/>
        <v>503.6</v>
      </c>
      <c r="H31" s="47">
        <f t="shared" si="2"/>
        <v>0.18350000000000002</v>
      </c>
      <c r="I31" s="47">
        <f t="shared" si="2"/>
        <v>3.8</v>
      </c>
      <c r="J31" s="47">
        <f t="shared" si="2"/>
        <v>0.17599999999999999</v>
      </c>
      <c r="K31" s="47">
        <f t="shared" si="2"/>
        <v>0.77499999999999991</v>
      </c>
      <c r="L31" s="47">
        <f t="shared" si="2"/>
        <v>424.52</v>
      </c>
      <c r="M31" s="47">
        <f t="shared" si="2"/>
        <v>397.49</v>
      </c>
      <c r="N31" s="47">
        <f t="shared" si="2"/>
        <v>66.599999999999994</v>
      </c>
      <c r="O31" s="47">
        <f t="shared" si="2"/>
        <v>2.38</v>
      </c>
      <c r="P31" s="79">
        <f t="shared" si="2"/>
        <v>57.16</v>
      </c>
    </row>
    <row r="32" spans="1:16" x14ac:dyDescent="0.25">
      <c r="A32" s="144"/>
      <c r="B32" s="155" t="s">
        <v>70</v>
      </c>
      <c r="C32" s="39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41"/>
    </row>
    <row r="33" spans="1:16" x14ac:dyDescent="0.25">
      <c r="A33" s="144" t="s">
        <v>160</v>
      </c>
      <c r="B33" s="141" t="s">
        <v>161</v>
      </c>
      <c r="C33" s="169">
        <v>150</v>
      </c>
      <c r="D33" s="170">
        <v>12.857142857142858</v>
      </c>
      <c r="E33" s="170">
        <v>40</v>
      </c>
      <c r="F33" s="170">
        <v>3.5714285714285716</v>
      </c>
      <c r="G33" s="170">
        <v>240</v>
      </c>
      <c r="H33" s="170">
        <v>8.5714285714285715E-2</v>
      </c>
      <c r="I33" s="170">
        <v>0.42857142857142855</v>
      </c>
      <c r="J33" s="170">
        <v>0.3</v>
      </c>
      <c r="K33" s="170">
        <v>0.68571428571428572</v>
      </c>
      <c r="L33" s="170">
        <v>120</v>
      </c>
      <c r="M33" s="170">
        <v>225.71428571428572</v>
      </c>
      <c r="N33" s="170">
        <v>18.571428571428573</v>
      </c>
      <c r="O33" s="170">
        <v>2.2857142857142856</v>
      </c>
      <c r="P33" s="41">
        <v>32.81</v>
      </c>
    </row>
    <row r="34" spans="1:16" ht="15" customHeight="1" x14ac:dyDescent="0.25">
      <c r="A34" s="144" t="s">
        <v>87</v>
      </c>
      <c r="B34" s="141" t="s">
        <v>112</v>
      </c>
      <c r="C34" s="103" t="s">
        <v>89</v>
      </c>
      <c r="D34" s="40">
        <v>0.8</v>
      </c>
      <c r="E34" s="40">
        <v>5.05</v>
      </c>
      <c r="F34" s="40">
        <v>1.5</v>
      </c>
      <c r="G34" s="40">
        <v>54.5</v>
      </c>
      <c r="H34" s="40">
        <v>0.01</v>
      </c>
      <c r="I34" s="40">
        <v>9.4499999999999993</v>
      </c>
      <c r="J34" s="40">
        <v>0</v>
      </c>
      <c r="K34" s="40">
        <v>2.25</v>
      </c>
      <c r="L34" s="40">
        <v>21.5</v>
      </c>
      <c r="M34" s="40">
        <v>16</v>
      </c>
      <c r="N34" s="40">
        <v>7.5</v>
      </c>
      <c r="O34" s="40">
        <v>0.3</v>
      </c>
      <c r="P34" s="41">
        <v>18.89</v>
      </c>
    </row>
    <row r="35" spans="1:16" x14ac:dyDescent="0.25">
      <c r="A35" s="167" t="s">
        <v>44</v>
      </c>
      <c r="B35" s="141" t="s">
        <v>45</v>
      </c>
      <c r="C35" s="103">
        <v>31.5</v>
      </c>
      <c r="D35" s="40">
        <v>2.0789999999999997</v>
      </c>
      <c r="E35" s="40">
        <v>0.37799999999999995</v>
      </c>
      <c r="F35" s="40">
        <v>12.71</v>
      </c>
      <c r="G35" s="40">
        <v>57.015000000000001</v>
      </c>
      <c r="H35" s="40">
        <v>5.67E-2</v>
      </c>
      <c r="I35" s="40">
        <v>0</v>
      </c>
      <c r="J35" s="40">
        <v>0</v>
      </c>
      <c r="K35" s="40">
        <v>0</v>
      </c>
      <c r="L35" s="40">
        <v>11.025</v>
      </c>
      <c r="M35" s="40">
        <v>49.77</v>
      </c>
      <c r="N35" s="40">
        <v>14.805</v>
      </c>
      <c r="O35" s="40">
        <v>1.2284999999999999</v>
      </c>
      <c r="P35" s="71">
        <v>2.99</v>
      </c>
    </row>
    <row r="36" spans="1:16" x14ac:dyDescent="0.25">
      <c r="A36" s="144" t="s">
        <v>137</v>
      </c>
      <c r="B36" s="154" t="s">
        <v>48</v>
      </c>
      <c r="C36" s="103" t="s">
        <v>49</v>
      </c>
      <c r="D36" s="40">
        <v>0.1</v>
      </c>
      <c r="E36" s="40">
        <v>0</v>
      </c>
      <c r="F36" s="40">
        <v>15.2</v>
      </c>
      <c r="G36" s="40">
        <v>61</v>
      </c>
      <c r="H36" s="40">
        <v>0</v>
      </c>
      <c r="I36" s="40">
        <v>2.8</v>
      </c>
      <c r="J36" s="40">
        <v>0</v>
      </c>
      <c r="K36" s="40">
        <v>0</v>
      </c>
      <c r="L36" s="40">
        <v>14.2</v>
      </c>
      <c r="M36" s="40">
        <v>4</v>
      </c>
      <c r="N36" s="40">
        <v>2</v>
      </c>
      <c r="O36" s="40">
        <v>0.4</v>
      </c>
      <c r="P36" s="41">
        <v>3.92</v>
      </c>
    </row>
    <row r="37" spans="1:16" ht="15.75" thickBot="1" x14ac:dyDescent="0.3">
      <c r="A37" s="178" t="s">
        <v>164</v>
      </c>
      <c r="B37" s="157" t="s">
        <v>165</v>
      </c>
      <c r="C37" s="179">
        <v>200</v>
      </c>
      <c r="D37" s="180">
        <v>1</v>
      </c>
      <c r="E37" s="180">
        <v>0.2</v>
      </c>
      <c r="F37" s="180">
        <v>0.2</v>
      </c>
      <c r="G37" s="180">
        <v>92</v>
      </c>
      <c r="H37" s="180">
        <v>0.02</v>
      </c>
      <c r="I37" s="180">
        <v>4</v>
      </c>
      <c r="J37" s="180">
        <v>0</v>
      </c>
      <c r="K37" s="180">
        <v>0</v>
      </c>
      <c r="L37" s="180">
        <v>14</v>
      </c>
      <c r="M37" s="180">
        <v>0</v>
      </c>
      <c r="N37" s="180">
        <v>0</v>
      </c>
      <c r="O37" s="180">
        <v>2.8</v>
      </c>
      <c r="P37" s="201">
        <v>25</v>
      </c>
    </row>
    <row r="38" spans="1:16" ht="15.75" thickBot="1" x14ac:dyDescent="0.3">
      <c r="A38" s="168"/>
      <c r="B38" s="45" t="s">
        <v>50</v>
      </c>
      <c r="C38" s="46" t="s">
        <v>238</v>
      </c>
      <c r="D38" s="47">
        <f>SUM(D33:D37)</f>
        <v>16.83614285714286</v>
      </c>
      <c r="E38" s="47">
        <f t="shared" ref="E38:P38" si="3">SUM(E33:E37)</f>
        <v>45.628</v>
      </c>
      <c r="F38" s="47">
        <f t="shared" si="3"/>
        <v>33.181428571428569</v>
      </c>
      <c r="G38" s="47">
        <f t="shared" si="3"/>
        <v>504.51499999999999</v>
      </c>
      <c r="H38" s="47">
        <f t="shared" si="3"/>
        <v>0.17241428571428571</v>
      </c>
      <c r="I38" s="47">
        <f t="shared" si="3"/>
        <v>16.678571428571427</v>
      </c>
      <c r="J38" s="47">
        <f t="shared" si="3"/>
        <v>0.3</v>
      </c>
      <c r="K38" s="47">
        <f t="shared" si="3"/>
        <v>2.9357142857142859</v>
      </c>
      <c r="L38" s="47">
        <f t="shared" si="3"/>
        <v>180.72499999999999</v>
      </c>
      <c r="M38" s="47">
        <f t="shared" si="3"/>
        <v>295.4842857142857</v>
      </c>
      <c r="N38" s="47">
        <f t="shared" si="3"/>
        <v>42.876428571428576</v>
      </c>
      <c r="O38" s="47">
        <f t="shared" si="3"/>
        <v>7.0142142857142851</v>
      </c>
      <c r="P38" s="79">
        <f t="shared" si="3"/>
        <v>83.610000000000014</v>
      </c>
    </row>
    <row r="39" spans="1:16" x14ac:dyDescent="0.25">
      <c r="A39" s="144"/>
      <c r="B39" s="140" t="s">
        <v>73</v>
      </c>
      <c r="C39" s="39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41"/>
    </row>
    <row r="40" spans="1:16" ht="23.45" customHeight="1" x14ac:dyDescent="0.25">
      <c r="A40" s="144" t="s">
        <v>36</v>
      </c>
      <c r="B40" s="154" t="s">
        <v>167</v>
      </c>
      <c r="C40" s="169">
        <v>90</v>
      </c>
      <c r="D40" s="170">
        <v>16.02</v>
      </c>
      <c r="E40" s="170">
        <v>15.75</v>
      </c>
      <c r="F40" s="170">
        <v>19.87</v>
      </c>
      <c r="G40" s="170">
        <v>257.39999999999998</v>
      </c>
      <c r="H40" s="170">
        <v>8.1000000000000003E-2</v>
      </c>
      <c r="I40" s="170">
        <v>0</v>
      </c>
      <c r="J40" s="170">
        <v>3.6000000000000004E-2</v>
      </c>
      <c r="K40" s="170">
        <v>0.45</v>
      </c>
      <c r="L40" s="170">
        <v>35.1</v>
      </c>
      <c r="M40" s="170">
        <v>166.5</v>
      </c>
      <c r="N40" s="170">
        <v>23.4</v>
      </c>
      <c r="O40" s="170">
        <v>2.5199999999999996</v>
      </c>
      <c r="P40" s="41">
        <v>38.200000000000003</v>
      </c>
    </row>
    <row r="41" spans="1:16" x14ac:dyDescent="0.25">
      <c r="A41" s="144" t="s">
        <v>76</v>
      </c>
      <c r="B41" s="154" t="s">
        <v>77</v>
      </c>
      <c r="C41" s="169" t="s">
        <v>40</v>
      </c>
      <c r="D41" s="170">
        <v>8.5500000000000007</v>
      </c>
      <c r="E41" s="170">
        <v>7.8449999999999998</v>
      </c>
      <c r="F41" s="170">
        <v>37.08</v>
      </c>
      <c r="G41" s="170">
        <v>253.05</v>
      </c>
      <c r="H41" s="170">
        <v>0.20699999999999996</v>
      </c>
      <c r="I41" s="170">
        <v>0</v>
      </c>
      <c r="J41" s="170">
        <v>4.0500000000000001E-2</v>
      </c>
      <c r="K41" s="170">
        <v>0.61499999999999999</v>
      </c>
      <c r="L41" s="170">
        <v>14.25</v>
      </c>
      <c r="M41" s="170">
        <v>202.65</v>
      </c>
      <c r="N41" s="170">
        <v>135.30000000000001</v>
      </c>
      <c r="O41" s="170">
        <v>4.5449999999999999</v>
      </c>
      <c r="P41" s="41">
        <v>20.02</v>
      </c>
    </row>
    <row r="42" spans="1:16" x14ac:dyDescent="0.25">
      <c r="A42" s="144" t="s">
        <v>41</v>
      </c>
      <c r="B42" s="183" t="s">
        <v>168</v>
      </c>
      <c r="C42" s="103">
        <v>60</v>
      </c>
      <c r="D42" s="40">
        <v>0.48</v>
      </c>
      <c r="E42" s="40">
        <v>0.06</v>
      </c>
      <c r="F42" s="40">
        <v>1.5</v>
      </c>
      <c r="G42" s="40">
        <v>8.4</v>
      </c>
      <c r="H42" s="40">
        <v>1.7999999999999999E-2</v>
      </c>
      <c r="I42" s="40">
        <v>6</v>
      </c>
      <c r="J42" s="40">
        <v>0</v>
      </c>
      <c r="K42" s="40">
        <v>0.06</v>
      </c>
      <c r="L42" s="40">
        <v>13.8</v>
      </c>
      <c r="M42" s="40">
        <v>25.2</v>
      </c>
      <c r="N42" s="40">
        <v>8.4</v>
      </c>
      <c r="O42" s="40">
        <v>0.36</v>
      </c>
      <c r="P42" s="41">
        <v>14.37</v>
      </c>
    </row>
    <row r="43" spans="1:16" x14ac:dyDescent="0.25">
      <c r="A43" s="144" t="s">
        <v>44</v>
      </c>
      <c r="B43" s="158" t="s">
        <v>45</v>
      </c>
      <c r="C43" s="103">
        <v>31.5</v>
      </c>
      <c r="D43" s="40">
        <v>2.0789999999999997</v>
      </c>
      <c r="E43" s="40">
        <v>0.37799999999999995</v>
      </c>
      <c r="F43" s="40">
        <v>12.71</v>
      </c>
      <c r="G43" s="40">
        <v>57.015000000000001</v>
      </c>
      <c r="H43" s="40">
        <v>5.67E-2</v>
      </c>
      <c r="I43" s="40">
        <v>0</v>
      </c>
      <c r="J43" s="40">
        <v>0</v>
      </c>
      <c r="K43" s="40">
        <v>0</v>
      </c>
      <c r="L43" s="40">
        <v>11.025</v>
      </c>
      <c r="M43" s="40">
        <v>49.77</v>
      </c>
      <c r="N43" s="40">
        <v>14.805</v>
      </c>
      <c r="O43" s="40">
        <v>1.2284999999999999</v>
      </c>
      <c r="P43" s="41">
        <v>2.99</v>
      </c>
    </row>
    <row r="44" spans="1:16" x14ac:dyDescent="0.25">
      <c r="A44" s="144" t="s">
        <v>137</v>
      </c>
      <c r="B44" s="154" t="s">
        <v>48</v>
      </c>
      <c r="C44" s="169" t="s">
        <v>49</v>
      </c>
      <c r="D44" s="170">
        <v>0.1</v>
      </c>
      <c r="E44" s="170">
        <v>0</v>
      </c>
      <c r="F44" s="170">
        <v>15.2</v>
      </c>
      <c r="G44" s="170">
        <v>61</v>
      </c>
      <c r="H44" s="170">
        <v>0</v>
      </c>
      <c r="I44" s="170">
        <v>2.8</v>
      </c>
      <c r="J44" s="170">
        <v>0</v>
      </c>
      <c r="K44" s="170">
        <v>0</v>
      </c>
      <c r="L44" s="170">
        <v>14.2</v>
      </c>
      <c r="M44" s="170">
        <v>4</v>
      </c>
      <c r="N44" s="170">
        <v>2</v>
      </c>
      <c r="O44" s="170">
        <v>0.4</v>
      </c>
      <c r="P44" s="41">
        <v>3.92</v>
      </c>
    </row>
    <row r="45" spans="1:16" ht="15.75" thickBot="1" x14ac:dyDescent="0.3">
      <c r="A45" s="178" t="s">
        <v>164</v>
      </c>
      <c r="B45" s="157" t="s">
        <v>165</v>
      </c>
      <c r="C45" s="179">
        <v>200</v>
      </c>
      <c r="D45" s="180">
        <v>1</v>
      </c>
      <c r="E45" s="180">
        <v>0.2</v>
      </c>
      <c r="F45" s="180">
        <v>0.2</v>
      </c>
      <c r="G45" s="180">
        <v>92</v>
      </c>
      <c r="H45" s="180">
        <v>0.02</v>
      </c>
      <c r="I45" s="180">
        <v>4</v>
      </c>
      <c r="J45" s="180">
        <v>0</v>
      </c>
      <c r="K45" s="180">
        <v>0</v>
      </c>
      <c r="L45" s="180">
        <v>14</v>
      </c>
      <c r="M45" s="180">
        <v>0</v>
      </c>
      <c r="N45" s="180">
        <v>0</v>
      </c>
      <c r="O45" s="180">
        <v>2.8</v>
      </c>
      <c r="P45" s="125">
        <v>25</v>
      </c>
    </row>
    <row r="46" spans="1:16" ht="15.75" thickBot="1" x14ac:dyDescent="0.3">
      <c r="A46" s="168"/>
      <c r="B46" s="45" t="s">
        <v>50</v>
      </c>
      <c r="C46" s="46" t="s">
        <v>169</v>
      </c>
      <c r="D46" s="47">
        <f t="shared" ref="D46:P46" si="4">SUM(D40:D45)</f>
        <v>28.229000000000003</v>
      </c>
      <c r="E46" s="47">
        <f t="shared" si="4"/>
        <v>24.232999999999997</v>
      </c>
      <c r="F46" s="47">
        <f t="shared" si="4"/>
        <v>86.56</v>
      </c>
      <c r="G46" s="47">
        <f t="shared" si="4"/>
        <v>728.86500000000001</v>
      </c>
      <c r="H46" s="47">
        <f t="shared" si="4"/>
        <v>0.38270000000000004</v>
      </c>
      <c r="I46" s="47">
        <f t="shared" si="4"/>
        <v>12.8</v>
      </c>
      <c r="J46" s="47">
        <f t="shared" si="4"/>
        <v>7.6500000000000012E-2</v>
      </c>
      <c r="K46" s="47">
        <f t="shared" si="4"/>
        <v>1.125</v>
      </c>
      <c r="L46" s="47">
        <f t="shared" si="4"/>
        <v>102.37500000000001</v>
      </c>
      <c r="M46" s="47">
        <f t="shared" si="4"/>
        <v>448.11999999999995</v>
      </c>
      <c r="N46" s="47">
        <f t="shared" si="4"/>
        <v>183.90500000000003</v>
      </c>
      <c r="O46" s="47">
        <f t="shared" si="4"/>
        <v>11.8535</v>
      </c>
      <c r="P46" s="79">
        <f t="shared" si="4"/>
        <v>104.5</v>
      </c>
    </row>
    <row r="47" spans="1:16" ht="25.5" x14ac:dyDescent="0.25">
      <c r="A47" s="144"/>
      <c r="B47" s="155" t="s">
        <v>81</v>
      </c>
      <c r="C47" s="39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41"/>
    </row>
    <row r="48" spans="1:16" ht="38.25" x14ac:dyDescent="0.25">
      <c r="A48" s="193" t="s">
        <v>170</v>
      </c>
      <c r="B48" s="165" t="s">
        <v>183</v>
      </c>
      <c r="C48" s="103" t="s">
        <v>136</v>
      </c>
      <c r="D48" s="40">
        <v>4.58</v>
      </c>
      <c r="E48" s="40">
        <v>12.35</v>
      </c>
      <c r="F48" s="40">
        <v>32.01</v>
      </c>
      <c r="G48" s="40">
        <v>257.5</v>
      </c>
      <c r="H48" s="40">
        <v>0.05</v>
      </c>
      <c r="I48" s="40">
        <v>1.1000000000000001</v>
      </c>
      <c r="J48" s="40">
        <v>0.08</v>
      </c>
      <c r="K48" s="40">
        <v>0.28999999999999998</v>
      </c>
      <c r="L48" s="40">
        <v>103.85</v>
      </c>
      <c r="M48" s="40">
        <v>134.52000000000001</v>
      </c>
      <c r="N48" s="40">
        <v>26.8</v>
      </c>
      <c r="O48" s="40">
        <v>0.39</v>
      </c>
      <c r="P48" s="41">
        <v>22.61</v>
      </c>
    </row>
    <row r="49" spans="1:16" x14ac:dyDescent="0.25">
      <c r="A49" s="167" t="s">
        <v>172</v>
      </c>
      <c r="B49" s="154" t="s">
        <v>173</v>
      </c>
      <c r="C49" s="103" t="s">
        <v>174</v>
      </c>
      <c r="D49" s="40">
        <v>8.0299999999999994</v>
      </c>
      <c r="E49" s="40">
        <v>7.25</v>
      </c>
      <c r="F49" s="40">
        <v>0.47</v>
      </c>
      <c r="G49" s="40">
        <v>99.23</v>
      </c>
      <c r="H49" s="40">
        <v>0.05</v>
      </c>
      <c r="I49" s="40">
        <v>0</v>
      </c>
      <c r="J49" s="40">
        <v>0.16</v>
      </c>
      <c r="K49" s="40">
        <v>0.32</v>
      </c>
      <c r="L49" s="40">
        <v>34.65</v>
      </c>
      <c r="M49" s="40">
        <v>121.28</v>
      </c>
      <c r="N49" s="40">
        <v>7.88</v>
      </c>
      <c r="O49" s="40">
        <v>1.58</v>
      </c>
      <c r="P49" s="41">
        <v>10.86</v>
      </c>
    </row>
    <row r="50" spans="1:16" x14ac:dyDescent="0.25">
      <c r="A50" s="167" t="s">
        <v>138</v>
      </c>
      <c r="B50" s="154" t="s">
        <v>139</v>
      </c>
      <c r="C50" s="103">
        <v>25</v>
      </c>
      <c r="D50" s="40">
        <v>2</v>
      </c>
      <c r="E50" s="40">
        <v>0.25</v>
      </c>
      <c r="F50" s="40">
        <v>14.275</v>
      </c>
      <c r="G50" s="40">
        <v>59.5</v>
      </c>
      <c r="H50" s="40">
        <v>0.02</v>
      </c>
      <c r="I50" s="40">
        <v>0</v>
      </c>
      <c r="J50" s="40">
        <v>0</v>
      </c>
      <c r="K50" s="40">
        <v>0.42</v>
      </c>
      <c r="L50" s="40">
        <v>4.75</v>
      </c>
      <c r="M50" s="40">
        <v>16.25</v>
      </c>
      <c r="N50" s="40">
        <v>3.25</v>
      </c>
      <c r="O50" s="40">
        <v>0.3</v>
      </c>
      <c r="P50" s="41">
        <v>3.8</v>
      </c>
    </row>
    <row r="51" spans="1:16" x14ac:dyDescent="0.25">
      <c r="A51" s="167" t="s">
        <v>140</v>
      </c>
      <c r="B51" s="156" t="s">
        <v>141</v>
      </c>
      <c r="C51" s="115">
        <v>20</v>
      </c>
      <c r="D51" s="70">
        <v>5.12</v>
      </c>
      <c r="E51" s="70">
        <v>5.22</v>
      </c>
      <c r="F51" s="70">
        <v>0</v>
      </c>
      <c r="G51" s="70">
        <v>68.599999999999994</v>
      </c>
      <c r="H51" s="70">
        <v>6.0000000000000001E-3</v>
      </c>
      <c r="I51" s="70">
        <v>1.4</v>
      </c>
      <c r="J51" s="70">
        <v>4.6000000000000006E-2</v>
      </c>
      <c r="K51" s="70">
        <v>0.1</v>
      </c>
      <c r="L51" s="70">
        <v>180</v>
      </c>
      <c r="M51" s="70">
        <v>118</v>
      </c>
      <c r="N51" s="70">
        <v>10</v>
      </c>
      <c r="O51" s="70">
        <v>0.18</v>
      </c>
      <c r="P51" s="71">
        <v>22.17</v>
      </c>
    </row>
    <row r="52" spans="1:16" x14ac:dyDescent="0.25">
      <c r="A52" s="167" t="s">
        <v>175</v>
      </c>
      <c r="B52" s="156" t="s">
        <v>176</v>
      </c>
      <c r="C52" s="115" t="s">
        <v>49</v>
      </c>
      <c r="D52" s="70">
        <v>3.6</v>
      </c>
      <c r="E52" s="70">
        <v>3.3</v>
      </c>
      <c r="F52" s="70">
        <v>35</v>
      </c>
      <c r="G52" s="70">
        <v>144</v>
      </c>
      <c r="H52" s="70">
        <v>0.04</v>
      </c>
      <c r="I52" s="70">
        <v>1.3</v>
      </c>
      <c r="J52" s="70">
        <v>0.02</v>
      </c>
      <c r="K52" s="70">
        <v>0</v>
      </c>
      <c r="L52" s="70">
        <v>124</v>
      </c>
      <c r="M52" s="70">
        <v>110</v>
      </c>
      <c r="N52" s="70">
        <v>27</v>
      </c>
      <c r="O52" s="70">
        <v>0.8</v>
      </c>
      <c r="P52" s="71">
        <v>13.43</v>
      </c>
    </row>
    <row r="53" spans="1:16" ht="15.75" thickBot="1" x14ac:dyDescent="0.3">
      <c r="A53" s="167" t="s">
        <v>149</v>
      </c>
      <c r="B53" s="156" t="s">
        <v>150</v>
      </c>
      <c r="C53" s="115" t="s">
        <v>177</v>
      </c>
      <c r="D53" s="70">
        <v>1.8</v>
      </c>
      <c r="E53" s="70">
        <v>0.4</v>
      </c>
      <c r="F53" s="70">
        <v>27.2</v>
      </c>
      <c r="G53" s="70">
        <v>86</v>
      </c>
      <c r="H53" s="70">
        <v>7.0000000000000007E-2</v>
      </c>
      <c r="I53" s="70">
        <v>120</v>
      </c>
      <c r="J53" s="70">
        <v>0</v>
      </c>
      <c r="K53" s="70">
        <v>1</v>
      </c>
      <c r="L53" s="70">
        <v>68</v>
      </c>
      <c r="M53" s="70">
        <v>46</v>
      </c>
      <c r="N53" s="70">
        <v>26</v>
      </c>
      <c r="O53" s="70">
        <v>0.6</v>
      </c>
      <c r="P53" s="71">
        <v>24.31</v>
      </c>
    </row>
    <row r="54" spans="1:16" ht="15.75" thickBot="1" x14ac:dyDescent="0.3">
      <c r="A54" s="168"/>
      <c r="B54" s="45" t="s">
        <v>50</v>
      </c>
      <c r="C54" s="46" t="s">
        <v>178</v>
      </c>
      <c r="D54" s="47">
        <f t="shared" ref="D54:P54" si="5">SUM(D48:D53)</f>
        <v>25.130000000000003</v>
      </c>
      <c r="E54" s="47">
        <f t="shared" si="5"/>
        <v>28.77</v>
      </c>
      <c r="F54" s="47">
        <f t="shared" si="5"/>
        <v>108.955</v>
      </c>
      <c r="G54" s="47">
        <f t="shared" si="5"/>
        <v>714.83</v>
      </c>
      <c r="H54" s="47">
        <f t="shared" si="5"/>
        <v>0.23600000000000002</v>
      </c>
      <c r="I54" s="47">
        <f t="shared" si="5"/>
        <v>123.8</v>
      </c>
      <c r="J54" s="47">
        <f t="shared" si="5"/>
        <v>0.30599999999999999</v>
      </c>
      <c r="K54" s="47">
        <f t="shared" si="5"/>
        <v>2.13</v>
      </c>
      <c r="L54" s="47">
        <f t="shared" si="5"/>
        <v>515.25</v>
      </c>
      <c r="M54" s="47">
        <f t="shared" si="5"/>
        <v>546.04999999999995</v>
      </c>
      <c r="N54" s="47">
        <f t="shared" si="5"/>
        <v>100.93</v>
      </c>
      <c r="O54" s="47">
        <f t="shared" si="5"/>
        <v>3.85</v>
      </c>
      <c r="P54" s="79">
        <f t="shared" si="5"/>
        <v>97.18</v>
      </c>
    </row>
    <row r="55" spans="1:16" x14ac:dyDescent="0.25">
      <c r="A55" s="144"/>
      <c r="B55" s="140" t="s">
        <v>84</v>
      </c>
      <c r="C55" s="39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41"/>
    </row>
    <row r="56" spans="1:16" ht="24" x14ac:dyDescent="0.25">
      <c r="A56" s="144" t="s">
        <v>146</v>
      </c>
      <c r="B56" s="141" t="s">
        <v>147</v>
      </c>
      <c r="C56" s="169" t="s">
        <v>148</v>
      </c>
      <c r="D56" s="170">
        <v>27.76</v>
      </c>
      <c r="E56" s="170">
        <v>27.43</v>
      </c>
      <c r="F56" s="170">
        <v>53.143333333333302</v>
      </c>
      <c r="G56" s="170">
        <v>551.73333333333335</v>
      </c>
      <c r="H56" s="170">
        <v>9.2666666666666675E-2</v>
      </c>
      <c r="I56" s="170">
        <v>0.94</v>
      </c>
      <c r="J56" s="170">
        <v>0.22593333333333335</v>
      </c>
      <c r="K56" s="170">
        <v>0.80666666666666664</v>
      </c>
      <c r="L56" s="170">
        <v>408.9</v>
      </c>
      <c r="M56" s="170">
        <v>435.83333333333331</v>
      </c>
      <c r="N56" s="170">
        <v>50.733333333333334</v>
      </c>
      <c r="O56" s="170">
        <v>1.1266666666666667</v>
      </c>
      <c r="P56" s="41">
        <v>90</v>
      </c>
    </row>
    <row r="57" spans="1:16" x14ac:dyDescent="0.25">
      <c r="A57" s="167" t="s">
        <v>149</v>
      </c>
      <c r="B57" s="156" t="s">
        <v>150</v>
      </c>
      <c r="C57" s="115" t="s">
        <v>49</v>
      </c>
      <c r="D57" s="70">
        <v>1.8</v>
      </c>
      <c r="E57" s="70">
        <v>0.4</v>
      </c>
      <c r="F57" s="70">
        <v>27.2</v>
      </c>
      <c r="G57" s="70">
        <v>86</v>
      </c>
      <c r="H57" s="70">
        <v>7.0000000000000007E-2</v>
      </c>
      <c r="I57" s="70">
        <v>120</v>
      </c>
      <c r="J57" s="70">
        <v>0</v>
      </c>
      <c r="K57" s="70">
        <v>1</v>
      </c>
      <c r="L57" s="70">
        <v>68</v>
      </c>
      <c r="M57" s="70">
        <v>46</v>
      </c>
      <c r="N57" s="70">
        <v>26</v>
      </c>
      <c r="O57" s="70">
        <v>0.6</v>
      </c>
      <c r="P57" s="71">
        <v>40</v>
      </c>
    </row>
    <row r="58" spans="1:16" x14ac:dyDescent="0.25">
      <c r="A58" s="167" t="s">
        <v>137</v>
      </c>
      <c r="B58" s="156" t="s">
        <v>48</v>
      </c>
      <c r="C58" s="115" t="s">
        <v>49</v>
      </c>
      <c r="D58" s="70">
        <v>0.1</v>
      </c>
      <c r="E58" s="70">
        <v>0</v>
      </c>
      <c r="F58" s="70">
        <v>15.2</v>
      </c>
      <c r="G58" s="70">
        <v>61</v>
      </c>
      <c r="H58" s="70">
        <v>0</v>
      </c>
      <c r="I58" s="70">
        <v>2.8</v>
      </c>
      <c r="J58" s="70">
        <v>0</v>
      </c>
      <c r="K58" s="70">
        <v>0</v>
      </c>
      <c r="L58" s="70">
        <v>14.2</v>
      </c>
      <c r="M58" s="70">
        <v>4</v>
      </c>
      <c r="N58" s="70">
        <v>2</v>
      </c>
      <c r="O58" s="70">
        <v>0.4</v>
      </c>
      <c r="P58" s="71">
        <v>3.92</v>
      </c>
    </row>
    <row r="59" spans="1:16" ht="15.75" thickBot="1" x14ac:dyDescent="0.3">
      <c r="A59" s="233"/>
      <c r="B59" s="234" t="s">
        <v>179</v>
      </c>
      <c r="C59" s="235">
        <v>100</v>
      </c>
      <c r="D59" s="110">
        <v>7.5</v>
      </c>
      <c r="E59" s="110">
        <v>13</v>
      </c>
      <c r="F59" s="110">
        <v>70</v>
      </c>
      <c r="G59" s="110">
        <v>388</v>
      </c>
      <c r="H59" s="110">
        <v>0.1</v>
      </c>
      <c r="I59" s="110">
        <v>0</v>
      </c>
      <c r="J59" s="110">
        <v>0.08</v>
      </c>
      <c r="K59" s="110">
        <v>1.17</v>
      </c>
      <c r="L59" s="110">
        <v>15</v>
      </c>
      <c r="M59" s="110">
        <v>58</v>
      </c>
      <c r="N59" s="110">
        <v>10</v>
      </c>
      <c r="O59" s="110">
        <v>0.8</v>
      </c>
      <c r="P59" s="201">
        <v>15</v>
      </c>
    </row>
    <row r="60" spans="1:16" ht="15.75" thickBot="1" x14ac:dyDescent="0.3">
      <c r="A60" s="236"/>
      <c r="B60" s="62" t="s">
        <v>50</v>
      </c>
      <c r="C60" s="237" t="s">
        <v>180</v>
      </c>
      <c r="D60" s="64">
        <f t="shared" ref="D60:P60" si="6">SUM(D56:D59)</f>
        <v>37.160000000000004</v>
      </c>
      <c r="E60" s="64">
        <f t="shared" si="6"/>
        <v>40.83</v>
      </c>
      <c r="F60" s="64">
        <f t="shared" si="6"/>
        <v>165.54333333333329</v>
      </c>
      <c r="G60" s="64">
        <f t="shared" si="6"/>
        <v>1086.7333333333333</v>
      </c>
      <c r="H60" s="64">
        <f t="shared" si="6"/>
        <v>0.26266666666666671</v>
      </c>
      <c r="I60" s="64">
        <f t="shared" si="6"/>
        <v>123.74</v>
      </c>
      <c r="J60" s="64">
        <f t="shared" si="6"/>
        <v>0.30593333333333333</v>
      </c>
      <c r="K60" s="64">
        <f t="shared" si="6"/>
        <v>2.9766666666666666</v>
      </c>
      <c r="L60" s="64">
        <f t="shared" si="6"/>
        <v>506.09999999999997</v>
      </c>
      <c r="M60" s="64">
        <f t="shared" si="6"/>
        <v>543.83333333333326</v>
      </c>
      <c r="N60" s="64">
        <f t="shared" si="6"/>
        <v>88.733333333333334</v>
      </c>
      <c r="O60" s="64">
        <f t="shared" si="6"/>
        <v>2.9266666666666667</v>
      </c>
      <c r="P60" s="65">
        <f t="shared" si="6"/>
        <v>148.91999999999999</v>
      </c>
    </row>
    <row r="61" spans="1:16" x14ac:dyDescent="0.25">
      <c r="A61" s="186"/>
      <c r="B61" s="155" t="s">
        <v>86</v>
      </c>
      <c r="C61" s="39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41"/>
    </row>
    <row r="62" spans="1:16" ht="23.25" thickBot="1" x14ac:dyDescent="0.3">
      <c r="A62" s="187" t="s">
        <v>36</v>
      </c>
      <c r="B62" s="154" t="s">
        <v>181</v>
      </c>
      <c r="C62" s="188">
        <v>90</v>
      </c>
      <c r="D62" s="189">
        <v>16.02</v>
      </c>
      <c r="E62" s="189">
        <v>15.75</v>
      </c>
      <c r="F62" s="189">
        <v>19.87</v>
      </c>
      <c r="G62" s="189">
        <v>257.39999999999998</v>
      </c>
      <c r="H62" s="189">
        <v>8.1000000000000003E-2</v>
      </c>
      <c r="I62" s="189">
        <v>0</v>
      </c>
      <c r="J62" s="189">
        <v>3.6000000000000004E-2</v>
      </c>
      <c r="K62" s="189">
        <v>0.45</v>
      </c>
      <c r="L62" s="189">
        <v>35.1</v>
      </c>
      <c r="M62" s="189">
        <v>166.5</v>
      </c>
      <c r="N62" s="189">
        <v>23.4</v>
      </c>
      <c r="O62" s="189">
        <v>2.5199999999999996</v>
      </c>
      <c r="P62" s="190">
        <v>36.200000000000003</v>
      </c>
    </row>
    <row r="63" spans="1:16" ht="25.5" x14ac:dyDescent="0.25">
      <c r="A63" s="191" t="s">
        <v>38</v>
      </c>
      <c r="B63" s="165" t="s">
        <v>39</v>
      </c>
      <c r="C63" s="103">
        <v>150</v>
      </c>
      <c r="D63" s="40">
        <v>5.6550000000000002</v>
      </c>
      <c r="E63" s="40">
        <v>0.77500000000000002</v>
      </c>
      <c r="F63" s="40">
        <v>39.04</v>
      </c>
      <c r="G63" s="40">
        <v>144.9</v>
      </c>
      <c r="H63" s="40">
        <v>5.7000000000000002E-2</v>
      </c>
      <c r="I63" s="40">
        <v>1.4999999999999999E-2</v>
      </c>
      <c r="J63" s="40">
        <v>0</v>
      </c>
      <c r="K63" s="40">
        <v>0.79500000000000004</v>
      </c>
      <c r="L63" s="40">
        <v>5.7</v>
      </c>
      <c r="M63" s="40">
        <v>35.700000000000003</v>
      </c>
      <c r="N63" s="40">
        <v>8.1</v>
      </c>
      <c r="O63" s="40">
        <v>0.78</v>
      </c>
      <c r="P63" s="41">
        <v>11.91</v>
      </c>
    </row>
    <row r="64" spans="1:16" x14ac:dyDescent="0.25">
      <c r="A64" s="192" t="s">
        <v>41</v>
      </c>
      <c r="B64" s="165" t="s">
        <v>168</v>
      </c>
      <c r="C64" s="103">
        <v>60</v>
      </c>
      <c r="D64" s="40">
        <v>0.48</v>
      </c>
      <c r="E64" s="40">
        <v>0.06</v>
      </c>
      <c r="F64" s="40">
        <v>1.5</v>
      </c>
      <c r="G64" s="40">
        <v>8.4</v>
      </c>
      <c r="H64" s="40">
        <v>1.7999999999999999E-2</v>
      </c>
      <c r="I64" s="40">
        <v>6</v>
      </c>
      <c r="J64" s="40">
        <v>0</v>
      </c>
      <c r="K64" s="40">
        <v>0.06</v>
      </c>
      <c r="L64" s="40">
        <v>13.8</v>
      </c>
      <c r="M64" s="40">
        <v>25.2</v>
      </c>
      <c r="N64" s="40">
        <v>8.4</v>
      </c>
      <c r="O64" s="40">
        <v>0.36</v>
      </c>
      <c r="P64" s="41">
        <v>14.37</v>
      </c>
    </row>
    <row r="65" spans="1:16" x14ac:dyDescent="0.25">
      <c r="A65" s="193">
        <v>41579</v>
      </c>
      <c r="B65" s="203" t="s">
        <v>45</v>
      </c>
      <c r="C65" s="103">
        <v>31.5</v>
      </c>
      <c r="D65" s="40">
        <v>2.0789999999999997</v>
      </c>
      <c r="E65" s="40">
        <v>0.37799999999999995</v>
      </c>
      <c r="F65" s="40">
        <v>12.71</v>
      </c>
      <c r="G65" s="40">
        <v>57.015000000000001</v>
      </c>
      <c r="H65" s="40">
        <v>5.67E-2</v>
      </c>
      <c r="I65" s="40">
        <v>0</v>
      </c>
      <c r="J65" s="40">
        <v>0</v>
      </c>
      <c r="K65" s="40">
        <v>0</v>
      </c>
      <c r="L65" s="40">
        <v>11.025</v>
      </c>
      <c r="M65" s="40">
        <v>49.77</v>
      </c>
      <c r="N65" s="40">
        <v>14.805</v>
      </c>
      <c r="O65" s="40">
        <v>1.2284999999999999</v>
      </c>
      <c r="P65" s="41">
        <v>2.99</v>
      </c>
    </row>
    <row r="66" spans="1:16" x14ac:dyDescent="0.25">
      <c r="A66" s="193" t="s">
        <v>138</v>
      </c>
      <c r="B66" s="165" t="s">
        <v>48</v>
      </c>
      <c r="C66" s="103" t="s">
        <v>49</v>
      </c>
      <c r="D66" s="40">
        <v>0.1</v>
      </c>
      <c r="E66" s="40">
        <v>0</v>
      </c>
      <c r="F66" s="40">
        <v>15.2</v>
      </c>
      <c r="G66" s="40">
        <v>61</v>
      </c>
      <c r="H66" s="40">
        <v>0</v>
      </c>
      <c r="I66" s="40">
        <v>2.8</v>
      </c>
      <c r="J66" s="40">
        <v>0</v>
      </c>
      <c r="K66" s="40">
        <v>0</v>
      </c>
      <c r="L66" s="40">
        <v>14.2</v>
      </c>
      <c r="M66" s="40">
        <v>4</v>
      </c>
      <c r="N66" s="40">
        <v>2</v>
      </c>
      <c r="O66" s="40">
        <v>0.4</v>
      </c>
      <c r="P66" s="41">
        <v>3.92</v>
      </c>
    </row>
    <row r="67" spans="1:16" ht="15.75" thickBot="1" x14ac:dyDescent="0.3">
      <c r="A67" s="174" t="s">
        <v>164</v>
      </c>
      <c r="B67" s="172" t="s">
        <v>165</v>
      </c>
      <c r="C67" s="115">
        <v>200</v>
      </c>
      <c r="D67" s="70">
        <v>1</v>
      </c>
      <c r="E67" s="70">
        <v>0.2</v>
      </c>
      <c r="F67" s="70">
        <v>0.2</v>
      </c>
      <c r="G67" s="70">
        <v>92</v>
      </c>
      <c r="H67" s="70">
        <v>0.02</v>
      </c>
      <c r="I67" s="70">
        <v>4</v>
      </c>
      <c r="J67" s="70">
        <v>0</v>
      </c>
      <c r="K67" s="70">
        <v>0</v>
      </c>
      <c r="L67" s="70">
        <v>14</v>
      </c>
      <c r="M67" s="70">
        <v>0</v>
      </c>
      <c r="N67" s="70">
        <v>0</v>
      </c>
      <c r="O67" s="70">
        <v>2.8</v>
      </c>
      <c r="P67" s="71">
        <v>25</v>
      </c>
    </row>
    <row r="68" spans="1:16" ht="15.75" thickBot="1" x14ac:dyDescent="0.3">
      <c r="A68" s="185"/>
      <c r="B68" s="194" t="s">
        <v>50</v>
      </c>
      <c r="C68" s="195" t="s">
        <v>169</v>
      </c>
      <c r="D68" s="28">
        <f t="shared" ref="D68:P68" si="7">SUM(D62:D67)</f>
        <v>25.334000000000003</v>
      </c>
      <c r="E68" s="28">
        <f t="shared" si="7"/>
        <v>17.162999999999997</v>
      </c>
      <c r="F68" s="28">
        <f t="shared" si="7"/>
        <v>88.52000000000001</v>
      </c>
      <c r="G68" s="28">
        <f t="shared" si="7"/>
        <v>620.71499999999992</v>
      </c>
      <c r="H68" s="28">
        <f t="shared" si="7"/>
        <v>0.23269999999999999</v>
      </c>
      <c r="I68" s="28">
        <f t="shared" si="7"/>
        <v>12.815</v>
      </c>
      <c r="J68" s="28">
        <f t="shared" si="7"/>
        <v>3.6000000000000004E-2</v>
      </c>
      <c r="K68" s="28">
        <f t="shared" si="7"/>
        <v>1.3050000000000002</v>
      </c>
      <c r="L68" s="28">
        <f t="shared" si="7"/>
        <v>93.825000000000017</v>
      </c>
      <c r="M68" s="28">
        <f t="shared" si="7"/>
        <v>281.16999999999996</v>
      </c>
      <c r="N68" s="28">
        <f t="shared" si="7"/>
        <v>56.704999999999998</v>
      </c>
      <c r="O68" s="28">
        <f t="shared" si="7"/>
        <v>8.0884999999999998</v>
      </c>
      <c r="P68" s="28">
        <f t="shared" si="7"/>
        <v>94.39</v>
      </c>
    </row>
    <row r="69" spans="1:16" ht="17.45" customHeight="1" x14ac:dyDescent="0.25">
      <c r="A69" s="202"/>
      <c r="B69" s="197" t="s">
        <v>91</v>
      </c>
      <c r="C69" s="198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200"/>
    </row>
    <row r="70" spans="1:16" ht="43.15" customHeight="1" x14ac:dyDescent="0.25">
      <c r="A70" s="193" t="s">
        <v>170</v>
      </c>
      <c r="B70" s="165" t="s">
        <v>171</v>
      </c>
      <c r="C70" s="103" t="s">
        <v>136</v>
      </c>
      <c r="D70" s="40">
        <v>3.38</v>
      </c>
      <c r="E70" s="40">
        <v>11.6</v>
      </c>
      <c r="F70" s="40">
        <v>34.71</v>
      </c>
      <c r="G70" s="40">
        <v>256</v>
      </c>
      <c r="H70" s="40">
        <v>0.05</v>
      </c>
      <c r="I70" s="40">
        <v>1.1000000000000001</v>
      </c>
      <c r="J70" s="40">
        <v>0.08</v>
      </c>
      <c r="K70" s="40">
        <v>0.28999999999999998</v>
      </c>
      <c r="L70" s="40">
        <v>103.85</v>
      </c>
      <c r="M70" s="40">
        <v>134.52000000000001</v>
      </c>
      <c r="N70" s="40">
        <v>26.8</v>
      </c>
      <c r="O70" s="40">
        <v>0.39</v>
      </c>
      <c r="P70" s="41">
        <v>22.46</v>
      </c>
    </row>
    <row r="71" spans="1:16" x14ac:dyDescent="0.25">
      <c r="A71" s="193" t="s">
        <v>138</v>
      </c>
      <c r="B71" s="165" t="s">
        <v>139</v>
      </c>
      <c r="C71" s="103">
        <v>25</v>
      </c>
      <c r="D71" s="40">
        <v>2</v>
      </c>
      <c r="E71" s="40">
        <v>0.25</v>
      </c>
      <c r="F71" s="40">
        <v>14.275</v>
      </c>
      <c r="G71" s="40">
        <v>59.5</v>
      </c>
      <c r="H71" s="40">
        <v>0.02</v>
      </c>
      <c r="I71" s="40">
        <v>0</v>
      </c>
      <c r="J71" s="40">
        <v>0</v>
      </c>
      <c r="K71" s="40">
        <v>0.42</v>
      </c>
      <c r="L71" s="40">
        <v>4.75</v>
      </c>
      <c r="M71" s="40">
        <v>16.25</v>
      </c>
      <c r="N71" s="40">
        <v>3.25</v>
      </c>
      <c r="O71" s="40">
        <v>0.3</v>
      </c>
      <c r="P71" s="41">
        <v>3.8</v>
      </c>
    </row>
    <row r="72" spans="1:16" x14ac:dyDescent="0.25">
      <c r="A72" s="193" t="s">
        <v>140</v>
      </c>
      <c r="B72" s="165" t="s">
        <v>158</v>
      </c>
      <c r="C72" s="103" t="s">
        <v>58</v>
      </c>
      <c r="D72" s="40">
        <v>6.75</v>
      </c>
      <c r="E72" s="40">
        <v>9.4499999999999993</v>
      </c>
      <c r="F72" s="40">
        <v>0</v>
      </c>
      <c r="G72" s="40">
        <v>111.9</v>
      </c>
      <c r="H72" s="40">
        <v>0.02</v>
      </c>
      <c r="I72" s="40">
        <v>0</v>
      </c>
      <c r="J72" s="40">
        <v>0</v>
      </c>
      <c r="K72" s="40">
        <v>0.21</v>
      </c>
      <c r="L72" s="40">
        <v>3.9</v>
      </c>
      <c r="M72" s="40">
        <v>64.2</v>
      </c>
      <c r="N72" s="40">
        <v>8.1</v>
      </c>
      <c r="O72" s="40">
        <v>1.05</v>
      </c>
      <c r="P72" s="41">
        <v>28.61</v>
      </c>
    </row>
    <row r="73" spans="1:16" x14ac:dyDescent="0.25">
      <c r="A73" s="193" t="s">
        <v>164</v>
      </c>
      <c r="B73" s="165" t="s">
        <v>165</v>
      </c>
      <c r="C73" s="103">
        <v>200</v>
      </c>
      <c r="D73" s="40">
        <v>1</v>
      </c>
      <c r="E73" s="40">
        <v>0.2</v>
      </c>
      <c r="F73" s="40">
        <v>0.2</v>
      </c>
      <c r="G73" s="40">
        <v>92</v>
      </c>
      <c r="H73" s="40">
        <v>0.02</v>
      </c>
      <c r="I73" s="40">
        <v>4</v>
      </c>
      <c r="J73" s="40">
        <v>0</v>
      </c>
      <c r="K73" s="40">
        <v>0</v>
      </c>
      <c r="L73" s="40">
        <v>14</v>
      </c>
      <c r="M73" s="40">
        <v>0</v>
      </c>
      <c r="N73" s="40">
        <v>0</v>
      </c>
      <c r="O73" s="40">
        <v>2.8</v>
      </c>
      <c r="P73" s="41">
        <v>25</v>
      </c>
    </row>
    <row r="74" spans="1:16" ht="15.75" thickBot="1" x14ac:dyDescent="0.3">
      <c r="A74" s="238" t="s">
        <v>137</v>
      </c>
      <c r="B74" s="172" t="s">
        <v>48</v>
      </c>
      <c r="C74" s="115" t="s">
        <v>49</v>
      </c>
      <c r="D74" s="70">
        <v>0.1</v>
      </c>
      <c r="E74" s="70">
        <v>0</v>
      </c>
      <c r="F74" s="70">
        <v>15.2</v>
      </c>
      <c r="G74" s="70">
        <v>61</v>
      </c>
      <c r="H74" s="70">
        <v>0</v>
      </c>
      <c r="I74" s="70">
        <v>2.8</v>
      </c>
      <c r="J74" s="70">
        <v>0</v>
      </c>
      <c r="K74" s="70">
        <v>0</v>
      </c>
      <c r="L74" s="70">
        <v>14.2</v>
      </c>
      <c r="M74" s="70">
        <v>4</v>
      </c>
      <c r="N74" s="70">
        <v>2</v>
      </c>
      <c r="O74" s="70">
        <v>0.4</v>
      </c>
      <c r="P74" s="71">
        <v>3.92</v>
      </c>
    </row>
    <row r="75" spans="1:16" ht="15.75" thickBot="1" x14ac:dyDescent="0.3">
      <c r="A75" s="185"/>
      <c r="B75" s="72" t="s">
        <v>50</v>
      </c>
      <c r="C75" s="195" t="s">
        <v>239</v>
      </c>
      <c r="D75" s="28">
        <f t="shared" ref="D75:O75" si="8">SUM(D48:D74)</f>
        <v>188.47800000000001</v>
      </c>
      <c r="E75" s="28">
        <f t="shared" si="8"/>
        <v>195.02599999999993</v>
      </c>
      <c r="F75" s="28">
        <f t="shared" si="8"/>
        <v>790.42166666666674</v>
      </c>
      <c r="G75" s="28">
        <f t="shared" si="8"/>
        <v>5424.9566666666669</v>
      </c>
      <c r="H75" s="28">
        <f t="shared" si="8"/>
        <v>1.5727333333333333</v>
      </c>
      <c r="I75" s="28">
        <f t="shared" si="8"/>
        <v>528.61</v>
      </c>
      <c r="J75" s="28">
        <f t="shared" si="8"/>
        <v>1.3758666666666668</v>
      </c>
      <c r="K75" s="28">
        <f t="shared" si="8"/>
        <v>13.743333333333332</v>
      </c>
      <c r="L75" s="28">
        <f t="shared" si="8"/>
        <v>2371.0499999999997</v>
      </c>
      <c r="M75" s="28">
        <f t="shared" si="8"/>
        <v>2961.0766666666659</v>
      </c>
      <c r="N75" s="28">
        <f t="shared" si="8"/>
        <v>532.88666666666666</v>
      </c>
      <c r="O75" s="28">
        <f t="shared" si="8"/>
        <v>34.670333333333332</v>
      </c>
      <c r="P75" s="28">
        <f>SUM(P70:P74)</f>
        <v>83.79</v>
      </c>
    </row>
    <row r="76" spans="1:16" x14ac:dyDescent="0.25">
      <c r="A76" s="186"/>
      <c r="B76" s="252" t="s">
        <v>93</v>
      </c>
      <c r="C76" s="39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41"/>
    </row>
    <row r="77" spans="1:16" x14ac:dyDescent="0.25">
      <c r="A77" s="202" t="s">
        <v>55</v>
      </c>
      <c r="B77" s="165" t="s">
        <v>182</v>
      </c>
      <c r="C77" s="169">
        <v>150</v>
      </c>
      <c r="D77" s="170">
        <v>3.15</v>
      </c>
      <c r="E77" s="170">
        <v>6.6</v>
      </c>
      <c r="F77" s="170">
        <v>26.35</v>
      </c>
      <c r="G77" s="170">
        <v>138</v>
      </c>
      <c r="H77" s="170">
        <v>0.13500000000000001</v>
      </c>
      <c r="I77" s="170">
        <v>5.0999999999999996</v>
      </c>
      <c r="J77" s="170">
        <v>4.4999999999999998E-2</v>
      </c>
      <c r="K77" s="170">
        <v>0.15</v>
      </c>
      <c r="L77" s="170">
        <v>39</v>
      </c>
      <c r="M77" s="170">
        <v>85.5</v>
      </c>
      <c r="N77" s="170">
        <v>28.5</v>
      </c>
      <c r="O77" s="170">
        <v>1.05</v>
      </c>
      <c r="P77" s="41">
        <v>26.78</v>
      </c>
    </row>
    <row r="78" spans="1:16" x14ac:dyDescent="0.25">
      <c r="A78" s="193" t="s">
        <v>185</v>
      </c>
      <c r="B78" s="203" t="s">
        <v>72</v>
      </c>
      <c r="C78" s="169">
        <v>90</v>
      </c>
      <c r="D78" s="170">
        <v>18.899999999999999</v>
      </c>
      <c r="E78" s="170">
        <v>13.5</v>
      </c>
      <c r="F78" s="170">
        <v>19.7</v>
      </c>
      <c r="G78" s="170">
        <v>237.6</v>
      </c>
      <c r="H78" s="170">
        <v>0.126</v>
      </c>
      <c r="I78" s="170">
        <v>1.08</v>
      </c>
      <c r="J78" s="170">
        <v>5.3999999999999992E-2</v>
      </c>
      <c r="K78" s="170">
        <v>0.54</v>
      </c>
      <c r="L78" s="170">
        <v>46.8</v>
      </c>
      <c r="M78" s="170">
        <v>118.8</v>
      </c>
      <c r="N78" s="170">
        <v>23.4</v>
      </c>
      <c r="O78" s="170">
        <v>1.44</v>
      </c>
      <c r="P78" s="41">
        <v>44.45</v>
      </c>
    </row>
    <row r="79" spans="1:16" x14ac:dyDescent="0.25">
      <c r="A79" s="193" t="s">
        <v>41</v>
      </c>
      <c r="B79" s="172" t="s">
        <v>168</v>
      </c>
      <c r="C79" s="169">
        <v>60</v>
      </c>
      <c r="D79" s="170">
        <v>0.48</v>
      </c>
      <c r="E79" s="170">
        <v>0.06</v>
      </c>
      <c r="F79" s="170">
        <v>1.5</v>
      </c>
      <c r="G79" s="170">
        <v>8.4</v>
      </c>
      <c r="H79" s="170">
        <v>1.7999999999999999E-2</v>
      </c>
      <c r="I79" s="170">
        <v>6</v>
      </c>
      <c r="J79" s="170">
        <v>0</v>
      </c>
      <c r="K79" s="170">
        <v>0.06</v>
      </c>
      <c r="L79" s="170">
        <v>13.8</v>
      </c>
      <c r="M79" s="170">
        <v>25.2</v>
      </c>
      <c r="N79" s="170">
        <v>8.4</v>
      </c>
      <c r="O79" s="170">
        <v>0.36</v>
      </c>
      <c r="P79" s="41">
        <v>14.37</v>
      </c>
    </row>
    <row r="80" spans="1:16" x14ac:dyDescent="0.25">
      <c r="A80" s="193" t="s">
        <v>44</v>
      </c>
      <c r="B80" s="203" t="s">
        <v>45</v>
      </c>
      <c r="C80" s="204">
        <v>31.5</v>
      </c>
      <c r="D80" s="170">
        <v>2.0789999999999997</v>
      </c>
      <c r="E80" s="170">
        <v>0.37799999999999995</v>
      </c>
      <c r="F80" s="170">
        <v>12.71</v>
      </c>
      <c r="G80" s="170">
        <v>57.015000000000001</v>
      </c>
      <c r="H80" s="170">
        <v>5.67E-2</v>
      </c>
      <c r="I80" s="170">
        <v>0</v>
      </c>
      <c r="J80" s="170">
        <v>0</v>
      </c>
      <c r="K80" s="170">
        <v>0</v>
      </c>
      <c r="L80" s="170">
        <v>11.025</v>
      </c>
      <c r="M80" s="170">
        <v>49.77</v>
      </c>
      <c r="N80" s="170">
        <v>14.805</v>
      </c>
      <c r="O80" s="170">
        <v>1.2284999999999999</v>
      </c>
      <c r="P80" s="41">
        <v>2.99</v>
      </c>
    </row>
    <row r="81" spans="1:29" x14ac:dyDescent="0.25">
      <c r="A81" s="193" t="s">
        <v>142</v>
      </c>
      <c r="B81" s="165" t="s">
        <v>143</v>
      </c>
      <c r="C81" s="103" t="s">
        <v>144</v>
      </c>
      <c r="D81" s="40">
        <v>5.6</v>
      </c>
      <c r="E81" s="40">
        <v>5</v>
      </c>
      <c r="F81" s="40">
        <v>30</v>
      </c>
      <c r="G81" s="40">
        <v>186</v>
      </c>
      <c r="H81" s="40">
        <v>0.06</v>
      </c>
      <c r="I81" s="40">
        <v>1.2</v>
      </c>
      <c r="J81" s="40">
        <v>0.04</v>
      </c>
      <c r="K81" s="40">
        <v>0</v>
      </c>
      <c r="L81" s="40">
        <v>238</v>
      </c>
      <c r="M81" s="40">
        <v>182</v>
      </c>
      <c r="N81" s="40">
        <v>28</v>
      </c>
      <c r="O81" s="40">
        <v>0.2</v>
      </c>
      <c r="P81" s="41">
        <v>32</v>
      </c>
    </row>
    <row r="82" spans="1:29" ht="15.75" thickBot="1" x14ac:dyDescent="0.3">
      <c r="A82" s="174" t="s">
        <v>47</v>
      </c>
      <c r="B82" s="172" t="s">
        <v>48</v>
      </c>
      <c r="C82" s="115" t="s">
        <v>49</v>
      </c>
      <c r="D82" s="70">
        <v>0.1</v>
      </c>
      <c r="E82" s="70">
        <v>0</v>
      </c>
      <c r="F82" s="70">
        <v>15.2</v>
      </c>
      <c r="G82" s="70">
        <v>61</v>
      </c>
      <c r="H82" s="70">
        <v>0</v>
      </c>
      <c r="I82" s="70">
        <v>2.8</v>
      </c>
      <c r="J82" s="70">
        <v>0</v>
      </c>
      <c r="K82" s="70">
        <v>0</v>
      </c>
      <c r="L82" s="70">
        <v>14.2</v>
      </c>
      <c r="M82" s="70">
        <v>4</v>
      </c>
      <c r="N82" s="70">
        <v>2</v>
      </c>
      <c r="O82" s="70">
        <v>0.4</v>
      </c>
      <c r="P82" s="71">
        <v>3.92</v>
      </c>
    </row>
    <row r="83" spans="1:29" ht="15.75" thickBot="1" x14ac:dyDescent="0.3">
      <c r="A83" s="168"/>
      <c r="B83" s="72" t="s">
        <v>50</v>
      </c>
      <c r="C83" s="146" t="s">
        <v>186</v>
      </c>
      <c r="D83" s="47">
        <f t="shared" ref="D83:P83" si="9">SUM(D77:D82)</f>
        <v>30.308999999999997</v>
      </c>
      <c r="E83" s="47">
        <f t="shared" si="9"/>
        <v>25.538</v>
      </c>
      <c r="F83" s="47">
        <f t="shared" si="9"/>
        <v>105.46</v>
      </c>
      <c r="G83" s="47">
        <f t="shared" si="9"/>
        <v>688.01499999999999</v>
      </c>
      <c r="H83" s="47">
        <f t="shared" si="9"/>
        <v>0.3957</v>
      </c>
      <c r="I83" s="47">
        <f t="shared" si="9"/>
        <v>16.18</v>
      </c>
      <c r="J83" s="47">
        <f t="shared" si="9"/>
        <v>0.13899999999999998</v>
      </c>
      <c r="K83" s="47">
        <f t="shared" si="9"/>
        <v>0.75</v>
      </c>
      <c r="L83" s="47">
        <f t="shared" si="9"/>
        <v>362.82499999999999</v>
      </c>
      <c r="M83" s="47">
        <f t="shared" si="9"/>
        <v>465.27</v>
      </c>
      <c r="N83" s="47">
        <f t="shared" si="9"/>
        <v>105.10499999999999</v>
      </c>
      <c r="O83" s="47">
        <f t="shared" si="9"/>
        <v>4.6785000000000005</v>
      </c>
      <c r="P83" s="79">
        <f t="shared" si="9"/>
        <v>124.51</v>
      </c>
    </row>
    <row r="84" spans="1:29" ht="15.75" thickBot="1" x14ac:dyDescent="0.3">
      <c r="A84" s="168"/>
      <c r="B84" s="45" t="s">
        <v>95</v>
      </c>
      <c r="C84" s="46"/>
      <c r="D84" s="47">
        <f t="shared" ref="D84:P84" si="10">D83+D75+D68++D60+D54+D46+D38+D31+D25+D19</f>
        <v>419.03614285714286</v>
      </c>
      <c r="E84" s="47">
        <f t="shared" si="10"/>
        <v>462.35799999999989</v>
      </c>
      <c r="F84" s="47">
        <f t="shared" si="10"/>
        <v>1726.1547619047619</v>
      </c>
      <c r="G84" s="47">
        <f t="shared" si="10"/>
        <v>12041.563333333335</v>
      </c>
      <c r="H84" s="47">
        <f t="shared" si="10"/>
        <v>3.8270809523809528</v>
      </c>
      <c r="I84" s="47">
        <f t="shared" si="10"/>
        <v>938.66357142857134</v>
      </c>
      <c r="J84" s="47">
        <f t="shared" si="10"/>
        <v>3.1872333333333334</v>
      </c>
      <c r="K84" s="47">
        <f t="shared" si="10"/>
        <v>29.282380952380951</v>
      </c>
      <c r="L84" s="47">
        <f t="shared" si="10"/>
        <v>5586.5700000000006</v>
      </c>
      <c r="M84" s="47">
        <f t="shared" si="10"/>
        <v>6925.5976190476176</v>
      </c>
      <c r="N84" s="47">
        <f t="shared" si="10"/>
        <v>1330.0247619047618</v>
      </c>
      <c r="O84" s="47">
        <f t="shared" si="10"/>
        <v>79.708380952380949</v>
      </c>
      <c r="P84" s="79">
        <f t="shared" si="10"/>
        <v>1014.9999999999999</v>
      </c>
      <c r="Q84" s="80"/>
      <c r="R84" s="81"/>
    </row>
    <row r="85" spans="1:29" s="83" customFormat="1" ht="14.45" customHeight="1" x14ac:dyDescent="0.25">
      <c r="A85" s="162"/>
      <c r="B85" s="266" t="s">
        <v>187</v>
      </c>
      <c r="C85" s="266"/>
      <c r="D85" s="266"/>
      <c r="E85" s="267"/>
      <c r="F85" s="267"/>
      <c r="G85" s="268"/>
      <c r="H85" s="268"/>
      <c r="I85" s="268"/>
      <c r="J85" s="80"/>
      <c r="K85" s="88"/>
      <c r="M85" s="84"/>
      <c r="N85" s="84"/>
      <c r="O85" s="23"/>
      <c r="P85" s="25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spans="1:29" s="83" customFormat="1" ht="24" customHeight="1" x14ac:dyDescent="0.25">
      <c r="A86" s="162"/>
      <c r="B86" s="269" t="s">
        <v>188</v>
      </c>
      <c r="C86" s="269"/>
      <c r="D86" s="269"/>
      <c r="E86" s="269"/>
      <c r="F86" s="269"/>
      <c r="G86" s="87"/>
      <c r="H86" s="87"/>
      <c r="I86" s="87"/>
      <c r="J86" s="80"/>
      <c r="K86" s="88"/>
      <c r="M86" s="84"/>
      <c r="N86" s="84"/>
      <c r="O86" s="23"/>
      <c r="P86" s="25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spans="1:29" s="83" customFormat="1" ht="14.45" customHeight="1" x14ac:dyDescent="0.25">
      <c r="A87" s="162"/>
      <c r="B87" s="266" t="s">
        <v>97</v>
      </c>
      <c r="C87" s="266"/>
      <c r="D87" s="266"/>
      <c r="E87" s="267" t="s">
        <v>98</v>
      </c>
      <c r="F87" s="267"/>
      <c r="G87" s="268" t="s">
        <v>100</v>
      </c>
      <c r="H87" s="268"/>
      <c r="I87" s="268"/>
      <c r="J87" s="80"/>
      <c r="K87" s="88"/>
      <c r="M87" s="84"/>
      <c r="N87" s="84"/>
      <c r="O87" s="23"/>
      <c r="P87" s="25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spans="1:29" s="83" customFormat="1" ht="14.45" customHeight="1" x14ac:dyDescent="0.25">
      <c r="A88" s="205"/>
      <c r="B88" s="85"/>
      <c r="C88" s="85"/>
      <c r="D88" s="85"/>
      <c r="E88" s="86"/>
      <c r="F88" s="86"/>
      <c r="G88" s="87"/>
      <c r="H88" s="87"/>
      <c r="I88" s="87"/>
      <c r="J88" s="80"/>
      <c r="K88" s="88"/>
      <c r="M88" s="84"/>
      <c r="N88" s="84"/>
      <c r="O88" s="23"/>
      <c r="P88" s="25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spans="1:29" s="83" customFormat="1" ht="14.45" customHeight="1" x14ac:dyDescent="0.25">
      <c r="A89" s="162"/>
      <c r="B89" s="85"/>
      <c r="C89" s="85"/>
      <c r="D89" s="85"/>
      <c r="E89" s="86"/>
      <c r="F89" s="86"/>
      <c r="G89" s="87"/>
      <c r="H89" s="87"/>
      <c r="I89" s="87"/>
      <c r="J89" s="80"/>
      <c r="K89" s="88"/>
      <c r="M89" s="84"/>
      <c r="N89" s="84"/>
      <c r="O89" s="23"/>
      <c r="P89" s="25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spans="1:29" s="83" customFormat="1" ht="14.45" customHeight="1" x14ac:dyDescent="0.25">
      <c r="A90" s="162"/>
      <c r="B90" s="206"/>
      <c r="C90" s="85"/>
      <c r="D90" s="85"/>
      <c r="E90" s="86"/>
      <c r="F90" s="86"/>
      <c r="G90" s="87"/>
      <c r="H90" s="87"/>
      <c r="I90" s="87"/>
      <c r="J90" s="80"/>
      <c r="K90" s="88"/>
      <c r="M90" s="84"/>
      <c r="N90" s="84"/>
      <c r="O90" s="23"/>
      <c r="P90" s="25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spans="1:29" s="83" customFormat="1" ht="14.45" customHeight="1" x14ac:dyDescent="0.25">
      <c r="A91" s="162"/>
      <c r="B91" s="87"/>
      <c r="C91" s="85"/>
      <c r="D91" s="85"/>
      <c r="E91" s="86"/>
      <c r="F91" s="86"/>
      <c r="G91" s="87"/>
      <c r="H91" s="87"/>
      <c r="I91" s="87"/>
      <c r="J91" s="80"/>
      <c r="K91" s="88"/>
      <c r="M91" s="84"/>
      <c r="N91" s="84"/>
      <c r="O91" s="23"/>
      <c r="P91" s="25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spans="1:29" s="83" customFormat="1" ht="14.45" customHeight="1" x14ac:dyDescent="0.25">
      <c r="A92" s="162"/>
      <c r="B92" s="85"/>
      <c r="C92" s="85"/>
      <c r="D92" s="85"/>
      <c r="E92" s="86"/>
      <c r="F92" s="86"/>
      <c r="G92" s="87"/>
      <c r="H92" s="87"/>
      <c r="I92" s="87"/>
      <c r="J92" s="80"/>
      <c r="K92" s="88"/>
      <c r="M92" s="84"/>
      <c r="N92" s="84"/>
      <c r="O92" s="23"/>
      <c r="P92" s="25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</row>
    <row r="93" spans="1:29" ht="14.45" customHeight="1" x14ac:dyDescent="0.25">
      <c r="A93" s="162"/>
      <c r="B93" s="88"/>
      <c r="C93" s="83"/>
      <c r="D93" s="80"/>
      <c r="E93" s="80"/>
      <c r="F93" s="100"/>
      <c r="G93" s="100"/>
      <c r="H93" s="100"/>
      <c r="I93" s="23"/>
      <c r="J93" s="23"/>
      <c r="K93" s="23"/>
      <c r="L93" s="23"/>
      <c r="M93" s="23"/>
      <c r="N93" s="23"/>
    </row>
    <row r="94" spans="1:29" ht="14.45" customHeight="1" x14ac:dyDescent="0.25">
      <c r="A94" s="162"/>
      <c r="B94" s="88"/>
      <c r="C94" s="83"/>
      <c r="D94" s="80"/>
      <c r="E94" s="80"/>
      <c r="F94" s="100"/>
      <c r="G94" s="100"/>
      <c r="H94" s="100"/>
      <c r="I94" s="23"/>
      <c r="J94" s="23"/>
      <c r="K94" s="23"/>
      <c r="L94" s="23"/>
      <c r="M94" s="23"/>
      <c r="N94" s="23"/>
    </row>
    <row r="95" spans="1:29" x14ac:dyDescent="0.25">
      <c r="A95" s="162"/>
      <c r="B95" s="88"/>
      <c r="C95" s="83"/>
      <c r="D95" s="80"/>
      <c r="E95" s="80"/>
      <c r="F95" s="100"/>
      <c r="G95" s="100"/>
      <c r="H95" s="100"/>
      <c r="I95" s="23"/>
      <c r="J95" s="23"/>
      <c r="K95" s="23"/>
      <c r="L95" s="23"/>
      <c r="M95" s="23"/>
      <c r="N95" s="23"/>
    </row>
    <row r="96" spans="1:29" ht="16.149999999999999" customHeight="1" x14ac:dyDescent="0.25">
      <c r="A96" s="162"/>
      <c r="B96" s="88"/>
      <c r="C96" s="83"/>
      <c r="D96" s="80"/>
      <c r="E96" s="80"/>
      <c r="F96" s="100"/>
      <c r="G96" s="100"/>
      <c r="H96" s="109"/>
      <c r="I96" s="161"/>
      <c r="J96" s="161"/>
      <c r="K96" s="161"/>
      <c r="L96" s="161"/>
      <c r="M96" s="161"/>
      <c r="N96" s="161"/>
      <c r="O96" s="161"/>
      <c r="P96" s="207"/>
      <c r="Q96" s="161"/>
    </row>
    <row r="97" spans="1:17" x14ac:dyDescent="0.25">
      <c r="A97" s="162"/>
      <c r="B97" s="88"/>
      <c r="C97" s="83"/>
      <c r="D97" s="80"/>
      <c r="E97" s="80"/>
      <c r="F97" s="100"/>
      <c r="G97" s="100"/>
      <c r="H97" s="109"/>
      <c r="I97" s="92"/>
      <c r="J97" s="92"/>
      <c r="K97" s="92"/>
      <c r="L97" s="92"/>
      <c r="M97" s="92"/>
      <c r="N97" s="92"/>
      <c r="O97" s="92"/>
      <c r="P97" s="113"/>
      <c r="Q97" s="161"/>
    </row>
    <row r="98" spans="1:17" x14ac:dyDescent="0.25">
      <c r="A98" s="162"/>
      <c r="B98" s="88"/>
      <c r="C98" s="83"/>
      <c r="D98" s="80"/>
      <c r="E98" s="80"/>
      <c r="F98" s="100"/>
      <c r="G98" s="100"/>
      <c r="H98" s="109"/>
      <c r="I98" s="92"/>
      <c r="J98" s="92"/>
      <c r="K98" s="92"/>
      <c r="L98" s="92"/>
      <c r="M98" s="92"/>
      <c r="N98" s="92"/>
      <c r="O98" s="92"/>
      <c r="P98" s="113"/>
      <c r="Q98" s="161"/>
    </row>
    <row r="99" spans="1:17" x14ac:dyDescent="0.25">
      <c r="A99" s="162"/>
      <c r="B99" s="88"/>
      <c r="C99" s="83"/>
      <c r="D99" s="80"/>
      <c r="E99" s="80"/>
      <c r="F99" s="100"/>
      <c r="G99" s="100"/>
      <c r="H99" s="109"/>
      <c r="I99" s="92"/>
      <c r="J99" s="92"/>
      <c r="K99" s="92"/>
      <c r="L99" s="92"/>
      <c r="M99" s="92"/>
      <c r="N99" s="92"/>
      <c r="O99" s="92"/>
      <c r="P99" s="113"/>
      <c r="Q99" s="161"/>
    </row>
    <row r="100" spans="1:17" x14ac:dyDescent="0.25">
      <c r="A100" s="162"/>
      <c r="B100" s="88"/>
      <c r="C100" s="83"/>
      <c r="D100" s="80"/>
      <c r="E100" s="80"/>
      <c r="F100" s="100"/>
      <c r="G100" s="100"/>
      <c r="H100" s="109"/>
      <c r="I100" s="92"/>
      <c r="J100" s="92"/>
      <c r="K100" s="92"/>
      <c r="L100" s="92"/>
      <c r="M100" s="92"/>
      <c r="N100" s="92"/>
      <c r="O100" s="92"/>
      <c r="P100" s="113"/>
      <c r="Q100" s="161"/>
    </row>
    <row r="101" spans="1:17" x14ac:dyDescent="0.25">
      <c r="A101" s="162"/>
      <c r="B101" s="88"/>
      <c r="C101" s="83"/>
      <c r="D101" s="80"/>
      <c r="E101" s="80"/>
      <c r="F101" s="100"/>
      <c r="G101" s="100"/>
      <c r="H101" s="109"/>
      <c r="I101" s="92"/>
      <c r="J101" s="92"/>
      <c r="K101" s="92"/>
      <c r="L101" s="92"/>
      <c r="M101" s="92"/>
      <c r="N101" s="92"/>
      <c r="O101" s="92"/>
      <c r="P101" s="113"/>
      <c r="Q101" s="161"/>
    </row>
    <row r="102" spans="1:17" x14ac:dyDescent="0.25">
      <c r="A102" s="162"/>
      <c r="B102" s="88"/>
      <c r="C102" s="83"/>
      <c r="D102" s="80"/>
      <c r="E102" s="80"/>
      <c r="F102" s="100"/>
      <c r="G102" s="100"/>
      <c r="H102" s="109"/>
      <c r="I102" s="92"/>
      <c r="J102" s="92"/>
      <c r="K102" s="92"/>
      <c r="L102" s="92"/>
      <c r="M102" s="92"/>
      <c r="N102" s="92"/>
      <c r="O102" s="92"/>
      <c r="P102" s="113"/>
      <c r="Q102" s="161"/>
    </row>
    <row r="103" spans="1:17" x14ac:dyDescent="0.25">
      <c r="A103" s="162"/>
      <c r="B103" s="88"/>
      <c r="C103" s="83"/>
      <c r="D103" s="80"/>
      <c r="E103" s="80"/>
      <c r="F103" s="100"/>
      <c r="G103" s="100"/>
      <c r="H103" s="109"/>
      <c r="I103" s="208"/>
      <c r="J103" s="208"/>
      <c r="K103" s="208"/>
      <c r="L103" s="208"/>
      <c r="M103" s="208"/>
      <c r="N103" s="208"/>
      <c r="O103" s="208"/>
      <c r="P103" s="113"/>
      <c r="Q103" s="209"/>
    </row>
    <row r="104" spans="1:17" x14ac:dyDescent="0.25">
      <c r="A104" s="162"/>
      <c r="B104" s="88"/>
      <c r="C104" s="83"/>
      <c r="D104" s="80"/>
      <c r="E104" s="80"/>
      <c r="F104" s="100"/>
      <c r="G104" s="100"/>
      <c r="H104" s="109"/>
      <c r="I104" s="161"/>
      <c r="J104" s="161"/>
      <c r="K104" s="161"/>
      <c r="L104" s="161"/>
      <c r="M104" s="161"/>
      <c r="N104" s="161"/>
      <c r="O104" s="161"/>
      <c r="P104" s="207"/>
      <c r="Q104" s="161"/>
    </row>
    <row r="105" spans="1:17" x14ac:dyDescent="0.25">
      <c r="A105" s="162"/>
      <c r="B105" s="88"/>
      <c r="C105" s="83"/>
      <c r="D105" s="80"/>
      <c r="E105" s="80"/>
      <c r="F105" s="100"/>
      <c r="G105" s="100"/>
      <c r="H105" s="100"/>
      <c r="I105" s="23"/>
      <c r="J105" s="23"/>
      <c r="K105" s="23"/>
      <c r="L105" s="23"/>
      <c r="M105" s="23"/>
      <c r="N105" s="23"/>
    </row>
    <row r="106" spans="1:17" x14ac:dyDescent="0.25">
      <c r="A106" s="162"/>
      <c r="B106" s="88"/>
      <c r="C106" s="83"/>
      <c r="D106" s="80"/>
      <c r="E106" s="80"/>
      <c r="F106" s="100"/>
      <c r="G106" s="100"/>
      <c r="H106" s="100"/>
      <c r="I106" s="23"/>
      <c r="J106" s="23"/>
      <c r="K106" s="23"/>
      <c r="L106" s="23"/>
      <c r="M106" s="23"/>
      <c r="N106" s="23"/>
    </row>
    <row r="107" spans="1:17" x14ac:dyDescent="0.25">
      <c r="A107" s="162"/>
      <c r="B107" s="88"/>
      <c r="C107" s="83"/>
      <c r="D107" s="80"/>
      <c r="E107" s="80"/>
      <c r="F107" s="100"/>
      <c r="G107" s="100"/>
      <c r="H107" s="100"/>
      <c r="I107" s="23"/>
      <c r="J107" s="23"/>
      <c r="K107" s="23"/>
      <c r="L107" s="23"/>
      <c r="M107" s="23"/>
      <c r="N107" s="23"/>
    </row>
    <row r="108" spans="1:17" x14ac:dyDescent="0.25">
      <c r="A108" s="162"/>
      <c r="B108" s="88"/>
      <c r="C108" s="83"/>
      <c r="D108" s="80"/>
      <c r="E108" s="80"/>
      <c r="F108" s="100"/>
      <c r="G108" s="100"/>
      <c r="H108" s="100"/>
      <c r="I108" s="23"/>
      <c r="J108" s="23"/>
      <c r="K108" s="23"/>
      <c r="L108" s="23"/>
      <c r="M108" s="23"/>
      <c r="N108" s="23"/>
    </row>
    <row r="109" spans="1:17" x14ac:dyDescent="0.25">
      <c r="A109" s="162"/>
      <c r="B109" s="88"/>
      <c r="C109" s="83"/>
      <c r="D109" s="80"/>
      <c r="E109" s="80"/>
      <c r="F109" s="100"/>
      <c r="G109" s="100"/>
      <c r="H109" s="100"/>
      <c r="I109" s="23"/>
      <c r="J109" s="23"/>
      <c r="K109" s="23"/>
      <c r="L109" s="23"/>
      <c r="M109" s="23"/>
      <c r="N109" s="23"/>
    </row>
    <row r="110" spans="1:17" x14ac:dyDescent="0.25">
      <c r="A110" s="162"/>
      <c r="B110" s="88"/>
      <c r="C110" s="83"/>
      <c r="D110" s="80"/>
      <c r="E110" s="80"/>
      <c r="F110" s="100"/>
      <c r="G110" s="100"/>
      <c r="H110" s="100"/>
      <c r="I110" s="23"/>
      <c r="J110" s="23"/>
      <c r="K110" s="23"/>
      <c r="L110" s="23"/>
      <c r="M110" s="23"/>
      <c r="N110" s="23"/>
    </row>
    <row r="111" spans="1:17" x14ac:dyDescent="0.25">
      <c r="A111" s="162"/>
      <c r="B111" s="88"/>
      <c r="C111" s="83"/>
      <c r="D111" s="80"/>
      <c r="E111" s="80"/>
      <c r="F111" s="100"/>
      <c r="G111" s="100"/>
      <c r="H111" s="100"/>
      <c r="I111" s="23"/>
      <c r="J111" s="23"/>
      <c r="K111" s="23"/>
      <c r="L111" s="23"/>
      <c r="M111" s="23"/>
      <c r="N111" s="23"/>
    </row>
    <row r="112" spans="1:17" x14ac:dyDescent="0.25">
      <c r="A112" s="162"/>
      <c r="B112" s="88"/>
      <c r="C112" s="83"/>
      <c r="D112" s="80"/>
      <c r="E112" s="80"/>
      <c r="F112" s="100"/>
      <c r="G112" s="100"/>
      <c r="H112" s="100"/>
      <c r="I112" s="23"/>
      <c r="J112" s="23"/>
      <c r="K112" s="23"/>
      <c r="L112" s="23"/>
      <c r="M112" s="23"/>
      <c r="N112" s="23"/>
    </row>
    <row r="113" spans="1:14" x14ac:dyDescent="0.25">
      <c r="A113" s="162"/>
      <c r="B113" s="88"/>
      <c r="C113" s="83"/>
      <c r="D113" s="80"/>
      <c r="E113" s="80"/>
      <c r="F113" s="100"/>
      <c r="G113" s="100"/>
      <c r="H113" s="100"/>
      <c r="I113" s="23"/>
      <c r="J113" s="23"/>
      <c r="K113" s="23"/>
      <c r="L113" s="23"/>
      <c r="M113" s="23"/>
      <c r="N113" s="23"/>
    </row>
    <row r="114" spans="1:14" x14ac:dyDescent="0.25">
      <c r="A114" s="162"/>
      <c r="B114" s="88"/>
      <c r="C114" s="83"/>
      <c r="D114" s="80"/>
      <c r="E114" s="80"/>
      <c r="F114" s="100"/>
      <c r="G114" s="100"/>
      <c r="H114" s="100"/>
      <c r="I114" s="23"/>
      <c r="J114" s="23"/>
      <c r="K114" s="23"/>
      <c r="L114" s="23"/>
      <c r="M114" s="23"/>
      <c r="N114" s="23"/>
    </row>
    <row r="115" spans="1:14" x14ac:dyDescent="0.25">
      <c r="A115" s="162"/>
      <c r="B115" s="88"/>
      <c r="C115" s="83"/>
      <c r="D115" s="80"/>
      <c r="E115" s="80"/>
      <c r="F115" s="100"/>
      <c r="G115" s="100"/>
      <c r="H115" s="100"/>
      <c r="I115" s="23"/>
      <c r="J115" s="23"/>
      <c r="K115" s="23"/>
      <c r="L115" s="23"/>
      <c r="M115" s="23"/>
      <c r="N115" s="23"/>
    </row>
    <row r="116" spans="1:14" x14ac:dyDescent="0.25">
      <c r="A116" s="162"/>
      <c r="B116" s="88"/>
      <c r="C116" s="83"/>
      <c r="D116" s="80"/>
      <c r="E116" s="80"/>
      <c r="F116" s="100"/>
      <c r="G116" s="100"/>
      <c r="H116" s="100"/>
      <c r="I116" s="23"/>
      <c r="J116" s="23"/>
      <c r="K116" s="23"/>
      <c r="L116" s="23"/>
      <c r="M116" s="23"/>
      <c r="N116" s="23"/>
    </row>
    <row r="117" spans="1:14" x14ac:dyDescent="0.25">
      <c r="A117" s="162"/>
      <c r="B117" s="88"/>
      <c r="C117" s="83"/>
      <c r="D117" s="80"/>
      <c r="E117" s="80"/>
      <c r="F117" s="100"/>
      <c r="G117" s="100"/>
      <c r="H117" s="100"/>
      <c r="I117" s="23"/>
      <c r="J117" s="23"/>
      <c r="K117" s="23"/>
      <c r="L117" s="23"/>
      <c r="M117" s="23"/>
      <c r="N117" s="23"/>
    </row>
    <row r="118" spans="1:14" x14ac:dyDescent="0.25">
      <c r="A118" s="162"/>
      <c r="B118" s="88"/>
      <c r="C118" s="83"/>
      <c r="D118" s="80"/>
      <c r="E118" s="80"/>
      <c r="F118" s="100"/>
      <c r="G118" s="100"/>
      <c r="H118" s="100"/>
      <c r="I118" s="23"/>
      <c r="J118" s="23"/>
      <c r="K118" s="23"/>
      <c r="L118" s="23"/>
      <c r="M118" s="23"/>
      <c r="N118" s="23"/>
    </row>
    <row r="119" spans="1:14" x14ac:dyDescent="0.25">
      <c r="A119" s="162"/>
      <c r="B119" s="88"/>
      <c r="C119" s="83"/>
      <c r="D119" s="80"/>
      <c r="E119" s="80"/>
      <c r="F119" s="100"/>
      <c r="G119" s="100"/>
      <c r="H119" s="100"/>
      <c r="I119" s="23"/>
      <c r="J119" s="23"/>
      <c r="K119" s="23"/>
      <c r="L119" s="23"/>
      <c r="M119" s="23"/>
      <c r="N119" s="23"/>
    </row>
    <row r="120" spans="1:14" x14ac:dyDescent="0.25">
      <c r="A120" s="162"/>
      <c r="B120" s="88"/>
      <c r="C120" s="83"/>
      <c r="D120" s="80"/>
      <c r="E120" s="80"/>
      <c r="F120" s="100"/>
      <c r="G120" s="100"/>
      <c r="H120" s="100"/>
      <c r="I120" s="23"/>
      <c r="J120" s="23"/>
      <c r="K120" s="23"/>
      <c r="L120" s="23"/>
      <c r="M120" s="23"/>
      <c r="N120" s="23"/>
    </row>
    <row r="121" spans="1:14" x14ac:dyDescent="0.25">
      <c r="A121" s="162"/>
      <c r="B121" s="88"/>
      <c r="C121" s="83"/>
      <c r="D121" s="80"/>
      <c r="E121" s="80"/>
      <c r="F121" s="100"/>
      <c r="G121" s="100"/>
      <c r="H121" s="100"/>
      <c r="I121" s="23"/>
      <c r="J121" s="23"/>
      <c r="K121" s="23"/>
      <c r="L121" s="23"/>
      <c r="M121" s="23"/>
      <c r="N121" s="23"/>
    </row>
    <row r="122" spans="1:14" x14ac:dyDescent="0.25">
      <c r="A122" s="162"/>
      <c r="B122" s="88"/>
      <c r="C122" s="83"/>
      <c r="D122" s="80"/>
      <c r="E122" s="80"/>
      <c r="F122" s="100"/>
      <c r="G122" s="100"/>
      <c r="H122" s="100"/>
      <c r="I122" s="23"/>
      <c r="J122" s="23"/>
      <c r="K122" s="23"/>
      <c r="L122" s="23"/>
      <c r="M122" s="23"/>
      <c r="N122" s="23"/>
    </row>
    <row r="123" spans="1:14" x14ac:dyDescent="0.25">
      <c r="A123" s="162"/>
      <c r="B123" s="88"/>
      <c r="C123" s="83"/>
      <c r="D123" s="80"/>
      <c r="E123" s="80"/>
      <c r="F123" s="100"/>
      <c r="G123" s="100"/>
      <c r="H123" s="100"/>
      <c r="I123" s="23"/>
      <c r="J123" s="23"/>
      <c r="K123" s="23"/>
      <c r="L123" s="23"/>
      <c r="M123" s="23"/>
      <c r="N123" s="23"/>
    </row>
    <row r="124" spans="1:14" x14ac:dyDescent="0.25">
      <c r="A124" s="162"/>
      <c r="B124" s="88"/>
      <c r="C124" s="83"/>
      <c r="D124" s="80"/>
      <c r="E124" s="80"/>
      <c r="F124" s="100"/>
      <c r="G124" s="100"/>
      <c r="H124" s="100"/>
      <c r="I124" s="23"/>
      <c r="J124" s="23"/>
      <c r="K124" s="23"/>
      <c r="L124" s="23"/>
      <c r="M124" s="23"/>
      <c r="N124" s="23"/>
    </row>
    <row r="125" spans="1:14" x14ac:dyDescent="0.25">
      <c r="A125" s="162"/>
      <c r="B125" s="88"/>
      <c r="C125" s="83"/>
      <c r="D125" s="80"/>
      <c r="E125" s="80"/>
      <c r="F125" s="100"/>
      <c r="G125" s="100"/>
      <c r="H125" s="100"/>
      <c r="I125" s="23"/>
      <c r="J125" s="23"/>
      <c r="K125" s="23"/>
      <c r="L125" s="23"/>
      <c r="M125" s="23"/>
      <c r="N125" s="23"/>
    </row>
    <row r="126" spans="1:14" x14ac:dyDescent="0.25">
      <c r="A126" s="162"/>
      <c r="B126" s="88"/>
      <c r="C126" s="83"/>
      <c r="D126" s="80"/>
      <c r="E126" s="80"/>
      <c r="F126" s="100"/>
      <c r="G126" s="100"/>
      <c r="H126" s="100"/>
      <c r="I126" s="23"/>
      <c r="J126" s="23"/>
      <c r="K126" s="23"/>
      <c r="L126" s="23"/>
      <c r="M126" s="23"/>
      <c r="N126" s="23"/>
    </row>
    <row r="127" spans="1:14" x14ac:dyDescent="0.25">
      <c r="A127" s="162"/>
      <c r="B127" s="88"/>
      <c r="C127" s="83"/>
      <c r="D127" s="80"/>
      <c r="E127" s="80"/>
      <c r="F127" s="100"/>
      <c r="G127" s="100"/>
      <c r="H127" s="100"/>
      <c r="I127" s="23"/>
      <c r="J127" s="23"/>
      <c r="K127" s="23"/>
      <c r="L127" s="23"/>
      <c r="M127" s="23"/>
      <c r="N127" s="23"/>
    </row>
    <row r="128" spans="1:14" x14ac:dyDescent="0.25">
      <c r="A128" s="162"/>
      <c r="B128" s="88"/>
      <c r="C128" s="83"/>
      <c r="D128" s="80"/>
      <c r="E128" s="80"/>
      <c r="F128" s="100"/>
      <c r="G128" s="100"/>
      <c r="H128" s="100"/>
      <c r="I128" s="23"/>
      <c r="J128" s="23"/>
      <c r="K128" s="23"/>
      <c r="L128" s="23"/>
      <c r="M128" s="23"/>
      <c r="N128" s="23"/>
    </row>
    <row r="129" spans="1:14" x14ac:dyDescent="0.25">
      <c r="A129" s="162"/>
      <c r="B129" s="88"/>
      <c r="C129" s="83"/>
      <c r="D129" s="80"/>
      <c r="E129" s="80"/>
      <c r="F129" s="100"/>
      <c r="G129" s="100"/>
      <c r="H129" s="100"/>
      <c r="I129" s="23"/>
      <c r="J129" s="23"/>
      <c r="K129" s="23"/>
      <c r="L129" s="23"/>
      <c r="M129" s="23"/>
      <c r="N129" s="23"/>
    </row>
    <row r="130" spans="1:14" x14ac:dyDescent="0.25">
      <c r="A130" s="162"/>
      <c r="B130" s="88"/>
      <c r="C130" s="83"/>
      <c r="D130" s="80"/>
      <c r="E130" s="80"/>
      <c r="F130" s="100"/>
      <c r="G130" s="100"/>
      <c r="H130" s="100"/>
      <c r="I130" s="23"/>
      <c r="J130" s="23"/>
      <c r="K130" s="23"/>
      <c r="L130" s="23"/>
      <c r="M130" s="23"/>
      <c r="N130" s="23"/>
    </row>
    <row r="131" spans="1:14" x14ac:dyDescent="0.25">
      <c r="A131" s="162"/>
      <c r="B131" s="88"/>
      <c r="C131" s="83"/>
      <c r="D131" s="80"/>
      <c r="E131" s="80"/>
      <c r="F131" s="100"/>
      <c r="G131" s="100"/>
      <c r="H131" s="100"/>
      <c r="I131" s="23"/>
      <c r="J131" s="23"/>
      <c r="K131" s="23"/>
      <c r="L131" s="23"/>
      <c r="M131" s="23"/>
      <c r="N131" s="23"/>
    </row>
    <row r="132" spans="1:14" x14ac:dyDescent="0.25">
      <c r="A132" s="162"/>
      <c r="B132" s="88"/>
      <c r="C132" s="83"/>
      <c r="D132" s="80"/>
      <c r="E132" s="80"/>
      <c r="F132" s="100"/>
      <c r="G132" s="100"/>
      <c r="H132" s="100"/>
      <c r="I132" s="23"/>
      <c r="J132" s="23"/>
      <c r="K132" s="23"/>
      <c r="L132" s="23"/>
      <c r="M132" s="23"/>
      <c r="N132" s="23"/>
    </row>
    <row r="133" spans="1:14" x14ac:dyDescent="0.25">
      <c r="A133" s="162"/>
      <c r="B133" s="88"/>
      <c r="C133" s="83"/>
      <c r="D133" s="80"/>
      <c r="E133" s="80"/>
      <c r="F133" s="100"/>
      <c r="G133" s="100"/>
      <c r="H133" s="100"/>
      <c r="I133" s="23"/>
      <c r="J133" s="23"/>
      <c r="K133" s="23"/>
      <c r="L133" s="23"/>
      <c r="M133" s="23"/>
      <c r="N133" s="23"/>
    </row>
    <row r="134" spans="1:14" x14ac:dyDescent="0.25">
      <c r="A134" s="162"/>
      <c r="B134" s="88"/>
      <c r="C134" s="83"/>
      <c r="D134" s="80"/>
      <c r="E134" s="80"/>
      <c r="F134" s="100"/>
      <c r="G134" s="100"/>
      <c r="H134" s="100"/>
      <c r="I134" s="23"/>
      <c r="J134" s="23"/>
      <c r="K134" s="23"/>
      <c r="L134" s="23"/>
      <c r="M134" s="23"/>
      <c r="N134" s="23"/>
    </row>
    <row r="135" spans="1:14" x14ac:dyDescent="0.25">
      <c r="A135" s="162"/>
      <c r="B135" s="88"/>
      <c r="C135" s="83"/>
      <c r="D135" s="80"/>
      <c r="E135" s="80"/>
      <c r="F135" s="100"/>
      <c r="G135" s="100"/>
      <c r="H135" s="100"/>
      <c r="I135" s="23"/>
      <c r="J135" s="23"/>
      <c r="K135" s="23"/>
      <c r="L135" s="23"/>
      <c r="M135" s="23"/>
      <c r="N135" s="23"/>
    </row>
    <row r="136" spans="1:14" x14ac:dyDescent="0.25">
      <c r="A136" s="162"/>
      <c r="B136" s="88"/>
      <c r="C136" s="83"/>
      <c r="D136" s="80"/>
      <c r="E136" s="80"/>
      <c r="F136" s="100"/>
      <c r="G136" s="100"/>
      <c r="H136" s="100"/>
      <c r="I136" s="23"/>
      <c r="J136" s="23"/>
      <c r="K136" s="23"/>
      <c r="L136" s="23"/>
      <c r="M136" s="23"/>
      <c r="N136" s="23"/>
    </row>
    <row r="137" spans="1:14" x14ac:dyDescent="0.25">
      <c r="A137" s="162"/>
      <c r="B137" s="88"/>
      <c r="C137" s="83"/>
      <c r="D137" s="80"/>
      <c r="E137" s="80"/>
      <c r="F137" s="100"/>
      <c r="G137" s="100"/>
      <c r="H137" s="100"/>
      <c r="I137" s="23"/>
      <c r="J137" s="23"/>
      <c r="K137" s="23"/>
      <c r="L137" s="23"/>
      <c r="M137" s="23"/>
      <c r="N137" s="23"/>
    </row>
    <row r="138" spans="1:14" x14ac:dyDescent="0.25">
      <c r="A138" s="162"/>
      <c r="B138" s="88"/>
      <c r="C138" s="83"/>
      <c r="D138" s="80"/>
      <c r="E138" s="80"/>
      <c r="F138" s="100"/>
      <c r="G138" s="100"/>
      <c r="H138" s="100"/>
      <c r="I138" s="23"/>
      <c r="J138" s="23"/>
      <c r="K138" s="23"/>
      <c r="L138" s="23"/>
      <c r="M138" s="23"/>
      <c r="N138" s="23"/>
    </row>
    <row r="139" spans="1:14" x14ac:dyDescent="0.25">
      <c r="A139" s="162"/>
      <c r="B139" s="88"/>
      <c r="C139" s="83"/>
      <c r="D139" s="80"/>
      <c r="E139" s="80"/>
      <c r="F139" s="100"/>
      <c r="G139" s="100"/>
      <c r="H139" s="100"/>
      <c r="I139" s="23"/>
      <c r="J139" s="23"/>
      <c r="K139" s="23"/>
      <c r="L139" s="23"/>
      <c r="M139" s="23"/>
      <c r="N139" s="23"/>
    </row>
    <row r="140" spans="1:14" x14ac:dyDescent="0.25">
      <c r="A140" s="162"/>
      <c r="B140" s="88"/>
      <c r="C140" s="83"/>
      <c r="D140" s="80"/>
      <c r="E140" s="80"/>
      <c r="F140" s="100"/>
      <c r="G140" s="100"/>
      <c r="H140" s="100"/>
      <c r="I140" s="23"/>
      <c r="J140" s="23"/>
      <c r="K140" s="23"/>
      <c r="L140" s="23"/>
      <c r="M140" s="23"/>
      <c r="N140" s="23"/>
    </row>
    <row r="141" spans="1:14" x14ac:dyDescent="0.25">
      <c r="A141" s="162"/>
      <c r="B141" s="88"/>
      <c r="C141" s="83"/>
      <c r="D141" s="80"/>
      <c r="E141" s="80"/>
      <c r="F141" s="100"/>
      <c r="G141" s="100"/>
      <c r="H141" s="100"/>
      <c r="I141" s="23"/>
      <c r="J141" s="23"/>
      <c r="K141" s="23"/>
      <c r="L141" s="23"/>
      <c r="M141" s="23"/>
      <c r="N141" s="23"/>
    </row>
    <row r="142" spans="1:14" x14ac:dyDescent="0.25">
      <c r="A142" s="162"/>
      <c r="B142" s="88"/>
      <c r="C142" s="83"/>
      <c r="D142" s="80"/>
      <c r="E142" s="80"/>
      <c r="F142" s="100"/>
      <c r="G142" s="100"/>
      <c r="H142" s="100"/>
      <c r="I142" s="23"/>
      <c r="J142" s="23"/>
      <c r="K142" s="23"/>
      <c r="L142" s="23"/>
      <c r="M142" s="23"/>
      <c r="N142" s="23"/>
    </row>
    <row r="143" spans="1:14" x14ac:dyDescent="0.25">
      <c r="A143" s="162"/>
      <c r="B143" s="88"/>
      <c r="C143" s="83"/>
      <c r="D143" s="80"/>
      <c r="E143" s="80"/>
      <c r="F143" s="100"/>
      <c r="G143" s="100"/>
      <c r="H143" s="100"/>
      <c r="I143" s="23"/>
      <c r="J143" s="23"/>
      <c r="K143" s="23"/>
      <c r="L143" s="23"/>
      <c r="M143" s="23"/>
      <c r="N143" s="23"/>
    </row>
    <row r="144" spans="1:14" x14ac:dyDescent="0.25">
      <c r="A144" s="162"/>
      <c r="B144" s="88"/>
      <c r="C144" s="83"/>
      <c r="D144" s="80"/>
      <c r="E144" s="80"/>
      <c r="F144" s="100"/>
      <c r="G144" s="100"/>
      <c r="H144" s="100"/>
      <c r="I144" s="23"/>
      <c r="J144" s="23"/>
      <c r="K144" s="23"/>
      <c r="L144" s="23"/>
      <c r="M144" s="23"/>
      <c r="N144" s="23"/>
    </row>
    <row r="145" spans="1:14" x14ac:dyDescent="0.25">
      <c r="A145" s="162"/>
      <c r="I145" s="23"/>
      <c r="J145" s="23"/>
      <c r="K145" s="23"/>
      <c r="L145" s="23"/>
      <c r="M145" s="23"/>
      <c r="N145" s="23"/>
    </row>
    <row r="146" spans="1:14" x14ac:dyDescent="0.25">
      <c r="A146" s="162"/>
      <c r="I146" s="23"/>
      <c r="J146" s="23"/>
      <c r="K146" s="23"/>
      <c r="L146" s="23"/>
      <c r="M146" s="23"/>
      <c r="N146" s="23"/>
    </row>
    <row r="147" spans="1:14" x14ac:dyDescent="0.25">
      <c r="A147" s="162"/>
      <c r="I147" s="23"/>
      <c r="J147" s="23"/>
      <c r="K147" s="23"/>
      <c r="L147" s="23"/>
      <c r="M147" s="23"/>
      <c r="N147" s="23"/>
    </row>
    <row r="148" spans="1:14" x14ac:dyDescent="0.25">
      <c r="A148" s="162"/>
      <c r="I148" s="23"/>
      <c r="J148" s="23"/>
      <c r="K148" s="23"/>
      <c r="L148" s="23"/>
      <c r="M148" s="23"/>
      <c r="N148" s="23"/>
    </row>
    <row r="149" spans="1:14" x14ac:dyDescent="0.25">
      <c r="A149" s="162"/>
      <c r="I149" s="23"/>
      <c r="J149" s="23"/>
      <c r="K149" s="23"/>
      <c r="L149" s="23"/>
      <c r="M149" s="23"/>
      <c r="N149" s="23"/>
    </row>
    <row r="150" spans="1:14" x14ac:dyDescent="0.25">
      <c r="A150" s="162"/>
      <c r="I150" s="23"/>
      <c r="J150" s="23"/>
      <c r="K150" s="23"/>
      <c r="L150" s="23"/>
      <c r="M150" s="23"/>
      <c r="N150" s="23"/>
    </row>
    <row r="151" spans="1:14" x14ac:dyDescent="0.25">
      <c r="A151" s="162"/>
      <c r="I151" s="23"/>
      <c r="J151" s="23"/>
      <c r="K151" s="23"/>
      <c r="L151" s="23"/>
      <c r="M151" s="23"/>
      <c r="N151" s="23"/>
    </row>
    <row r="152" spans="1:14" x14ac:dyDescent="0.25">
      <c r="A152" s="162"/>
      <c r="I152" s="23"/>
      <c r="J152" s="23"/>
      <c r="K152" s="23"/>
      <c r="L152" s="23"/>
      <c r="M152" s="23"/>
      <c r="N152" s="23"/>
    </row>
    <row r="153" spans="1:14" x14ac:dyDescent="0.25">
      <c r="A153" s="162"/>
      <c r="I153" s="23"/>
      <c r="J153" s="23"/>
      <c r="K153" s="23"/>
      <c r="L153" s="23"/>
      <c r="M153" s="23"/>
      <c r="N153" s="23"/>
    </row>
    <row r="154" spans="1:14" x14ac:dyDescent="0.25">
      <c r="A154" s="162"/>
      <c r="I154" s="23"/>
      <c r="J154" s="23"/>
      <c r="K154" s="23"/>
      <c r="L154" s="23"/>
      <c r="M154" s="23"/>
      <c r="N154" s="23"/>
    </row>
    <row r="155" spans="1:14" x14ac:dyDescent="0.25">
      <c r="A155" s="162"/>
      <c r="I155" s="23"/>
      <c r="J155" s="23"/>
      <c r="K155" s="23"/>
      <c r="L155" s="23"/>
      <c r="M155" s="23"/>
      <c r="N155" s="23"/>
    </row>
    <row r="156" spans="1:14" x14ac:dyDescent="0.25">
      <c r="A156" s="162"/>
      <c r="I156" s="23"/>
      <c r="J156" s="23"/>
      <c r="K156" s="23"/>
      <c r="L156" s="23"/>
      <c r="M156" s="23"/>
      <c r="N156" s="23"/>
    </row>
    <row r="157" spans="1:14" x14ac:dyDescent="0.25">
      <c r="A157" s="162"/>
      <c r="I157" s="23"/>
      <c r="J157" s="23"/>
      <c r="K157" s="23"/>
      <c r="L157" s="23"/>
      <c r="M157" s="23"/>
      <c r="N157" s="23"/>
    </row>
    <row r="158" spans="1:14" x14ac:dyDescent="0.25">
      <c r="A158" s="162"/>
      <c r="I158" s="23"/>
      <c r="J158" s="23"/>
      <c r="K158" s="23"/>
      <c r="L158" s="23"/>
      <c r="M158" s="23"/>
      <c r="N158" s="23"/>
    </row>
    <row r="159" spans="1:14" x14ac:dyDescent="0.25">
      <c r="A159" s="162"/>
      <c r="I159" s="23"/>
      <c r="J159" s="23"/>
      <c r="K159" s="23"/>
      <c r="L159" s="23"/>
      <c r="M159" s="23"/>
      <c r="N159" s="23"/>
    </row>
    <row r="160" spans="1:14" x14ac:dyDescent="0.25">
      <c r="A160" s="162"/>
      <c r="I160" s="23"/>
      <c r="J160" s="23"/>
      <c r="K160" s="23"/>
      <c r="L160" s="23"/>
      <c r="M160" s="23"/>
      <c r="N160" s="23"/>
    </row>
    <row r="161" spans="1:14" x14ac:dyDescent="0.25">
      <c r="A161" s="162"/>
      <c r="I161" s="23"/>
      <c r="J161" s="23"/>
      <c r="K161" s="23"/>
      <c r="L161" s="23"/>
      <c r="M161" s="23"/>
      <c r="N161" s="23"/>
    </row>
    <row r="162" spans="1:14" x14ac:dyDescent="0.25">
      <c r="A162" s="162"/>
      <c r="I162" s="23"/>
      <c r="J162" s="23"/>
      <c r="K162" s="23"/>
      <c r="L162" s="23"/>
      <c r="M162" s="23"/>
      <c r="N162" s="23"/>
    </row>
  </sheetData>
  <mergeCells count="26">
    <mergeCell ref="A10:A11"/>
    <mergeCell ref="B10:B11"/>
    <mergeCell ref="C10:C11"/>
    <mergeCell ref="D10:F10"/>
    <mergeCell ref="G10:G11"/>
    <mergeCell ref="B87:D87"/>
    <mergeCell ref="E87:F87"/>
    <mergeCell ref="G87:I87"/>
    <mergeCell ref="B7:P7"/>
    <mergeCell ref="B8:M8"/>
    <mergeCell ref="B9:M9"/>
    <mergeCell ref="H10:K10"/>
    <mergeCell ref="L10:O10"/>
    <mergeCell ref="P10:P11"/>
    <mergeCell ref="B85:D85"/>
    <mergeCell ref="E85:F85"/>
    <mergeCell ref="G85:I85"/>
    <mergeCell ref="B86:F86"/>
    <mergeCell ref="A4:C4"/>
    <mergeCell ref="D4:G4"/>
    <mergeCell ref="A1:C1"/>
    <mergeCell ref="D1:G1"/>
    <mergeCell ref="A2:B2"/>
    <mergeCell ref="D2:G2"/>
    <mergeCell ref="A3:C3"/>
    <mergeCell ref="D3:G3"/>
  </mergeCells>
  <pageMargins left="0.39370078740157483" right="0.39370078740157483" top="0.78740157480314965" bottom="0.39370078740157483" header="0.47244094488188981" footer="0"/>
  <pageSetup paperSize="9" orientation="landscape" r:id="rId1"/>
  <headerFooter>
    <oddHeader>&amp;LМУП "Фора"/на 2022-2023гг&amp;Rсогласно СанПиН 2.3_2.4.3590-20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2"/>
  <sheetViews>
    <sheetView topLeftCell="A7" zoomScale="90" zoomScaleNormal="90" workbookViewId="0">
      <selection activeCell="D16" sqref="D16"/>
    </sheetView>
  </sheetViews>
  <sheetFormatPr defaultColWidth="8.85546875" defaultRowHeight="15" x14ac:dyDescent="0.25"/>
  <cols>
    <col min="1" max="1" width="9.140625" style="121" customWidth="1"/>
    <col min="2" max="2" width="23.85546875" style="102" customWidth="1"/>
    <col min="3" max="3" width="5.85546875" style="103" customWidth="1"/>
    <col min="4" max="6" width="7.42578125" style="40" customWidth="1"/>
    <col min="7" max="7" width="8.5703125" style="40" customWidth="1"/>
    <col min="8" max="8" width="7.42578125" style="104" customWidth="1"/>
    <col min="9" max="10" width="7.42578125" style="80" customWidth="1"/>
    <col min="11" max="11" width="7.42578125" style="88" customWidth="1"/>
    <col min="12" max="12" width="8.28515625" style="83" customWidth="1"/>
    <col min="13" max="13" width="9" style="84" customWidth="1"/>
    <col min="14" max="14" width="7.42578125" style="84" customWidth="1"/>
    <col min="15" max="15" width="7.42578125" style="23" customWidth="1"/>
    <col min="16" max="16" width="8.28515625" style="25" customWidth="1"/>
    <col min="17" max="16384" width="8.85546875" style="23"/>
  </cols>
  <sheetData>
    <row r="1" spans="1:29" s="5" customFormat="1" ht="18" customHeight="1" x14ac:dyDescent="0.2">
      <c r="A1" s="290" t="s">
        <v>0</v>
      </c>
      <c r="B1" s="290"/>
      <c r="C1" s="290"/>
      <c r="D1" s="291" t="s">
        <v>1</v>
      </c>
      <c r="E1" s="291"/>
      <c r="F1" s="291"/>
      <c r="G1" s="1"/>
      <c r="H1" s="2"/>
      <c r="I1" s="290"/>
      <c r="J1" s="290"/>
      <c r="K1" s="290"/>
      <c r="L1" s="3"/>
      <c r="M1" s="290"/>
      <c r="N1" s="290"/>
      <c r="O1" s="290"/>
      <c r="P1" s="4"/>
    </row>
    <row r="2" spans="1:29" s="11" customFormat="1" ht="52.9" customHeight="1" x14ac:dyDescent="0.2">
      <c r="A2" s="292" t="s">
        <v>2</v>
      </c>
      <c r="B2" s="292"/>
      <c r="C2" s="292"/>
      <c r="D2" s="287" t="s">
        <v>4</v>
      </c>
      <c r="E2" s="287"/>
      <c r="F2" s="287"/>
      <c r="G2" s="287"/>
      <c r="H2" s="8"/>
      <c r="I2" s="292"/>
      <c r="J2" s="292"/>
      <c r="K2" s="292"/>
      <c r="L2" s="9"/>
      <c r="M2" s="292"/>
      <c r="N2" s="292"/>
      <c r="O2" s="292"/>
      <c r="P2" s="10"/>
      <c r="R2" s="288" t="s">
        <v>4</v>
      </c>
      <c r="S2" s="288"/>
      <c r="T2" s="288"/>
      <c r="U2" s="288" t="s">
        <v>5</v>
      </c>
      <c r="V2" s="288"/>
      <c r="W2" s="288"/>
      <c r="X2" s="288" t="s">
        <v>6</v>
      </c>
      <c r="Y2" s="288"/>
      <c r="Z2" s="288"/>
      <c r="AA2" s="288" t="s">
        <v>3</v>
      </c>
      <c r="AB2" s="288"/>
      <c r="AC2" s="288"/>
    </row>
    <row r="3" spans="1:29" s="17" customFormat="1" ht="15" customHeight="1" x14ac:dyDescent="0.2">
      <c r="A3" s="289" t="s">
        <v>7</v>
      </c>
      <c r="B3" s="289"/>
      <c r="C3" s="289"/>
      <c r="D3" s="287" t="s">
        <v>9</v>
      </c>
      <c r="E3" s="287"/>
      <c r="F3" s="287"/>
      <c r="G3" s="287"/>
      <c r="H3" s="14"/>
      <c r="I3" s="289"/>
      <c r="J3" s="289"/>
      <c r="K3" s="289"/>
      <c r="L3" s="15"/>
      <c r="M3" s="289"/>
      <c r="N3" s="289"/>
      <c r="O3" s="289"/>
      <c r="P3" s="16"/>
      <c r="R3" s="287" t="s">
        <v>9</v>
      </c>
      <c r="S3" s="287"/>
      <c r="T3" s="287"/>
      <c r="U3" s="287" t="s">
        <v>10</v>
      </c>
      <c r="V3" s="287"/>
      <c r="W3" s="287"/>
      <c r="X3" s="287" t="s">
        <v>11</v>
      </c>
      <c r="Y3" s="287"/>
      <c r="Z3" s="287"/>
      <c r="AA3" s="287" t="s">
        <v>8</v>
      </c>
      <c r="AB3" s="287"/>
      <c r="AC3" s="287"/>
    </row>
    <row r="4" spans="1:29" s="20" customFormat="1" ht="15" customHeight="1" x14ac:dyDescent="0.2">
      <c r="A4" s="287" t="s">
        <v>129</v>
      </c>
      <c r="B4" s="287"/>
      <c r="C4" s="287"/>
      <c r="D4" s="287" t="s">
        <v>12</v>
      </c>
      <c r="E4" s="287"/>
      <c r="F4" s="287"/>
      <c r="G4" s="287"/>
      <c r="H4" s="14"/>
      <c r="I4" s="287"/>
      <c r="J4" s="287"/>
      <c r="K4" s="287"/>
      <c r="L4" s="18"/>
      <c r="M4" s="287"/>
      <c r="N4" s="287"/>
      <c r="O4" s="287"/>
      <c r="P4" s="19"/>
    </row>
    <row r="5" spans="1:29" s="223" customFormat="1" ht="6" customHeight="1" x14ac:dyDescent="0.2">
      <c r="A5" s="229"/>
      <c r="B5" s="221"/>
      <c r="C5" s="221"/>
      <c r="D5" s="221"/>
      <c r="E5" s="222"/>
      <c r="F5" s="222"/>
      <c r="G5" s="222"/>
      <c r="H5" s="222"/>
      <c r="K5" s="224"/>
      <c r="L5" s="225"/>
      <c r="P5" s="226"/>
    </row>
    <row r="6" spans="1:29" ht="14.45" customHeight="1" x14ac:dyDescent="0.25">
      <c r="A6" s="162"/>
      <c r="B6" s="270" t="s">
        <v>13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</row>
    <row r="7" spans="1:29" ht="14.45" customHeight="1" x14ac:dyDescent="0.25">
      <c r="A7" s="162"/>
      <c r="B7" s="270" t="s">
        <v>14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4"/>
      <c r="O7" s="24"/>
    </row>
    <row r="8" spans="1:29" ht="14.45" customHeight="1" x14ac:dyDescent="0.25">
      <c r="A8" s="162"/>
      <c r="B8" s="271" t="s">
        <v>15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6"/>
      <c r="O8" s="26"/>
    </row>
    <row r="9" spans="1:29" ht="7.9" customHeight="1" thickBot="1" x14ac:dyDescent="0.3">
      <c r="A9" s="230"/>
      <c r="B9" s="22"/>
      <c r="C9" s="22"/>
      <c r="D9" s="22"/>
      <c r="E9" s="22"/>
      <c r="F9" s="22"/>
      <c r="G9" s="22"/>
      <c r="H9" s="22"/>
    </row>
    <row r="10" spans="1:29" s="27" customFormat="1" ht="15" customHeight="1" thickBot="1" x14ac:dyDescent="0.3">
      <c r="A10" s="272" t="s">
        <v>16</v>
      </c>
      <c r="B10" s="274" t="s">
        <v>17</v>
      </c>
      <c r="C10" s="276" t="s">
        <v>18</v>
      </c>
      <c r="D10" s="278" t="s">
        <v>19</v>
      </c>
      <c r="E10" s="279"/>
      <c r="F10" s="280"/>
      <c r="G10" s="281" t="s">
        <v>20</v>
      </c>
      <c r="H10" s="278" t="s">
        <v>21</v>
      </c>
      <c r="I10" s="279"/>
      <c r="J10" s="279"/>
      <c r="K10" s="280"/>
      <c r="L10" s="278" t="s">
        <v>22</v>
      </c>
      <c r="M10" s="279"/>
      <c r="N10" s="279"/>
      <c r="O10" s="280"/>
      <c r="P10" s="264" t="s">
        <v>23</v>
      </c>
    </row>
    <row r="11" spans="1:29" s="27" customFormat="1" ht="23.45" customHeight="1" thickBot="1" x14ac:dyDescent="0.3">
      <c r="A11" s="273"/>
      <c r="B11" s="275"/>
      <c r="C11" s="277"/>
      <c r="D11" s="28" t="s">
        <v>24</v>
      </c>
      <c r="E11" s="28" t="s">
        <v>25</v>
      </c>
      <c r="F11" s="28" t="s">
        <v>26</v>
      </c>
      <c r="G11" s="282"/>
      <c r="H11" s="28" t="s">
        <v>27</v>
      </c>
      <c r="I11" s="28" t="s">
        <v>28</v>
      </c>
      <c r="J11" s="28" t="s">
        <v>29</v>
      </c>
      <c r="K11" s="28" t="s">
        <v>30</v>
      </c>
      <c r="L11" s="28" t="s">
        <v>31</v>
      </c>
      <c r="M11" s="28" t="s">
        <v>32</v>
      </c>
      <c r="N11" s="28" t="s">
        <v>33</v>
      </c>
      <c r="O11" s="28" t="s">
        <v>34</v>
      </c>
      <c r="P11" s="265"/>
    </row>
    <row r="12" spans="1:29" s="31" customFormat="1" ht="11.45" customHeight="1" thickBot="1" x14ac:dyDescent="0.25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29">
        <v>7</v>
      </c>
      <c r="H12" s="29">
        <v>8</v>
      </c>
      <c r="I12" s="29">
        <v>9</v>
      </c>
      <c r="J12" s="29">
        <v>10</v>
      </c>
      <c r="K12" s="29">
        <v>11</v>
      </c>
      <c r="L12" s="29">
        <v>12</v>
      </c>
      <c r="M12" s="29">
        <v>13</v>
      </c>
      <c r="N12" s="29">
        <v>14</v>
      </c>
      <c r="O12" s="29">
        <v>15</v>
      </c>
      <c r="P12" s="30">
        <v>16</v>
      </c>
    </row>
    <row r="13" spans="1:29" x14ac:dyDescent="0.25">
      <c r="A13" s="163"/>
      <c r="B13" s="118" t="s">
        <v>35</v>
      </c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</row>
    <row r="14" spans="1:29" x14ac:dyDescent="0.25">
      <c r="A14" s="144" t="s">
        <v>142</v>
      </c>
      <c r="B14" s="154" t="s">
        <v>228</v>
      </c>
      <c r="C14" s="103" t="s">
        <v>229</v>
      </c>
      <c r="D14" s="40">
        <v>5.6</v>
      </c>
      <c r="E14" s="40">
        <v>5</v>
      </c>
      <c r="F14" s="40">
        <v>30</v>
      </c>
      <c r="G14" s="40">
        <v>186</v>
      </c>
      <c r="H14" s="40">
        <v>0.06</v>
      </c>
      <c r="I14" s="40">
        <v>1.2</v>
      </c>
      <c r="J14" s="40">
        <v>0.04</v>
      </c>
      <c r="K14" s="40">
        <v>0</v>
      </c>
      <c r="L14" s="40">
        <v>238</v>
      </c>
      <c r="M14" s="40">
        <v>182</v>
      </c>
      <c r="N14" s="40">
        <v>28</v>
      </c>
      <c r="O14" s="40">
        <v>0.2</v>
      </c>
      <c r="P14" s="41">
        <v>52</v>
      </c>
    </row>
    <row r="15" spans="1:29" ht="15.75" thickBot="1" x14ac:dyDescent="0.3">
      <c r="A15" s="167" t="s">
        <v>218</v>
      </c>
      <c r="B15" s="156" t="s">
        <v>220</v>
      </c>
      <c r="C15" s="115">
        <v>40</v>
      </c>
      <c r="D15" s="70">
        <v>3</v>
      </c>
      <c r="E15" s="70">
        <v>3.92</v>
      </c>
      <c r="F15" s="70">
        <v>29.76</v>
      </c>
      <c r="G15" s="70">
        <v>166.8</v>
      </c>
      <c r="H15" s="70">
        <v>3.2000000000000001E-2</v>
      </c>
      <c r="I15" s="70">
        <v>0</v>
      </c>
      <c r="J15" s="70">
        <v>4.0000000000000001E-3</v>
      </c>
      <c r="K15" s="70">
        <v>1.4</v>
      </c>
      <c r="L15" s="70">
        <v>11.6</v>
      </c>
      <c r="M15" s="70">
        <v>36</v>
      </c>
      <c r="N15" s="70">
        <v>8</v>
      </c>
      <c r="O15" s="70">
        <v>0.84</v>
      </c>
      <c r="P15" s="71">
        <v>14.43</v>
      </c>
    </row>
    <row r="16" spans="1:29" s="49" customFormat="1" ht="15.75" thickBot="1" x14ac:dyDescent="0.3">
      <c r="A16" s="168"/>
      <c r="B16" s="45" t="s">
        <v>50</v>
      </c>
      <c r="C16" s="46"/>
      <c r="D16" s="47">
        <f t="shared" ref="D16:P16" si="0">SUM(D14:D15)</f>
        <v>8.6</v>
      </c>
      <c r="E16" s="47">
        <f t="shared" si="0"/>
        <v>8.92</v>
      </c>
      <c r="F16" s="47">
        <f t="shared" si="0"/>
        <v>59.760000000000005</v>
      </c>
      <c r="G16" s="47">
        <f t="shared" si="0"/>
        <v>352.8</v>
      </c>
      <c r="H16" s="47">
        <f t="shared" si="0"/>
        <v>9.1999999999999998E-2</v>
      </c>
      <c r="I16" s="47">
        <f t="shared" si="0"/>
        <v>1.2</v>
      </c>
      <c r="J16" s="47">
        <f t="shared" si="0"/>
        <v>4.3999999999999997E-2</v>
      </c>
      <c r="K16" s="47">
        <f t="shared" si="0"/>
        <v>1.4</v>
      </c>
      <c r="L16" s="47">
        <f t="shared" si="0"/>
        <v>249.6</v>
      </c>
      <c r="M16" s="47">
        <f t="shared" si="0"/>
        <v>218</v>
      </c>
      <c r="N16" s="47">
        <f t="shared" si="0"/>
        <v>36</v>
      </c>
      <c r="O16" s="47">
        <f t="shared" si="0"/>
        <v>1.04</v>
      </c>
      <c r="P16" s="48">
        <f t="shared" si="0"/>
        <v>66.430000000000007</v>
      </c>
    </row>
    <row r="17" spans="1:16" x14ac:dyDescent="0.25">
      <c r="A17" s="144"/>
      <c r="B17" s="155" t="s">
        <v>52</v>
      </c>
      <c r="C17" s="39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41"/>
    </row>
    <row r="18" spans="1:16" x14ac:dyDescent="0.25">
      <c r="A18" s="143" t="s">
        <v>213</v>
      </c>
      <c r="B18" s="154" t="s">
        <v>230</v>
      </c>
      <c r="C18" s="169">
        <v>50</v>
      </c>
      <c r="D18" s="231">
        <v>5.2</v>
      </c>
      <c r="E18" s="231">
        <v>9.35</v>
      </c>
      <c r="F18" s="231">
        <v>0.1</v>
      </c>
      <c r="G18" s="231">
        <v>105.5</v>
      </c>
      <c r="H18" s="231">
        <v>0.11</v>
      </c>
      <c r="I18" s="231">
        <v>0</v>
      </c>
      <c r="J18" s="231">
        <v>0</v>
      </c>
      <c r="K18" s="231">
        <v>0.15</v>
      </c>
      <c r="L18" s="231">
        <v>15.5</v>
      </c>
      <c r="M18" s="231">
        <v>74.5</v>
      </c>
      <c r="N18" s="231">
        <v>9</v>
      </c>
      <c r="O18" s="231">
        <v>0.8</v>
      </c>
      <c r="P18" s="41">
        <v>26.19</v>
      </c>
    </row>
    <row r="19" spans="1:16" x14ac:dyDescent="0.25">
      <c r="A19" s="144" t="s">
        <v>138</v>
      </c>
      <c r="B19" s="154" t="s">
        <v>139</v>
      </c>
      <c r="C19" s="103">
        <v>25</v>
      </c>
      <c r="D19" s="40">
        <v>1.87</v>
      </c>
      <c r="E19" s="40">
        <v>0.72</v>
      </c>
      <c r="F19" s="40">
        <v>12.75</v>
      </c>
      <c r="G19" s="40">
        <v>65.5</v>
      </c>
      <c r="H19" s="40">
        <v>0.02</v>
      </c>
      <c r="I19" s="40">
        <v>0</v>
      </c>
      <c r="J19" s="40">
        <v>0</v>
      </c>
      <c r="K19" s="40">
        <v>0.42</v>
      </c>
      <c r="L19" s="40">
        <v>4.75</v>
      </c>
      <c r="M19" s="40">
        <v>16.25</v>
      </c>
      <c r="N19" s="40">
        <v>3.25</v>
      </c>
      <c r="O19" s="40">
        <v>0.3</v>
      </c>
      <c r="P19" s="41">
        <v>3.35</v>
      </c>
    </row>
    <row r="20" spans="1:16" ht="15.75" thickBot="1" x14ac:dyDescent="0.3">
      <c r="A20" s="167" t="s">
        <v>137</v>
      </c>
      <c r="B20" s="156" t="s">
        <v>78</v>
      </c>
      <c r="C20" s="115" t="s">
        <v>79</v>
      </c>
      <c r="D20" s="70">
        <v>0.1</v>
      </c>
      <c r="E20" s="70">
        <v>0</v>
      </c>
      <c r="F20" s="70">
        <v>15.2</v>
      </c>
      <c r="G20" s="70">
        <v>61</v>
      </c>
      <c r="H20" s="70">
        <v>0</v>
      </c>
      <c r="I20" s="70">
        <v>2.8</v>
      </c>
      <c r="J20" s="70">
        <v>0</v>
      </c>
      <c r="K20" s="70">
        <v>0</v>
      </c>
      <c r="L20" s="70">
        <v>14.2</v>
      </c>
      <c r="M20" s="70">
        <v>4</v>
      </c>
      <c r="N20" s="70">
        <v>2</v>
      </c>
      <c r="O20" s="70">
        <v>0.4</v>
      </c>
      <c r="P20" s="71">
        <v>6.2</v>
      </c>
    </row>
    <row r="21" spans="1:16" s="49" customFormat="1" ht="15.75" thickBot="1" x14ac:dyDescent="0.3">
      <c r="A21" s="168"/>
      <c r="B21" s="45" t="s">
        <v>50</v>
      </c>
      <c r="C21" s="46"/>
      <c r="D21" s="47">
        <f t="shared" ref="D21:P21" si="1">SUM(D18:D20)</f>
        <v>7.17</v>
      </c>
      <c r="E21" s="47">
        <f t="shared" si="1"/>
        <v>10.07</v>
      </c>
      <c r="F21" s="47">
        <f t="shared" si="1"/>
        <v>28.049999999999997</v>
      </c>
      <c r="G21" s="47">
        <f t="shared" si="1"/>
        <v>232</v>
      </c>
      <c r="H21" s="47">
        <f t="shared" si="1"/>
        <v>0.13</v>
      </c>
      <c r="I21" s="47">
        <f t="shared" si="1"/>
        <v>2.8</v>
      </c>
      <c r="J21" s="47">
        <f t="shared" si="1"/>
        <v>0</v>
      </c>
      <c r="K21" s="47">
        <f t="shared" si="1"/>
        <v>0.56999999999999995</v>
      </c>
      <c r="L21" s="47">
        <f t="shared" si="1"/>
        <v>34.450000000000003</v>
      </c>
      <c r="M21" s="47">
        <f t="shared" si="1"/>
        <v>94.75</v>
      </c>
      <c r="N21" s="47">
        <f t="shared" si="1"/>
        <v>14.25</v>
      </c>
      <c r="O21" s="47">
        <f t="shared" si="1"/>
        <v>1.5</v>
      </c>
      <c r="P21" s="48">
        <f t="shared" si="1"/>
        <v>35.74</v>
      </c>
    </row>
    <row r="22" spans="1:16" x14ac:dyDescent="0.25">
      <c r="A22" s="144"/>
      <c r="B22" s="155" t="s">
        <v>62</v>
      </c>
      <c r="C22" s="39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41"/>
    </row>
    <row r="23" spans="1:16" ht="33.75" x14ac:dyDescent="0.25">
      <c r="A23" s="144" t="s">
        <v>155</v>
      </c>
      <c r="B23" s="117" t="s">
        <v>231</v>
      </c>
      <c r="C23" s="173" t="s">
        <v>232</v>
      </c>
      <c r="D23" s="40">
        <v>7.8999999999999995</v>
      </c>
      <c r="E23" s="40">
        <v>23.075000000000003</v>
      </c>
      <c r="F23" s="40">
        <v>56.31</v>
      </c>
      <c r="G23" s="40">
        <v>463.95</v>
      </c>
      <c r="H23" s="40">
        <v>7.4999999999999997E-2</v>
      </c>
      <c r="I23" s="40">
        <v>1.7749999999999999</v>
      </c>
      <c r="J23" s="40">
        <v>0.159</v>
      </c>
      <c r="K23" s="40">
        <v>0.44999999999999996</v>
      </c>
      <c r="L23" s="40">
        <v>164.95</v>
      </c>
      <c r="M23" s="40">
        <v>213.65</v>
      </c>
      <c r="N23" s="40">
        <v>46.5</v>
      </c>
      <c r="O23" s="40">
        <v>0.72</v>
      </c>
      <c r="P23" s="41">
        <v>33.119999999999997</v>
      </c>
    </row>
    <row r="24" spans="1:16" x14ac:dyDescent="0.25">
      <c r="A24" s="144" t="s">
        <v>218</v>
      </c>
      <c r="B24" s="154" t="s">
        <v>220</v>
      </c>
      <c r="C24" s="103">
        <v>40</v>
      </c>
      <c r="D24" s="40">
        <v>3</v>
      </c>
      <c r="E24" s="40">
        <v>3.92</v>
      </c>
      <c r="F24" s="40">
        <v>29.76</v>
      </c>
      <c r="G24" s="40">
        <v>166.8</v>
      </c>
      <c r="H24" s="40">
        <v>3.2000000000000001E-2</v>
      </c>
      <c r="I24" s="40">
        <v>0</v>
      </c>
      <c r="J24" s="40">
        <v>4.0000000000000001E-3</v>
      </c>
      <c r="K24" s="40">
        <v>1.4</v>
      </c>
      <c r="L24" s="40">
        <v>11.6</v>
      </c>
      <c r="M24" s="40">
        <v>36</v>
      </c>
      <c r="N24" s="40">
        <v>8</v>
      </c>
      <c r="O24" s="40">
        <v>0.84</v>
      </c>
      <c r="P24" s="41">
        <v>14.43</v>
      </c>
    </row>
    <row r="25" spans="1:16" ht="15.75" thickBot="1" x14ac:dyDescent="0.3">
      <c r="A25" s="167" t="s">
        <v>47</v>
      </c>
      <c r="B25" s="156" t="s">
        <v>48</v>
      </c>
      <c r="C25" s="115" t="s">
        <v>49</v>
      </c>
      <c r="D25" s="70">
        <v>0.1</v>
      </c>
      <c r="E25" s="70">
        <v>0</v>
      </c>
      <c r="F25" s="70">
        <v>15.2</v>
      </c>
      <c r="G25" s="70">
        <v>61</v>
      </c>
      <c r="H25" s="70">
        <v>0</v>
      </c>
      <c r="I25" s="70">
        <v>2.8</v>
      </c>
      <c r="J25" s="70">
        <v>0</v>
      </c>
      <c r="K25" s="70">
        <v>0</v>
      </c>
      <c r="L25" s="70">
        <v>14.2</v>
      </c>
      <c r="M25" s="70">
        <v>4</v>
      </c>
      <c r="N25" s="70">
        <v>2</v>
      </c>
      <c r="O25" s="70">
        <v>0.4</v>
      </c>
      <c r="P25" s="71">
        <v>3.8</v>
      </c>
    </row>
    <row r="26" spans="1:16" ht="15.75" thickBot="1" x14ac:dyDescent="0.3">
      <c r="A26" s="168"/>
      <c r="B26" s="45" t="s">
        <v>50</v>
      </c>
      <c r="C26" s="46"/>
      <c r="D26" s="47">
        <f t="shared" ref="D26:P26" si="2">SUM(D23:D25)</f>
        <v>10.999999999999998</v>
      </c>
      <c r="E26" s="47">
        <f t="shared" si="2"/>
        <v>26.995000000000005</v>
      </c>
      <c r="F26" s="47">
        <f t="shared" si="2"/>
        <v>101.27000000000001</v>
      </c>
      <c r="G26" s="47">
        <f t="shared" si="2"/>
        <v>691.75</v>
      </c>
      <c r="H26" s="47">
        <f t="shared" si="2"/>
        <v>0.107</v>
      </c>
      <c r="I26" s="47">
        <f t="shared" si="2"/>
        <v>4.5749999999999993</v>
      </c>
      <c r="J26" s="47">
        <f t="shared" si="2"/>
        <v>0.16300000000000001</v>
      </c>
      <c r="K26" s="47">
        <f t="shared" si="2"/>
        <v>1.8499999999999999</v>
      </c>
      <c r="L26" s="47">
        <f t="shared" si="2"/>
        <v>190.74999999999997</v>
      </c>
      <c r="M26" s="47">
        <f t="shared" si="2"/>
        <v>253.65</v>
      </c>
      <c r="N26" s="47">
        <f t="shared" si="2"/>
        <v>56.5</v>
      </c>
      <c r="O26" s="47">
        <f t="shared" si="2"/>
        <v>1.96</v>
      </c>
      <c r="P26" s="48">
        <f t="shared" si="2"/>
        <v>51.349999999999994</v>
      </c>
    </row>
    <row r="27" spans="1:16" x14ac:dyDescent="0.25">
      <c r="A27" s="144"/>
      <c r="B27" s="155" t="s">
        <v>70</v>
      </c>
      <c r="C27" s="39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41"/>
    </row>
    <row r="28" spans="1:16" ht="24" x14ac:dyDescent="0.25">
      <c r="A28" s="144" t="s">
        <v>214</v>
      </c>
      <c r="B28" s="141" t="s">
        <v>215</v>
      </c>
      <c r="C28" s="169">
        <v>40</v>
      </c>
      <c r="D28" s="170">
        <v>10.24</v>
      </c>
      <c r="E28" s="170">
        <v>10.44</v>
      </c>
      <c r="F28" s="170">
        <v>0</v>
      </c>
      <c r="G28" s="170">
        <v>137.19999999999999</v>
      </c>
      <c r="H28" s="170">
        <v>1.2E-2</v>
      </c>
      <c r="I28" s="170">
        <v>2.8</v>
      </c>
      <c r="J28" s="170">
        <v>9.2000000000000012E-2</v>
      </c>
      <c r="K28" s="170">
        <v>0.2</v>
      </c>
      <c r="L28" s="170">
        <v>360</v>
      </c>
      <c r="M28" s="170">
        <v>236</v>
      </c>
      <c r="N28" s="170">
        <v>20</v>
      </c>
      <c r="O28" s="170">
        <v>0.36</v>
      </c>
      <c r="P28" s="41">
        <v>42.23</v>
      </c>
    </row>
    <row r="29" spans="1:16" x14ac:dyDescent="0.25">
      <c r="A29" s="144" t="s">
        <v>138</v>
      </c>
      <c r="B29" s="154" t="s">
        <v>139</v>
      </c>
      <c r="C29" s="103">
        <v>25</v>
      </c>
      <c r="D29" s="40">
        <v>1.87</v>
      </c>
      <c r="E29" s="40">
        <v>0.72</v>
      </c>
      <c r="F29" s="40">
        <v>12.75</v>
      </c>
      <c r="G29" s="40">
        <v>65.5</v>
      </c>
      <c r="H29" s="40">
        <v>0.02</v>
      </c>
      <c r="I29" s="40">
        <v>0</v>
      </c>
      <c r="J29" s="40">
        <v>0</v>
      </c>
      <c r="K29" s="40">
        <v>0.42</v>
      </c>
      <c r="L29" s="40">
        <v>4.75</v>
      </c>
      <c r="M29" s="40">
        <v>16.25</v>
      </c>
      <c r="N29" s="40">
        <v>3.25</v>
      </c>
      <c r="O29" s="40">
        <v>0.3</v>
      </c>
      <c r="P29" s="41">
        <v>3.35</v>
      </c>
    </row>
    <row r="30" spans="1:16" ht="15.75" thickBot="1" x14ac:dyDescent="0.3">
      <c r="A30" s="167" t="s">
        <v>137</v>
      </c>
      <c r="B30" s="156" t="s">
        <v>78</v>
      </c>
      <c r="C30" s="115" t="s">
        <v>79</v>
      </c>
      <c r="D30" s="70">
        <v>0.1</v>
      </c>
      <c r="E30" s="70">
        <v>0</v>
      </c>
      <c r="F30" s="70">
        <v>15.2</v>
      </c>
      <c r="G30" s="70">
        <v>61</v>
      </c>
      <c r="H30" s="70">
        <v>0</v>
      </c>
      <c r="I30" s="70">
        <v>2.8</v>
      </c>
      <c r="J30" s="70">
        <v>0</v>
      </c>
      <c r="K30" s="70">
        <v>0</v>
      </c>
      <c r="L30" s="70">
        <v>14.2</v>
      </c>
      <c r="M30" s="70">
        <v>4</v>
      </c>
      <c r="N30" s="70">
        <v>2</v>
      </c>
      <c r="O30" s="70">
        <v>0.4</v>
      </c>
      <c r="P30" s="71">
        <v>6.2</v>
      </c>
    </row>
    <row r="31" spans="1:16" ht="15.75" thickBot="1" x14ac:dyDescent="0.3">
      <c r="A31" s="168"/>
      <c r="B31" s="45" t="s">
        <v>50</v>
      </c>
      <c r="C31" s="46"/>
      <c r="D31" s="47">
        <f t="shared" ref="D31:P31" si="3">SUM(D28:D30)</f>
        <v>12.209999999999999</v>
      </c>
      <c r="E31" s="47">
        <f t="shared" si="3"/>
        <v>11.16</v>
      </c>
      <c r="F31" s="47">
        <f t="shared" si="3"/>
        <v>27.95</v>
      </c>
      <c r="G31" s="47">
        <f t="shared" si="3"/>
        <v>263.7</v>
      </c>
      <c r="H31" s="47">
        <f t="shared" si="3"/>
        <v>3.2000000000000001E-2</v>
      </c>
      <c r="I31" s="47">
        <f t="shared" si="3"/>
        <v>5.6</v>
      </c>
      <c r="J31" s="47">
        <f t="shared" si="3"/>
        <v>9.2000000000000012E-2</v>
      </c>
      <c r="K31" s="47">
        <f t="shared" si="3"/>
        <v>0.62</v>
      </c>
      <c r="L31" s="47">
        <f t="shared" si="3"/>
        <v>378.95</v>
      </c>
      <c r="M31" s="47">
        <f t="shared" si="3"/>
        <v>256.25</v>
      </c>
      <c r="N31" s="47">
        <f t="shared" si="3"/>
        <v>25.25</v>
      </c>
      <c r="O31" s="47">
        <f t="shared" si="3"/>
        <v>1.06</v>
      </c>
      <c r="P31" s="48">
        <f t="shared" si="3"/>
        <v>51.78</v>
      </c>
    </row>
    <row r="32" spans="1:16" x14ac:dyDescent="0.25">
      <c r="A32" s="144"/>
      <c r="B32" s="155" t="s">
        <v>73</v>
      </c>
      <c r="C32" s="39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41"/>
    </row>
    <row r="33" spans="1:16" x14ac:dyDescent="0.25">
      <c r="A33" s="144" t="s">
        <v>233</v>
      </c>
      <c r="B33" s="154" t="s">
        <v>181</v>
      </c>
      <c r="C33" s="169">
        <v>75</v>
      </c>
      <c r="D33" s="170">
        <v>13.35</v>
      </c>
      <c r="E33" s="170">
        <v>13.125</v>
      </c>
      <c r="F33" s="170">
        <v>10.725</v>
      </c>
      <c r="G33" s="170">
        <v>214.5</v>
      </c>
      <c r="H33" s="170">
        <v>6.7500000000000004E-2</v>
      </c>
      <c r="I33" s="170">
        <v>0</v>
      </c>
      <c r="J33" s="170">
        <v>0.03</v>
      </c>
      <c r="K33" s="170">
        <v>0.375</v>
      </c>
      <c r="L33" s="170">
        <v>29.25</v>
      </c>
      <c r="M33" s="170">
        <v>138.75</v>
      </c>
      <c r="N33" s="170">
        <v>19.5</v>
      </c>
      <c r="O33" s="170">
        <v>2.1</v>
      </c>
      <c r="P33" s="41">
        <v>31.6</v>
      </c>
    </row>
    <row r="34" spans="1:16" x14ac:dyDescent="0.25">
      <c r="A34" s="144" t="s">
        <v>138</v>
      </c>
      <c r="B34" s="154" t="s">
        <v>139</v>
      </c>
      <c r="C34" s="103">
        <v>25</v>
      </c>
      <c r="D34" s="40">
        <v>1.87</v>
      </c>
      <c r="E34" s="40">
        <v>0.72</v>
      </c>
      <c r="F34" s="40">
        <v>12.75</v>
      </c>
      <c r="G34" s="40">
        <v>65.5</v>
      </c>
      <c r="H34" s="40">
        <v>0.02</v>
      </c>
      <c r="I34" s="40">
        <v>0</v>
      </c>
      <c r="J34" s="40">
        <v>0</v>
      </c>
      <c r="K34" s="40">
        <v>0.42</v>
      </c>
      <c r="L34" s="40">
        <v>4.75</v>
      </c>
      <c r="M34" s="40">
        <v>16.25</v>
      </c>
      <c r="N34" s="40">
        <v>3.25</v>
      </c>
      <c r="O34" s="40">
        <v>0.3</v>
      </c>
      <c r="P34" s="41">
        <v>3.35</v>
      </c>
    </row>
    <row r="35" spans="1:16" ht="15.75" thickBot="1" x14ac:dyDescent="0.3">
      <c r="A35" s="167" t="s">
        <v>137</v>
      </c>
      <c r="B35" s="156" t="s">
        <v>78</v>
      </c>
      <c r="C35" s="115" t="s">
        <v>79</v>
      </c>
      <c r="D35" s="70">
        <v>0.1</v>
      </c>
      <c r="E35" s="70">
        <v>0</v>
      </c>
      <c r="F35" s="70">
        <v>15.2</v>
      </c>
      <c r="G35" s="70">
        <v>61</v>
      </c>
      <c r="H35" s="70">
        <v>0</v>
      </c>
      <c r="I35" s="70">
        <v>2.8</v>
      </c>
      <c r="J35" s="70">
        <v>0</v>
      </c>
      <c r="K35" s="70">
        <v>0</v>
      </c>
      <c r="L35" s="70">
        <v>14.2</v>
      </c>
      <c r="M35" s="70">
        <v>4</v>
      </c>
      <c r="N35" s="70">
        <v>2</v>
      </c>
      <c r="O35" s="70">
        <v>0.4</v>
      </c>
      <c r="P35" s="71">
        <v>6.2</v>
      </c>
    </row>
    <row r="36" spans="1:16" ht="15.75" thickBot="1" x14ac:dyDescent="0.3">
      <c r="A36" s="168"/>
      <c r="B36" s="45" t="s">
        <v>50</v>
      </c>
      <c r="C36" s="46"/>
      <c r="D36" s="47">
        <f t="shared" ref="D36:P36" si="4">SUM(D33:D35)</f>
        <v>15.319999999999999</v>
      </c>
      <c r="E36" s="47">
        <f t="shared" si="4"/>
        <v>13.845000000000001</v>
      </c>
      <c r="F36" s="47">
        <f t="shared" si="4"/>
        <v>38.674999999999997</v>
      </c>
      <c r="G36" s="47">
        <f t="shared" si="4"/>
        <v>341</v>
      </c>
      <c r="H36" s="47">
        <f t="shared" si="4"/>
        <v>8.7500000000000008E-2</v>
      </c>
      <c r="I36" s="47">
        <f t="shared" si="4"/>
        <v>2.8</v>
      </c>
      <c r="J36" s="47">
        <f t="shared" si="4"/>
        <v>0.03</v>
      </c>
      <c r="K36" s="47">
        <f t="shared" si="4"/>
        <v>0.79499999999999993</v>
      </c>
      <c r="L36" s="47">
        <f t="shared" si="4"/>
        <v>48.2</v>
      </c>
      <c r="M36" s="47">
        <f t="shared" si="4"/>
        <v>159</v>
      </c>
      <c r="N36" s="47">
        <f t="shared" si="4"/>
        <v>24.75</v>
      </c>
      <c r="O36" s="47">
        <f t="shared" si="4"/>
        <v>2.8</v>
      </c>
      <c r="P36" s="48">
        <f t="shared" si="4"/>
        <v>41.150000000000006</v>
      </c>
    </row>
    <row r="37" spans="1:16" x14ac:dyDescent="0.25">
      <c r="A37" s="144"/>
      <c r="B37" s="118" t="s">
        <v>81</v>
      </c>
      <c r="C37" s="3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41"/>
    </row>
    <row r="38" spans="1:16" x14ac:dyDescent="0.25">
      <c r="A38" s="144" t="s">
        <v>142</v>
      </c>
      <c r="B38" s="154" t="s">
        <v>228</v>
      </c>
      <c r="C38" s="103" t="s">
        <v>229</v>
      </c>
      <c r="D38" s="40">
        <v>5.6</v>
      </c>
      <c r="E38" s="40">
        <v>5</v>
      </c>
      <c r="F38" s="40">
        <v>30</v>
      </c>
      <c r="G38" s="40">
        <v>186</v>
      </c>
      <c r="H38" s="40">
        <v>0.06</v>
      </c>
      <c r="I38" s="40">
        <v>1.2</v>
      </c>
      <c r="J38" s="40">
        <v>0.04</v>
      </c>
      <c r="K38" s="40">
        <v>0</v>
      </c>
      <c r="L38" s="40">
        <v>238</v>
      </c>
      <c r="M38" s="40">
        <v>182</v>
      </c>
      <c r="N38" s="40">
        <v>28</v>
      </c>
      <c r="O38" s="40">
        <v>0.2</v>
      </c>
      <c r="P38" s="41">
        <v>52</v>
      </c>
    </row>
    <row r="39" spans="1:16" ht="15.75" thickBot="1" x14ac:dyDescent="0.3">
      <c r="A39" s="167" t="s">
        <v>218</v>
      </c>
      <c r="B39" s="156" t="s">
        <v>220</v>
      </c>
      <c r="C39" s="115">
        <v>40</v>
      </c>
      <c r="D39" s="70">
        <v>3</v>
      </c>
      <c r="E39" s="70">
        <v>3.92</v>
      </c>
      <c r="F39" s="70">
        <v>29.76</v>
      </c>
      <c r="G39" s="70">
        <v>166.8</v>
      </c>
      <c r="H39" s="70">
        <v>3.2000000000000001E-2</v>
      </c>
      <c r="I39" s="70">
        <v>0</v>
      </c>
      <c r="J39" s="70">
        <v>4.0000000000000001E-3</v>
      </c>
      <c r="K39" s="70">
        <v>1.4</v>
      </c>
      <c r="L39" s="70">
        <v>11.6</v>
      </c>
      <c r="M39" s="70">
        <v>36</v>
      </c>
      <c r="N39" s="70">
        <v>8</v>
      </c>
      <c r="O39" s="70">
        <v>0.84</v>
      </c>
      <c r="P39" s="71">
        <v>14.43</v>
      </c>
    </row>
    <row r="40" spans="1:16" ht="15.75" thickBot="1" x14ac:dyDescent="0.3">
      <c r="A40" s="168"/>
      <c r="B40" s="45" t="s">
        <v>50</v>
      </c>
      <c r="C40" s="46"/>
      <c r="D40" s="47">
        <f t="shared" ref="D40:P40" si="5">SUM(D38:D39)</f>
        <v>8.6</v>
      </c>
      <c r="E40" s="47">
        <f t="shared" si="5"/>
        <v>8.92</v>
      </c>
      <c r="F40" s="47">
        <f t="shared" si="5"/>
        <v>59.760000000000005</v>
      </c>
      <c r="G40" s="47">
        <f t="shared" si="5"/>
        <v>352.8</v>
      </c>
      <c r="H40" s="47">
        <f t="shared" si="5"/>
        <v>9.1999999999999998E-2</v>
      </c>
      <c r="I40" s="47">
        <f t="shared" si="5"/>
        <v>1.2</v>
      </c>
      <c r="J40" s="47">
        <f t="shared" si="5"/>
        <v>4.3999999999999997E-2</v>
      </c>
      <c r="K40" s="47">
        <f t="shared" si="5"/>
        <v>1.4</v>
      </c>
      <c r="L40" s="47">
        <f t="shared" si="5"/>
        <v>249.6</v>
      </c>
      <c r="M40" s="47">
        <f t="shared" si="5"/>
        <v>218</v>
      </c>
      <c r="N40" s="47">
        <f t="shared" si="5"/>
        <v>36</v>
      </c>
      <c r="O40" s="47">
        <f t="shared" si="5"/>
        <v>1.04</v>
      </c>
      <c r="P40" s="48">
        <f t="shared" si="5"/>
        <v>66.430000000000007</v>
      </c>
    </row>
    <row r="41" spans="1:16" x14ac:dyDescent="0.25">
      <c r="A41" s="144"/>
      <c r="B41" s="155" t="s">
        <v>84</v>
      </c>
      <c r="C41" s="39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41"/>
    </row>
    <row r="42" spans="1:16" x14ac:dyDescent="0.25">
      <c r="A42" s="143" t="s">
        <v>213</v>
      </c>
      <c r="B42" s="154" t="s">
        <v>230</v>
      </c>
      <c r="C42" s="169">
        <v>50</v>
      </c>
      <c r="D42" s="231">
        <v>5.2</v>
      </c>
      <c r="E42" s="231">
        <v>9.35</v>
      </c>
      <c r="F42" s="231">
        <v>0.1</v>
      </c>
      <c r="G42" s="231">
        <v>105.5</v>
      </c>
      <c r="H42" s="231">
        <v>0.11</v>
      </c>
      <c r="I42" s="231">
        <v>0</v>
      </c>
      <c r="J42" s="231">
        <v>0</v>
      </c>
      <c r="K42" s="231">
        <v>0.15</v>
      </c>
      <c r="L42" s="231">
        <v>15.5</v>
      </c>
      <c r="M42" s="231">
        <v>74.5</v>
      </c>
      <c r="N42" s="231">
        <v>9</v>
      </c>
      <c r="O42" s="231">
        <v>0.8</v>
      </c>
      <c r="P42" s="41">
        <v>26.19</v>
      </c>
    </row>
    <row r="43" spans="1:16" x14ac:dyDescent="0.25">
      <c r="A43" s="144" t="s">
        <v>138</v>
      </c>
      <c r="B43" s="154" t="s">
        <v>139</v>
      </c>
      <c r="C43" s="103">
        <v>25</v>
      </c>
      <c r="D43" s="40">
        <v>1.87</v>
      </c>
      <c r="E43" s="40">
        <v>0.72</v>
      </c>
      <c r="F43" s="40">
        <v>12.75</v>
      </c>
      <c r="G43" s="40">
        <v>65.5</v>
      </c>
      <c r="H43" s="40">
        <v>0.02</v>
      </c>
      <c r="I43" s="40">
        <v>0</v>
      </c>
      <c r="J43" s="40">
        <v>0</v>
      </c>
      <c r="K43" s="40">
        <v>0.42</v>
      </c>
      <c r="L43" s="40">
        <v>4.75</v>
      </c>
      <c r="M43" s="40">
        <v>16.25</v>
      </c>
      <c r="N43" s="40">
        <v>3.25</v>
      </c>
      <c r="O43" s="40">
        <v>0.3</v>
      </c>
      <c r="P43" s="41">
        <v>3.35</v>
      </c>
    </row>
    <row r="44" spans="1:16" ht="15.75" thickBot="1" x14ac:dyDescent="0.3">
      <c r="A44" s="167" t="s">
        <v>137</v>
      </c>
      <c r="B44" s="156" t="s">
        <v>78</v>
      </c>
      <c r="C44" s="115" t="s">
        <v>79</v>
      </c>
      <c r="D44" s="70">
        <v>0.1</v>
      </c>
      <c r="E44" s="70">
        <v>0</v>
      </c>
      <c r="F44" s="70">
        <v>15.2</v>
      </c>
      <c r="G44" s="70">
        <v>61</v>
      </c>
      <c r="H44" s="70">
        <v>0</v>
      </c>
      <c r="I44" s="70">
        <v>2.8</v>
      </c>
      <c r="J44" s="70">
        <v>0</v>
      </c>
      <c r="K44" s="70">
        <v>0</v>
      </c>
      <c r="L44" s="70">
        <v>14.2</v>
      </c>
      <c r="M44" s="70">
        <v>4</v>
      </c>
      <c r="N44" s="70">
        <v>2</v>
      </c>
      <c r="O44" s="70">
        <v>0.4</v>
      </c>
      <c r="P44" s="71">
        <v>6.2</v>
      </c>
    </row>
    <row r="45" spans="1:16" ht="15.75" thickBot="1" x14ac:dyDescent="0.3">
      <c r="A45" s="168"/>
      <c r="B45" s="45" t="s">
        <v>50</v>
      </c>
      <c r="C45" s="46"/>
      <c r="D45" s="47">
        <f t="shared" ref="D45:O45" si="6">SUM(D42:D44)</f>
        <v>7.17</v>
      </c>
      <c r="E45" s="47">
        <f t="shared" si="6"/>
        <v>10.07</v>
      </c>
      <c r="F45" s="47">
        <f t="shared" si="6"/>
        <v>28.049999999999997</v>
      </c>
      <c r="G45" s="47">
        <f t="shared" si="6"/>
        <v>232</v>
      </c>
      <c r="H45" s="47">
        <f t="shared" si="6"/>
        <v>0.13</v>
      </c>
      <c r="I45" s="47">
        <f t="shared" si="6"/>
        <v>2.8</v>
      </c>
      <c r="J45" s="47">
        <f t="shared" si="6"/>
        <v>0</v>
      </c>
      <c r="K45" s="47">
        <f t="shared" si="6"/>
        <v>0.56999999999999995</v>
      </c>
      <c r="L45" s="47">
        <f t="shared" si="6"/>
        <v>34.450000000000003</v>
      </c>
      <c r="M45" s="47">
        <f t="shared" si="6"/>
        <v>94.75</v>
      </c>
      <c r="N45" s="47">
        <f t="shared" si="6"/>
        <v>14.25</v>
      </c>
      <c r="O45" s="47">
        <f t="shared" si="6"/>
        <v>1.5</v>
      </c>
      <c r="P45" s="48">
        <f>SUM(P42:P44)</f>
        <v>35.74</v>
      </c>
    </row>
    <row r="46" spans="1:16" x14ac:dyDescent="0.25">
      <c r="A46" s="144"/>
      <c r="B46" s="155" t="s">
        <v>86</v>
      </c>
      <c r="C46" s="39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41"/>
    </row>
    <row r="47" spans="1:16" x14ac:dyDescent="0.25">
      <c r="A47" s="144" t="s">
        <v>234</v>
      </c>
      <c r="B47" s="154" t="s">
        <v>235</v>
      </c>
      <c r="C47" s="169">
        <v>60</v>
      </c>
      <c r="D47" s="170">
        <v>6.24</v>
      </c>
      <c r="E47" s="170">
        <v>12.54</v>
      </c>
      <c r="F47" s="170">
        <v>0</v>
      </c>
      <c r="G47" s="170">
        <v>138</v>
      </c>
      <c r="H47" s="170">
        <v>8.4000000000000005E-2</v>
      </c>
      <c r="I47" s="170">
        <v>0</v>
      </c>
      <c r="J47" s="170">
        <v>0</v>
      </c>
      <c r="K47" s="170">
        <v>0.24</v>
      </c>
      <c r="L47" s="170">
        <v>18.600000000000001</v>
      </c>
      <c r="M47" s="170">
        <v>80.400000000000006</v>
      </c>
      <c r="N47" s="170">
        <v>10.199999999999999</v>
      </c>
      <c r="O47" s="170">
        <v>0.96</v>
      </c>
      <c r="P47" s="41">
        <v>39.479999999999997</v>
      </c>
    </row>
    <row r="48" spans="1:16" x14ac:dyDescent="0.25">
      <c r="A48" s="144" t="s">
        <v>138</v>
      </c>
      <c r="B48" s="154" t="s">
        <v>139</v>
      </c>
      <c r="C48" s="103">
        <v>25</v>
      </c>
      <c r="D48" s="40">
        <v>1.87</v>
      </c>
      <c r="E48" s="40">
        <v>0.72</v>
      </c>
      <c r="F48" s="40">
        <v>12.75</v>
      </c>
      <c r="G48" s="40">
        <v>65.5</v>
      </c>
      <c r="H48" s="40">
        <v>0.02</v>
      </c>
      <c r="I48" s="40">
        <v>0</v>
      </c>
      <c r="J48" s="40">
        <v>0</v>
      </c>
      <c r="K48" s="40">
        <v>0.42</v>
      </c>
      <c r="L48" s="40">
        <v>4.75</v>
      </c>
      <c r="M48" s="40">
        <v>16.25</v>
      </c>
      <c r="N48" s="40">
        <v>3.25</v>
      </c>
      <c r="O48" s="40">
        <v>0.3</v>
      </c>
      <c r="P48" s="41">
        <v>3.35</v>
      </c>
    </row>
    <row r="49" spans="1:29" s="218" customFormat="1" ht="15.75" thickBot="1" x14ac:dyDescent="0.3">
      <c r="A49" s="167" t="s">
        <v>137</v>
      </c>
      <c r="B49" s="156" t="s">
        <v>78</v>
      </c>
      <c r="C49" s="115" t="s">
        <v>79</v>
      </c>
      <c r="D49" s="70">
        <v>0.1</v>
      </c>
      <c r="E49" s="70">
        <v>0</v>
      </c>
      <c r="F49" s="70">
        <v>15.2</v>
      </c>
      <c r="G49" s="70">
        <v>61</v>
      </c>
      <c r="H49" s="70">
        <v>0</v>
      </c>
      <c r="I49" s="70">
        <v>2.8</v>
      </c>
      <c r="J49" s="70">
        <v>0</v>
      </c>
      <c r="K49" s="70">
        <v>0</v>
      </c>
      <c r="L49" s="70">
        <v>14.2</v>
      </c>
      <c r="M49" s="70">
        <v>4</v>
      </c>
      <c r="N49" s="70">
        <v>2</v>
      </c>
      <c r="O49" s="70">
        <v>0.4</v>
      </c>
      <c r="P49" s="71">
        <v>6.2</v>
      </c>
    </row>
    <row r="50" spans="1:29" ht="15.75" thickBot="1" x14ac:dyDescent="0.3">
      <c r="A50" s="168"/>
      <c r="B50" s="78" t="s">
        <v>50</v>
      </c>
      <c r="C50" s="46"/>
      <c r="D50" s="47">
        <f t="shared" ref="D50:O50" si="7">SUM(D47:D49)</f>
        <v>8.2099999999999991</v>
      </c>
      <c r="E50" s="47">
        <f t="shared" si="7"/>
        <v>13.26</v>
      </c>
      <c r="F50" s="47">
        <f t="shared" si="7"/>
        <v>27.95</v>
      </c>
      <c r="G50" s="47">
        <f t="shared" si="7"/>
        <v>264.5</v>
      </c>
      <c r="H50" s="47">
        <f t="shared" si="7"/>
        <v>0.10400000000000001</v>
      </c>
      <c r="I50" s="47">
        <f t="shared" si="7"/>
        <v>2.8</v>
      </c>
      <c r="J50" s="47">
        <f t="shared" si="7"/>
        <v>0</v>
      </c>
      <c r="K50" s="47">
        <f t="shared" si="7"/>
        <v>0.65999999999999992</v>
      </c>
      <c r="L50" s="47">
        <f t="shared" si="7"/>
        <v>37.549999999999997</v>
      </c>
      <c r="M50" s="47">
        <f t="shared" si="7"/>
        <v>100.65</v>
      </c>
      <c r="N50" s="47">
        <f t="shared" si="7"/>
        <v>15.45</v>
      </c>
      <c r="O50" s="47">
        <f t="shared" si="7"/>
        <v>1.6600000000000001</v>
      </c>
      <c r="P50" s="48">
        <f>SUM(P47:P49)</f>
        <v>49.03</v>
      </c>
    </row>
    <row r="51" spans="1:29" x14ac:dyDescent="0.25">
      <c r="A51" s="144"/>
      <c r="B51" s="155" t="s">
        <v>91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1"/>
    </row>
    <row r="52" spans="1:29" ht="30" customHeight="1" x14ac:dyDescent="0.25">
      <c r="A52" s="144" t="s">
        <v>170</v>
      </c>
      <c r="B52" s="154" t="s">
        <v>183</v>
      </c>
      <c r="C52" s="169" t="s">
        <v>136</v>
      </c>
      <c r="D52" s="170">
        <v>4.58</v>
      </c>
      <c r="E52" s="170">
        <v>12.35</v>
      </c>
      <c r="F52" s="170">
        <v>32.01</v>
      </c>
      <c r="G52" s="170">
        <v>257.5</v>
      </c>
      <c r="H52" s="170">
        <v>0.05</v>
      </c>
      <c r="I52" s="170">
        <v>1.1000000000000001</v>
      </c>
      <c r="J52" s="170">
        <v>0.08</v>
      </c>
      <c r="K52" s="170">
        <v>0.28999999999999998</v>
      </c>
      <c r="L52" s="170">
        <v>103.85</v>
      </c>
      <c r="M52" s="170">
        <v>134.52000000000001</v>
      </c>
      <c r="N52" s="170">
        <v>26.8</v>
      </c>
      <c r="O52" s="170">
        <v>0.39</v>
      </c>
      <c r="P52" s="41">
        <v>30.2</v>
      </c>
    </row>
    <row r="53" spans="1:29" x14ac:dyDescent="0.25">
      <c r="A53" s="144" t="s">
        <v>226</v>
      </c>
      <c r="B53" s="154" t="s">
        <v>227</v>
      </c>
      <c r="C53" s="103">
        <v>40</v>
      </c>
      <c r="D53" s="40">
        <v>1.1200000000000001</v>
      </c>
      <c r="E53" s="40">
        <v>1.32</v>
      </c>
      <c r="F53" s="40">
        <v>30.92</v>
      </c>
      <c r="G53" s="40">
        <v>140</v>
      </c>
      <c r="H53" s="40">
        <v>1.2E-2</v>
      </c>
      <c r="I53" s="40">
        <v>0</v>
      </c>
      <c r="J53" s="40">
        <v>0</v>
      </c>
      <c r="K53" s="40">
        <v>0.28000000000000003</v>
      </c>
      <c r="L53" s="40">
        <v>6.4</v>
      </c>
      <c r="M53" s="40">
        <v>14.4</v>
      </c>
      <c r="N53" s="40">
        <v>4</v>
      </c>
      <c r="O53" s="40">
        <v>0.6</v>
      </c>
      <c r="P53" s="41">
        <v>14.17</v>
      </c>
    </row>
    <row r="54" spans="1:29" ht="15.75" thickBot="1" x14ac:dyDescent="0.3">
      <c r="A54" s="167" t="s">
        <v>137</v>
      </c>
      <c r="B54" s="156" t="s">
        <v>78</v>
      </c>
      <c r="C54" s="115" t="s">
        <v>79</v>
      </c>
      <c r="D54" s="70">
        <v>0.1</v>
      </c>
      <c r="E54" s="70">
        <v>0</v>
      </c>
      <c r="F54" s="70">
        <v>15.2</v>
      </c>
      <c r="G54" s="70">
        <v>61</v>
      </c>
      <c r="H54" s="70">
        <v>0</v>
      </c>
      <c r="I54" s="70">
        <v>2.8</v>
      </c>
      <c r="J54" s="70">
        <v>0</v>
      </c>
      <c r="K54" s="70">
        <v>0</v>
      </c>
      <c r="L54" s="70">
        <v>14.2</v>
      </c>
      <c r="M54" s="70">
        <v>4</v>
      </c>
      <c r="N54" s="70">
        <v>2</v>
      </c>
      <c r="O54" s="70">
        <v>0.4</v>
      </c>
      <c r="P54" s="71">
        <v>6.2</v>
      </c>
    </row>
    <row r="55" spans="1:29" ht="15.75" thickBot="1" x14ac:dyDescent="0.3">
      <c r="A55" s="168"/>
      <c r="B55" s="45" t="s">
        <v>50</v>
      </c>
      <c r="C55" s="46"/>
      <c r="D55" s="47">
        <f t="shared" ref="D55:O55" si="8">SUM(D52:D54)</f>
        <v>5.8</v>
      </c>
      <c r="E55" s="47">
        <f t="shared" si="8"/>
        <v>13.67</v>
      </c>
      <c r="F55" s="47">
        <f t="shared" si="8"/>
        <v>78.13</v>
      </c>
      <c r="G55" s="47">
        <f t="shared" si="8"/>
        <v>458.5</v>
      </c>
      <c r="H55" s="47">
        <f t="shared" si="8"/>
        <v>6.2E-2</v>
      </c>
      <c r="I55" s="47">
        <f t="shared" si="8"/>
        <v>3.9</v>
      </c>
      <c r="J55" s="47">
        <f t="shared" si="8"/>
        <v>0.08</v>
      </c>
      <c r="K55" s="47">
        <f t="shared" si="8"/>
        <v>0.57000000000000006</v>
      </c>
      <c r="L55" s="47">
        <f t="shared" si="8"/>
        <v>124.45</v>
      </c>
      <c r="M55" s="47">
        <f t="shared" si="8"/>
        <v>152.92000000000002</v>
      </c>
      <c r="N55" s="47">
        <f t="shared" si="8"/>
        <v>32.799999999999997</v>
      </c>
      <c r="O55" s="47">
        <f t="shared" si="8"/>
        <v>1.3900000000000001</v>
      </c>
      <c r="P55" s="48">
        <f>SUM(P52:P54)</f>
        <v>50.57</v>
      </c>
    </row>
    <row r="56" spans="1:29" x14ac:dyDescent="0.25">
      <c r="A56" s="144"/>
      <c r="B56" s="155" t="s">
        <v>93</v>
      </c>
      <c r="C56" s="39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41"/>
    </row>
    <row r="57" spans="1:29" ht="24" x14ac:dyDescent="0.25">
      <c r="A57" s="144" t="s">
        <v>214</v>
      </c>
      <c r="B57" s="141" t="s">
        <v>215</v>
      </c>
      <c r="C57" s="169">
        <v>40</v>
      </c>
      <c r="D57" s="170">
        <v>10.24</v>
      </c>
      <c r="E57" s="170">
        <v>10.44</v>
      </c>
      <c r="F57" s="170">
        <v>0</v>
      </c>
      <c r="G57" s="170">
        <v>137.19999999999999</v>
      </c>
      <c r="H57" s="170">
        <v>1.2E-2</v>
      </c>
      <c r="I57" s="170">
        <v>2.8</v>
      </c>
      <c r="J57" s="170">
        <v>9.2000000000000012E-2</v>
      </c>
      <c r="K57" s="170">
        <v>0.2</v>
      </c>
      <c r="L57" s="170">
        <v>360</v>
      </c>
      <c r="M57" s="170">
        <v>236</v>
      </c>
      <c r="N57" s="170">
        <v>20</v>
      </c>
      <c r="O57" s="170">
        <v>0.36</v>
      </c>
      <c r="P57" s="41">
        <v>42.23</v>
      </c>
    </row>
    <row r="58" spans="1:29" x14ac:dyDescent="0.25">
      <c r="A58" s="144" t="s">
        <v>138</v>
      </c>
      <c r="B58" s="154" t="s">
        <v>139</v>
      </c>
      <c r="C58" s="103">
        <v>25</v>
      </c>
      <c r="D58" s="40">
        <v>1.87</v>
      </c>
      <c r="E58" s="40">
        <v>0.72</v>
      </c>
      <c r="F58" s="40">
        <v>12.75</v>
      </c>
      <c r="G58" s="40">
        <v>65.5</v>
      </c>
      <c r="H58" s="40">
        <v>0.02</v>
      </c>
      <c r="I58" s="40">
        <v>0</v>
      </c>
      <c r="J58" s="40">
        <v>0</v>
      </c>
      <c r="K58" s="40">
        <v>0.42</v>
      </c>
      <c r="L58" s="40">
        <v>4.75</v>
      </c>
      <c r="M58" s="40">
        <v>16.25</v>
      </c>
      <c r="N58" s="40">
        <v>3.25</v>
      </c>
      <c r="O58" s="40">
        <v>0.3</v>
      </c>
      <c r="P58" s="41">
        <v>3.35</v>
      </c>
    </row>
    <row r="59" spans="1:29" ht="15.75" thickBot="1" x14ac:dyDescent="0.3">
      <c r="A59" s="167" t="s">
        <v>137</v>
      </c>
      <c r="B59" s="156" t="s">
        <v>78</v>
      </c>
      <c r="C59" s="115" t="s">
        <v>79</v>
      </c>
      <c r="D59" s="70">
        <v>0.1</v>
      </c>
      <c r="E59" s="70">
        <v>0</v>
      </c>
      <c r="F59" s="70">
        <v>15.2</v>
      </c>
      <c r="G59" s="70">
        <v>61</v>
      </c>
      <c r="H59" s="70">
        <v>0</v>
      </c>
      <c r="I59" s="70">
        <v>2.8</v>
      </c>
      <c r="J59" s="70">
        <v>0</v>
      </c>
      <c r="K59" s="70">
        <v>0</v>
      </c>
      <c r="L59" s="70">
        <v>14.2</v>
      </c>
      <c r="M59" s="70">
        <v>4</v>
      </c>
      <c r="N59" s="70">
        <v>2</v>
      </c>
      <c r="O59" s="70">
        <v>0.4</v>
      </c>
      <c r="P59" s="71">
        <v>6.2</v>
      </c>
    </row>
    <row r="60" spans="1:29" ht="15.75" thickBot="1" x14ac:dyDescent="0.3">
      <c r="A60" s="168"/>
      <c r="B60" s="45" t="s">
        <v>50</v>
      </c>
      <c r="C60" s="46"/>
      <c r="D60" s="47">
        <f t="shared" ref="D60:O60" si="9">SUM(D57:D59)</f>
        <v>12.209999999999999</v>
      </c>
      <c r="E60" s="47">
        <f t="shared" si="9"/>
        <v>11.16</v>
      </c>
      <c r="F60" s="47">
        <f t="shared" si="9"/>
        <v>27.95</v>
      </c>
      <c r="G60" s="47">
        <f t="shared" si="9"/>
        <v>263.7</v>
      </c>
      <c r="H60" s="47">
        <f t="shared" si="9"/>
        <v>3.2000000000000001E-2</v>
      </c>
      <c r="I60" s="47">
        <f t="shared" si="9"/>
        <v>5.6</v>
      </c>
      <c r="J60" s="47">
        <f t="shared" si="9"/>
        <v>9.2000000000000012E-2</v>
      </c>
      <c r="K60" s="47">
        <f t="shared" si="9"/>
        <v>0.62</v>
      </c>
      <c r="L60" s="47">
        <f t="shared" si="9"/>
        <v>378.95</v>
      </c>
      <c r="M60" s="47">
        <f t="shared" si="9"/>
        <v>256.25</v>
      </c>
      <c r="N60" s="47">
        <f t="shared" si="9"/>
        <v>25.25</v>
      </c>
      <c r="O60" s="47">
        <f t="shared" si="9"/>
        <v>1.06</v>
      </c>
      <c r="P60" s="48">
        <f>SUM(P57:P59)</f>
        <v>51.78</v>
      </c>
    </row>
    <row r="61" spans="1:29" ht="15.75" thickBot="1" x14ac:dyDescent="0.3">
      <c r="A61" s="168"/>
      <c r="B61" s="45" t="s">
        <v>95</v>
      </c>
      <c r="C61" s="46"/>
      <c r="D61" s="47">
        <f t="shared" ref="D61:P61" si="10">D60+D55+D50+D45+D40+D36+D31+D26+D21+D16</f>
        <v>96.289999999999992</v>
      </c>
      <c r="E61" s="47">
        <f t="shared" si="10"/>
        <v>128.07</v>
      </c>
      <c r="F61" s="47">
        <f t="shared" si="10"/>
        <v>477.54500000000002</v>
      </c>
      <c r="G61" s="47">
        <f t="shared" si="10"/>
        <v>3452.75</v>
      </c>
      <c r="H61" s="47">
        <f t="shared" si="10"/>
        <v>0.86850000000000005</v>
      </c>
      <c r="I61" s="47">
        <f t="shared" si="10"/>
        <v>33.275000000000006</v>
      </c>
      <c r="J61" s="47">
        <f t="shared" si="10"/>
        <v>0.54500000000000004</v>
      </c>
      <c r="K61" s="47">
        <f t="shared" si="10"/>
        <v>9.0549999999999997</v>
      </c>
      <c r="L61" s="47">
        <f t="shared" si="10"/>
        <v>1726.95</v>
      </c>
      <c r="M61" s="47">
        <f t="shared" si="10"/>
        <v>1804.2200000000003</v>
      </c>
      <c r="N61" s="47">
        <f t="shared" si="10"/>
        <v>280.5</v>
      </c>
      <c r="O61" s="47">
        <f t="shared" si="10"/>
        <v>15.009999999999998</v>
      </c>
      <c r="P61" s="48">
        <f t="shared" si="10"/>
        <v>500.00000000000006</v>
      </c>
      <c r="Q61" s="80"/>
      <c r="R61" s="81"/>
    </row>
    <row r="62" spans="1:29" ht="7.9" customHeight="1" x14ac:dyDescent="0.25">
      <c r="A62" s="230"/>
      <c r="B62" s="227"/>
      <c r="C62" s="228"/>
      <c r="D62" s="114"/>
      <c r="E62" s="114"/>
      <c r="F62" s="114"/>
      <c r="G62" s="114"/>
      <c r="H62" s="114"/>
      <c r="K62" s="81"/>
    </row>
    <row r="63" spans="1:29" s="83" customFormat="1" ht="6.6" customHeight="1" x14ac:dyDescent="0.25">
      <c r="A63" s="230"/>
      <c r="B63" s="111"/>
      <c r="C63" s="85"/>
      <c r="D63" s="159"/>
      <c r="E63" s="86"/>
      <c r="F63" s="86"/>
      <c r="G63" s="87"/>
      <c r="H63" s="87"/>
      <c r="I63" s="160"/>
      <c r="J63" s="80"/>
      <c r="K63" s="88"/>
      <c r="M63" s="84"/>
      <c r="N63" s="84"/>
      <c r="O63" s="23"/>
      <c r="P63" s="25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1:29" s="83" customFormat="1" ht="14.45" customHeight="1" x14ac:dyDescent="0.25">
      <c r="A64" s="162"/>
      <c r="B64" s="266" t="s">
        <v>97</v>
      </c>
      <c r="C64" s="266"/>
      <c r="D64" s="266"/>
      <c r="E64" s="267" t="s">
        <v>98</v>
      </c>
      <c r="F64" s="267"/>
      <c r="G64" s="268" t="s">
        <v>100</v>
      </c>
      <c r="H64" s="268"/>
      <c r="I64" s="268"/>
      <c r="J64" s="80"/>
      <c r="K64" s="88"/>
      <c r="M64" s="84"/>
      <c r="N64" s="84"/>
      <c r="O64" s="23"/>
      <c r="P64" s="25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spans="1:29" s="83" customFormat="1" x14ac:dyDescent="0.25">
      <c r="A65" s="230"/>
      <c r="B65" s="90"/>
      <c r="C65" s="91"/>
      <c r="D65" s="92"/>
      <c r="E65" s="92"/>
      <c r="F65" s="92"/>
      <c r="G65" s="92"/>
      <c r="H65" s="92"/>
      <c r="I65" s="80"/>
      <c r="J65" s="80"/>
      <c r="K65" s="88"/>
      <c r="M65" s="84"/>
      <c r="N65" s="84"/>
      <c r="O65" s="23"/>
      <c r="P65" s="25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spans="1:29" s="83" customFormat="1" ht="14.45" customHeight="1" x14ac:dyDescent="0.25">
      <c r="A66" s="256"/>
      <c r="B66" s="283"/>
      <c r="C66" s="283"/>
      <c r="D66" s="284"/>
      <c r="E66" s="284"/>
      <c r="F66" s="284"/>
      <c r="G66" s="284"/>
      <c r="H66" s="92"/>
      <c r="I66" s="80"/>
      <c r="J66" s="80"/>
      <c r="K66" s="88"/>
      <c r="M66" s="84"/>
      <c r="N66" s="84"/>
      <c r="O66" s="23"/>
      <c r="P66" s="25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67" spans="1:29" s="83" customFormat="1" x14ac:dyDescent="0.25">
      <c r="A67" s="256"/>
      <c r="B67" s="283"/>
      <c r="C67" s="283"/>
      <c r="D67" s="105"/>
      <c r="E67" s="105"/>
      <c r="F67" s="105"/>
      <c r="G67" s="105"/>
      <c r="H67" s="92"/>
      <c r="I67" s="80"/>
      <c r="J67" s="80"/>
      <c r="K67" s="88"/>
      <c r="M67" s="84"/>
      <c r="N67" s="84"/>
      <c r="O67" s="23"/>
      <c r="P67" s="25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spans="1:29" s="83" customFormat="1" x14ac:dyDescent="0.25">
      <c r="A68" s="256"/>
      <c r="B68" s="283"/>
      <c r="C68" s="283"/>
      <c r="D68" s="106"/>
      <c r="E68" s="106"/>
      <c r="F68" s="106"/>
      <c r="G68" s="106"/>
      <c r="H68" s="92"/>
      <c r="I68" s="80"/>
      <c r="J68" s="80"/>
      <c r="K68" s="88"/>
      <c r="M68" s="84"/>
      <c r="N68" s="84"/>
      <c r="O68" s="23"/>
      <c r="P68" s="25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spans="1:29" x14ac:dyDescent="0.25">
      <c r="A69" s="129"/>
      <c r="B69" s="285"/>
      <c r="C69" s="285"/>
      <c r="D69" s="107"/>
      <c r="E69" s="107"/>
      <c r="F69" s="107"/>
      <c r="G69" s="107"/>
      <c r="H69" s="92"/>
    </row>
    <row r="70" spans="1:29" x14ac:dyDescent="0.25">
      <c r="A70" s="129"/>
      <c r="B70" s="285"/>
      <c r="C70" s="285"/>
      <c r="D70" s="107"/>
      <c r="E70" s="107"/>
      <c r="F70" s="107"/>
      <c r="G70" s="107"/>
      <c r="H70" s="92"/>
    </row>
    <row r="71" spans="1:29" x14ac:dyDescent="0.25">
      <c r="A71" s="256"/>
      <c r="B71" s="285"/>
      <c r="C71" s="285"/>
      <c r="D71" s="107"/>
      <c r="E71" s="107"/>
      <c r="F71" s="107"/>
      <c r="G71" s="107"/>
      <c r="H71" s="80"/>
      <c r="I71" s="88"/>
      <c r="J71" s="88"/>
      <c r="K71" s="83"/>
      <c r="L71" s="84"/>
      <c r="N71" s="23"/>
    </row>
    <row r="72" spans="1:29" s="98" customFormat="1" ht="15.75" x14ac:dyDescent="0.25">
      <c r="A72" s="138"/>
      <c r="B72" s="286"/>
      <c r="C72" s="286"/>
      <c r="D72" s="108"/>
      <c r="E72" s="108"/>
      <c r="F72" s="108"/>
      <c r="G72" s="108"/>
      <c r="H72" s="94"/>
      <c r="I72" s="95"/>
      <c r="J72" s="95"/>
      <c r="K72" s="96"/>
      <c r="L72" s="97"/>
      <c r="M72" s="97"/>
      <c r="P72" s="99"/>
    </row>
    <row r="73" spans="1:29" x14ac:dyDescent="0.25">
      <c r="A73" s="256"/>
      <c r="B73" s="134"/>
      <c r="C73" s="135"/>
      <c r="D73" s="132"/>
      <c r="E73" s="139"/>
      <c r="F73" s="139"/>
      <c r="G73" s="139"/>
      <c r="H73" s="109"/>
      <c r="I73" s="161"/>
      <c r="J73" s="23"/>
      <c r="K73" s="23"/>
      <c r="L73" s="23"/>
      <c r="M73" s="23"/>
      <c r="N73" s="23"/>
    </row>
    <row r="74" spans="1:29" x14ac:dyDescent="0.25">
      <c r="A74" s="205"/>
      <c r="B74" s="83"/>
      <c r="C74" s="84"/>
      <c r="D74" s="80"/>
      <c r="E74" s="109"/>
      <c r="F74" s="109"/>
      <c r="G74" s="109"/>
      <c r="H74" s="109"/>
      <c r="I74" s="161"/>
      <c r="J74" s="23"/>
      <c r="K74" s="23"/>
      <c r="L74" s="23"/>
      <c r="M74" s="23"/>
      <c r="N74" s="23"/>
    </row>
    <row r="75" spans="1:29" x14ac:dyDescent="0.25">
      <c r="A75" s="205"/>
      <c r="B75" s="88"/>
      <c r="C75" s="83"/>
      <c r="D75" s="80"/>
      <c r="E75" s="80"/>
      <c r="F75" s="109"/>
      <c r="G75" s="109"/>
      <c r="H75" s="109"/>
      <c r="I75" s="161"/>
      <c r="J75" s="23"/>
      <c r="K75" s="23"/>
      <c r="L75" s="23"/>
      <c r="M75" s="23"/>
      <c r="N75" s="23"/>
    </row>
    <row r="76" spans="1:29" x14ac:dyDescent="0.25">
      <c r="A76" s="205"/>
      <c r="B76" s="88"/>
      <c r="C76" s="83"/>
      <c r="D76" s="80"/>
      <c r="E76" s="80"/>
      <c r="F76" s="109"/>
      <c r="G76" s="109"/>
      <c r="H76" s="109"/>
      <c r="I76" s="161"/>
      <c r="J76" s="23"/>
      <c r="K76" s="23"/>
      <c r="L76" s="23"/>
      <c r="M76" s="23"/>
      <c r="N76" s="23"/>
    </row>
    <row r="77" spans="1:29" x14ac:dyDescent="0.25">
      <c r="A77" s="205"/>
      <c r="B77" s="88"/>
      <c r="C77" s="83"/>
      <c r="D77" s="80"/>
      <c r="E77" s="80"/>
      <c r="F77" s="109"/>
      <c r="G77" s="109"/>
      <c r="H77" s="109"/>
      <c r="I77" s="161"/>
      <c r="J77" s="23"/>
      <c r="K77" s="23"/>
      <c r="L77" s="23"/>
      <c r="M77" s="23"/>
      <c r="N77" s="23"/>
    </row>
    <row r="78" spans="1:29" x14ac:dyDescent="0.25">
      <c r="A78" s="205"/>
      <c r="B78" s="88"/>
      <c r="C78" s="83"/>
      <c r="D78" s="80"/>
      <c r="E78" s="80"/>
      <c r="F78" s="109"/>
      <c r="G78" s="109"/>
      <c r="H78" s="109"/>
      <c r="I78" s="161"/>
      <c r="J78" s="23"/>
      <c r="K78" s="23"/>
      <c r="L78" s="23"/>
      <c r="M78" s="23"/>
      <c r="N78" s="23"/>
    </row>
    <row r="79" spans="1:29" x14ac:dyDescent="0.25">
      <c r="A79" s="162"/>
      <c r="B79" s="88"/>
      <c r="C79" s="83"/>
      <c r="D79" s="80"/>
      <c r="E79" s="80"/>
      <c r="F79" s="100"/>
      <c r="G79" s="100"/>
      <c r="H79" s="100"/>
      <c r="I79" s="23"/>
      <c r="J79" s="23"/>
      <c r="K79" s="23"/>
      <c r="L79" s="23"/>
      <c r="M79" s="23"/>
      <c r="N79" s="23"/>
    </row>
    <row r="80" spans="1:29" x14ac:dyDescent="0.25">
      <c r="A80" s="162"/>
      <c r="B80" s="88"/>
      <c r="C80" s="83"/>
      <c r="D80" s="80"/>
      <c r="E80" s="80"/>
      <c r="F80" s="100"/>
      <c r="G80" s="100"/>
      <c r="H80" s="100"/>
      <c r="I80" s="23"/>
      <c r="J80" s="23"/>
      <c r="K80" s="23"/>
      <c r="L80" s="23"/>
      <c r="M80" s="23"/>
      <c r="N80" s="23"/>
    </row>
    <row r="81" spans="1:14" x14ac:dyDescent="0.25">
      <c r="A81" s="162"/>
      <c r="B81" s="88"/>
      <c r="C81" s="83"/>
      <c r="D81" s="80"/>
      <c r="E81" s="80"/>
      <c r="F81" s="100"/>
      <c r="G81" s="100"/>
      <c r="H81" s="100"/>
      <c r="I81" s="23"/>
      <c r="J81" s="23"/>
      <c r="K81" s="23"/>
      <c r="L81" s="23"/>
      <c r="M81" s="23"/>
      <c r="N81" s="23"/>
    </row>
    <row r="82" spans="1:14" x14ac:dyDescent="0.25">
      <c r="A82" s="162"/>
      <c r="B82" s="88"/>
      <c r="C82" s="83"/>
      <c r="D82" s="80"/>
      <c r="E82" s="80"/>
      <c r="F82" s="100"/>
      <c r="G82" s="100"/>
      <c r="H82" s="100"/>
      <c r="I82" s="23"/>
      <c r="J82" s="23"/>
      <c r="K82" s="23"/>
      <c r="L82" s="23"/>
      <c r="M82" s="23"/>
      <c r="N82" s="23"/>
    </row>
    <row r="83" spans="1:14" x14ac:dyDescent="0.25">
      <c r="A83" s="162"/>
      <c r="B83" s="88"/>
      <c r="C83" s="83"/>
      <c r="D83" s="80"/>
      <c r="E83" s="80"/>
      <c r="F83" s="100"/>
      <c r="G83" s="100"/>
      <c r="H83" s="100"/>
      <c r="I83" s="23"/>
      <c r="J83" s="23"/>
      <c r="K83" s="23"/>
      <c r="L83" s="23"/>
      <c r="M83" s="23"/>
      <c r="N83" s="23"/>
    </row>
    <row r="84" spans="1:14" x14ac:dyDescent="0.25">
      <c r="A84" s="162"/>
      <c r="B84" s="88"/>
      <c r="C84" s="83"/>
      <c r="D84" s="80"/>
      <c r="E84" s="80"/>
      <c r="F84" s="100"/>
      <c r="G84" s="100"/>
      <c r="H84" s="100"/>
      <c r="I84" s="23"/>
      <c r="J84" s="23"/>
      <c r="K84" s="23"/>
      <c r="L84" s="23"/>
      <c r="M84" s="23"/>
      <c r="N84" s="23"/>
    </row>
    <row r="85" spans="1:14" x14ac:dyDescent="0.25">
      <c r="A85" s="162"/>
      <c r="B85" s="23"/>
      <c r="C85" s="23"/>
      <c r="D85" s="100"/>
      <c r="E85" s="100"/>
      <c r="F85" s="100"/>
      <c r="G85" s="100"/>
      <c r="H85" s="100"/>
      <c r="I85" s="23"/>
      <c r="J85" s="23"/>
      <c r="K85" s="23"/>
      <c r="L85" s="23"/>
      <c r="M85" s="23"/>
      <c r="N85" s="23"/>
    </row>
    <row r="86" spans="1:14" x14ac:dyDescent="0.25">
      <c r="A86" s="162"/>
      <c r="B86" s="88"/>
      <c r="C86" s="83"/>
      <c r="D86" s="80"/>
      <c r="E86" s="80"/>
      <c r="F86" s="100"/>
      <c r="G86" s="100"/>
      <c r="H86" s="100"/>
      <c r="I86" s="23"/>
      <c r="J86" s="23"/>
      <c r="K86" s="23"/>
      <c r="L86" s="23"/>
      <c r="M86" s="23"/>
      <c r="N86" s="23"/>
    </row>
    <row r="87" spans="1:14" x14ac:dyDescent="0.25">
      <c r="A87" s="162"/>
      <c r="B87" s="88"/>
      <c r="C87" s="83"/>
      <c r="D87" s="80"/>
      <c r="E87" s="80"/>
      <c r="F87" s="100"/>
      <c r="G87" s="100"/>
      <c r="H87" s="100"/>
      <c r="I87" s="23"/>
      <c r="J87" s="23"/>
      <c r="K87" s="23"/>
      <c r="L87" s="23"/>
      <c r="M87" s="23"/>
      <c r="N87" s="23"/>
    </row>
    <row r="88" spans="1:14" x14ac:dyDescent="0.25">
      <c r="A88" s="162"/>
      <c r="B88" s="88"/>
      <c r="C88" s="83"/>
      <c r="D88" s="80"/>
      <c r="E88" s="80"/>
      <c r="F88" s="100"/>
      <c r="G88" s="100"/>
      <c r="H88" s="100"/>
      <c r="I88" s="23"/>
      <c r="J88" s="23"/>
      <c r="K88" s="23"/>
      <c r="L88" s="23"/>
      <c r="M88" s="23"/>
      <c r="N88" s="23"/>
    </row>
    <row r="89" spans="1:14" x14ac:dyDescent="0.25">
      <c r="A89" s="162"/>
      <c r="B89" s="88"/>
      <c r="C89" s="83"/>
      <c r="D89" s="80"/>
      <c r="E89" s="80"/>
      <c r="F89" s="100"/>
      <c r="G89" s="100"/>
      <c r="H89" s="100"/>
      <c r="I89" s="23"/>
      <c r="J89" s="23"/>
      <c r="K89" s="23"/>
      <c r="L89" s="23"/>
      <c r="M89" s="23"/>
      <c r="N89" s="23"/>
    </row>
    <row r="90" spans="1:14" x14ac:dyDescent="0.25">
      <c r="A90" s="162"/>
      <c r="B90" s="88"/>
      <c r="C90" s="83"/>
      <c r="D90" s="80"/>
      <c r="E90" s="80"/>
      <c r="F90" s="100"/>
      <c r="G90" s="100"/>
      <c r="H90" s="100"/>
      <c r="I90" s="23"/>
      <c r="J90" s="23"/>
      <c r="K90" s="23"/>
      <c r="L90" s="23"/>
      <c r="M90" s="23"/>
      <c r="N90" s="23"/>
    </row>
    <row r="91" spans="1:14" x14ac:dyDescent="0.25">
      <c r="A91" s="162"/>
      <c r="B91" s="88"/>
      <c r="C91" s="83"/>
      <c r="D91" s="80"/>
      <c r="E91" s="80"/>
      <c r="F91" s="100"/>
      <c r="G91" s="100"/>
      <c r="H91" s="100"/>
      <c r="I91" s="23"/>
      <c r="J91" s="23"/>
      <c r="K91" s="23"/>
      <c r="L91" s="23"/>
      <c r="M91" s="23"/>
      <c r="N91" s="23"/>
    </row>
    <row r="92" spans="1:14" x14ac:dyDescent="0.25">
      <c r="A92" s="162"/>
      <c r="B92" s="88"/>
      <c r="C92" s="83"/>
      <c r="D92" s="80"/>
      <c r="E92" s="80"/>
      <c r="F92" s="100"/>
      <c r="G92" s="100"/>
      <c r="H92" s="100"/>
      <c r="I92" s="23"/>
      <c r="J92" s="23"/>
      <c r="K92" s="23"/>
      <c r="L92" s="23"/>
      <c r="M92" s="23"/>
      <c r="N92" s="23"/>
    </row>
    <row r="93" spans="1:14" x14ac:dyDescent="0.25">
      <c r="A93" s="162"/>
      <c r="B93" s="88"/>
      <c r="C93" s="83"/>
      <c r="D93" s="80"/>
      <c r="E93" s="80"/>
      <c r="F93" s="100"/>
      <c r="G93" s="100"/>
      <c r="H93" s="100"/>
      <c r="I93" s="23"/>
      <c r="J93" s="23"/>
      <c r="K93" s="23"/>
      <c r="L93" s="23"/>
      <c r="M93" s="23"/>
      <c r="N93" s="23"/>
    </row>
    <row r="94" spans="1:14" x14ac:dyDescent="0.25">
      <c r="A94" s="162"/>
      <c r="B94" s="88"/>
      <c r="C94" s="83"/>
      <c r="D94" s="80"/>
      <c r="E94" s="80"/>
      <c r="F94" s="100"/>
      <c r="G94" s="100"/>
      <c r="H94" s="100"/>
      <c r="I94" s="23"/>
      <c r="J94" s="23"/>
      <c r="K94" s="23"/>
      <c r="L94" s="23"/>
      <c r="M94" s="23"/>
      <c r="N94" s="23"/>
    </row>
    <row r="95" spans="1:14" x14ac:dyDescent="0.25">
      <c r="A95" s="162"/>
      <c r="B95" s="88"/>
      <c r="C95" s="83"/>
      <c r="D95" s="80"/>
      <c r="E95" s="80"/>
      <c r="F95" s="100"/>
      <c r="G95" s="100"/>
      <c r="H95" s="100"/>
      <c r="I95" s="23"/>
      <c r="J95" s="23"/>
      <c r="K95" s="23"/>
      <c r="L95" s="23"/>
      <c r="M95" s="23"/>
      <c r="N95" s="23"/>
    </row>
    <row r="96" spans="1:14" x14ac:dyDescent="0.25">
      <c r="A96" s="162"/>
      <c r="B96" s="88"/>
      <c r="C96" s="83"/>
      <c r="D96" s="80"/>
      <c r="E96" s="80"/>
      <c r="F96" s="100"/>
      <c r="G96" s="100"/>
      <c r="H96" s="100"/>
      <c r="I96" s="23"/>
      <c r="J96" s="23"/>
      <c r="K96" s="23"/>
      <c r="L96" s="23"/>
      <c r="M96" s="23"/>
      <c r="N96" s="23"/>
    </row>
    <row r="97" spans="1:14" x14ac:dyDescent="0.25">
      <c r="A97" s="162"/>
      <c r="B97" s="88"/>
      <c r="C97" s="83"/>
      <c r="D97" s="80"/>
      <c r="E97" s="80"/>
      <c r="F97" s="100"/>
      <c r="G97" s="100"/>
      <c r="H97" s="100"/>
      <c r="I97" s="23"/>
      <c r="J97" s="23"/>
      <c r="K97" s="23"/>
      <c r="L97" s="23"/>
      <c r="M97" s="23"/>
      <c r="N97" s="23"/>
    </row>
    <row r="98" spans="1:14" x14ac:dyDescent="0.25">
      <c r="A98" s="162"/>
      <c r="B98" s="88"/>
      <c r="C98" s="83"/>
      <c r="D98" s="80"/>
      <c r="E98" s="80"/>
      <c r="F98" s="100"/>
      <c r="G98" s="100"/>
      <c r="H98" s="100"/>
      <c r="I98" s="23"/>
      <c r="J98" s="23"/>
      <c r="K98" s="23"/>
      <c r="L98" s="23"/>
      <c r="M98" s="23"/>
      <c r="N98" s="23"/>
    </row>
    <row r="99" spans="1:14" x14ac:dyDescent="0.25">
      <c r="A99" s="162"/>
      <c r="B99" s="88"/>
      <c r="C99" s="83"/>
      <c r="D99" s="80"/>
      <c r="E99" s="80"/>
      <c r="F99" s="100"/>
      <c r="G99" s="100"/>
      <c r="H99" s="100"/>
      <c r="I99" s="23"/>
      <c r="J99" s="23"/>
      <c r="K99" s="23"/>
      <c r="L99" s="23"/>
      <c r="M99" s="23"/>
      <c r="N99" s="23"/>
    </row>
    <row r="100" spans="1:14" x14ac:dyDescent="0.25">
      <c r="A100" s="162"/>
      <c r="B100" s="88"/>
      <c r="C100" s="83"/>
      <c r="D100" s="80"/>
      <c r="E100" s="80"/>
      <c r="F100" s="100"/>
      <c r="G100" s="100"/>
      <c r="H100" s="100"/>
      <c r="I100" s="23"/>
      <c r="J100" s="23"/>
      <c r="K100" s="23"/>
      <c r="L100" s="23"/>
      <c r="M100" s="23"/>
      <c r="N100" s="23"/>
    </row>
    <row r="101" spans="1:14" x14ac:dyDescent="0.25">
      <c r="A101" s="162"/>
      <c r="B101" s="88"/>
      <c r="C101" s="83"/>
      <c r="D101" s="80"/>
      <c r="E101" s="80"/>
      <c r="F101" s="100"/>
      <c r="G101" s="100"/>
      <c r="H101" s="100"/>
      <c r="I101" s="23"/>
      <c r="J101" s="23"/>
      <c r="K101" s="23"/>
      <c r="L101" s="23"/>
      <c r="M101" s="23"/>
      <c r="N101" s="23"/>
    </row>
    <row r="102" spans="1:14" x14ac:dyDescent="0.25">
      <c r="A102" s="162"/>
      <c r="B102" s="88"/>
      <c r="C102" s="83"/>
      <c r="D102" s="80"/>
      <c r="E102" s="80"/>
      <c r="F102" s="100"/>
      <c r="G102" s="100"/>
      <c r="H102" s="100"/>
      <c r="I102" s="23"/>
      <c r="J102" s="23"/>
      <c r="K102" s="23"/>
      <c r="L102" s="23"/>
      <c r="M102" s="23"/>
      <c r="N102" s="23"/>
    </row>
    <row r="103" spans="1:14" x14ac:dyDescent="0.25">
      <c r="A103" s="162"/>
      <c r="B103" s="88"/>
      <c r="C103" s="83"/>
      <c r="D103" s="80"/>
      <c r="E103" s="80"/>
      <c r="F103" s="100"/>
      <c r="G103" s="100"/>
      <c r="H103" s="100"/>
      <c r="I103" s="23"/>
      <c r="J103" s="23"/>
      <c r="K103" s="23"/>
      <c r="L103" s="23"/>
      <c r="M103" s="23"/>
      <c r="N103" s="23"/>
    </row>
    <row r="104" spans="1:14" x14ac:dyDescent="0.25">
      <c r="A104" s="162"/>
      <c r="B104" s="88"/>
      <c r="C104" s="83"/>
      <c r="D104" s="80"/>
      <c r="E104" s="80"/>
      <c r="F104" s="100"/>
      <c r="G104" s="100"/>
      <c r="H104" s="100"/>
      <c r="I104" s="23"/>
      <c r="J104" s="23"/>
      <c r="K104" s="23"/>
      <c r="L104" s="23"/>
      <c r="M104" s="23"/>
      <c r="N104" s="23"/>
    </row>
    <row r="105" spans="1:14" x14ac:dyDescent="0.25">
      <c r="A105" s="162"/>
      <c r="B105" s="88"/>
      <c r="C105" s="83"/>
      <c r="D105" s="80"/>
      <c r="E105" s="80"/>
      <c r="F105" s="100"/>
      <c r="G105" s="100"/>
      <c r="H105" s="100"/>
      <c r="I105" s="23"/>
      <c r="J105" s="23"/>
      <c r="K105" s="23"/>
      <c r="L105" s="23"/>
      <c r="M105" s="23"/>
      <c r="N105" s="23"/>
    </row>
    <row r="106" spans="1:14" x14ac:dyDescent="0.25">
      <c r="A106" s="162"/>
      <c r="B106" s="88"/>
      <c r="C106" s="83"/>
      <c r="D106" s="80"/>
      <c r="E106" s="80"/>
      <c r="F106" s="100"/>
      <c r="G106" s="100"/>
      <c r="H106" s="100"/>
      <c r="I106" s="23"/>
      <c r="J106" s="23"/>
      <c r="K106" s="23"/>
      <c r="L106" s="23"/>
      <c r="M106" s="23"/>
      <c r="N106" s="23"/>
    </row>
    <row r="107" spans="1:14" x14ac:dyDescent="0.25">
      <c r="A107" s="162"/>
      <c r="B107" s="88"/>
      <c r="C107" s="83"/>
      <c r="D107" s="80"/>
      <c r="E107" s="80"/>
      <c r="F107" s="100"/>
      <c r="G107" s="100"/>
      <c r="H107" s="100"/>
      <c r="I107" s="23"/>
      <c r="J107" s="23"/>
      <c r="K107" s="23"/>
      <c r="L107" s="23"/>
      <c r="M107" s="23"/>
      <c r="N107" s="23"/>
    </row>
    <row r="108" spans="1:14" x14ac:dyDescent="0.25">
      <c r="A108" s="162"/>
      <c r="B108" s="88"/>
      <c r="C108" s="83"/>
      <c r="D108" s="80"/>
      <c r="E108" s="80"/>
      <c r="F108" s="100"/>
      <c r="G108" s="100"/>
      <c r="H108" s="100"/>
      <c r="I108" s="23"/>
      <c r="J108" s="23"/>
      <c r="K108" s="23"/>
      <c r="L108" s="23"/>
      <c r="M108" s="23"/>
      <c r="N108" s="23"/>
    </row>
    <row r="109" spans="1:14" x14ac:dyDescent="0.25">
      <c r="A109" s="162"/>
      <c r="B109" s="88"/>
      <c r="C109" s="83"/>
      <c r="D109" s="80"/>
      <c r="E109" s="80"/>
      <c r="F109" s="100"/>
      <c r="G109" s="100"/>
      <c r="H109" s="100"/>
      <c r="I109" s="23"/>
      <c r="J109" s="23"/>
      <c r="K109" s="23"/>
      <c r="L109" s="23"/>
      <c r="M109" s="23"/>
      <c r="N109" s="23"/>
    </row>
    <row r="110" spans="1:14" x14ac:dyDescent="0.25">
      <c r="A110" s="162"/>
      <c r="B110" s="88"/>
      <c r="C110" s="83"/>
      <c r="D110" s="80"/>
      <c r="E110" s="80"/>
      <c r="F110" s="100"/>
      <c r="G110" s="100"/>
      <c r="H110" s="100"/>
      <c r="I110" s="23"/>
      <c r="J110" s="23"/>
      <c r="K110" s="23"/>
      <c r="L110" s="23"/>
      <c r="M110" s="23"/>
      <c r="N110" s="23"/>
    </row>
    <row r="111" spans="1:14" x14ac:dyDescent="0.25">
      <c r="A111" s="162"/>
      <c r="B111" s="88"/>
      <c r="C111" s="83"/>
      <c r="D111" s="80"/>
      <c r="E111" s="80"/>
      <c r="F111" s="100"/>
      <c r="G111" s="100"/>
      <c r="H111" s="100"/>
      <c r="I111" s="23"/>
      <c r="J111" s="23"/>
      <c r="K111" s="23"/>
      <c r="L111" s="23"/>
      <c r="M111" s="23"/>
      <c r="N111" s="23"/>
    </row>
    <row r="112" spans="1:14" x14ac:dyDescent="0.25">
      <c r="A112" s="162"/>
      <c r="B112" s="88"/>
      <c r="C112" s="83"/>
      <c r="D112" s="80"/>
      <c r="E112" s="80"/>
      <c r="F112" s="100"/>
      <c r="G112" s="100"/>
      <c r="H112" s="100"/>
      <c r="I112" s="23"/>
      <c r="J112" s="23"/>
      <c r="K112" s="23"/>
      <c r="L112" s="23"/>
      <c r="M112" s="23"/>
      <c r="N112" s="23"/>
    </row>
    <row r="113" spans="1:14" x14ac:dyDescent="0.25">
      <c r="A113" s="162"/>
      <c r="B113" s="88"/>
      <c r="C113" s="83"/>
      <c r="D113" s="80"/>
      <c r="E113" s="80"/>
      <c r="F113" s="100"/>
      <c r="G113" s="100"/>
      <c r="H113" s="100"/>
      <c r="I113" s="23"/>
      <c r="J113" s="23"/>
      <c r="K113" s="23"/>
      <c r="L113" s="23"/>
      <c r="M113" s="23"/>
      <c r="N113" s="23"/>
    </row>
    <row r="114" spans="1:14" x14ac:dyDescent="0.25">
      <c r="A114" s="162"/>
      <c r="B114" s="88"/>
      <c r="C114" s="83"/>
      <c r="D114" s="80"/>
      <c r="E114" s="80"/>
      <c r="F114" s="100"/>
      <c r="G114" s="100"/>
      <c r="H114" s="100"/>
      <c r="I114" s="23"/>
      <c r="J114" s="23"/>
      <c r="K114" s="23"/>
      <c r="L114" s="23"/>
      <c r="M114" s="23"/>
      <c r="N114" s="23"/>
    </row>
    <row r="115" spans="1:14" x14ac:dyDescent="0.25">
      <c r="A115" s="162"/>
      <c r="B115" s="88"/>
      <c r="C115" s="83"/>
      <c r="D115" s="80"/>
      <c r="E115" s="80"/>
      <c r="F115" s="100"/>
      <c r="G115" s="100"/>
      <c r="H115" s="100"/>
      <c r="I115" s="23"/>
      <c r="J115" s="23"/>
      <c r="K115" s="23"/>
      <c r="L115" s="23"/>
      <c r="M115" s="23"/>
      <c r="N115" s="23"/>
    </row>
    <row r="116" spans="1:14" x14ac:dyDescent="0.25">
      <c r="A116" s="162"/>
      <c r="B116" s="88"/>
      <c r="C116" s="83"/>
      <c r="D116" s="80"/>
      <c r="E116" s="80"/>
      <c r="F116" s="100"/>
      <c r="G116" s="100"/>
      <c r="H116" s="100"/>
      <c r="I116" s="23"/>
      <c r="J116" s="23"/>
      <c r="K116" s="23"/>
      <c r="L116" s="23"/>
      <c r="M116" s="23"/>
      <c r="N116" s="23"/>
    </row>
    <row r="117" spans="1:14" x14ac:dyDescent="0.25">
      <c r="A117" s="162"/>
      <c r="B117" s="88"/>
      <c r="C117" s="83"/>
      <c r="D117" s="80"/>
      <c r="E117" s="80"/>
      <c r="F117" s="100"/>
      <c r="G117" s="100"/>
      <c r="H117" s="100"/>
      <c r="I117" s="23"/>
      <c r="J117" s="23"/>
      <c r="K117" s="23"/>
      <c r="L117" s="23"/>
      <c r="M117" s="23"/>
      <c r="N117" s="23"/>
    </row>
    <row r="118" spans="1:14" x14ac:dyDescent="0.25">
      <c r="A118" s="162"/>
      <c r="B118" s="88"/>
      <c r="C118" s="83"/>
      <c r="D118" s="80"/>
      <c r="E118" s="80"/>
      <c r="F118" s="100"/>
      <c r="G118" s="100"/>
      <c r="H118" s="100"/>
      <c r="I118" s="23"/>
      <c r="J118" s="23"/>
      <c r="K118" s="23"/>
      <c r="L118" s="23"/>
      <c r="M118" s="23"/>
      <c r="N118" s="23"/>
    </row>
    <row r="119" spans="1:14" x14ac:dyDescent="0.25">
      <c r="A119" s="162"/>
      <c r="B119" s="88"/>
      <c r="C119" s="83"/>
      <c r="D119" s="80"/>
      <c r="E119" s="80"/>
      <c r="F119" s="100"/>
      <c r="G119" s="100"/>
      <c r="H119" s="100"/>
      <c r="I119" s="23"/>
      <c r="J119" s="23"/>
      <c r="K119" s="23"/>
      <c r="L119" s="23"/>
      <c r="M119" s="23"/>
      <c r="N119" s="23"/>
    </row>
    <row r="120" spans="1:14" x14ac:dyDescent="0.25">
      <c r="A120" s="162"/>
      <c r="B120" s="88"/>
      <c r="C120" s="83"/>
      <c r="D120" s="80"/>
      <c r="E120" s="80"/>
      <c r="F120" s="100"/>
      <c r="G120" s="100"/>
      <c r="H120" s="100"/>
      <c r="I120" s="23"/>
      <c r="J120" s="23"/>
      <c r="K120" s="23"/>
      <c r="L120" s="23"/>
      <c r="M120" s="23"/>
      <c r="N120" s="23"/>
    </row>
    <row r="121" spans="1:14" x14ac:dyDescent="0.25">
      <c r="A121" s="162"/>
      <c r="B121" s="88"/>
      <c r="C121" s="83"/>
      <c r="D121" s="80"/>
      <c r="E121" s="80"/>
      <c r="F121" s="100"/>
      <c r="G121" s="100"/>
      <c r="H121" s="100"/>
      <c r="I121" s="23"/>
      <c r="J121" s="23"/>
      <c r="K121" s="23"/>
      <c r="L121" s="23"/>
      <c r="M121" s="23"/>
      <c r="N121" s="23"/>
    </row>
    <row r="122" spans="1:14" x14ac:dyDescent="0.25">
      <c r="A122" s="162"/>
      <c r="B122" s="88"/>
      <c r="C122" s="83"/>
      <c r="D122" s="80"/>
      <c r="E122" s="80"/>
      <c r="F122" s="100"/>
      <c r="G122" s="100"/>
      <c r="H122" s="100"/>
      <c r="I122" s="23"/>
      <c r="J122" s="23"/>
      <c r="K122" s="23"/>
      <c r="L122" s="23"/>
      <c r="M122" s="23"/>
      <c r="N122" s="23"/>
    </row>
    <row r="123" spans="1:14" x14ac:dyDescent="0.25">
      <c r="A123" s="162"/>
      <c r="B123" s="88"/>
      <c r="C123" s="83"/>
      <c r="D123" s="80"/>
      <c r="E123" s="80"/>
      <c r="F123" s="100"/>
      <c r="G123" s="100"/>
      <c r="H123" s="100"/>
      <c r="I123" s="23"/>
      <c r="J123" s="23"/>
      <c r="K123" s="23"/>
      <c r="L123" s="23"/>
      <c r="M123" s="23"/>
      <c r="N123" s="23"/>
    </row>
    <row r="124" spans="1:14" x14ac:dyDescent="0.25">
      <c r="A124" s="162"/>
      <c r="B124" s="88"/>
      <c r="C124" s="83"/>
      <c r="D124" s="80"/>
      <c r="E124" s="80"/>
      <c r="F124" s="100"/>
      <c r="G124" s="100"/>
      <c r="H124" s="100"/>
      <c r="I124" s="23"/>
      <c r="J124" s="23"/>
      <c r="K124" s="23"/>
      <c r="L124" s="23"/>
      <c r="M124" s="23"/>
      <c r="N124" s="23"/>
    </row>
    <row r="125" spans="1:14" x14ac:dyDescent="0.25">
      <c r="A125" s="162"/>
      <c r="B125" s="88"/>
      <c r="C125" s="83"/>
      <c r="D125" s="80"/>
      <c r="E125" s="80"/>
      <c r="F125" s="100"/>
      <c r="G125" s="100"/>
      <c r="H125" s="100"/>
      <c r="I125" s="23"/>
      <c r="J125" s="23"/>
      <c r="K125" s="23"/>
      <c r="L125" s="23"/>
      <c r="M125" s="23"/>
      <c r="N125" s="23"/>
    </row>
    <row r="126" spans="1:14" x14ac:dyDescent="0.25">
      <c r="A126" s="162"/>
      <c r="B126" s="88"/>
      <c r="C126" s="83"/>
      <c r="D126" s="80"/>
      <c r="E126" s="80"/>
      <c r="F126" s="100"/>
      <c r="G126" s="100"/>
      <c r="H126" s="100"/>
      <c r="I126" s="23"/>
      <c r="J126" s="23"/>
      <c r="K126" s="23"/>
      <c r="L126" s="23"/>
      <c r="M126" s="23"/>
      <c r="N126" s="23"/>
    </row>
    <row r="127" spans="1:14" x14ac:dyDescent="0.25">
      <c r="A127" s="162"/>
      <c r="B127" s="88"/>
      <c r="C127" s="83"/>
      <c r="D127" s="80"/>
      <c r="E127" s="80"/>
      <c r="F127" s="100"/>
      <c r="G127" s="100"/>
      <c r="H127" s="100"/>
      <c r="I127" s="23"/>
      <c r="J127" s="23"/>
      <c r="K127" s="23"/>
      <c r="L127" s="23"/>
      <c r="M127" s="23"/>
      <c r="N127" s="23"/>
    </row>
    <row r="128" spans="1:14" x14ac:dyDescent="0.25">
      <c r="A128" s="162"/>
      <c r="B128" s="88"/>
      <c r="C128" s="83"/>
      <c r="D128" s="80"/>
      <c r="E128" s="80"/>
      <c r="F128" s="100"/>
      <c r="G128" s="100"/>
      <c r="H128" s="100"/>
      <c r="I128" s="23"/>
      <c r="J128" s="23"/>
      <c r="K128" s="23"/>
      <c r="L128" s="23"/>
      <c r="M128" s="23"/>
      <c r="N128" s="23"/>
    </row>
    <row r="129" spans="1:14" x14ac:dyDescent="0.25">
      <c r="A129" s="162"/>
      <c r="B129" s="88"/>
      <c r="C129" s="83"/>
      <c r="D129" s="80"/>
      <c r="E129" s="80"/>
      <c r="F129" s="100"/>
      <c r="G129" s="100"/>
      <c r="H129" s="100"/>
      <c r="I129" s="23"/>
      <c r="J129" s="23"/>
      <c r="K129" s="23"/>
      <c r="L129" s="23"/>
      <c r="M129" s="23"/>
      <c r="N129" s="23"/>
    </row>
    <row r="130" spans="1:14" x14ac:dyDescent="0.25">
      <c r="A130" s="162"/>
      <c r="B130" s="88"/>
      <c r="C130" s="83"/>
      <c r="D130" s="80"/>
      <c r="E130" s="80"/>
      <c r="F130" s="100"/>
      <c r="G130" s="100"/>
      <c r="H130" s="100"/>
      <c r="I130" s="23"/>
      <c r="J130" s="23"/>
      <c r="K130" s="23"/>
      <c r="L130" s="23"/>
      <c r="M130" s="23"/>
      <c r="N130" s="23"/>
    </row>
    <row r="131" spans="1:14" x14ac:dyDescent="0.25">
      <c r="A131" s="162"/>
      <c r="B131" s="88"/>
      <c r="C131" s="83"/>
      <c r="D131" s="80"/>
      <c r="E131" s="80"/>
      <c r="F131" s="100"/>
      <c r="G131" s="100"/>
      <c r="H131" s="100"/>
      <c r="I131" s="23"/>
      <c r="J131" s="23"/>
      <c r="K131" s="23"/>
      <c r="L131" s="23"/>
      <c r="M131" s="23"/>
      <c r="N131" s="23"/>
    </row>
    <row r="132" spans="1:14" x14ac:dyDescent="0.25">
      <c r="A132" s="162"/>
      <c r="B132" s="88"/>
      <c r="C132" s="83"/>
      <c r="D132" s="80"/>
      <c r="E132" s="80"/>
      <c r="F132" s="100"/>
      <c r="G132" s="100"/>
      <c r="H132" s="100"/>
      <c r="I132" s="23"/>
      <c r="J132" s="23"/>
      <c r="K132" s="23"/>
      <c r="L132" s="23"/>
      <c r="M132" s="23"/>
      <c r="N132" s="23"/>
    </row>
    <row r="133" spans="1:14" x14ac:dyDescent="0.25">
      <c r="A133" s="162"/>
      <c r="B133" s="88"/>
      <c r="C133" s="83"/>
      <c r="D133" s="80"/>
      <c r="E133" s="80"/>
      <c r="F133" s="100"/>
      <c r="G133" s="100"/>
      <c r="H133" s="100"/>
      <c r="I133" s="23"/>
      <c r="J133" s="23"/>
      <c r="K133" s="23"/>
      <c r="L133" s="23"/>
      <c r="M133" s="23"/>
      <c r="N133" s="23"/>
    </row>
    <row r="134" spans="1:14" x14ac:dyDescent="0.25">
      <c r="A134" s="162"/>
      <c r="B134" s="88"/>
      <c r="C134" s="83"/>
      <c r="D134" s="80"/>
      <c r="E134" s="80"/>
      <c r="F134" s="100"/>
      <c r="G134" s="100"/>
      <c r="H134" s="100"/>
      <c r="I134" s="23"/>
      <c r="J134" s="23"/>
      <c r="K134" s="23"/>
      <c r="L134" s="23"/>
      <c r="M134" s="23"/>
      <c r="N134" s="23"/>
    </row>
    <row r="135" spans="1:14" x14ac:dyDescent="0.25">
      <c r="A135" s="162"/>
      <c r="B135" s="88"/>
      <c r="C135" s="83"/>
      <c r="D135" s="80"/>
      <c r="E135" s="80"/>
      <c r="F135" s="100"/>
      <c r="G135" s="100"/>
      <c r="H135" s="100"/>
      <c r="I135" s="23"/>
      <c r="J135" s="23"/>
      <c r="K135" s="23"/>
      <c r="L135" s="23"/>
      <c r="M135" s="23"/>
      <c r="N135" s="23"/>
    </row>
    <row r="136" spans="1:14" x14ac:dyDescent="0.25">
      <c r="A136" s="162"/>
      <c r="B136" s="88"/>
      <c r="C136" s="83"/>
      <c r="D136" s="80"/>
      <c r="E136" s="80"/>
      <c r="F136" s="100"/>
      <c r="G136" s="100"/>
      <c r="H136" s="100"/>
      <c r="I136" s="23"/>
      <c r="J136" s="23"/>
      <c r="K136" s="23"/>
      <c r="L136" s="23"/>
      <c r="M136" s="23"/>
      <c r="N136" s="23"/>
    </row>
    <row r="137" spans="1:14" x14ac:dyDescent="0.25">
      <c r="A137" s="162"/>
      <c r="B137" s="88"/>
      <c r="C137" s="83"/>
      <c r="D137" s="80"/>
      <c r="E137" s="80"/>
      <c r="F137" s="100"/>
      <c r="G137" s="100"/>
      <c r="H137" s="100"/>
      <c r="I137" s="23"/>
      <c r="J137" s="23"/>
      <c r="K137" s="23"/>
      <c r="L137" s="23"/>
      <c r="M137" s="23"/>
      <c r="N137" s="23"/>
    </row>
    <row r="138" spans="1:14" x14ac:dyDescent="0.25">
      <c r="A138" s="162"/>
      <c r="B138" s="88"/>
      <c r="C138" s="83"/>
      <c r="D138" s="80"/>
      <c r="E138" s="80"/>
      <c r="F138" s="100"/>
      <c r="G138" s="100"/>
      <c r="H138" s="100"/>
      <c r="I138" s="23"/>
      <c r="J138" s="23"/>
      <c r="K138" s="23"/>
      <c r="L138" s="23"/>
      <c r="M138" s="23"/>
      <c r="N138" s="23"/>
    </row>
    <row r="139" spans="1:14" x14ac:dyDescent="0.25">
      <c r="A139" s="162"/>
      <c r="B139" s="88"/>
      <c r="C139" s="83"/>
      <c r="D139" s="80"/>
      <c r="E139" s="80"/>
      <c r="F139" s="100"/>
      <c r="G139" s="100"/>
      <c r="H139" s="100"/>
      <c r="I139" s="23"/>
      <c r="J139" s="23"/>
      <c r="K139" s="23"/>
      <c r="L139" s="23"/>
      <c r="M139" s="23"/>
      <c r="N139" s="23"/>
    </row>
    <row r="140" spans="1:14" x14ac:dyDescent="0.25">
      <c r="A140" s="162"/>
      <c r="B140" s="88"/>
      <c r="C140" s="83"/>
      <c r="D140" s="80"/>
      <c r="E140" s="80"/>
      <c r="F140" s="100"/>
      <c r="G140" s="100"/>
      <c r="H140" s="100"/>
      <c r="I140" s="23"/>
      <c r="J140" s="23"/>
      <c r="K140" s="23"/>
      <c r="L140" s="23"/>
      <c r="M140" s="23"/>
      <c r="N140" s="23"/>
    </row>
    <row r="141" spans="1:14" x14ac:dyDescent="0.25">
      <c r="A141" s="162"/>
      <c r="B141" s="88"/>
      <c r="C141" s="83"/>
      <c r="D141" s="80"/>
      <c r="E141" s="80"/>
      <c r="F141" s="100"/>
      <c r="G141" s="100"/>
      <c r="H141" s="100"/>
      <c r="I141" s="23"/>
      <c r="J141" s="23"/>
      <c r="K141" s="23"/>
      <c r="L141" s="23"/>
      <c r="M141" s="23"/>
      <c r="N141" s="23"/>
    </row>
    <row r="142" spans="1:14" x14ac:dyDescent="0.25">
      <c r="A142" s="162"/>
      <c r="B142" s="88"/>
      <c r="C142" s="83"/>
      <c r="D142" s="80"/>
      <c r="E142" s="80"/>
      <c r="F142" s="100"/>
      <c r="G142" s="100"/>
      <c r="H142" s="100"/>
      <c r="I142" s="23"/>
      <c r="J142" s="23"/>
      <c r="K142" s="23"/>
      <c r="L142" s="23"/>
      <c r="M142" s="23"/>
      <c r="N142" s="23"/>
    </row>
  </sheetData>
  <mergeCells count="44">
    <mergeCell ref="A1:C1"/>
    <mergeCell ref="D1:F1"/>
    <mergeCell ref="I1:K1"/>
    <mergeCell ref="M1:O1"/>
    <mergeCell ref="A2:C2"/>
    <mergeCell ref="D2:G2"/>
    <mergeCell ref="I2:K2"/>
    <mergeCell ref="M2:O2"/>
    <mergeCell ref="R2:T2"/>
    <mergeCell ref="U2:W2"/>
    <mergeCell ref="X2:Z2"/>
    <mergeCell ref="AA2:AC2"/>
    <mergeCell ref="A3:C3"/>
    <mergeCell ref="D3:G3"/>
    <mergeCell ref="I3:K3"/>
    <mergeCell ref="M3:O3"/>
    <mergeCell ref="R3:T3"/>
    <mergeCell ref="U3:W3"/>
    <mergeCell ref="X3:Z3"/>
    <mergeCell ref="AA3:AC3"/>
    <mergeCell ref="A4:C4"/>
    <mergeCell ref="D4:G4"/>
    <mergeCell ref="I4:K4"/>
    <mergeCell ref="M4:O4"/>
    <mergeCell ref="B6:P6"/>
    <mergeCell ref="B7:M7"/>
    <mergeCell ref="B8:M8"/>
    <mergeCell ref="A10:A11"/>
    <mergeCell ref="B10:B11"/>
    <mergeCell ref="C10:C11"/>
    <mergeCell ref="D10:F10"/>
    <mergeCell ref="G10:G11"/>
    <mergeCell ref="H10:K10"/>
    <mergeCell ref="L10:O10"/>
    <mergeCell ref="B72:C72"/>
    <mergeCell ref="P10:P11"/>
    <mergeCell ref="B64:D64"/>
    <mergeCell ref="E64:F64"/>
    <mergeCell ref="G64:I64"/>
    <mergeCell ref="B66:C68"/>
    <mergeCell ref="D66:G66"/>
    <mergeCell ref="B69:C69"/>
    <mergeCell ref="B70:C70"/>
    <mergeCell ref="B71:C71"/>
  </mergeCells>
  <pageMargins left="0.39370078740157483" right="0.39370078740157483" top="0.78740157480314965" bottom="0.39370078740157483" header="0.47244094488188981" footer="0"/>
  <pageSetup paperSize="9" orientation="landscape" r:id="rId1"/>
  <headerFooter>
    <oddHeader>&amp;LМУП "Фора"/на 2022-2023гг&amp;Rсогласно СанПиН  2.3_2.4.3590-20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7"/>
  <sheetViews>
    <sheetView zoomScale="80" zoomScaleNormal="80" workbookViewId="0">
      <selection activeCell="A2" sqref="A2:C2"/>
    </sheetView>
  </sheetViews>
  <sheetFormatPr defaultColWidth="8.85546875" defaultRowHeight="15" x14ac:dyDescent="0.25"/>
  <cols>
    <col min="1" max="1" width="9.42578125" style="101" customWidth="1"/>
    <col min="2" max="2" width="23.85546875" style="102" customWidth="1"/>
    <col min="3" max="3" width="6.7109375" style="103" customWidth="1"/>
    <col min="4" max="4" width="7.7109375" style="40" customWidth="1"/>
    <col min="5" max="6" width="7" style="40" customWidth="1"/>
    <col min="7" max="7" width="8.5703125" style="40" customWidth="1"/>
    <col min="8" max="8" width="7" style="104" customWidth="1"/>
    <col min="9" max="9" width="7.7109375" style="80" customWidth="1"/>
    <col min="10" max="10" width="7.5703125" style="80" customWidth="1"/>
    <col min="11" max="11" width="7.42578125" style="88" customWidth="1"/>
    <col min="12" max="12" width="7" style="83" customWidth="1"/>
    <col min="13" max="13" width="7.42578125" style="84" customWidth="1"/>
    <col min="14" max="14" width="7.28515625" style="84" customWidth="1"/>
    <col min="15" max="15" width="7.85546875" style="23" customWidth="1"/>
    <col min="16" max="16" width="9.140625" style="25" customWidth="1"/>
    <col min="17" max="16384" width="8.85546875" style="23"/>
  </cols>
  <sheetData>
    <row r="1" spans="1:29" s="5" customFormat="1" ht="18" customHeight="1" x14ac:dyDescent="0.2">
      <c r="A1" s="290" t="s">
        <v>0</v>
      </c>
      <c r="B1" s="290"/>
      <c r="C1" s="290"/>
      <c r="D1" s="291" t="s">
        <v>1</v>
      </c>
      <c r="E1" s="291"/>
      <c r="F1" s="291"/>
      <c r="G1" s="1"/>
      <c r="H1" s="2"/>
      <c r="I1" s="290"/>
      <c r="J1" s="290"/>
      <c r="K1" s="290"/>
      <c r="L1" s="3"/>
      <c r="M1" s="290"/>
      <c r="N1" s="290"/>
      <c r="O1" s="290"/>
      <c r="P1" s="4"/>
    </row>
    <row r="2" spans="1:29" s="11" customFormat="1" ht="60" customHeight="1" x14ac:dyDescent="0.2">
      <c r="A2" s="292" t="s">
        <v>2</v>
      </c>
      <c r="B2" s="292"/>
      <c r="C2" s="292"/>
      <c r="D2" s="287" t="s">
        <v>6</v>
      </c>
      <c r="E2" s="287"/>
      <c r="F2" s="287"/>
      <c r="G2" s="287"/>
      <c r="H2" s="8"/>
      <c r="I2" s="292"/>
      <c r="J2" s="292"/>
      <c r="K2" s="292"/>
      <c r="L2" s="9"/>
      <c r="M2" s="292"/>
      <c r="N2" s="292"/>
      <c r="O2" s="292"/>
      <c r="P2" s="10"/>
      <c r="R2" s="295" t="s">
        <v>4</v>
      </c>
      <c r="S2" s="295"/>
      <c r="T2" s="295"/>
      <c r="U2" s="288" t="s">
        <v>5</v>
      </c>
      <c r="V2" s="288"/>
      <c r="W2" s="288"/>
      <c r="X2" s="288" t="s">
        <v>6</v>
      </c>
      <c r="Y2" s="288"/>
      <c r="Z2" s="288"/>
      <c r="AA2" s="296" t="s">
        <v>3</v>
      </c>
      <c r="AB2" s="296"/>
      <c r="AC2" s="296"/>
    </row>
    <row r="3" spans="1:29" s="17" customFormat="1" ht="22.5" customHeight="1" x14ac:dyDescent="0.2">
      <c r="A3" s="289" t="s">
        <v>241</v>
      </c>
      <c r="B3" s="289"/>
      <c r="C3" s="289"/>
      <c r="D3" s="287" t="s">
        <v>211</v>
      </c>
      <c r="E3" s="287"/>
      <c r="F3" s="287"/>
      <c r="G3" s="287"/>
      <c r="H3" s="14"/>
      <c r="I3" s="289"/>
      <c r="J3" s="289"/>
      <c r="K3" s="289"/>
      <c r="L3" s="15"/>
      <c r="M3" s="289"/>
      <c r="N3" s="289"/>
      <c r="O3" s="289"/>
      <c r="P3" s="16"/>
      <c r="R3" s="297" t="s">
        <v>9</v>
      </c>
      <c r="S3" s="297"/>
      <c r="T3" s="297"/>
      <c r="U3" s="287" t="s">
        <v>10</v>
      </c>
      <c r="V3" s="287"/>
      <c r="W3" s="287"/>
      <c r="X3" s="287" t="s">
        <v>211</v>
      </c>
      <c r="Y3" s="287"/>
      <c r="Z3" s="287"/>
      <c r="AA3" s="294" t="s">
        <v>8</v>
      </c>
      <c r="AB3" s="294"/>
      <c r="AC3" s="294"/>
    </row>
    <row r="4" spans="1:29" s="20" customFormat="1" ht="18" customHeight="1" x14ac:dyDescent="0.2">
      <c r="A4" s="287" t="s">
        <v>129</v>
      </c>
      <c r="B4" s="287"/>
      <c r="C4" s="287"/>
      <c r="D4" s="287" t="s">
        <v>212</v>
      </c>
      <c r="E4" s="287"/>
      <c r="F4" s="287"/>
      <c r="G4" s="287"/>
      <c r="H4" s="14"/>
      <c r="I4" s="287"/>
      <c r="J4" s="287"/>
      <c r="K4" s="287"/>
      <c r="L4" s="18"/>
      <c r="M4" s="287"/>
      <c r="N4" s="287"/>
      <c r="O4" s="287"/>
      <c r="P4" s="19"/>
    </row>
    <row r="5" spans="1:29" ht="11.45" customHeight="1" x14ac:dyDescent="0.25">
      <c r="A5" s="21"/>
      <c r="B5" s="270" t="s">
        <v>13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</row>
    <row r="6" spans="1:29" ht="21.6" customHeight="1" x14ac:dyDescent="0.25">
      <c r="A6" s="21"/>
      <c r="B6" s="270" t="s">
        <v>242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4"/>
      <c r="O6" s="24"/>
    </row>
    <row r="7" spans="1:29" ht="29.45" customHeight="1" thickBot="1" x14ac:dyDescent="0.3">
      <c r="A7" s="21"/>
      <c r="B7" s="293" t="s">
        <v>243</v>
      </c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6"/>
      <c r="O7" s="26"/>
    </row>
    <row r="8" spans="1:29" s="27" customFormat="1" ht="26.45" customHeight="1" thickBot="1" x14ac:dyDescent="0.3">
      <c r="A8" s="272" t="s">
        <v>16</v>
      </c>
      <c r="B8" s="274" t="s">
        <v>17</v>
      </c>
      <c r="C8" s="276" t="s">
        <v>18</v>
      </c>
      <c r="D8" s="278" t="s">
        <v>19</v>
      </c>
      <c r="E8" s="279"/>
      <c r="F8" s="280"/>
      <c r="G8" s="281" t="s">
        <v>20</v>
      </c>
      <c r="H8" s="278" t="s">
        <v>21</v>
      </c>
      <c r="I8" s="279"/>
      <c r="J8" s="279"/>
      <c r="K8" s="280"/>
      <c r="L8" s="278" t="s">
        <v>22</v>
      </c>
      <c r="M8" s="279"/>
      <c r="N8" s="279"/>
      <c r="O8" s="280"/>
      <c r="P8" s="264" t="s">
        <v>23</v>
      </c>
    </row>
    <row r="9" spans="1:29" s="27" customFormat="1" ht="23.45" customHeight="1" thickBot="1" x14ac:dyDescent="0.3">
      <c r="A9" s="273"/>
      <c r="B9" s="275"/>
      <c r="C9" s="277"/>
      <c r="D9" s="28" t="s">
        <v>24</v>
      </c>
      <c r="E9" s="28" t="s">
        <v>25</v>
      </c>
      <c r="F9" s="28" t="s">
        <v>26</v>
      </c>
      <c r="G9" s="282"/>
      <c r="H9" s="28" t="s">
        <v>27</v>
      </c>
      <c r="I9" s="28" t="s">
        <v>28</v>
      </c>
      <c r="J9" s="28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8" t="s">
        <v>34</v>
      </c>
      <c r="P9" s="265"/>
    </row>
    <row r="10" spans="1:29" s="31" customFormat="1" ht="11.45" customHeight="1" thickBot="1" x14ac:dyDescent="0.25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30">
        <v>16</v>
      </c>
    </row>
    <row r="11" spans="1:29" x14ac:dyDescent="0.25">
      <c r="A11" s="32"/>
      <c r="B11" s="118" t="s">
        <v>35</v>
      </c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/>
    </row>
    <row r="12" spans="1:29" ht="22.5" x14ac:dyDescent="0.25">
      <c r="A12" s="37" t="s">
        <v>213</v>
      </c>
      <c r="B12" s="154" t="s">
        <v>158</v>
      </c>
      <c r="C12" s="103" t="s">
        <v>102</v>
      </c>
      <c r="D12" s="40">
        <v>7.8</v>
      </c>
      <c r="E12" s="40">
        <v>4.6100000000000003</v>
      </c>
      <c r="F12" s="40">
        <v>0.06</v>
      </c>
      <c r="G12" s="40">
        <v>83.3</v>
      </c>
      <c r="H12" s="40">
        <v>0.06</v>
      </c>
      <c r="I12" s="40">
        <v>0</v>
      </c>
      <c r="J12" s="40">
        <v>0</v>
      </c>
      <c r="K12" s="40">
        <v>0.09</v>
      </c>
      <c r="L12" s="40">
        <v>9.3000000000000007</v>
      </c>
      <c r="M12" s="40">
        <v>44.7</v>
      </c>
      <c r="N12" s="40">
        <v>5.4</v>
      </c>
      <c r="O12" s="40">
        <v>0.48</v>
      </c>
      <c r="P12" s="41">
        <v>38.33</v>
      </c>
    </row>
    <row r="13" spans="1:29" x14ac:dyDescent="0.25">
      <c r="A13" s="37" t="s">
        <v>138</v>
      </c>
      <c r="B13" s="154" t="s">
        <v>139</v>
      </c>
      <c r="C13" s="103">
        <v>25</v>
      </c>
      <c r="D13" s="40">
        <v>1.87</v>
      </c>
      <c r="E13" s="40">
        <v>0.72</v>
      </c>
      <c r="F13" s="40">
        <v>12.75</v>
      </c>
      <c r="G13" s="40">
        <v>65.5</v>
      </c>
      <c r="H13" s="40">
        <v>0.02</v>
      </c>
      <c r="I13" s="40">
        <v>0</v>
      </c>
      <c r="J13" s="40">
        <v>0</v>
      </c>
      <c r="K13" s="40">
        <v>0.42</v>
      </c>
      <c r="L13" s="40">
        <v>4.75</v>
      </c>
      <c r="M13" s="40">
        <v>16.25</v>
      </c>
      <c r="N13" s="40">
        <v>3.25</v>
      </c>
      <c r="O13" s="40">
        <v>0.3</v>
      </c>
      <c r="P13" s="41">
        <v>3.35</v>
      </c>
    </row>
    <row r="14" spans="1:29" ht="15.75" thickBot="1" x14ac:dyDescent="0.3">
      <c r="A14" s="74" t="s">
        <v>47</v>
      </c>
      <c r="B14" s="156" t="s">
        <v>48</v>
      </c>
      <c r="C14" s="115" t="s">
        <v>49</v>
      </c>
      <c r="D14" s="70">
        <v>0.1</v>
      </c>
      <c r="E14" s="70">
        <v>0</v>
      </c>
      <c r="F14" s="70">
        <v>15.2</v>
      </c>
      <c r="G14" s="70">
        <v>61</v>
      </c>
      <c r="H14" s="70">
        <v>0</v>
      </c>
      <c r="I14" s="70">
        <v>2.8</v>
      </c>
      <c r="J14" s="70">
        <v>0</v>
      </c>
      <c r="K14" s="70">
        <v>0</v>
      </c>
      <c r="L14" s="70">
        <v>14.2</v>
      </c>
      <c r="M14" s="70">
        <v>4</v>
      </c>
      <c r="N14" s="70">
        <v>2</v>
      </c>
      <c r="O14" s="70">
        <v>0.4</v>
      </c>
      <c r="P14" s="71">
        <v>3.8</v>
      </c>
    </row>
    <row r="15" spans="1:29" s="49" customFormat="1" ht="15.75" thickBot="1" x14ac:dyDescent="0.3">
      <c r="A15" s="44"/>
      <c r="B15" s="45" t="s">
        <v>50</v>
      </c>
      <c r="C15" s="46"/>
      <c r="D15" s="47">
        <f t="shared" ref="D15:P15" si="0">SUM(D12:D14)</f>
        <v>9.77</v>
      </c>
      <c r="E15" s="47">
        <f t="shared" si="0"/>
        <v>5.33</v>
      </c>
      <c r="F15" s="47">
        <f t="shared" si="0"/>
        <v>28.009999999999998</v>
      </c>
      <c r="G15" s="47">
        <f t="shared" si="0"/>
        <v>209.8</v>
      </c>
      <c r="H15" s="47">
        <f t="shared" si="0"/>
        <v>0.08</v>
      </c>
      <c r="I15" s="47">
        <f t="shared" si="0"/>
        <v>2.8</v>
      </c>
      <c r="J15" s="47">
        <f t="shared" si="0"/>
        <v>0</v>
      </c>
      <c r="K15" s="47">
        <f t="shared" si="0"/>
        <v>0.51</v>
      </c>
      <c r="L15" s="47">
        <f t="shared" si="0"/>
        <v>28.25</v>
      </c>
      <c r="M15" s="47">
        <f t="shared" si="0"/>
        <v>64.95</v>
      </c>
      <c r="N15" s="47">
        <f t="shared" si="0"/>
        <v>10.65</v>
      </c>
      <c r="O15" s="47">
        <f t="shared" si="0"/>
        <v>1.1800000000000002</v>
      </c>
      <c r="P15" s="48">
        <f t="shared" si="0"/>
        <v>45.48</v>
      </c>
    </row>
    <row r="16" spans="1:29" x14ac:dyDescent="0.25">
      <c r="A16" s="37"/>
      <c r="B16" s="155" t="s">
        <v>52</v>
      </c>
      <c r="C16" s="39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41"/>
    </row>
    <row r="17" spans="1:16" ht="25.5" x14ac:dyDescent="0.25">
      <c r="A17" s="77" t="s">
        <v>214</v>
      </c>
      <c r="B17" s="154" t="s">
        <v>215</v>
      </c>
      <c r="C17" s="103" t="s">
        <v>58</v>
      </c>
      <c r="D17" s="55">
        <v>6.9</v>
      </c>
      <c r="E17" s="55">
        <v>8.6999999999999993</v>
      </c>
      <c r="F17" s="55">
        <v>0</v>
      </c>
      <c r="G17" s="55">
        <v>108.6</v>
      </c>
      <c r="H17" s="55">
        <v>0.01</v>
      </c>
      <c r="I17" s="55">
        <v>1.4</v>
      </c>
      <c r="J17" s="55">
        <v>0.04</v>
      </c>
      <c r="K17" s="55">
        <v>0.1</v>
      </c>
      <c r="L17" s="55">
        <v>180</v>
      </c>
      <c r="M17" s="55">
        <v>118</v>
      </c>
      <c r="N17" s="55">
        <v>10</v>
      </c>
      <c r="O17" s="55">
        <v>0.18</v>
      </c>
      <c r="P17" s="41">
        <v>31.67</v>
      </c>
    </row>
    <row r="18" spans="1:16" x14ac:dyDescent="0.25">
      <c r="A18" s="77" t="s">
        <v>138</v>
      </c>
      <c r="B18" s="154" t="s">
        <v>139</v>
      </c>
      <c r="C18" s="103">
        <v>25</v>
      </c>
      <c r="D18" s="55">
        <v>1.87</v>
      </c>
      <c r="E18" s="55">
        <v>0.72</v>
      </c>
      <c r="F18" s="55">
        <v>12.75</v>
      </c>
      <c r="G18" s="55">
        <v>65.5</v>
      </c>
      <c r="H18" s="55">
        <v>0.02</v>
      </c>
      <c r="I18" s="55">
        <v>0</v>
      </c>
      <c r="J18" s="55">
        <v>0</v>
      </c>
      <c r="K18" s="55">
        <v>0.42</v>
      </c>
      <c r="L18" s="55">
        <v>4.75</v>
      </c>
      <c r="M18" s="55">
        <v>16.25</v>
      </c>
      <c r="N18" s="55">
        <v>3.25</v>
      </c>
      <c r="O18" s="55">
        <v>0.3</v>
      </c>
      <c r="P18" s="41">
        <v>3.35</v>
      </c>
    </row>
    <row r="19" spans="1:16" ht="15.75" thickBot="1" x14ac:dyDescent="0.3">
      <c r="A19" s="74" t="s">
        <v>47</v>
      </c>
      <c r="B19" s="156" t="s">
        <v>48</v>
      </c>
      <c r="C19" s="115" t="s">
        <v>49</v>
      </c>
      <c r="D19" s="70">
        <v>0.1</v>
      </c>
      <c r="E19" s="70">
        <v>0</v>
      </c>
      <c r="F19" s="70">
        <v>15.2</v>
      </c>
      <c r="G19" s="70">
        <v>61</v>
      </c>
      <c r="H19" s="70">
        <v>0</v>
      </c>
      <c r="I19" s="70">
        <v>2.8</v>
      </c>
      <c r="J19" s="70">
        <v>0</v>
      </c>
      <c r="K19" s="70">
        <v>0</v>
      </c>
      <c r="L19" s="70">
        <v>14.2</v>
      </c>
      <c r="M19" s="70">
        <v>4</v>
      </c>
      <c r="N19" s="70">
        <v>2</v>
      </c>
      <c r="O19" s="70">
        <v>0.4</v>
      </c>
      <c r="P19" s="71">
        <v>3.8</v>
      </c>
    </row>
    <row r="20" spans="1:16" s="49" customFormat="1" ht="15.75" thickBot="1" x14ac:dyDescent="0.3">
      <c r="A20" s="44"/>
      <c r="B20" s="45" t="s">
        <v>50</v>
      </c>
      <c r="C20" s="46"/>
      <c r="D20" s="47">
        <f t="shared" ref="D20:P20" si="1">SUM(D17:D19)</f>
        <v>8.8699999999999992</v>
      </c>
      <c r="E20" s="47">
        <f t="shared" si="1"/>
        <v>9.42</v>
      </c>
      <c r="F20" s="47">
        <f t="shared" si="1"/>
        <v>27.95</v>
      </c>
      <c r="G20" s="47">
        <f t="shared" si="1"/>
        <v>235.1</v>
      </c>
      <c r="H20" s="47">
        <f t="shared" si="1"/>
        <v>0.03</v>
      </c>
      <c r="I20" s="47">
        <f t="shared" si="1"/>
        <v>4.1999999999999993</v>
      </c>
      <c r="J20" s="47">
        <f t="shared" si="1"/>
        <v>0.04</v>
      </c>
      <c r="K20" s="47">
        <f t="shared" si="1"/>
        <v>0.52</v>
      </c>
      <c r="L20" s="47">
        <f t="shared" si="1"/>
        <v>198.95</v>
      </c>
      <c r="M20" s="47">
        <f t="shared" si="1"/>
        <v>138.25</v>
      </c>
      <c r="N20" s="47">
        <f t="shared" si="1"/>
        <v>15.25</v>
      </c>
      <c r="O20" s="47">
        <f t="shared" si="1"/>
        <v>0.88</v>
      </c>
      <c r="P20" s="48">
        <f t="shared" si="1"/>
        <v>38.82</v>
      </c>
    </row>
    <row r="21" spans="1:16" x14ac:dyDescent="0.25">
      <c r="A21" s="37"/>
      <c r="B21" s="155" t="s">
        <v>62</v>
      </c>
      <c r="C21" s="39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41"/>
    </row>
    <row r="22" spans="1:16" x14ac:dyDescent="0.25">
      <c r="A22" s="37" t="s">
        <v>216</v>
      </c>
      <c r="B22" s="154" t="s">
        <v>217</v>
      </c>
      <c r="C22" s="103">
        <v>100</v>
      </c>
      <c r="D22" s="40">
        <v>7.3</v>
      </c>
      <c r="E22" s="40">
        <v>9.8000000000000007</v>
      </c>
      <c r="F22" s="40">
        <v>53</v>
      </c>
      <c r="G22" s="40">
        <v>328</v>
      </c>
      <c r="H22" s="40">
        <v>0.08</v>
      </c>
      <c r="I22" s="40">
        <v>0.17</v>
      </c>
      <c r="J22" s="40">
        <v>0.08</v>
      </c>
      <c r="K22" s="40">
        <v>1</v>
      </c>
      <c r="L22" s="40">
        <v>32</v>
      </c>
      <c r="M22" s="40">
        <v>77</v>
      </c>
      <c r="N22" s="40">
        <v>13</v>
      </c>
      <c r="O22" s="40">
        <v>1</v>
      </c>
      <c r="P22" s="41">
        <v>16.11</v>
      </c>
    </row>
    <row r="23" spans="1:16" ht="15.75" thickBot="1" x14ac:dyDescent="0.3">
      <c r="A23" s="74" t="s">
        <v>137</v>
      </c>
      <c r="B23" s="156" t="s">
        <v>78</v>
      </c>
      <c r="C23" s="115" t="s">
        <v>79</v>
      </c>
      <c r="D23" s="70">
        <v>0.1</v>
      </c>
      <c r="E23" s="70">
        <v>0</v>
      </c>
      <c r="F23" s="70">
        <v>15.2</v>
      </c>
      <c r="G23" s="70">
        <v>61</v>
      </c>
      <c r="H23" s="70">
        <v>0</v>
      </c>
      <c r="I23" s="70">
        <v>2.8</v>
      </c>
      <c r="J23" s="70">
        <v>0</v>
      </c>
      <c r="K23" s="70">
        <v>0</v>
      </c>
      <c r="L23" s="70">
        <v>14.2</v>
      </c>
      <c r="M23" s="70">
        <v>4</v>
      </c>
      <c r="N23" s="70">
        <v>2</v>
      </c>
      <c r="O23" s="70">
        <v>0.4</v>
      </c>
      <c r="P23" s="71">
        <v>6.2</v>
      </c>
    </row>
    <row r="24" spans="1:16" ht="15.75" thickBot="1" x14ac:dyDescent="0.3">
      <c r="A24" s="44"/>
      <c r="B24" s="45" t="s">
        <v>50</v>
      </c>
      <c r="C24" s="46"/>
      <c r="D24" s="47">
        <f t="shared" ref="D24:P24" si="2">SUM(D22:D23)</f>
        <v>7.3999999999999995</v>
      </c>
      <c r="E24" s="47">
        <f t="shared" si="2"/>
        <v>9.8000000000000007</v>
      </c>
      <c r="F24" s="47">
        <f t="shared" si="2"/>
        <v>68.2</v>
      </c>
      <c r="G24" s="47">
        <f t="shared" si="2"/>
        <v>389</v>
      </c>
      <c r="H24" s="47">
        <f t="shared" si="2"/>
        <v>0.08</v>
      </c>
      <c r="I24" s="47">
        <f t="shared" si="2"/>
        <v>2.9699999999999998</v>
      </c>
      <c r="J24" s="47">
        <f t="shared" si="2"/>
        <v>0.08</v>
      </c>
      <c r="K24" s="47">
        <f t="shared" si="2"/>
        <v>1</v>
      </c>
      <c r="L24" s="47">
        <f t="shared" si="2"/>
        <v>46.2</v>
      </c>
      <c r="M24" s="47">
        <f t="shared" si="2"/>
        <v>81</v>
      </c>
      <c r="N24" s="47">
        <f t="shared" si="2"/>
        <v>15</v>
      </c>
      <c r="O24" s="47">
        <f t="shared" si="2"/>
        <v>1.4</v>
      </c>
      <c r="P24" s="48">
        <f t="shared" si="2"/>
        <v>22.31</v>
      </c>
    </row>
    <row r="25" spans="1:16" x14ac:dyDescent="0.25">
      <c r="A25" s="37"/>
      <c r="B25" s="155" t="s">
        <v>70</v>
      </c>
      <c r="C25" s="3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41"/>
    </row>
    <row r="26" spans="1:16" x14ac:dyDescent="0.25">
      <c r="A26" s="144" t="s">
        <v>218</v>
      </c>
      <c r="B26" s="154" t="s">
        <v>219</v>
      </c>
      <c r="C26" s="103">
        <v>100</v>
      </c>
      <c r="D26" s="40">
        <v>7.5</v>
      </c>
      <c r="E26" s="40">
        <v>13</v>
      </c>
      <c r="F26" s="40">
        <v>60</v>
      </c>
      <c r="G26" s="40">
        <v>388</v>
      </c>
      <c r="H26" s="40">
        <v>0.1</v>
      </c>
      <c r="I26" s="40">
        <v>0</v>
      </c>
      <c r="J26" s="40">
        <v>0.08</v>
      </c>
      <c r="K26" s="40">
        <v>1.17</v>
      </c>
      <c r="L26" s="40">
        <v>15</v>
      </c>
      <c r="M26" s="40">
        <v>58</v>
      </c>
      <c r="N26" s="40">
        <v>10</v>
      </c>
      <c r="O26" s="40">
        <v>0.8</v>
      </c>
      <c r="P26" s="41">
        <v>14.92</v>
      </c>
    </row>
    <row r="27" spans="1:16" ht="15.75" thickBot="1" x14ac:dyDescent="0.3">
      <c r="A27" s="74" t="s">
        <v>164</v>
      </c>
      <c r="B27" s="156" t="s">
        <v>165</v>
      </c>
      <c r="C27" s="115">
        <v>200</v>
      </c>
      <c r="D27" s="70">
        <v>1</v>
      </c>
      <c r="E27" s="70">
        <v>0.2</v>
      </c>
      <c r="F27" s="70">
        <v>0.2</v>
      </c>
      <c r="G27" s="70">
        <v>92</v>
      </c>
      <c r="H27" s="70">
        <v>0.02</v>
      </c>
      <c r="I27" s="70">
        <v>4</v>
      </c>
      <c r="J27" s="70">
        <v>0</v>
      </c>
      <c r="K27" s="70">
        <v>0</v>
      </c>
      <c r="L27" s="70">
        <v>14</v>
      </c>
      <c r="M27" s="70">
        <v>0</v>
      </c>
      <c r="N27" s="70">
        <v>0</v>
      </c>
      <c r="O27" s="70">
        <v>2.8</v>
      </c>
      <c r="P27" s="71">
        <v>24.09</v>
      </c>
    </row>
    <row r="28" spans="1:16" ht="15.75" thickBot="1" x14ac:dyDescent="0.3">
      <c r="A28" s="44"/>
      <c r="B28" s="45" t="s">
        <v>50</v>
      </c>
      <c r="C28" s="46"/>
      <c r="D28" s="47">
        <f t="shared" ref="D28:P28" si="3">SUM(D26:D27)</f>
        <v>8.5</v>
      </c>
      <c r="E28" s="47">
        <f t="shared" si="3"/>
        <v>13.2</v>
      </c>
      <c r="F28" s="47">
        <f t="shared" si="3"/>
        <v>60.2</v>
      </c>
      <c r="G28" s="47">
        <f t="shared" si="3"/>
        <v>480</v>
      </c>
      <c r="H28" s="47">
        <f t="shared" si="3"/>
        <v>0.12000000000000001</v>
      </c>
      <c r="I28" s="47">
        <f t="shared" si="3"/>
        <v>4</v>
      </c>
      <c r="J28" s="47">
        <f t="shared" si="3"/>
        <v>0.08</v>
      </c>
      <c r="K28" s="47">
        <f t="shared" si="3"/>
        <v>1.17</v>
      </c>
      <c r="L28" s="47">
        <f t="shared" si="3"/>
        <v>29</v>
      </c>
      <c r="M28" s="47">
        <f t="shared" si="3"/>
        <v>58</v>
      </c>
      <c r="N28" s="47">
        <f t="shared" si="3"/>
        <v>10</v>
      </c>
      <c r="O28" s="47">
        <f t="shared" si="3"/>
        <v>3.5999999999999996</v>
      </c>
      <c r="P28" s="48">
        <f t="shared" si="3"/>
        <v>39.01</v>
      </c>
    </row>
    <row r="29" spans="1:16" x14ac:dyDescent="0.25">
      <c r="A29" s="37"/>
      <c r="B29" s="155" t="s">
        <v>73</v>
      </c>
      <c r="C29" s="39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41"/>
    </row>
    <row r="30" spans="1:16" x14ac:dyDescent="0.25">
      <c r="A30" s="37" t="s">
        <v>218</v>
      </c>
      <c r="B30" s="154" t="s">
        <v>220</v>
      </c>
      <c r="C30" s="103">
        <v>60</v>
      </c>
      <c r="D30" s="40">
        <v>4.5</v>
      </c>
      <c r="E30" s="40">
        <v>5.88</v>
      </c>
      <c r="F30" s="40">
        <v>44.64</v>
      </c>
      <c r="G30" s="40">
        <v>250.2</v>
      </c>
      <c r="H30" s="40">
        <v>0.04</v>
      </c>
      <c r="I30" s="40">
        <v>0</v>
      </c>
      <c r="J30" s="40">
        <v>0.01</v>
      </c>
      <c r="K30" s="40">
        <v>2.1</v>
      </c>
      <c r="L30" s="40">
        <v>17.399999999999999</v>
      </c>
      <c r="M30" s="40">
        <v>54</v>
      </c>
      <c r="N30" s="40">
        <v>12</v>
      </c>
      <c r="O30" s="40">
        <v>1.26</v>
      </c>
      <c r="P30" s="41">
        <v>21.65</v>
      </c>
    </row>
    <row r="31" spans="1:16" ht="15.75" thickBot="1" x14ac:dyDescent="0.3">
      <c r="A31" s="74" t="s">
        <v>47</v>
      </c>
      <c r="B31" s="156" t="s">
        <v>48</v>
      </c>
      <c r="C31" s="115" t="s">
        <v>49</v>
      </c>
      <c r="D31" s="70">
        <v>0.1</v>
      </c>
      <c r="E31" s="70">
        <v>0</v>
      </c>
      <c r="F31" s="70">
        <v>15.2</v>
      </c>
      <c r="G31" s="70">
        <v>61</v>
      </c>
      <c r="H31" s="70">
        <v>0</v>
      </c>
      <c r="I31" s="70">
        <v>2.8</v>
      </c>
      <c r="J31" s="70">
        <v>0</v>
      </c>
      <c r="K31" s="70">
        <v>0</v>
      </c>
      <c r="L31" s="70">
        <v>14.2</v>
      </c>
      <c r="M31" s="70">
        <v>4</v>
      </c>
      <c r="N31" s="70">
        <v>2</v>
      </c>
      <c r="O31" s="70">
        <v>0.4</v>
      </c>
      <c r="P31" s="71">
        <v>3.8</v>
      </c>
    </row>
    <row r="32" spans="1:16" ht="15.75" thickBot="1" x14ac:dyDescent="0.3">
      <c r="A32" s="44"/>
      <c r="B32" s="45" t="s">
        <v>50</v>
      </c>
      <c r="C32" s="46"/>
      <c r="D32" s="47">
        <f t="shared" ref="D32:P32" si="4">SUM(D30:D31)</f>
        <v>4.5999999999999996</v>
      </c>
      <c r="E32" s="47">
        <f t="shared" si="4"/>
        <v>5.88</v>
      </c>
      <c r="F32" s="47">
        <f t="shared" si="4"/>
        <v>59.84</v>
      </c>
      <c r="G32" s="47">
        <f t="shared" si="4"/>
        <v>311.2</v>
      </c>
      <c r="H32" s="47">
        <f t="shared" si="4"/>
        <v>0.04</v>
      </c>
      <c r="I32" s="47">
        <f t="shared" si="4"/>
        <v>2.8</v>
      </c>
      <c r="J32" s="47">
        <f t="shared" si="4"/>
        <v>0.01</v>
      </c>
      <c r="K32" s="47">
        <f t="shared" si="4"/>
        <v>2.1</v>
      </c>
      <c r="L32" s="47">
        <f t="shared" si="4"/>
        <v>31.599999999999998</v>
      </c>
      <c r="M32" s="47">
        <f t="shared" si="4"/>
        <v>58</v>
      </c>
      <c r="N32" s="47">
        <f t="shared" si="4"/>
        <v>14</v>
      </c>
      <c r="O32" s="47">
        <f t="shared" si="4"/>
        <v>1.6600000000000001</v>
      </c>
      <c r="P32" s="48">
        <f t="shared" si="4"/>
        <v>25.45</v>
      </c>
    </row>
    <row r="33" spans="1:16" x14ac:dyDescent="0.25">
      <c r="A33" s="37"/>
      <c r="B33" s="118" t="s">
        <v>81</v>
      </c>
      <c r="C33" s="3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1"/>
    </row>
    <row r="34" spans="1:16" ht="22.5" x14ac:dyDescent="0.25">
      <c r="A34" s="37" t="s">
        <v>213</v>
      </c>
      <c r="B34" s="154" t="s">
        <v>158</v>
      </c>
      <c r="C34" s="103" t="s">
        <v>102</v>
      </c>
      <c r="D34" s="40">
        <v>7.8</v>
      </c>
      <c r="E34" s="40">
        <v>4.6100000000000003</v>
      </c>
      <c r="F34" s="40">
        <v>0.06</v>
      </c>
      <c r="G34" s="40">
        <v>83.3</v>
      </c>
      <c r="H34" s="40">
        <v>0.06</v>
      </c>
      <c r="I34" s="40">
        <v>0</v>
      </c>
      <c r="J34" s="40">
        <v>0</v>
      </c>
      <c r="K34" s="40">
        <v>0.09</v>
      </c>
      <c r="L34" s="40">
        <v>9.3000000000000007</v>
      </c>
      <c r="M34" s="40">
        <v>44.7</v>
      </c>
      <c r="N34" s="40">
        <v>5.4</v>
      </c>
      <c r="O34" s="40">
        <v>0.48</v>
      </c>
      <c r="P34" s="41">
        <v>38.33</v>
      </c>
    </row>
    <row r="35" spans="1:16" x14ac:dyDescent="0.25">
      <c r="A35" s="37" t="s">
        <v>138</v>
      </c>
      <c r="B35" s="154" t="s">
        <v>139</v>
      </c>
      <c r="C35" s="103">
        <v>25</v>
      </c>
      <c r="D35" s="40">
        <v>1.87</v>
      </c>
      <c r="E35" s="40">
        <v>0.72</v>
      </c>
      <c r="F35" s="40">
        <v>12.75</v>
      </c>
      <c r="G35" s="40">
        <v>65.5</v>
      </c>
      <c r="H35" s="40">
        <v>0.02</v>
      </c>
      <c r="I35" s="40">
        <v>0</v>
      </c>
      <c r="J35" s="40">
        <v>0</v>
      </c>
      <c r="K35" s="40">
        <v>0.42</v>
      </c>
      <c r="L35" s="40">
        <v>4.75</v>
      </c>
      <c r="M35" s="40">
        <v>16.25</v>
      </c>
      <c r="N35" s="40">
        <v>3.25</v>
      </c>
      <c r="O35" s="40">
        <v>0.3</v>
      </c>
      <c r="P35" s="41">
        <v>3.35</v>
      </c>
    </row>
    <row r="36" spans="1:16" ht="15.75" thickBot="1" x14ac:dyDescent="0.3">
      <c r="A36" s="74" t="s">
        <v>137</v>
      </c>
      <c r="B36" s="156" t="s">
        <v>78</v>
      </c>
      <c r="C36" s="115" t="s">
        <v>79</v>
      </c>
      <c r="D36" s="70">
        <v>0.1</v>
      </c>
      <c r="E36" s="70">
        <v>0</v>
      </c>
      <c r="F36" s="70">
        <v>15.2</v>
      </c>
      <c r="G36" s="70">
        <v>61</v>
      </c>
      <c r="H36" s="70">
        <v>0</v>
      </c>
      <c r="I36" s="70">
        <v>2.8</v>
      </c>
      <c r="J36" s="70">
        <v>0</v>
      </c>
      <c r="K36" s="70">
        <v>0</v>
      </c>
      <c r="L36" s="70">
        <v>14.2</v>
      </c>
      <c r="M36" s="70">
        <v>4</v>
      </c>
      <c r="N36" s="70">
        <v>2</v>
      </c>
      <c r="O36" s="70">
        <v>0.4</v>
      </c>
      <c r="P36" s="71">
        <v>6.2</v>
      </c>
    </row>
    <row r="37" spans="1:16" ht="15.75" thickBot="1" x14ac:dyDescent="0.3">
      <c r="A37" s="44"/>
      <c r="B37" s="45" t="s">
        <v>50</v>
      </c>
      <c r="C37" s="46"/>
      <c r="D37" s="47">
        <f t="shared" ref="D37:P37" si="5">SUM(D34:D36)</f>
        <v>9.77</v>
      </c>
      <c r="E37" s="47">
        <f t="shared" si="5"/>
        <v>5.33</v>
      </c>
      <c r="F37" s="47">
        <f t="shared" si="5"/>
        <v>28.009999999999998</v>
      </c>
      <c r="G37" s="47">
        <f t="shared" si="5"/>
        <v>209.8</v>
      </c>
      <c r="H37" s="47">
        <f t="shared" si="5"/>
        <v>0.08</v>
      </c>
      <c r="I37" s="47">
        <f t="shared" si="5"/>
        <v>2.8</v>
      </c>
      <c r="J37" s="47">
        <f t="shared" si="5"/>
        <v>0</v>
      </c>
      <c r="K37" s="47">
        <f t="shared" si="5"/>
        <v>0.51</v>
      </c>
      <c r="L37" s="47">
        <f t="shared" si="5"/>
        <v>28.25</v>
      </c>
      <c r="M37" s="47">
        <f t="shared" si="5"/>
        <v>64.95</v>
      </c>
      <c r="N37" s="47">
        <f t="shared" si="5"/>
        <v>10.65</v>
      </c>
      <c r="O37" s="47">
        <f t="shared" si="5"/>
        <v>1.1800000000000002</v>
      </c>
      <c r="P37" s="48">
        <f t="shared" si="5"/>
        <v>47.88</v>
      </c>
    </row>
    <row r="38" spans="1:16" x14ac:dyDescent="0.25">
      <c r="A38" s="37"/>
      <c r="B38" s="155" t="s">
        <v>84</v>
      </c>
      <c r="C38" s="3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41"/>
    </row>
    <row r="39" spans="1:16" ht="25.5" x14ac:dyDescent="0.25">
      <c r="A39" s="77" t="s">
        <v>214</v>
      </c>
      <c r="B39" s="154" t="s">
        <v>215</v>
      </c>
      <c r="C39" s="103" t="s">
        <v>58</v>
      </c>
      <c r="D39" s="55">
        <v>6.9</v>
      </c>
      <c r="E39" s="55">
        <v>8.6999999999999993</v>
      </c>
      <c r="F39" s="55">
        <v>0</v>
      </c>
      <c r="G39" s="55">
        <v>108.6</v>
      </c>
      <c r="H39" s="55">
        <v>0.01</v>
      </c>
      <c r="I39" s="55">
        <v>1.4</v>
      </c>
      <c r="J39" s="55">
        <v>0.04</v>
      </c>
      <c r="K39" s="55">
        <v>0.1</v>
      </c>
      <c r="L39" s="55">
        <v>180</v>
      </c>
      <c r="M39" s="55">
        <v>118</v>
      </c>
      <c r="N39" s="55">
        <v>10</v>
      </c>
      <c r="O39" s="55">
        <v>0.18</v>
      </c>
      <c r="P39" s="41">
        <v>31.67</v>
      </c>
    </row>
    <row r="40" spans="1:16" x14ac:dyDescent="0.25">
      <c r="A40" s="77" t="s">
        <v>138</v>
      </c>
      <c r="B40" s="154" t="s">
        <v>139</v>
      </c>
      <c r="C40" s="103">
        <v>25</v>
      </c>
      <c r="D40" s="55">
        <v>1.87</v>
      </c>
      <c r="E40" s="55">
        <v>0.72</v>
      </c>
      <c r="F40" s="55">
        <v>12.75</v>
      </c>
      <c r="G40" s="55">
        <v>65.5</v>
      </c>
      <c r="H40" s="55">
        <v>0.02</v>
      </c>
      <c r="I40" s="55">
        <v>0</v>
      </c>
      <c r="J40" s="55">
        <v>0</v>
      </c>
      <c r="K40" s="55">
        <v>0.42</v>
      </c>
      <c r="L40" s="55">
        <v>4.75</v>
      </c>
      <c r="M40" s="55">
        <v>16.25</v>
      </c>
      <c r="N40" s="55">
        <v>3.25</v>
      </c>
      <c r="O40" s="55">
        <v>0.3</v>
      </c>
      <c r="P40" s="41">
        <v>3.35</v>
      </c>
    </row>
    <row r="41" spans="1:16" ht="15.75" thickBot="1" x14ac:dyDescent="0.3">
      <c r="A41" s="74" t="s">
        <v>47</v>
      </c>
      <c r="B41" s="156" t="s">
        <v>48</v>
      </c>
      <c r="C41" s="115" t="s">
        <v>49</v>
      </c>
      <c r="D41" s="70">
        <v>0.1</v>
      </c>
      <c r="E41" s="70">
        <v>0</v>
      </c>
      <c r="F41" s="70">
        <v>15.2</v>
      </c>
      <c r="G41" s="70">
        <v>61</v>
      </c>
      <c r="H41" s="70">
        <v>0</v>
      </c>
      <c r="I41" s="70">
        <v>2.8</v>
      </c>
      <c r="J41" s="70">
        <v>0</v>
      </c>
      <c r="K41" s="70">
        <v>0</v>
      </c>
      <c r="L41" s="70">
        <v>14.2</v>
      </c>
      <c r="M41" s="70">
        <v>4</v>
      </c>
      <c r="N41" s="70">
        <v>2</v>
      </c>
      <c r="O41" s="70">
        <v>0.4</v>
      </c>
      <c r="P41" s="71">
        <v>3.8</v>
      </c>
    </row>
    <row r="42" spans="1:16" ht="15.75" thickBot="1" x14ac:dyDescent="0.3">
      <c r="A42" s="44"/>
      <c r="B42" s="45" t="s">
        <v>50</v>
      </c>
      <c r="C42" s="46"/>
      <c r="D42" s="47">
        <f t="shared" ref="D42:P42" si="6">SUM(D39:D41)</f>
        <v>8.8699999999999992</v>
      </c>
      <c r="E42" s="47">
        <f t="shared" si="6"/>
        <v>9.42</v>
      </c>
      <c r="F42" s="47">
        <f t="shared" si="6"/>
        <v>27.95</v>
      </c>
      <c r="G42" s="47">
        <f t="shared" si="6"/>
        <v>235.1</v>
      </c>
      <c r="H42" s="47">
        <f t="shared" si="6"/>
        <v>0.03</v>
      </c>
      <c r="I42" s="47">
        <f t="shared" si="6"/>
        <v>4.1999999999999993</v>
      </c>
      <c r="J42" s="47">
        <f t="shared" si="6"/>
        <v>0.04</v>
      </c>
      <c r="K42" s="47">
        <f t="shared" si="6"/>
        <v>0.52</v>
      </c>
      <c r="L42" s="47">
        <f t="shared" si="6"/>
        <v>198.95</v>
      </c>
      <c r="M42" s="47">
        <f t="shared" si="6"/>
        <v>138.25</v>
      </c>
      <c r="N42" s="47">
        <f t="shared" si="6"/>
        <v>15.25</v>
      </c>
      <c r="O42" s="47">
        <f t="shared" si="6"/>
        <v>0.88</v>
      </c>
      <c r="P42" s="48">
        <f t="shared" si="6"/>
        <v>38.82</v>
      </c>
    </row>
    <row r="43" spans="1:16" x14ac:dyDescent="0.25">
      <c r="A43" s="37"/>
      <c r="B43" s="155" t="s">
        <v>86</v>
      </c>
      <c r="C43" s="39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41"/>
    </row>
    <row r="44" spans="1:16" ht="25.5" x14ac:dyDescent="0.25">
      <c r="A44" s="37" t="s">
        <v>221</v>
      </c>
      <c r="B44" s="183" t="s">
        <v>222</v>
      </c>
      <c r="C44" s="103" t="s">
        <v>223</v>
      </c>
      <c r="D44" s="40">
        <v>9.64</v>
      </c>
      <c r="E44" s="40">
        <v>10.72</v>
      </c>
      <c r="F44" s="40">
        <v>24.8</v>
      </c>
      <c r="G44" s="40">
        <v>228.8</v>
      </c>
      <c r="H44" s="40">
        <v>0.09</v>
      </c>
      <c r="I44" s="40">
        <v>0</v>
      </c>
      <c r="J44" s="40">
        <v>0.01</v>
      </c>
      <c r="K44" s="40">
        <v>1.36</v>
      </c>
      <c r="L44" s="40">
        <v>20.8</v>
      </c>
      <c r="M44" s="40">
        <v>88.8</v>
      </c>
      <c r="N44" s="40">
        <v>12.8</v>
      </c>
      <c r="O44" s="40">
        <v>1.04</v>
      </c>
      <c r="P44" s="41">
        <v>26.53</v>
      </c>
    </row>
    <row r="45" spans="1:16" ht="15.75" thickBot="1" x14ac:dyDescent="0.3">
      <c r="A45" s="74" t="s">
        <v>137</v>
      </c>
      <c r="B45" s="183" t="s">
        <v>78</v>
      </c>
      <c r="C45" s="115" t="s">
        <v>79</v>
      </c>
      <c r="D45" s="70">
        <v>0.1</v>
      </c>
      <c r="E45" s="70">
        <v>0</v>
      </c>
      <c r="F45" s="70">
        <v>15.2</v>
      </c>
      <c r="G45" s="70">
        <v>61</v>
      </c>
      <c r="H45" s="70">
        <v>0</v>
      </c>
      <c r="I45" s="70">
        <v>2.8</v>
      </c>
      <c r="J45" s="70">
        <v>0</v>
      </c>
      <c r="K45" s="70">
        <v>0</v>
      </c>
      <c r="L45" s="70">
        <v>14.2</v>
      </c>
      <c r="M45" s="70">
        <v>4</v>
      </c>
      <c r="N45" s="70">
        <v>2</v>
      </c>
      <c r="O45" s="70">
        <v>0.4</v>
      </c>
      <c r="P45" s="71">
        <v>6.2</v>
      </c>
    </row>
    <row r="46" spans="1:16" ht="15.75" thickBot="1" x14ac:dyDescent="0.3">
      <c r="A46" s="44"/>
      <c r="B46" s="78" t="s">
        <v>50</v>
      </c>
      <c r="C46" s="46"/>
      <c r="D46" s="47">
        <f t="shared" ref="D46:P46" si="7">SUM(D44:D45)</f>
        <v>9.74</v>
      </c>
      <c r="E46" s="47">
        <f t="shared" si="7"/>
        <v>10.72</v>
      </c>
      <c r="F46" s="47">
        <f t="shared" si="7"/>
        <v>40</v>
      </c>
      <c r="G46" s="47">
        <f t="shared" si="7"/>
        <v>289.8</v>
      </c>
      <c r="H46" s="47">
        <f t="shared" si="7"/>
        <v>0.09</v>
      </c>
      <c r="I46" s="47">
        <f t="shared" si="7"/>
        <v>2.8</v>
      </c>
      <c r="J46" s="47">
        <f t="shared" si="7"/>
        <v>0.01</v>
      </c>
      <c r="K46" s="47">
        <f t="shared" si="7"/>
        <v>1.36</v>
      </c>
      <c r="L46" s="47">
        <f t="shared" si="7"/>
        <v>35</v>
      </c>
      <c r="M46" s="47">
        <f t="shared" si="7"/>
        <v>92.8</v>
      </c>
      <c r="N46" s="47">
        <f t="shared" si="7"/>
        <v>14.8</v>
      </c>
      <c r="O46" s="47">
        <f t="shared" si="7"/>
        <v>1.44</v>
      </c>
      <c r="P46" s="48">
        <f t="shared" si="7"/>
        <v>32.730000000000004</v>
      </c>
    </row>
    <row r="47" spans="1:16" x14ac:dyDescent="0.25">
      <c r="A47" s="37"/>
      <c r="B47" s="155" t="s">
        <v>91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41"/>
    </row>
    <row r="48" spans="1:16" ht="22.5" x14ac:dyDescent="0.25">
      <c r="A48" s="37" t="s">
        <v>224</v>
      </c>
      <c r="B48" s="154" t="s">
        <v>225</v>
      </c>
      <c r="C48" s="103">
        <v>100</v>
      </c>
      <c r="D48" s="40">
        <v>7.2</v>
      </c>
      <c r="E48" s="40">
        <v>8.3000000000000007</v>
      </c>
      <c r="F48" s="40">
        <v>59</v>
      </c>
      <c r="G48" s="40">
        <v>338</v>
      </c>
      <c r="H48" s="40">
        <v>0.08</v>
      </c>
      <c r="I48" s="40">
        <v>0</v>
      </c>
      <c r="J48" s="40">
        <v>7.0000000000000007E-2</v>
      </c>
      <c r="K48" s="40">
        <v>1</v>
      </c>
      <c r="L48" s="40">
        <v>23</v>
      </c>
      <c r="M48" s="40">
        <v>63</v>
      </c>
      <c r="N48" s="40">
        <v>10</v>
      </c>
      <c r="O48" s="40">
        <v>0.8</v>
      </c>
      <c r="P48" s="41">
        <v>8.58</v>
      </c>
    </row>
    <row r="49" spans="1:29" ht="15.75" thickBot="1" x14ac:dyDescent="0.3">
      <c r="A49" s="74" t="s">
        <v>164</v>
      </c>
      <c r="B49" s="156" t="s">
        <v>165</v>
      </c>
      <c r="C49" s="115">
        <v>200</v>
      </c>
      <c r="D49" s="70">
        <v>1</v>
      </c>
      <c r="E49" s="70">
        <v>0.2</v>
      </c>
      <c r="F49" s="70">
        <v>0.2</v>
      </c>
      <c r="G49" s="70">
        <v>92</v>
      </c>
      <c r="H49" s="70">
        <v>0.02</v>
      </c>
      <c r="I49" s="70">
        <v>4</v>
      </c>
      <c r="J49" s="70">
        <v>0</v>
      </c>
      <c r="K49" s="70">
        <v>0</v>
      </c>
      <c r="L49" s="70">
        <v>14</v>
      </c>
      <c r="M49" s="70">
        <v>0</v>
      </c>
      <c r="N49" s="70">
        <v>0</v>
      </c>
      <c r="O49" s="70">
        <v>2.8</v>
      </c>
      <c r="P49" s="71">
        <v>24.09</v>
      </c>
    </row>
    <row r="50" spans="1:29" ht="15.75" thickBot="1" x14ac:dyDescent="0.3">
      <c r="A50" s="44"/>
      <c r="B50" s="45" t="s">
        <v>50</v>
      </c>
      <c r="C50" s="46"/>
      <c r="D50" s="47">
        <f t="shared" ref="D50:P50" si="8">SUM(D48:D49)</f>
        <v>8.1999999999999993</v>
      </c>
      <c r="E50" s="47">
        <f t="shared" si="8"/>
        <v>8.5</v>
      </c>
      <c r="F50" s="47">
        <f t="shared" si="8"/>
        <v>59.2</v>
      </c>
      <c r="G50" s="47">
        <f t="shared" si="8"/>
        <v>430</v>
      </c>
      <c r="H50" s="47">
        <f t="shared" si="8"/>
        <v>0.1</v>
      </c>
      <c r="I50" s="47">
        <f t="shared" si="8"/>
        <v>4</v>
      </c>
      <c r="J50" s="47">
        <f t="shared" si="8"/>
        <v>7.0000000000000007E-2</v>
      </c>
      <c r="K50" s="47">
        <f t="shared" si="8"/>
        <v>1</v>
      </c>
      <c r="L50" s="47">
        <f t="shared" si="8"/>
        <v>37</v>
      </c>
      <c r="M50" s="47">
        <f t="shared" si="8"/>
        <v>63</v>
      </c>
      <c r="N50" s="47">
        <f t="shared" si="8"/>
        <v>10</v>
      </c>
      <c r="O50" s="47">
        <f t="shared" si="8"/>
        <v>3.5999999999999996</v>
      </c>
      <c r="P50" s="48">
        <f t="shared" si="8"/>
        <v>32.67</v>
      </c>
    </row>
    <row r="51" spans="1:29" x14ac:dyDescent="0.25">
      <c r="A51" s="37"/>
      <c r="B51" s="155" t="s">
        <v>93</v>
      </c>
      <c r="C51" s="39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1"/>
    </row>
    <row r="52" spans="1:29" x14ac:dyDescent="0.25">
      <c r="A52" s="144" t="s">
        <v>226</v>
      </c>
      <c r="B52" s="154" t="s">
        <v>227</v>
      </c>
      <c r="C52" s="103">
        <v>65</v>
      </c>
      <c r="D52" s="40">
        <v>1.82</v>
      </c>
      <c r="E52" s="40">
        <v>2.14</v>
      </c>
      <c r="F52" s="40">
        <v>50.24</v>
      </c>
      <c r="G52" s="40">
        <v>227.5</v>
      </c>
      <c r="H52" s="40">
        <v>0.01</v>
      </c>
      <c r="I52" s="40">
        <v>0</v>
      </c>
      <c r="J52" s="40">
        <v>0</v>
      </c>
      <c r="K52" s="40">
        <v>0.45</v>
      </c>
      <c r="L52" s="40">
        <v>10.4</v>
      </c>
      <c r="M52" s="40">
        <v>23.4</v>
      </c>
      <c r="N52" s="40">
        <v>6.5</v>
      </c>
      <c r="O52" s="40">
        <v>0.97</v>
      </c>
      <c r="P52" s="41">
        <v>23.03</v>
      </c>
    </row>
    <row r="53" spans="1:29" ht="15.75" thickBot="1" x14ac:dyDescent="0.3">
      <c r="A53" s="74" t="s">
        <v>47</v>
      </c>
      <c r="B53" s="156" t="s">
        <v>48</v>
      </c>
      <c r="C53" s="115" t="s">
        <v>49</v>
      </c>
      <c r="D53" s="70">
        <v>0.1</v>
      </c>
      <c r="E53" s="70">
        <v>0</v>
      </c>
      <c r="F53" s="70">
        <v>15.2</v>
      </c>
      <c r="G53" s="70">
        <v>61</v>
      </c>
      <c r="H53" s="70">
        <v>0</v>
      </c>
      <c r="I53" s="70">
        <v>2.8</v>
      </c>
      <c r="J53" s="70">
        <v>0</v>
      </c>
      <c r="K53" s="70">
        <v>0</v>
      </c>
      <c r="L53" s="70">
        <v>14.2</v>
      </c>
      <c r="M53" s="70">
        <v>4</v>
      </c>
      <c r="N53" s="70">
        <v>2</v>
      </c>
      <c r="O53" s="70">
        <v>0.4</v>
      </c>
      <c r="P53" s="71">
        <v>3.8</v>
      </c>
    </row>
    <row r="54" spans="1:29" ht="15.75" thickBot="1" x14ac:dyDescent="0.3">
      <c r="A54" s="44"/>
      <c r="B54" s="45" t="s">
        <v>50</v>
      </c>
      <c r="C54" s="46"/>
      <c r="D54" s="47">
        <f t="shared" ref="D54:P54" si="9">SUM(D52:D53)</f>
        <v>1.9200000000000002</v>
      </c>
      <c r="E54" s="47">
        <f t="shared" si="9"/>
        <v>2.14</v>
      </c>
      <c r="F54" s="47">
        <f t="shared" si="9"/>
        <v>65.44</v>
      </c>
      <c r="G54" s="47">
        <f t="shared" si="9"/>
        <v>288.5</v>
      </c>
      <c r="H54" s="47">
        <f t="shared" si="9"/>
        <v>0.01</v>
      </c>
      <c r="I54" s="47">
        <f t="shared" si="9"/>
        <v>2.8</v>
      </c>
      <c r="J54" s="47">
        <f t="shared" si="9"/>
        <v>0</v>
      </c>
      <c r="K54" s="47">
        <f t="shared" si="9"/>
        <v>0.45</v>
      </c>
      <c r="L54" s="47">
        <f t="shared" si="9"/>
        <v>24.6</v>
      </c>
      <c r="M54" s="47">
        <f t="shared" si="9"/>
        <v>27.4</v>
      </c>
      <c r="N54" s="47">
        <f t="shared" si="9"/>
        <v>8.5</v>
      </c>
      <c r="O54" s="47">
        <f t="shared" si="9"/>
        <v>1.37</v>
      </c>
      <c r="P54" s="48">
        <f t="shared" si="9"/>
        <v>26.830000000000002</v>
      </c>
    </row>
    <row r="55" spans="1:29" ht="15.75" thickBot="1" x14ac:dyDescent="0.3">
      <c r="A55" s="44"/>
      <c r="B55" s="45" t="s">
        <v>95</v>
      </c>
      <c r="C55" s="46"/>
      <c r="D55" s="47">
        <f>D54+D50+D46+D42+D37+D32+D28+D24+D20+D15</f>
        <v>77.64</v>
      </c>
      <c r="E55" s="47">
        <f t="shared" ref="E55:P55" si="10">E54+E50+E46+E42+E37+E32+E28+E24+E20+E15</f>
        <v>79.739999999999995</v>
      </c>
      <c r="F55" s="47">
        <f t="shared" si="10"/>
        <v>464.7999999999999</v>
      </c>
      <c r="G55" s="47">
        <f t="shared" si="10"/>
        <v>3078.2999999999997</v>
      </c>
      <c r="H55" s="47">
        <f t="shared" si="10"/>
        <v>0.65999999999999992</v>
      </c>
      <c r="I55" s="47">
        <f t="shared" si="10"/>
        <v>33.369999999999997</v>
      </c>
      <c r="J55" s="47">
        <f t="shared" si="10"/>
        <v>0.33</v>
      </c>
      <c r="K55" s="47">
        <f t="shared" si="10"/>
        <v>9.1399999999999988</v>
      </c>
      <c r="L55" s="47">
        <f t="shared" si="10"/>
        <v>657.8</v>
      </c>
      <c r="M55" s="47">
        <f t="shared" si="10"/>
        <v>786.6</v>
      </c>
      <c r="N55" s="47">
        <f t="shared" si="10"/>
        <v>124.1</v>
      </c>
      <c r="O55" s="47">
        <f t="shared" si="10"/>
        <v>17.190000000000001</v>
      </c>
      <c r="P55" s="48">
        <f t="shared" si="10"/>
        <v>350</v>
      </c>
      <c r="Q55" s="80"/>
      <c r="R55" s="81"/>
    </row>
    <row r="56" spans="1:29" x14ac:dyDescent="0.25">
      <c r="A56" s="89"/>
      <c r="B56" s="227"/>
      <c r="C56" s="228"/>
      <c r="D56" s="114"/>
      <c r="E56" s="114"/>
      <c r="F56" s="114"/>
      <c r="G56" s="114"/>
      <c r="H56" s="114"/>
      <c r="K56" s="81"/>
    </row>
    <row r="57" spans="1:29" s="83" customFormat="1" ht="14.45" customHeight="1" x14ac:dyDescent="0.25">
      <c r="A57" s="21"/>
      <c r="B57" s="266" t="s">
        <v>97</v>
      </c>
      <c r="C57" s="266"/>
      <c r="D57" s="266"/>
      <c r="E57" s="267" t="s">
        <v>98</v>
      </c>
      <c r="F57" s="267"/>
      <c r="G57" s="268" t="s">
        <v>100</v>
      </c>
      <c r="H57" s="268"/>
      <c r="I57" s="268"/>
      <c r="J57" s="80"/>
      <c r="K57" s="88"/>
      <c r="M57" s="84"/>
      <c r="N57" s="84"/>
      <c r="O57" s="23"/>
      <c r="P57" s="25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spans="1:29" s="83" customFormat="1" x14ac:dyDescent="0.25">
      <c r="A58" s="89"/>
      <c r="B58" s="90"/>
      <c r="C58" s="91"/>
      <c r="D58" s="92"/>
      <c r="E58" s="92"/>
      <c r="F58" s="92"/>
      <c r="G58" s="92"/>
      <c r="H58" s="92"/>
      <c r="I58" s="80"/>
      <c r="J58" s="80"/>
      <c r="K58" s="88"/>
      <c r="M58" s="84"/>
      <c r="N58" s="84"/>
      <c r="O58" s="23"/>
      <c r="P58" s="25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pans="1:29" s="83" customFormat="1" x14ac:dyDescent="0.25">
      <c r="A59" s="89"/>
      <c r="B59" s="90"/>
      <c r="C59" s="91"/>
      <c r="D59" s="92"/>
      <c r="E59" s="92"/>
      <c r="F59" s="92"/>
      <c r="G59" s="92"/>
      <c r="H59" s="92"/>
      <c r="I59" s="80"/>
      <c r="J59" s="80"/>
      <c r="K59" s="88"/>
      <c r="M59" s="84"/>
      <c r="N59" s="84"/>
      <c r="O59" s="23"/>
      <c r="P59" s="25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spans="1:29" s="83" customFormat="1" x14ac:dyDescent="0.25">
      <c r="A60" s="128"/>
      <c r="B60" s="129"/>
      <c r="C60" s="130"/>
      <c r="D60" s="107"/>
      <c r="E60" s="107"/>
      <c r="F60" s="107"/>
      <c r="G60" s="107"/>
      <c r="H60" s="107"/>
      <c r="I60" s="80"/>
      <c r="J60" s="80"/>
      <c r="K60" s="88"/>
      <c r="M60" s="84"/>
      <c r="N60" s="84"/>
      <c r="O60" s="23"/>
      <c r="P60" s="25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29" s="83" customFormat="1" ht="14.45" customHeight="1" x14ac:dyDescent="0.25">
      <c r="A61" s="137"/>
      <c r="B61" s="283"/>
      <c r="C61" s="283"/>
      <c r="D61" s="284"/>
      <c r="E61" s="284"/>
      <c r="F61" s="284"/>
      <c r="G61" s="284"/>
      <c r="H61" s="107"/>
      <c r="I61" s="80"/>
      <c r="J61" s="80"/>
      <c r="K61" s="88"/>
      <c r="M61" s="84"/>
      <c r="N61" s="84"/>
      <c r="O61" s="23"/>
      <c r="P61" s="25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s="83" customFormat="1" x14ac:dyDescent="0.25">
      <c r="A62" s="137"/>
      <c r="B62" s="283"/>
      <c r="C62" s="283"/>
      <c r="D62" s="105"/>
      <c r="E62" s="105"/>
      <c r="F62" s="105"/>
      <c r="G62" s="105"/>
      <c r="H62" s="107"/>
      <c r="I62" s="80"/>
      <c r="J62" s="80"/>
      <c r="K62" s="88"/>
      <c r="M62" s="84"/>
      <c r="N62" s="84"/>
      <c r="O62" s="23"/>
      <c r="P62" s="25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spans="1:29" s="83" customFormat="1" ht="15" customHeight="1" x14ac:dyDescent="0.25">
      <c r="A63" s="137"/>
      <c r="B63" s="283"/>
      <c r="C63" s="283"/>
      <c r="D63" s="106"/>
      <c r="E63" s="106"/>
      <c r="F63" s="106"/>
      <c r="G63" s="106"/>
      <c r="H63" s="107"/>
      <c r="I63" s="80"/>
      <c r="J63" s="80"/>
      <c r="K63" s="88"/>
      <c r="M63" s="84"/>
      <c r="N63" s="84"/>
      <c r="O63" s="23"/>
      <c r="P63" s="25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1:29" x14ac:dyDescent="0.25">
      <c r="A64" s="129"/>
      <c r="B64" s="285"/>
      <c r="C64" s="285"/>
      <c r="D64" s="253"/>
      <c r="E64" s="253"/>
      <c r="F64" s="253"/>
      <c r="G64" s="253"/>
      <c r="H64" s="107"/>
    </row>
    <row r="65" spans="1:16" x14ac:dyDescent="0.25">
      <c r="A65" s="129"/>
      <c r="B65" s="285"/>
      <c r="C65" s="285"/>
      <c r="D65" s="253"/>
      <c r="E65" s="253"/>
      <c r="F65" s="253"/>
      <c r="G65" s="253"/>
      <c r="H65" s="107"/>
    </row>
    <row r="66" spans="1:16" ht="15" customHeight="1" x14ac:dyDescent="0.25">
      <c r="A66" s="137"/>
      <c r="B66" s="285"/>
      <c r="C66" s="285"/>
      <c r="D66" s="253"/>
      <c r="E66" s="253"/>
      <c r="F66" s="253"/>
      <c r="G66" s="253"/>
      <c r="H66" s="132"/>
      <c r="I66" s="88"/>
      <c r="J66" s="88"/>
      <c r="K66" s="83"/>
      <c r="L66" s="84"/>
      <c r="N66" s="23"/>
    </row>
    <row r="67" spans="1:16" s="98" customFormat="1" ht="15.75" x14ac:dyDescent="0.25">
      <c r="A67" s="138"/>
      <c r="B67" s="286"/>
      <c r="C67" s="286"/>
      <c r="D67" s="254"/>
      <c r="E67" s="108"/>
      <c r="F67" s="108"/>
      <c r="G67" s="108"/>
      <c r="H67" s="133"/>
      <c r="I67" s="95"/>
      <c r="J67" s="95"/>
      <c r="K67" s="96"/>
      <c r="L67" s="97"/>
      <c r="M67" s="97"/>
      <c r="P67" s="99"/>
    </row>
    <row r="68" spans="1:16" x14ac:dyDescent="0.25">
      <c r="A68" s="255"/>
      <c r="B68" s="83"/>
      <c r="C68" s="84"/>
      <c r="D68" s="80"/>
      <c r="E68" s="109"/>
      <c r="F68" s="109"/>
      <c r="G68" s="109"/>
      <c r="H68" s="109"/>
      <c r="I68" s="23"/>
      <c r="J68" s="23"/>
      <c r="K68" s="23"/>
      <c r="L68" s="23"/>
      <c r="M68" s="23"/>
      <c r="N68" s="23"/>
    </row>
    <row r="69" spans="1:16" x14ac:dyDescent="0.25">
      <c r="A69" s="21"/>
      <c r="B69" s="83"/>
      <c r="C69" s="84"/>
      <c r="D69" s="80"/>
      <c r="E69" s="100"/>
      <c r="F69" s="100"/>
      <c r="G69" s="100"/>
      <c r="H69" s="100"/>
      <c r="I69" s="23"/>
      <c r="J69" s="23"/>
      <c r="K69" s="23"/>
      <c r="L69" s="23"/>
      <c r="M69" s="23"/>
      <c r="N69" s="23"/>
    </row>
    <row r="70" spans="1:16" x14ac:dyDescent="0.25">
      <c r="A70" s="21"/>
      <c r="B70" s="88"/>
      <c r="C70" s="83"/>
      <c r="D70" s="80"/>
      <c r="E70" s="80"/>
      <c r="F70" s="100"/>
      <c r="G70" s="100"/>
      <c r="H70" s="100"/>
      <c r="I70" s="23"/>
      <c r="J70" s="23"/>
      <c r="K70" s="23"/>
      <c r="L70" s="23"/>
      <c r="M70" s="23"/>
      <c r="N70" s="23"/>
    </row>
    <row r="71" spans="1:16" x14ac:dyDescent="0.25">
      <c r="A71" s="21"/>
      <c r="B71" s="88"/>
      <c r="C71" s="83"/>
      <c r="D71" s="80"/>
      <c r="E71" s="80"/>
      <c r="F71" s="100"/>
      <c r="G71" s="100"/>
      <c r="H71" s="100"/>
      <c r="I71" s="23"/>
      <c r="J71" s="23"/>
      <c r="K71" s="23"/>
      <c r="L71" s="23"/>
      <c r="M71" s="23"/>
      <c r="N71" s="23"/>
    </row>
    <row r="72" spans="1:16" x14ac:dyDescent="0.25">
      <c r="A72" s="21"/>
      <c r="B72" s="88"/>
      <c r="C72" s="83"/>
      <c r="D72" s="80"/>
      <c r="E72" s="80"/>
      <c r="F72" s="100"/>
      <c r="G72" s="100"/>
      <c r="H72" s="100"/>
      <c r="I72" s="23"/>
      <c r="J72" s="23"/>
      <c r="K72" s="23"/>
      <c r="L72" s="23"/>
      <c r="M72" s="23"/>
      <c r="N72" s="23"/>
    </row>
    <row r="73" spans="1:16" x14ac:dyDescent="0.25">
      <c r="A73" s="21"/>
      <c r="B73" s="88"/>
      <c r="C73" s="83"/>
      <c r="D73" s="80"/>
      <c r="E73" s="80"/>
      <c r="F73" s="100"/>
      <c r="G73" s="100"/>
      <c r="H73" s="100"/>
      <c r="I73" s="23"/>
      <c r="J73" s="23"/>
      <c r="K73" s="23"/>
      <c r="L73" s="23"/>
      <c r="M73" s="23"/>
      <c r="N73" s="23"/>
    </row>
    <row r="74" spans="1:16" x14ac:dyDescent="0.25">
      <c r="A74" s="21"/>
      <c r="B74" s="88"/>
      <c r="C74" s="83"/>
      <c r="D74" s="80"/>
      <c r="E74" s="80"/>
      <c r="F74" s="100"/>
      <c r="G74" s="100"/>
      <c r="H74" s="100"/>
      <c r="I74" s="23"/>
      <c r="J74" s="23"/>
      <c r="K74" s="23"/>
      <c r="L74" s="23"/>
      <c r="M74" s="23"/>
      <c r="N74" s="23"/>
    </row>
    <row r="75" spans="1:16" x14ac:dyDescent="0.25">
      <c r="A75" s="21"/>
      <c r="B75" s="88"/>
      <c r="C75" s="83"/>
      <c r="D75" s="80"/>
      <c r="E75" s="80"/>
      <c r="F75" s="100"/>
      <c r="G75" s="100"/>
      <c r="H75" s="100"/>
      <c r="I75" s="23"/>
      <c r="J75" s="23"/>
      <c r="K75" s="23"/>
      <c r="L75" s="23"/>
      <c r="M75" s="23"/>
      <c r="N75" s="23"/>
    </row>
    <row r="76" spans="1:16" x14ac:dyDescent="0.25">
      <c r="A76" s="21"/>
      <c r="B76" s="88"/>
      <c r="C76" s="83"/>
      <c r="D76" s="80"/>
      <c r="E76" s="80"/>
      <c r="F76" s="100"/>
      <c r="G76" s="100"/>
      <c r="H76" s="100"/>
      <c r="I76" s="23"/>
      <c r="J76" s="23"/>
      <c r="K76" s="23"/>
      <c r="L76" s="23"/>
      <c r="M76" s="23"/>
      <c r="N76" s="23"/>
    </row>
    <row r="77" spans="1:16" x14ac:dyDescent="0.25">
      <c r="A77" s="21"/>
      <c r="B77" s="88"/>
      <c r="C77" s="83"/>
      <c r="D77" s="80"/>
      <c r="E77" s="80"/>
      <c r="F77" s="100"/>
      <c r="G77" s="100"/>
      <c r="H77" s="100"/>
      <c r="I77" s="23"/>
      <c r="J77" s="23"/>
      <c r="K77" s="23"/>
      <c r="L77" s="23"/>
      <c r="M77" s="23"/>
      <c r="N77" s="23"/>
    </row>
    <row r="78" spans="1:16" x14ac:dyDescent="0.25">
      <c r="A78" s="21"/>
      <c r="B78" s="88"/>
      <c r="C78" s="83"/>
      <c r="D78" s="80"/>
      <c r="E78" s="80"/>
      <c r="F78" s="100"/>
      <c r="G78" s="100"/>
      <c r="H78" s="100"/>
      <c r="I78" s="23"/>
      <c r="J78" s="23"/>
      <c r="K78" s="23"/>
      <c r="L78" s="23"/>
      <c r="M78" s="23"/>
      <c r="N78" s="23"/>
    </row>
    <row r="79" spans="1:16" x14ac:dyDescent="0.25">
      <c r="A79" s="21"/>
      <c r="B79" s="88"/>
      <c r="C79" s="83"/>
      <c r="D79" s="80"/>
      <c r="E79" s="80"/>
      <c r="F79" s="100"/>
      <c r="G79" s="100"/>
      <c r="H79" s="100"/>
      <c r="I79" s="23"/>
      <c r="J79" s="23"/>
      <c r="K79" s="23"/>
      <c r="L79" s="23"/>
      <c r="M79" s="23"/>
      <c r="N79" s="23"/>
    </row>
    <row r="80" spans="1:16" x14ac:dyDescent="0.25">
      <c r="A80" s="21"/>
      <c r="B80" s="23"/>
      <c r="C80" s="23"/>
      <c r="D80" s="100"/>
      <c r="E80" s="100"/>
      <c r="F80" s="100"/>
      <c r="G80" s="100"/>
      <c r="H80" s="100"/>
      <c r="I80" s="23"/>
      <c r="J80" s="23"/>
      <c r="K80" s="23"/>
      <c r="L80" s="23"/>
      <c r="M80" s="23"/>
      <c r="N80" s="23"/>
    </row>
    <row r="81" spans="1:14" x14ac:dyDescent="0.25">
      <c r="A81" s="21"/>
      <c r="B81" s="88"/>
      <c r="C81" s="83"/>
      <c r="D81" s="80"/>
      <c r="E81" s="80"/>
      <c r="F81" s="100"/>
      <c r="G81" s="100"/>
      <c r="H81" s="100"/>
      <c r="I81" s="23"/>
      <c r="J81" s="23"/>
      <c r="K81" s="23"/>
      <c r="L81" s="23"/>
      <c r="M81" s="23"/>
      <c r="N81" s="23"/>
    </row>
    <row r="82" spans="1:14" x14ac:dyDescent="0.25">
      <c r="A82" s="21"/>
      <c r="B82" s="88"/>
      <c r="C82" s="83"/>
      <c r="D82" s="80"/>
      <c r="E82" s="80"/>
      <c r="F82" s="100"/>
      <c r="G82" s="100"/>
      <c r="H82" s="100"/>
      <c r="I82" s="23"/>
      <c r="J82" s="23"/>
      <c r="K82" s="23"/>
      <c r="L82" s="23"/>
      <c r="M82" s="23"/>
      <c r="N82" s="23"/>
    </row>
    <row r="83" spans="1:14" x14ac:dyDescent="0.25">
      <c r="A83" s="21"/>
      <c r="B83" s="88"/>
      <c r="C83" s="83"/>
      <c r="D83" s="80"/>
      <c r="E83" s="80"/>
      <c r="F83" s="100"/>
      <c r="G83" s="100"/>
      <c r="H83" s="100"/>
      <c r="I83" s="23"/>
      <c r="J83" s="23"/>
      <c r="K83" s="23"/>
      <c r="L83" s="23"/>
      <c r="M83" s="23"/>
      <c r="N83" s="23"/>
    </row>
    <row r="84" spans="1:14" x14ac:dyDescent="0.25">
      <c r="A84" s="21"/>
      <c r="B84" s="88"/>
      <c r="C84" s="83"/>
      <c r="D84" s="80"/>
      <c r="E84" s="80"/>
      <c r="F84" s="100"/>
      <c r="G84" s="100"/>
      <c r="H84" s="100"/>
      <c r="I84" s="23"/>
      <c r="J84" s="23"/>
      <c r="K84" s="23"/>
      <c r="L84" s="23"/>
      <c r="M84" s="23"/>
      <c r="N84" s="23"/>
    </row>
    <row r="85" spans="1:14" x14ac:dyDescent="0.25">
      <c r="A85" s="21"/>
      <c r="B85" s="88"/>
      <c r="C85" s="83"/>
      <c r="D85" s="80"/>
      <c r="E85" s="80"/>
      <c r="F85" s="100"/>
      <c r="G85" s="100"/>
      <c r="H85" s="100"/>
      <c r="I85" s="23"/>
      <c r="J85" s="23"/>
      <c r="K85" s="23"/>
      <c r="L85" s="23"/>
      <c r="M85" s="23"/>
      <c r="N85" s="23"/>
    </row>
    <row r="86" spans="1:14" x14ac:dyDescent="0.25">
      <c r="A86" s="21"/>
      <c r="B86" s="88"/>
      <c r="C86" s="83"/>
      <c r="D86" s="80"/>
      <c r="E86" s="80"/>
      <c r="F86" s="100"/>
      <c r="G86" s="100"/>
      <c r="H86" s="100"/>
      <c r="I86" s="23"/>
      <c r="J86" s="23"/>
      <c r="K86" s="23"/>
      <c r="L86" s="23"/>
      <c r="M86" s="23"/>
      <c r="N86" s="23"/>
    </row>
    <row r="87" spans="1:14" x14ac:dyDescent="0.25">
      <c r="A87" s="21"/>
      <c r="B87" s="88"/>
      <c r="C87" s="83"/>
      <c r="D87" s="80"/>
      <c r="E87" s="80"/>
      <c r="F87" s="100"/>
      <c r="G87" s="100"/>
      <c r="H87" s="100"/>
      <c r="I87" s="23"/>
      <c r="J87" s="23"/>
      <c r="K87" s="23"/>
      <c r="L87" s="23"/>
      <c r="M87" s="23"/>
      <c r="N87" s="23"/>
    </row>
    <row r="88" spans="1:14" x14ac:dyDescent="0.25">
      <c r="A88" s="21"/>
      <c r="B88" s="88"/>
      <c r="C88" s="83"/>
      <c r="D88" s="80"/>
      <c r="E88" s="80"/>
      <c r="F88" s="100"/>
      <c r="G88" s="100"/>
      <c r="H88" s="100"/>
      <c r="I88" s="23"/>
      <c r="J88" s="23"/>
      <c r="K88" s="23"/>
      <c r="L88" s="23"/>
      <c r="M88" s="23"/>
      <c r="N88" s="23"/>
    </row>
    <row r="89" spans="1:14" x14ac:dyDescent="0.25">
      <c r="A89" s="21"/>
      <c r="B89" s="88"/>
      <c r="C89" s="83"/>
      <c r="D89" s="80"/>
      <c r="E89" s="80"/>
      <c r="F89" s="100"/>
      <c r="G89" s="100"/>
      <c r="H89" s="100"/>
      <c r="I89" s="23"/>
      <c r="J89" s="23"/>
      <c r="K89" s="23"/>
      <c r="L89" s="23"/>
      <c r="M89" s="23"/>
      <c r="N89" s="23"/>
    </row>
    <row r="90" spans="1:14" x14ac:dyDescent="0.25">
      <c r="A90" s="21"/>
      <c r="B90" s="88"/>
      <c r="C90" s="83"/>
      <c r="D90" s="80"/>
      <c r="E90" s="80"/>
      <c r="F90" s="100"/>
      <c r="G90" s="100"/>
      <c r="H90" s="100"/>
      <c r="I90" s="23"/>
      <c r="J90" s="23"/>
      <c r="K90" s="23"/>
      <c r="L90" s="23"/>
      <c r="M90" s="23"/>
      <c r="N90" s="23"/>
    </row>
    <row r="91" spans="1:14" x14ac:dyDescent="0.25">
      <c r="A91" s="21"/>
      <c r="B91" s="88"/>
      <c r="C91" s="83"/>
      <c r="D91" s="80"/>
      <c r="E91" s="80"/>
      <c r="F91" s="100"/>
      <c r="G91" s="100"/>
      <c r="H91" s="100"/>
      <c r="I91" s="23"/>
      <c r="J91" s="23"/>
      <c r="K91" s="23"/>
      <c r="L91" s="23"/>
      <c r="M91" s="23"/>
      <c r="N91" s="23"/>
    </row>
    <row r="92" spans="1:14" x14ac:dyDescent="0.25">
      <c r="A92" s="21"/>
      <c r="B92" s="88"/>
      <c r="C92" s="83"/>
      <c r="D92" s="80"/>
      <c r="E92" s="80"/>
      <c r="F92" s="100"/>
      <c r="G92" s="100"/>
      <c r="H92" s="100"/>
      <c r="I92" s="23"/>
      <c r="J92" s="23"/>
      <c r="K92" s="23"/>
      <c r="L92" s="23"/>
      <c r="M92" s="23"/>
      <c r="N92" s="23"/>
    </row>
    <row r="93" spans="1:14" x14ac:dyDescent="0.25">
      <c r="A93" s="21"/>
      <c r="B93" s="88"/>
      <c r="C93" s="83"/>
      <c r="D93" s="80"/>
      <c r="E93" s="80"/>
      <c r="F93" s="100"/>
      <c r="G93" s="100"/>
      <c r="H93" s="100"/>
      <c r="I93" s="23"/>
      <c r="J93" s="23"/>
      <c r="K93" s="23"/>
      <c r="L93" s="23"/>
      <c r="M93" s="23"/>
      <c r="N93" s="23"/>
    </row>
    <row r="94" spans="1:14" x14ac:dyDescent="0.25">
      <c r="A94" s="21"/>
      <c r="B94" s="88"/>
      <c r="C94" s="83"/>
      <c r="D94" s="80"/>
      <c r="E94" s="80"/>
      <c r="F94" s="100"/>
      <c r="G94" s="100"/>
      <c r="H94" s="100"/>
      <c r="I94" s="23"/>
      <c r="J94" s="23"/>
      <c r="K94" s="23"/>
      <c r="L94" s="23"/>
      <c r="M94" s="23"/>
      <c r="N94" s="23"/>
    </row>
    <row r="95" spans="1:14" x14ac:dyDescent="0.25">
      <c r="A95" s="21"/>
      <c r="B95" s="88"/>
      <c r="C95" s="83"/>
      <c r="D95" s="80"/>
      <c r="E95" s="80"/>
      <c r="F95" s="100"/>
      <c r="G95" s="100"/>
      <c r="H95" s="100"/>
      <c r="I95" s="23"/>
      <c r="J95" s="23"/>
      <c r="K95" s="23"/>
      <c r="L95" s="23"/>
      <c r="M95" s="23"/>
      <c r="N95" s="23"/>
    </row>
    <row r="96" spans="1:14" x14ac:dyDescent="0.25">
      <c r="A96" s="21"/>
      <c r="B96" s="88"/>
      <c r="C96" s="83"/>
      <c r="D96" s="80"/>
      <c r="E96" s="80"/>
      <c r="F96" s="100"/>
      <c r="G96" s="100"/>
      <c r="H96" s="100"/>
      <c r="I96" s="23"/>
      <c r="J96" s="23"/>
      <c r="K96" s="23"/>
      <c r="L96" s="23"/>
      <c r="M96" s="23"/>
      <c r="N96" s="23"/>
    </row>
    <row r="97" spans="1:14" x14ac:dyDescent="0.25">
      <c r="A97" s="21"/>
      <c r="B97" s="88"/>
      <c r="C97" s="83"/>
      <c r="D97" s="80"/>
      <c r="E97" s="80"/>
      <c r="F97" s="100"/>
      <c r="G97" s="100"/>
      <c r="H97" s="100"/>
      <c r="I97" s="23"/>
      <c r="J97" s="23"/>
      <c r="K97" s="23"/>
      <c r="L97" s="23"/>
      <c r="M97" s="23"/>
      <c r="N97" s="23"/>
    </row>
    <row r="98" spans="1:14" x14ac:dyDescent="0.25">
      <c r="A98" s="21"/>
      <c r="B98" s="88"/>
      <c r="C98" s="83"/>
      <c r="D98" s="80"/>
      <c r="E98" s="80"/>
      <c r="F98" s="100"/>
      <c r="G98" s="100"/>
      <c r="H98" s="100"/>
      <c r="I98" s="23"/>
      <c r="J98" s="23"/>
      <c r="K98" s="23"/>
      <c r="L98" s="23"/>
      <c r="M98" s="23"/>
      <c r="N98" s="23"/>
    </row>
    <row r="99" spans="1:14" x14ac:dyDescent="0.25">
      <c r="A99" s="21"/>
      <c r="B99" s="88"/>
      <c r="C99" s="83"/>
      <c r="D99" s="80"/>
      <c r="E99" s="80"/>
      <c r="F99" s="100"/>
      <c r="G99" s="100"/>
      <c r="H99" s="100"/>
      <c r="I99" s="23"/>
      <c r="J99" s="23"/>
      <c r="K99" s="23"/>
      <c r="L99" s="23"/>
      <c r="M99" s="23"/>
      <c r="N99" s="23"/>
    </row>
    <row r="100" spans="1:14" x14ac:dyDescent="0.25">
      <c r="A100" s="21"/>
      <c r="B100" s="88"/>
      <c r="C100" s="83"/>
      <c r="D100" s="80"/>
      <c r="E100" s="80"/>
      <c r="F100" s="100"/>
      <c r="G100" s="100"/>
      <c r="H100" s="100"/>
      <c r="I100" s="23"/>
      <c r="J100" s="23"/>
      <c r="K100" s="23"/>
      <c r="L100" s="23"/>
      <c r="M100" s="23"/>
      <c r="N100" s="23"/>
    </row>
    <row r="101" spans="1:14" x14ac:dyDescent="0.25">
      <c r="A101" s="21"/>
      <c r="B101" s="88"/>
      <c r="C101" s="83"/>
      <c r="D101" s="80"/>
      <c r="E101" s="80"/>
      <c r="F101" s="100"/>
      <c r="G101" s="100"/>
      <c r="H101" s="100"/>
      <c r="I101" s="23"/>
      <c r="J101" s="23"/>
      <c r="K101" s="23"/>
      <c r="L101" s="23"/>
      <c r="M101" s="23"/>
      <c r="N101" s="23"/>
    </row>
    <row r="102" spans="1:14" x14ac:dyDescent="0.25">
      <c r="A102" s="21"/>
      <c r="B102" s="88"/>
      <c r="C102" s="83"/>
      <c r="D102" s="80"/>
      <c r="E102" s="80"/>
      <c r="F102" s="100"/>
      <c r="G102" s="100"/>
      <c r="H102" s="100"/>
      <c r="I102" s="23"/>
      <c r="J102" s="23"/>
      <c r="K102" s="23"/>
      <c r="L102" s="23"/>
      <c r="M102" s="23"/>
      <c r="N102" s="23"/>
    </row>
    <row r="103" spans="1:14" x14ac:dyDescent="0.25">
      <c r="A103" s="21"/>
      <c r="B103" s="88"/>
      <c r="C103" s="83"/>
      <c r="D103" s="80"/>
      <c r="E103" s="80"/>
      <c r="F103" s="100"/>
      <c r="G103" s="100"/>
      <c r="H103" s="100"/>
      <c r="I103" s="23"/>
      <c r="J103" s="23"/>
      <c r="K103" s="23"/>
      <c r="L103" s="23"/>
      <c r="M103" s="23"/>
      <c r="N103" s="23"/>
    </row>
    <row r="104" spans="1:14" x14ac:dyDescent="0.25">
      <c r="A104" s="21"/>
      <c r="B104" s="88"/>
      <c r="C104" s="83"/>
      <c r="D104" s="80"/>
      <c r="E104" s="80"/>
      <c r="F104" s="100"/>
      <c r="G104" s="100"/>
      <c r="H104" s="100"/>
      <c r="I104" s="23"/>
      <c r="J104" s="23"/>
      <c r="K104" s="23"/>
      <c r="L104" s="23"/>
      <c r="M104" s="23"/>
      <c r="N104" s="23"/>
    </row>
    <row r="105" spans="1:14" x14ac:dyDescent="0.25">
      <c r="A105" s="21"/>
      <c r="B105" s="88"/>
      <c r="C105" s="83"/>
      <c r="D105" s="80"/>
      <c r="E105" s="80"/>
      <c r="F105" s="100"/>
      <c r="G105" s="100"/>
      <c r="H105" s="100"/>
      <c r="I105" s="23"/>
      <c r="J105" s="23"/>
      <c r="K105" s="23"/>
      <c r="L105" s="23"/>
      <c r="M105" s="23"/>
      <c r="N105" s="23"/>
    </row>
    <row r="106" spans="1:14" x14ac:dyDescent="0.25">
      <c r="A106" s="21"/>
      <c r="B106" s="88"/>
      <c r="C106" s="83"/>
      <c r="D106" s="80"/>
      <c r="E106" s="80"/>
      <c r="F106" s="100"/>
      <c r="G106" s="100"/>
      <c r="H106" s="100"/>
      <c r="I106" s="23"/>
      <c r="J106" s="23"/>
      <c r="K106" s="23"/>
      <c r="L106" s="23"/>
      <c r="M106" s="23"/>
      <c r="N106" s="23"/>
    </row>
    <row r="107" spans="1:14" x14ac:dyDescent="0.25">
      <c r="A107" s="21"/>
      <c r="B107" s="88"/>
      <c r="C107" s="83"/>
      <c r="D107" s="80"/>
      <c r="E107" s="80"/>
      <c r="F107" s="100"/>
      <c r="G107" s="100"/>
      <c r="H107" s="100"/>
      <c r="I107" s="23"/>
      <c r="J107" s="23"/>
      <c r="K107" s="23"/>
      <c r="L107" s="23"/>
      <c r="M107" s="23"/>
      <c r="N107" s="23"/>
    </row>
    <row r="108" spans="1:14" x14ac:dyDescent="0.25">
      <c r="A108" s="21"/>
      <c r="B108" s="88"/>
      <c r="C108" s="83"/>
      <c r="D108" s="80"/>
      <c r="E108" s="80"/>
      <c r="F108" s="100"/>
      <c r="G108" s="100"/>
      <c r="H108" s="100"/>
      <c r="I108" s="23"/>
      <c r="J108" s="23"/>
      <c r="K108" s="23"/>
      <c r="L108" s="23"/>
      <c r="M108" s="23"/>
      <c r="N108" s="23"/>
    </row>
    <row r="109" spans="1:14" x14ac:dyDescent="0.25">
      <c r="A109" s="21"/>
      <c r="B109" s="88"/>
      <c r="C109" s="83"/>
      <c r="D109" s="80"/>
      <c r="E109" s="80"/>
      <c r="F109" s="100"/>
      <c r="G109" s="100"/>
      <c r="H109" s="100"/>
      <c r="I109" s="23"/>
      <c r="J109" s="23"/>
      <c r="K109" s="23"/>
      <c r="L109" s="23"/>
      <c r="M109" s="23"/>
      <c r="N109" s="23"/>
    </row>
    <row r="110" spans="1:14" x14ac:dyDescent="0.25">
      <c r="A110" s="21"/>
      <c r="B110" s="88"/>
      <c r="C110" s="83"/>
      <c r="D110" s="80"/>
      <c r="E110" s="80"/>
      <c r="F110" s="100"/>
      <c r="G110" s="100"/>
      <c r="H110" s="100"/>
      <c r="I110" s="23"/>
      <c r="J110" s="23"/>
      <c r="K110" s="23"/>
      <c r="L110" s="23"/>
      <c r="M110" s="23"/>
      <c r="N110" s="23"/>
    </row>
    <row r="111" spans="1:14" x14ac:dyDescent="0.25">
      <c r="A111" s="21"/>
      <c r="B111" s="88"/>
      <c r="C111" s="83"/>
      <c r="D111" s="80"/>
      <c r="E111" s="80"/>
      <c r="F111" s="100"/>
      <c r="G111" s="100"/>
      <c r="H111" s="100"/>
      <c r="I111" s="23"/>
      <c r="J111" s="23"/>
      <c r="K111" s="23"/>
      <c r="L111" s="23"/>
      <c r="M111" s="23"/>
      <c r="N111" s="23"/>
    </row>
    <row r="112" spans="1:14" x14ac:dyDescent="0.25">
      <c r="A112" s="21"/>
      <c r="B112" s="88"/>
      <c r="C112" s="83"/>
      <c r="D112" s="80"/>
      <c r="E112" s="80"/>
      <c r="F112" s="100"/>
      <c r="G112" s="100"/>
      <c r="H112" s="100"/>
      <c r="I112" s="23"/>
      <c r="J112" s="23"/>
      <c r="K112" s="23"/>
      <c r="L112" s="23"/>
      <c r="M112" s="23"/>
      <c r="N112" s="23"/>
    </row>
    <row r="113" spans="1:14" x14ac:dyDescent="0.25">
      <c r="A113" s="21"/>
      <c r="B113" s="88"/>
      <c r="C113" s="83"/>
      <c r="D113" s="80"/>
      <c r="E113" s="80"/>
      <c r="F113" s="100"/>
      <c r="G113" s="100"/>
      <c r="H113" s="100"/>
      <c r="I113" s="23"/>
      <c r="J113" s="23"/>
      <c r="K113" s="23"/>
      <c r="L113" s="23"/>
      <c r="M113" s="23"/>
      <c r="N113" s="23"/>
    </row>
    <row r="114" spans="1:14" x14ac:dyDescent="0.25">
      <c r="A114" s="21"/>
      <c r="B114" s="88"/>
      <c r="C114" s="83"/>
      <c r="D114" s="80"/>
      <c r="E114" s="80"/>
      <c r="F114" s="100"/>
      <c r="G114" s="100"/>
      <c r="H114" s="100"/>
      <c r="I114" s="23"/>
      <c r="J114" s="23"/>
      <c r="K114" s="23"/>
      <c r="L114" s="23"/>
      <c r="M114" s="23"/>
      <c r="N114" s="23"/>
    </row>
    <row r="115" spans="1:14" x14ac:dyDescent="0.25">
      <c r="A115" s="21"/>
      <c r="B115" s="88"/>
      <c r="C115" s="83"/>
      <c r="D115" s="80"/>
      <c r="E115" s="80"/>
      <c r="F115" s="100"/>
      <c r="G115" s="100"/>
      <c r="H115" s="100"/>
      <c r="I115" s="23"/>
      <c r="J115" s="23"/>
      <c r="K115" s="23"/>
      <c r="L115" s="23"/>
      <c r="M115" s="23"/>
      <c r="N115" s="23"/>
    </row>
    <row r="116" spans="1:14" x14ac:dyDescent="0.25">
      <c r="A116" s="21"/>
      <c r="B116" s="88"/>
      <c r="C116" s="83"/>
      <c r="D116" s="80"/>
      <c r="E116" s="80"/>
      <c r="F116" s="100"/>
      <c r="G116" s="100"/>
      <c r="H116" s="100"/>
      <c r="I116" s="23"/>
      <c r="J116" s="23"/>
      <c r="K116" s="23"/>
      <c r="L116" s="23"/>
      <c r="M116" s="23"/>
      <c r="N116" s="23"/>
    </row>
    <row r="117" spans="1:14" x14ac:dyDescent="0.25">
      <c r="A117" s="21"/>
      <c r="B117" s="88"/>
      <c r="C117" s="83"/>
      <c r="D117" s="80"/>
      <c r="E117" s="80"/>
      <c r="F117" s="100"/>
      <c r="G117" s="100"/>
      <c r="H117" s="100"/>
      <c r="I117" s="23"/>
      <c r="J117" s="23"/>
      <c r="K117" s="23"/>
      <c r="L117" s="23"/>
      <c r="M117" s="23"/>
      <c r="N117" s="23"/>
    </row>
    <row r="118" spans="1:14" x14ac:dyDescent="0.25">
      <c r="A118" s="21"/>
      <c r="B118" s="88"/>
      <c r="C118" s="83"/>
      <c r="D118" s="80"/>
      <c r="E118" s="80"/>
      <c r="F118" s="100"/>
      <c r="G118" s="100"/>
      <c r="H118" s="100"/>
      <c r="I118" s="23"/>
      <c r="J118" s="23"/>
      <c r="K118" s="23"/>
      <c r="L118" s="23"/>
      <c r="M118" s="23"/>
      <c r="N118" s="23"/>
    </row>
    <row r="119" spans="1:14" x14ac:dyDescent="0.25">
      <c r="A119" s="21"/>
      <c r="B119" s="88"/>
      <c r="C119" s="83"/>
      <c r="D119" s="80"/>
      <c r="E119" s="80"/>
      <c r="F119" s="100"/>
      <c r="G119" s="100"/>
      <c r="H119" s="100"/>
      <c r="I119" s="23"/>
      <c r="J119" s="23"/>
      <c r="K119" s="23"/>
      <c r="L119" s="23"/>
      <c r="M119" s="23"/>
      <c r="N119" s="23"/>
    </row>
    <row r="120" spans="1:14" x14ac:dyDescent="0.25">
      <c r="A120" s="21"/>
      <c r="B120" s="88"/>
      <c r="C120" s="83"/>
      <c r="D120" s="80"/>
      <c r="E120" s="80"/>
      <c r="F120" s="100"/>
      <c r="G120" s="100"/>
      <c r="H120" s="100"/>
      <c r="I120" s="23"/>
      <c r="J120" s="23"/>
      <c r="K120" s="23"/>
      <c r="L120" s="23"/>
      <c r="M120" s="23"/>
      <c r="N120" s="23"/>
    </row>
    <row r="121" spans="1:14" x14ac:dyDescent="0.25">
      <c r="A121" s="21"/>
      <c r="B121" s="88"/>
      <c r="C121" s="83"/>
      <c r="D121" s="80"/>
      <c r="E121" s="80"/>
      <c r="F121" s="100"/>
      <c r="G121" s="100"/>
      <c r="H121" s="100"/>
      <c r="I121" s="23"/>
      <c r="J121" s="23"/>
      <c r="K121" s="23"/>
      <c r="L121" s="23"/>
      <c r="M121" s="23"/>
      <c r="N121" s="23"/>
    </row>
    <row r="122" spans="1:14" x14ac:dyDescent="0.25">
      <c r="A122" s="21"/>
      <c r="B122" s="88"/>
      <c r="C122" s="83"/>
      <c r="D122" s="80"/>
      <c r="E122" s="80"/>
      <c r="F122" s="100"/>
      <c r="G122" s="100"/>
      <c r="H122" s="100"/>
      <c r="I122" s="23"/>
      <c r="J122" s="23"/>
      <c r="K122" s="23"/>
      <c r="L122" s="23"/>
      <c r="M122" s="23"/>
      <c r="N122" s="23"/>
    </row>
    <row r="123" spans="1:14" x14ac:dyDescent="0.25">
      <c r="A123" s="21"/>
      <c r="B123" s="88"/>
      <c r="C123" s="83"/>
      <c r="D123" s="80"/>
      <c r="E123" s="80"/>
      <c r="F123" s="100"/>
      <c r="G123" s="100"/>
      <c r="H123" s="100"/>
      <c r="I123" s="23"/>
      <c r="J123" s="23"/>
      <c r="K123" s="23"/>
      <c r="L123" s="23"/>
      <c r="M123" s="23"/>
      <c r="N123" s="23"/>
    </row>
    <row r="124" spans="1:14" x14ac:dyDescent="0.25">
      <c r="A124" s="21"/>
      <c r="B124" s="88"/>
      <c r="C124" s="83"/>
      <c r="D124" s="80"/>
      <c r="E124" s="80"/>
      <c r="F124" s="100"/>
      <c r="G124" s="100"/>
      <c r="H124" s="100"/>
      <c r="I124" s="23"/>
      <c r="J124" s="23"/>
      <c r="K124" s="23"/>
      <c r="L124" s="23"/>
      <c r="M124" s="23"/>
      <c r="N124" s="23"/>
    </row>
    <row r="125" spans="1:14" x14ac:dyDescent="0.25">
      <c r="A125" s="21"/>
      <c r="B125" s="88"/>
      <c r="C125" s="83"/>
      <c r="D125" s="80"/>
      <c r="E125" s="80"/>
      <c r="F125" s="100"/>
      <c r="G125" s="100"/>
      <c r="H125" s="100"/>
      <c r="I125" s="23"/>
      <c r="J125" s="23"/>
      <c r="K125" s="23"/>
      <c r="L125" s="23"/>
      <c r="M125" s="23"/>
      <c r="N125" s="23"/>
    </row>
    <row r="126" spans="1:14" x14ac:dyDescent="0.25">
      <c r="A126" s="21"/>
      <c r="B126" s="88"/>
      <c r="C126" s="83"/>
      <c r="D126" s="80"/>
      <c r="E126" s="80"/>
      <c r="F126" s="100"/>
      <c r="G126" s="100"/>
      <c r="H126" s="100"/>
      <c r="I126" s="23"/>
      <c r="J126" s="23"/>
      <c r="K126" s="23"/>
      <c r="L126" s="23"/>
      <c r="M126" s="23"/>
      <c r="N126" s="23"/>
    </row>
    <row r="127" spans="1:14" x14ac:dyDescent="0.25">
      <c r="A127" s="21"/>
      <c r="B127" s="88"/>
      <c r="C127" s="83"/>
      <c r="D127" s="80"/>
      <c r="E127" s="80"/>
      <c r="F127" s="100"/>
      <c r="G127" s="100"/>
      <c r="H127" s="100"/>
      <c r="I127" s="23"/>
      <c r="J127" s="23"/>
      <c r="K127" s="23"/>
      <c r="L127" s="23"/>
      <c r="M127" s="23"/>
      <c r="N127" s="23"/>
    </row>
    <row r="128" spans="1:14" x14ac:dyDescent="0.25">
      <c r="A128" s="21"/>
      <c r="B128" s="88"/>
      <c r="C128" s="83"/>
      <c r="D128" s="80"/>
      <c r="E128" s="80"/>
      <c r="F128" s="100"/>
      <c r="G128" s="100"/>
      <c r="H128" s="100"/>
      <c r="I128" s="23"/>
      <c r="J128" s="23"/>
      <c r="K128" s="23"/>
      <c r="L128" s="23"/>
      <c r="M128" s="23"/>
      <c r="N128" s="23"/>
    </row>
    <row r="129" spans="1:14" x14ac:dyDescent="0.25">
      <c r="A129" s="21"/>
      <c r="B129" s="88"/>
      <c r="C129" s="83"/>
      <c r="D129" s="80"/>
      <c r="E129" s="80"/>
      <c r="F129" s="100"/>
      <c r="G129" s="100"/>
      <c r="H129" s="100"/>
      <c r="I129" s="23"/>
      <c r="J129" s="23"/>
      <c r="K129" s="23"/>
      <c r="L129" s="23"/>
      <c r="M129" s="23"/>
      <c r="N129" s="23"/>
    </row>
    <row r="130" spans="1:14" x14ac:dyDescent="0.25">
      <c r="A130" s="21"/>
      <c r="B130" s="88"/>
      <c r="C130" s="83"/>
      <c r="D130" s="80"/>
      <c r="E130" s="80"/>
      <c r="F130" s="100"/>
      <c r="G130" s="100"/>
      <c r="H130" s="100"/>
      <c r="I130" s="23"/>
      <c r="J130" s="23"/>
      <c r="K130" s="23"/>
      <c r="L130" s="23"/>
      <c r="M130" s="23"/>
      <c r="N130" s="23"/>
    </row>
    <row r="131" spans="1:14" x14ac:dyDescent="0.25">
      <c r="A131" s="21"/>
      <c r="B131" s="88"/>
      <c r="C131" s="83"/>
      <c r="D131" s="80"/>
      <c r="E131" s="80"/>
      <c r="F131" s="100"/>
      <c r="G131" s="100"/>
      <c r="H131" s="100"/>
      <c r="I131" s="23"/>
      <c r="J131" s="23"/>
      <c r="K131" s="23"/>
      <c r="L131" s="23"/>
      <c r="M131" s="23"/>
      <c r="N131" s="23"/>
    </row>
    <row r="132" spans="1:14" x14ac:dyDescent="0.25">
      <c r="A132" s="21"/>
      <c r="B132" s="88"/>
      <c r="C132" s="83"/>
      <c r="D132" s="80"/>
      <c r="E132" s="80"/>
      <c r="F132" s="100"/>
      <c r="G132" s="100"/>
      <c r="H132" s="100"/>
      <c r="I132" s="23"/>
      <c r="J132" s="23"/>
      <c r="K132" s="23"/>
      <c r="L132" s="23"/>
      <c r="M132" s="23"/>
      <c r="N132" s="23"/>
    </row>
    <row r="133" spans="1:14" x14ac:dyDescent="0.25">
      <c r="A133" s="21"/>
      <c r="B133" s="88"/>
      <c r="C133" s="83"/>
      <c r="D133" s="80"/>
      <c r="E133" s="80"/>
      <c r="F133" s="100"/>
      <c r="G133" s="100"/>
      <c r="H133" s="100"/>
      <c r="I133" s="23"/>
      <c r="J133" s="23"/>
      <c r="K133" s="23"/>
      <c r="L133" s="23"/>
      <c r="M133" s="23"/>
      <c r="N133" s="23"/>
    </row>
    <row r="134" spans="1:14" x14ac:dyDescent="0.25">
      <c r="A134" s="21"/>
      <c r="B134" s="88"/>
      <c r="C134" s="83"/>
      <c r="D134" s="80"/>
      <c r="E134" s="80"/>
      <c r="F134" s="100"/>
      <c r="G134" s="100"/>
      <c r="H134" s="100"/>
      <c r="I134" s="23"/>
      <c r="J134" s="23"/>
      <c r="K134" s="23"/>
      <c r="L134" s="23"/>
      <c r="M134" s="23"/>
      <c r="N134" s="23"/>
    </row>
    <row r="135" spans="1:14" x14ac:dyDescent="0.25">
      <c r="A135" s="21"/>
      <c r="B135" s="88"/>
      <c r="C135" s="83"/>
      <c r="D135" s="80"/>
      <c r="E135" s="80"/>
      <c r="F135" s="100"/>
      <c r="G135" s="100"/>
      <c r="H135" s="100"/>
      <c r="I135" s="23"/>
      <c r="J135" s="23"/>
      <c r="K135" s="23"/>
      <c r="L135" s="23"/>
      <c r="M135" s="23"/>
      <c r="N135" s="23"/>
    </row>
    <row r="136" spans="1:14" x14ac:dyDescent="0.25">
      <c r="A136" s="21"/>
      <c r="B136" s="88"/>
      <c r="C136" s="83"/>
      <c r="D136" s="80"/>
      <c r="E136" s="80"/>
      <c r="F136" s="100"/>
      <c r="G136" s="100"/>
      <c r="H136" s="100"/>
      <c r="I136" s="23"/>
      <c r="J136" s="23"/>
      <c r="K136" s="23"/>
      <c r="L136" s="23"/>
      <c r="M136" s="23"/>
      <c r="N136" s="23"/>
    </row>
    <row r="137" spans="1:14" x14ac:dyDescent="0.25">
      <c r="A137" s="21"/>
      <c r="B137" s="88"/>
      <c r="C137" s="83"/>
      <c r="D137" s="80"/>
      <c r="E137" s="80"/>
      <c r="F137" s="100"/>
      <c r="G137" s="100"/>
      <c r="H137" s="100"/>
      <c r="I137" s="23"/>
      <c r="J137" s="23"/>
      <c r="K137" s="23"/>
      <c r="L137" s="23"/>
      <c r="M137" s="23"/>
      <c r="N137" s="23"/>
    </row>
  </sheetData>
  <mergeCells count="44">
    <mergeCell ref="A1:C1"/>
    <mergeCell ref="D1:F1"/>
    <mergeCell ref="I1:K1"/>
    <mergeCell ref="M1:O1"/>
    <mergeCell ref="A2:C2"/>
    <mergeCell ref="D2:G2"/>
    <mergeCell ref="I2:K2"/>
    <mergeCell ref="M2:O2"/>
    <mergeCell ref="R2:T2"/>
    <mergeCell ref="U2:W2"/>
    <mergeCell ref="X2:Z2"/>
    <mergeCell ref="AA2:AC2"/>
    <mergeCell ref="A3:C3"/>
    <mergeCell ref="D3:G3"/>
    <mergeCell ref="I3:K3"/>
    <mergeCell ref="M3:O3"/>
    <mergeCell ref="R3:T3"/>
    <mergeCell ref="U3:W3"/>
    <mergeCell ref="X3:Z3"/>
    <mergeCell ref="AA3:AC3"/>
    <mergeCell ref="A4:C4"/>
    <mergeCell ref="D4:G4"/>
    <mergeCell ref="I4:K4"/>
    <mergeCell ref="M4:O4"/>
    <mergeCell ref="B5:P5"/>
    <mergeCell ref="B6:M6"/>
    <mergeCell ref="B7:M7"/>
    <mergeCell ref="A8:A9"/>
    <mergeCell ref="B8:B9"/>
    <mergeCell ref="C8:C9"/>
    <mergeCell ref="D8:F8"/>
    <mergeCell ref="G8:G9"/>
    <mergeCell ref="H8:K8"/>
    <mergeCell ref="L8:O8"/>
    <mergeCell ref="B67:C67"/>
    <mergeCell ref="P8:P9"/>
    <mergeCell ref="B57:D57"/>
    <mergeCell ref="E57:F57"/>
    <mergeCell ref="G57:I57"/>
    <mergeCell ref="B61:C63"/>
    <mergeCell ref="D61:G61"/>
    <mergeCell ref="B64:C64"/>
    <mergeCell ref="B65:C65"/>
    <mergeCell ref="B66:C66"/>
  </mergeCells>
  <pageMargins left="0.39370078740157483" right="0.39370078740157483" top="0.78740157480314965" bottom="0.39370078740157483" header="0.47244094488188981" footer="0"/>
  <pageSetup paperSize="9" orientation="landscape" r:id="rId1"/>
  <headerFooter>
    <oddHeader>&amp;LМУП "Фора"/на 2022-2023гг&amp;Rсогласно СанПиН 2.3_2.4.3590-20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1"/>
  <sheetViews>
    <sheetView zoomScaleNormal="100" workbookViewId="0">
      <selection sqref="A1:G4"/>
    </sheetView>
  </sheetViews>
  <sheetFormatPr defaultColWidth="8.85546875" defaultRowHeight="15" x14ac:dyDescent="0.25"/>
  <cols>
    <col min="1" max="1" width="8" style="121" customWidth="1"/>
    <col min="2" max="2" width="22.28515625" style="102" customWidth="1"/>
    <col min="3" max="3" width="10.5703125" style="103" customWidth="1"/>
    <col min="4" max="5" width="7.7109375" style="40" customWidth="1"/>
    <col min="6" max="6" width="8.7109375" style="40" customWidth="1"/>
    <col min="7" max="7" width="7.85546875" style="40" customWidth="1"/>
    <col min="8" max="8" width="6" style="104" customWidth="1"/>
    <col min="9" max="9" width="7.28515625" style="80" customWidth="1"/>
    <col min="10" max="10" width="6.7109375" style="80" customWidth="1"/>
    <col min="11" max="11" width="6.42578125" style="88" customWidth="1"/>
    <col min="12" max="12" width="7.85546875" style="83" customWidth="1"/>
    <col min="13" max="13" width="7.85546875" style="84" customWidth="1"/>
    <col min="14" max="14" width="9.140625" style="84" customWidth="1"/>
    <col min="15" max="15" width="6.5703125" style="23" customWidth="1"/>
    <col min="16" max="16" width="8.28515625" style="25" customWidth="1"/>
    <col min="17" max="16384" width="8.85546875" style="23"/>
  </cols>
  <sheetData>
    <row r="1" spans="1:16" x14ac:dyDescent="0.25">
      <c r="A1" s="259" t="s">
        <v>0</v>
      </c>
      <c r="B1" s="259"/>
      <c r="C1" s="259"/>
      <c r="D1" s="260" t="s">
        <v>1</v>
      </c>
      <c r="E1" s="260"/>
      <c r="F1" s="260"/>
      <c r="G1" s="260"/>
      <c r="H1" s="92"/>
    </row>
    <row r="2" spans="1:16" ht="58.9" customHeight="1" x14ac:dyDescent="0.25">
      <c r="A2" s="261" t="s">
        <v>2</v>
      </c>
      <c r="B2" s="261"/>
      <c r="C2" s="91"/>
      <c r="D2" s="262" t="s">
        <v>4</v>
      </c>
      <c r="E2" s="262"/>
      <c r="F2" s="262"/>
      <c r="G2" s="262"/>
      <c r="H2" s="92"/>
    </row>
    <row r="3" spans="1:16" x14ac:dyDescent="0.25">
      <c r="A3" s="257" t="s">
        <v>240</v>
      </c>
      <c r="B3" s="257"/>
      <c r="C3" s="257"/>
      <c r="D3" s="263" t="s">
        <v>9</v>
      </c>
      <c r="E3" s="263"/>
      <c r="F3" s="263"/>
      <c r="G3" s="263"/>
      <c r="H3" s="92"/>
    </row>
    <row r="4" spans="1:16" x14ac:dyDescent="0.25">
      <c r="A4" s="257" t="s">
        <v>12</v>
      </c>
      <c r="B4" s="257"/>
      <c r="C4" s="257"/>
      <c r="D4" s="258" t="s">
        <v>12</v>
      </c>
      <c r="E4" s="258"/>
      <c r="F4" s="258"/>
      <c r="G4" s="258"/>
      <c r="H4" s="92"/>
    </row>
    <row r="5" spans="1:16" ht="14.45" customHeight="1" x14ac:dyDescent="0.25">
      <c r="A5" s="162"/>
      <c r="B5" s="270" t="s">
        <v>13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</row>
    <row r="6" spans="1:16" ht="14.45" customHeight="1" x14ac:dyDescent="0.25">
      <c r="A6" s="162"/>
      <c r="B6" s="270" t="s">
        <v>132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4"/>
      <c r="O6" s="24"/>
    </row>
    <row r="7" spans="1:16" ht="14.45" customHeight="1" x14ac:dyDescent="0.25">
      <c r="A7" s="162"/>
      <c r="B7" s="22"/>
      <c r="C7" s="270" t="s">
        <v>133</v>
      </c>
      <c r="D7" s="270"/>
      <c r="E7" s="270"/>
      <c r="F7" s="270"/>
      <c r="G7" s="270"/>
      <c r="H7" s="270"/>
      <c r="I7" s="270"/>
      <c r="J7" s="270"/>
      <c r="K7" s="270"/>
      <c r="L7" s="270"/>
      <c r="M7" s="22"/>
      <c r="N7" s="24"/>
      <c r="O7" s="24"/>
    </row>
    <row r="8" spans="1:16" ht="14.45" customHeight="1" thickBot="1" x14ac:dyDescent="0.3">
      <c r="A8" s="162"/>
      <c r="B8" s="271" t="s">
        <v>15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6"/>
      <c r="O8" s="26"/>
    </row>
    <row r="9" spans="1:16" s="27" customFormat="1" ht="15" customHeight="1" thickBot="1" x14ac:dyDescent="0.3">
      <c r="A9" s="272" t="s">
        <v>16</v>
      </c>
      <c r="B9" s="274" t="s">
        <v>17</v>
      </c>
      <c r="C9" s="276" t="s">
        <v>18</v>
      </c>
      <c r="D9" s="278" t="s">
        <v>19</v>
      </c>
      <c r="E9" s="279"/>
      <c r="F9" s="280"/>
      <c r="G9" s="281" t="s">
        <v>20</v>
      </c>
      <c r="H9" s="278" t="s">
        <v>21</v>
      </c>
      <c r="I9" s="279"/>
      <c r="J9" s="279"/>
      <c r="K9" s="280"/>
      <c r="L9" s="278" t="s">
        <v>22</v>
      </c>
      <c r="M9" s="279"/>
      <c r="N9" s="279"/>
      <c r="O9" s="280"/>
      <c r="P9" s="264" t="s">
        <v>23</v>
      </c>
    </row>
    <row r="10" spans="1:16" s="27" customFormat="1" ht="23.45" customHeight="1" thickBot="1" x14ac:dyDescent="0.3">
      <c r="A10" s="273"/>
      <c r="B10" s="275"/>
      <c r="C10" s="277"/>
      <c r="D10" s="28" t="s">
        <v>24</v>
      </c>
      <c r="E10" s="28" t="s">
        <v>25</v>
      </c>
      <c r="F10" s="28" t="s">
        <v>26</v>
      </c>
      <c r="G10" s="282"/>
      <c r="H10" s="28" t="s">
        <v>27</v>
      </c>
      <c r="I10" s="28" t="s">
        <v>28</v>
      </c>
      <c r="J10" s="28" t="s">
        <v>29</v>
      </c>
      <c r="K10" s="28" t="s">
        <v>30</v>
      </c>
      <c r="L10" s="28" t="s">
        <v>31</v>
      </c>
      <c r="M10" s="28" t="s">
        <v>32</v>
      </c>
      <c r="N10" s="28" t="s">
        <v>33</v>
      </c>
      <c r="O10" s="28" t="s">
        <v>34</v>
      </c>
      <c r="P10" s="265"/>
    </row>
    <row r="11" spans="1:16" s="31" customFormat="1" ht="11.45" customHeight="1" thickBot="1" x14ac:dyDescent="0.25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  <c r="K11" s="29">
        <v>11</v>
      </c>
      <c r="L11" s="29">
        <v>12</v>
      </c>
      <c r="M11" s="29">
        <v>13</v>
      </c>
      <c r="N11" s="29">
        <v>14</v>
      </c>
      <c r="O11" s="29">
        <v>15</v>
      </c>
      <c r="P11" s="30">
        <v>16</v>
      </c>
    </row>
    <row r="12" spans="1:16" ht="16.149999999999999" customHeight="1" x14ac:dyDescent="0.25">
      <c r="A12" s="163"/>
      <c r="B12" s="251" t="s">
        <v>35</v>
      </c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1:16" ht="38.25" x14ac:dyDescent="0.25">
      <c r="A13" s="144" t="s">
        <v>134</v>
      </c>
      <c r="B13" s="154" t="s">
        <v>135</v>
      </c>
      <c r="C13" s="103" t="s">
        <v>136</v>
      </c>
      <c r="D13" s="40">
        <v>4.28</v>
      </c>
      <c r="E13" s="40">
        <v>12.35</v>
      </c>
      <c r="F13" s="40">
        <v>35.31</v>
      </c>
      <c r="G13" s="40">
        <v>269.5</v>
      </c>
      <c r="H13" s="40">
        <v>0.11</v>
      </c>
      <c r="I13" s="40">
        <v>1.1000000000000001</v>
      </c>
      <c r="J13" s="40">
        <v>0.11</v>
      </c>
      <c r="K13" s="40">
        <v>0.25</v>
      </c>
      <c r="L13" s="40">
        <v>113.77</v>
      </c>
      <c r="M13" s="40">
        <v>173.24</v>
      </c>
      <c r="N13" s="40">
        <v>39.35</v>
      </c>
      <c r="O13" s="40">
        <v>1.8</v>
      </c>
      <c r="P13" s="41">
        <v>23.21</v>
      </c>
    </row>
    <row r="14" spans="1:16" x14ac:dyDescent="0.25">
      <c r="A14" s="164" t="s">
        <v>137</v>
      </c>
      <c r="B14" s="165" t="s">
        <v>48</v>
      </c>
      <c r="C14" s="115" t="s">
        <v>49</v>
      </c>
      <c r="D14" s="70">
        <v>0.1</v>
      </c>
      <c r="E14" s="70">
        <v>0</v>
      </c>
      <c r="F14" s="70">
        <v>15.2</v>
      </c>
      <c r="G14" s="70">
        <v>61</v>
      </c>
      <c r="H14" s="70">
        <v>0</v>
      </c>
      <c r="I14" s="70">
        <v>2.8</v>
      </c>
      <c r="J14" s="70">
        <v>0</v>
      </c>
      <c r="K14" s="70">
        <v>0</v>
      </c>
      <c r="L14" s="70">
        <v>14.2</v>
      </c>
      <c r="M14" s="70">
        <v>4</v>
      </c>
      <c r="N14" s="70">
        <v>2</v>
      </c>
      <c r="O14" s="70">
        <v>0.4</v>
      </c>
      <c r="P14" s="166">
        <v>3.92</v>
      </c>
    </row>
    <row r="15" spans="1:16" x14ac:dyDescent="0.25">
      <c r="A15" s="167" t="s">
        <v>138</v>
      </c>
      <c r="B15" s="156" t="s">
        <v>139</v>
      </c>
      <c r="C15" s="115">
        <v>25</v>
      </c>
      <c r="D15" s="70">
        <v>1.875</v>
      </c>
      <c r="E15" s="70">
        <v>0.72499999999999998</v>
      </c>
      <c r="F15" s="70">
        <v>14.275</v>
      </c>
      <c r="G15" s="70">
        <v>65.5</v>
      </c>
      <c r="H15" s="70">
        <v>2.75E-2</v>
      </c>
      <c r="I15" s="70">
        <v>0</v>
      </c>
      <c r="J15" s="70">
        <v>0</v>
      </c>
      <c r="K15" s="70">
        <v>0.42499999999999999</v>
      </c>
      <c r="L15" s="70">
        <v>4.75</v>
      </c>
      <c r="M15" s="70">
        <v>16.25</v>
      </c>
      <c r="N15" s="70">
        <v>3.25</v>
      </c>
      <c r="O15" s="70">
        <v>0.3</v>
      </c>
      <c r="P15" s="71">
        <v>3.8</v>
      </c>
    </row>
    <row r="16" spans="1:16" x14ac:dyDescent="0.25">
      <c r="A16" s="167" t="s">
        <v>140</v>
      </c>
      <c r="B16" s="156" t="s">
        <v>141</v>
      </c>
      <c r="C16" s="115">
        <v>20</v>
      </c>
      <c r="D16" s="70">
        <v>5.12</v>
      </c>
      <c r="E16" s="70">
        <v>5.22</v>
      </c>
      <c r="F16" s="70">
        <v>0</v>
      </c>
      <c r="G16" s="70">
        <v>68.599999999999994</v>
      </c>
      <c r="H16" s="70">
        <v>6.0000000000000001E-3</v>
      </c>
      <c r="I16" s="70">
        <v>1.4</v>
      </c>
      <c r="J16" s="70">
        <v>4.6000000000000006E-2</v>
      </c>
      <c r="K16" s="70">
        <v>0.1</v>
      </c>
      <c r="L16" s="70">
        <v>180</v>
      </c>
      <c r="M16" s="70">
        <v>118</v>
      </c>
      <c r="N16" s="70">
        <v>10</v>
      </c>
      <c r="O16" s="70">
        <v>0.18</v>
      </c>
      <c r="P16" s="71">
        <v>22.17</v>
      </c>
    </row>
    <row r="17" spans="1:17" ht="15.75" thickBot="1" x14ac:dyDescent="0.3">
      <c r="A17" s="167" t="s">
        <v>142</v>
      </c>
      <c r="B17" s="154" t="s">
        <v>143</v>
      </c>
      <c r="C17" s="103" t="s">
        <v>144</v>
      </c>
      <c r="D17" s="40">
        <v>5.6</v>
      </c>
      <c r="E17" s="40">
        <v>5</v>
      </c>
      <c r="F17" s="40">
        <v>35</v>
      </c>
      <c r="G17" s="40">
        <v>186</v>
      </c>
      <c r="H17" s="40">
        <v>0.06</v>
      </c>
      <c r="I17" s="40">
        <v>1.2</v>
      </c>
      <c r="J17" s="40">
        <v>0.04</v>
      </c>
      <c r="K17" s="40">
        <v>0</v>
      </c>
      <c r="L17" s="40">
        <v>238</v>
      </c>
      <c r="M17" s="40">
        <v>182</v>
      </c>
      <c r="N17" s="40">
        <v>28</v>
      </c>
      <c r="O17" s="40">
        <v>0.2</v>
      </c>
      <c r="P17" s="41">
        <v>32</v>
      </c>
    </row>
    <row r="18" spans="1:17" s="49" customFormat="1" ht="15.75" thickBot="1" x14ac:dyDescent="0.3">
      <c r="A18" s="168"/>
      <c r="B18" s="45" t="s">
        <v>50</v>
      </c>
      <c r="C18" s="46" t="s">
        <v>145</v>
      </c>
      <c r="D18" s="47">
        <f t="shared" ref="D18:P18" si="0">SUM(D13:D17)</f>
        <v>16.975000000000001</v>
      </c>
      <c r="E18" s="47">
        <f t="shared" si="0"/>
        <v>23.294999999999998</v>
      </c>
      <c r="F18" s="47">
        <f t="shared" si="0"/>
        <v>99.785000000000011</v>
      </c>
      <c r="G18" s="47">
        <f t="shared" si="0"/>
        <v>650.6</v>
      </c>
      <c r="H18" s="47">
        <f t="shared" si="0"/>
        <v>0.20350000000000001</v>
      </c>
      <c r="I18" s="47">
        <f t="shared" si="0"/>
        <v>6.5</v>
      </c>
      <c r="J18" s="47">
        <f t="shared" si="0"/>
        <v>0.19600000000000001</v>
      </c>
      <c r="K18" s="47">
        <f t="shared" si="0"/>
        <v>0.77500000000000002</v>
      </c>
      <c r="L18" s="47">
        <f t="shared" si="0"/>
        <v>550.72</v>
      </c>
      <c r="M18" s="47">
        <f t="shared" si="0"/>
        <v>493.49</v>
      </c>
      <c r="N18" s="47">
        <f t="shared" si="0"/>
        <v>82.6</v>
      </c>
      <c r="O18" s="47">
        <f t="shared" si="0"/>
        <v>2.8800000000000003</v>
      </c>
      <c r="P18" s="47">
        <f t="shared" si="0"/>
        <v>85.100000000000009</v>
      </c>
    </row>
    <row r="19" spans="1:17" ht="18.600000000000001" customHeight="1" x14ac:dyDescent="0.25">
      <c r="A19" s="144"/>
      <c r="B19" s="140" t="s">
        <v>52</v>
      </c>
      <c r="C19" s="39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41"/>
    </row>
    <row r="20" spans="1:17" ht="24" x14ac:dyDescent="0.25">
      <c r="A20" s="144" t="s">
        <v>146</v>
      </c>
      <c r="B20" s="141" t="s">
        <v>147</v>
      </c>
      <c r="C20" s="169" t="s">
        <v>148</v>
      </c>
      <c r="D20" s="170">
        <v>27.76</v>
      </c>
      <c r="E20" s="170">
        <v>27.43</v>
      </c>
      <c r="F20" s="170">
        <v>53.143333333333302</v>
      </c>
      <c r="G20" s="170">
        <v>551.73333333333335</v>
      </c>
      <c r="H20" s="170">
        <v>9.2666666666666675E-2</v>
      </c>
      <c r="I20" s="170">
        <v>0.94</v>
      </c>
      <c r="J20" s="170">
        <v>0.22593333333333335</v>
      </c>
      <c r="K20" s="170">
        <v>0.80666666666666664</v>
      </c>
      <c r="L20" s="170">
        <v>408.9</v>
      </c>
      <c r="M20" s="170">
        <v>435.83333333333331</v>
      </c>
      <c r="N20" s="170">
        <v>50.733333333333334</v>
      </c>
      <c r="O20" s="170">
        <v>1.1266666666666667</v>
      </c>
      <c r="P20" s="41">
        <v>90</v>
      </c>
    </row>
    <row r="21" spans="1:17" x14ac:dyDescent="0.25">
      <c r="A21" s="167" t="s">
        <v>149</v>
      </c>
      <c r="B21" s="156" t="s">
        <v>150</v>
      </c>
      <c r="C21" s="103" t="s">
        <v>40</v>
      </c>
      <c r="D21" s="40">
        <v>1.35</v>
      </c>
      <c r="E21" s="40">
        <v>0.3</v>
      </c>
      <c r="F21" s="40">
        <v>20.399999999999999</v>
      </c>
      <c r="G21" s="40">
        <v>65.5</v>
      </c>
      <c r="H21" s="40">
        <v>5.2499999999999998E-2</v>
      </c>
      <c r="I21" s="40">
        <v>90</v>
      </c>
      <c r="J21" s="40">
        <v>0</v>
      </c>
      <c r="K21" s="40">
        <v>0.75</v>
      </c>
      <c r="L21" s="40">
        <v>51</v>
      </c>
      <c r="M21" s="40">
        <v>34.5</v>
      </c>
      <c r="N21" s="40">
        <v>19.5</v>
      </c>
      <c r="O21" s="40">
        <v>0.45</v>
      </c>
      <c r="P21" s="71">
        <v>28.52</v>
      </c>
    </row>
    <row r="22" spans="1:17" x14ac:dyDescent="0.25">
      <c r="A22" s="171"/>
      <c r="B22" s="172" t="s">
        <v>151</v>
      </c>
      <c r="C22" s="127">
        <v>100</v>
      </c>
      <c r="D22" s="126">
        <v>7.5</v>
      </c>
      <c r="E22" s="126">
        <v>13</v>
      </c>
      <c r="F22" s="126">
        <v>70</v>
      </c>
      <c r="G22" s="126">
        <v>388</v>
      </c>
      <c r="H22" s="126">
        <v>0.1</v>
      </c>
      <c r="I22" s="126">
        <v>0</v>
      </c>
      <c r="J22" s="126">
        <v>0.08</v>
      </c>
      <c r="K22" s="126">
        <v>1.17</v>
      </c>
      <c r="L22" s="126">
        <v>15</v>
      </c>
      <c r="M22" s="126">
        <v>58</v>
      </c>
      <c r="N22" s="126">
        <v>10</v>
      </c>
      <c r="O22" s="126">
        <v>0.8</v>
      </c>
      <c r="P22" s="125">
        <v>14</v>
      </c>
    </row>
    <row r="23" spans="1:17" ht="26.25" thickBot="1" x14ac:dyDescent="0.3">
      <c r="A23" s="164" t="s">
        <v>152</v>
      </c>
      <c r="B23" s="165" t="s">
        <v>153</v>
      </c>
      <c r="C23" s="103" t="s">
        <v>49</v>
      </c>
      <c r="D23" s="40">
        <v>3.2</v>
      </c>
      <c r="E23" s="40">
        <v>2.7</v>
      </c>
      <c r="F23" s="40">
        <v>25.9</v>
      </c>
      <c r="G23" s="40">
        <v>100</v>
      </c>
      <c r="H23" s="40">
        <v>0.04</v>
      </c>
      <c r="I23" s="40">
        <v>1.3</v>
      </c>
      <c r="J23" s="40">
        <v>0.02</v>
      </c>
      <c r="K23" s="40">
        <v>0</v>
      </c>
      <c r="L23" s="40">
        <v>126</v>
      </c>
      <c r="M23" s="40">
        <v>90</v>
      </c>
      <c r="N23" s="40">
        <v>14</v>
      </c>
      <c r="O23" s="40">
        <v>0.1</v>
      </c>
      <c r="P23" s="41">
        <v>15.09</v>
      </c>
    </row>
    <row r="24" spans="1:17" ht="15.75" thickBot="1" x14ac:dyDescent="0.3">
      <c r="A24" s="168"/>
      <c r="B24" s="45" t="s">
        <v>50</v>
      </c>
      <c r="C24" s="46" t="s">
        <v>154</v>
      </c>
      <c r="D24" s="47">
        <f t="shared" ref="D24:P24" si="1">SUM(D20:D23)</f>
        <v>39.81</v>
      </c>
      <c r="E24" s="47">
        <f t="shared" si="1"/>
        <v>43.430000000000007</v>
      </c>
      <c r="F24" s="47">
        <f t="shared" si="1"/>
        <v>169.4433333333333</v>
      </c>
      <c r="G24" s="47">
        <f t="shared" si="1"/>
        <v>1105.2333333333333</v>
      </c>
      <c r="H24" s="47">
        <f t="shared" si="1"/>
        <v>0.28516666666666668</v>
      </c>
      <c r="I24" s="47">
        <f t="shared" si="1"/>
        <v>92.24</v>
      </c>
      <c r="J24" s="47">
        <f t="shared" si="1"/>
        <v>0.32593333333333335</v>
      </c>
      <c r="K24" s="47">
        <f t="shared" si="1"/>
        <v>2.7266666666666666</v>
      </c>
      <c r="L24" s="47">
        <f t="shared" si="1"/>
        <v>600.9</v>
      </c>
      <c r="M24" s="47">
        <f t="shared" si="1"/>
        <v>618.33333333333326</v>
      </c>
      <c r="N24" s="47">
        <f t="shared" si="1"/>
        <v>94.233333333333334</v>
      </c>
      <c r="O24" s="47">
        <f t="shared" si="1"/>
        <v>2.476666666666667</v>
      </c>
      <c r="P24" s="79">
        <f t="shared" si="1"/>
        <v>147.60999999999999</v>
      </c>
    </row>
    <row r="25" spans="1:17" x14ac:dyDescent="0.25">
      <c r="A25" s="144"/>
      <c r="B25" s="155" t="s">
        <v>62</v>
      </c>
      <c r="C25" s="3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41"/>
    </row>
    <row r="26" spans="1:17" ht="22.5" x14ac:dyDescent="0.25">
      <c r="A26" s="144" t="s">
        <v>155</v>
      </c>
      <c r="B26" s="117" t="s">
        <v>156</v>
      </c>
      <c r="C26" s="173" t="s">
        <v>136</v>
      </c>
      <c r="D26" s="40">
        <v>3.68</v>
      </c>
      <c r="E26" s="40">
        <v>12.5</v>
      </c>
      <c r="F26" s="40">
        <v>48.810000000000009</v>
      </c>
      <c r="G26" s="40">
        <v>322</v>
      </c>
      <c r="H26" s="40">
        <v>0.05</v>
      </c>
      <c r="I26" s="40">
        <v>1.1000000000000001</v>
      </c>
      <c r="J26" s="40">
        <v>0.08</v>
      </c>
      <c r="K26" s="40">
        <v>0.28999999999999998</v>
      </c>
      <c r="L26" s="40">
        <v>103.85</v>
      </c>
      <c r="M26" s="40">
        <v>134.52000000000001</v>
      </c>
      <c r="N26" s="40">
        <v>26.8</v>
      </c>
      <c r="O26" s="40">
        <v>0.39</v>
      </c>
      <c r="P26" s="41">
        <v>22.61</v>
      </c>
    </row>
    <row r="27" spans="1:17" x14ac:dyDescent="0.25">
      <c r="A27" s="144" t="s">
        <v>157</v>
      </c>
      <c r="B27" s="154" t="s">
        <v>158</v>
      </c>
      <c r="C27" s="103" t="s">
        <v>58</v>
      </c>
      <c r="D27" s="40">
        <v>6.75</v>
      </c>
      <c r="E27" s="40">
        <v>9.4499999999999993</v>
      </c>
      <c r="F27" s="40">
        <v>0</v>
      </c>
      <c r="G27" s="40">
        <v>111.9</v>
      </c>
      <c r="H27" s="40">
        <v>0.02</v>
      </c>
      <c r="I27" s="40">
        <v>0</v>
      </c>
      <c r="J27" s="40">
        <v>0</v>
      </c>
      <c r="K27" s="40">
        <v>0.21</v>
      </c>
      <c r="L27" s="40">
        <v>3.9</v>
      </c>
      <c r="M27" s="40">
        <v>64.2</v>
      </c>
      <c r="N27" s="40">
        <v>8.1</v>
      </c>
      <c r="O27" s="40">
        <v>1.05</v>
      </c>
      <c r="P27" s="41">
        <v>28.61</v>
      </c>
    </row>
    <row r="28" spans="1:17" x14ac:dyDescent="0.25">
      <c r="A28" s="167" t="s">
        <v>138</v>
      </c>
      <c r="B28" s="156" t="s">
        <v>139</v>
      </c>
      <c r="C28" s="115">
        <v>25</v>
      </c>
      <c r="D28" s="70">
        <v>1.875</v>
      </c>
      <c r="E28" s="70">
        <v>0.72499999999999998</v>
      </c>
      <c r="F28" s="70">
        <v>14.275</v>
      </c>
      <c r="G28" s="70">
        <v>65.5</v>
      </c>
      <c r="H28" s="70">
        <v>2.75E-2</v>
      </c>
      <c r="I28" s="70">
        <v>0</v>
      </c>
      <c r="J28" s="70">
        <v>0</v>
      </c>
      <c r="K28" s="70">
        <v>0.42499999999999999</v>
      </c>
      <c r="L28" s="70">
        <v>4.75</v>
      </c>
      <c r="M28" s="70">
        <v>16.25</v>
      </c>
      <c r="N28" s="70">
        <v>3.25</v>
      </c>
      <c r="O28" s="70">
        <v>0.3</v>
      </c>
      <c r="P28" s="71">
        <v>3.8</v>
      </c>
    </row>
    <row r="29" spans="1:17" ht="15.75" thickBot="1" x14ac:dyDescent="0.3">
      <c r="A29" s="174" t="s">
        <v>137</v>
      </c>
      <c r="B29" s="156" t="s">
        <v>48</v>
      </c>
      <c r="C29" s="103" t="s">
        <v>49</v>
      </c>
      <c r="D29" s="40">
        <v>0.1</v>
      </c>
      <c r="E29" s="40">
        <v>0</v>
      </c>
      <c r="F29" s="40">
        <v>15.2</v>
      </c>
      <c r="G29" s="40">
        <v>61</v>
      </c>
      <c r="H29" s="40">
        <v>0</v>
      </c>
      <c r="I29" s="40">
        <v>2.8</v>
      </c>
      <c r="J29" s="40">
        <v>0</v>
      </c>
      <c r="K29" s="40">
        <v>0</v>
      </c>
      <c r="L29" s="40">
        <v>14.2</v>
      </c>
      <c r="M29" s="40">
        <v>4</v>
      </c>
      <c r="N29" s="40">
        <v>2</v>
      </c>
      <c r="O29" s="40">
        <v>0.4</v>
      </c>
      <c r="P29" s="41">
        <v>3.92</v>
      </c>
    </row>
    <row r="30" spans="1:17" s="49" customFormat="1" ht="15.75" thickBot="1" x14ac:dyDescent="0.3">
      <c r="A30" s="175"/>
      <c r="B30" s="72" t="s">
        <v>50</v>
      </c>
      <c r="C30" s="146" t="s">
        <v>159</v>
      </c>
      <c r="D30" s="47">
        <f t="shared" ref="D30:P30" si="2">SUM(D26:D29)</f>
        <v>12.404999999999999</v>
      </c>
      <c r="E30" s="47">
        <f t="shared" si="2"/>
        <v>22.675000000000001</v>
      </c>
      <c r="F30" s="47">
        <f t="shared" si="2"/>
        <v>78.285000000000011</v>
      </c>
      <c r="G30" s="47">
        <f t="shared" si="2"/>
        <v>560.4</v>
      </c>
      <c r="H30" s="47">
        <f t="shared" si="2"/>
        <v>9.7500000000000003E-2</v>
      </c>
      <c r="I30" s="47">
        <f t="shared" si="2"/>
        <v>3.9</v>
      </c>
      <c r="J30" s="47">
        <f t="shared" si="2"/>
        <v>0.08</v>
      </c>
      <c r="K30" s="47">
        <f t="shared" si="2"/>
        <v>0.92500000000000004</v>
      </c>
      <c r="L30" s="47">
        <f t="shared" si="2"/>
        <v>126.7</v>
      </c>
      <c r="M30" s="47">
        <f t="shared" si="2"/>
        <v>218.97000000000003</v>
      </c>
      <c r="N30" s="47">
        <f t="shared" si="2"/>
        <v>40.15</v>
      </c>
      <c r="O30" s="47">
        <f t="shared" si="2"/>
        <v>2.14</v>
      </c>
      <c r="P30" s="176">
        <f t="shared" si="2"/>
        <v>58.94</v>
      </c>
      <c r="Q30" s="177"/>
    </row>
    <row r="31" spans="1:17" x14ac:dyDescent="0.25">
      <c r="A31" s="144"/>
      <c r="B31" s="155" t="s">
        <v>70</v>
      </c>
      <c r="C31" s="39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41"/>
    </row>
    <row r="32" spans="1:17" x14ac:dyDescent="0.25">
      <c r="A32" s="144" t="s">
        <v>160</v>
      </c>
      <c r="B32" s="141" t="s">
        <v>161</v>
      </c>
      <c r="C32" s="169">
        <v>150</v>
      </c>
      <c r="D32" s="170">
        <v>12.857142857142858</v>
      </c>
      <c r="E32" s="170">
        <v>40</v>
      </c>
      <c r="F32" s="170">
        <v>3.5714285714285716</v>
      </c>
      <c r="G32" s="170">
        <v>240</v>
      </c>
      <c r="H32" s="170">
        <v>8.5714285714285715E-2</v>
      </c>
      <c r="I32" s="170">
        <v>0.42857142857142855</v>
      </c>
      <c r="J32" s="170">
        <v>0.3</v>
      </c>
      <c r="K32" s="170">
        <v>0.68571428571428572</v>
      </c>
      <c r="L32" s="170">
        <v>120</v>
      </c>
      <c r="M32" s="170">
        <v>225.71428571428572</v>
      </c>
      <c r="N32" s="170">
        <v>18.571428571428573</v>
      </c>
      <c r="O32" s="170">
        <v>2.2857142857142856</v>
      </c>
      <c r="P32" s="41">
        <v>32.81</v>
      </c>
    </row>
    <row r="33" spans="1:17" ht="25.5" x14ac:dyDescent="0.25">
      <c r="A33" s="144" t="s">
        <v>162</v>
      </c>
      <c r="B33" s="154" t="s">
        <v>163</v>
      </c>
      <c r="C33" s="103">
        <v>60</v>
      </c>
      <c r="D33" s="40">
        <v>1.86</v>
      </c>
      <c r="E33" s="40">
        <v>0.12</v>
      </c>
      <c r="F33" s="40">
        <v>3.9</v>
      </c>
      <c r="G33" s="40">
        <v>24</v>
      </c>
      <c r="H33" s="40">
        <v>6.6000000000000003E-2</v>
      </c>
      <c r="I33" s="40">
        <v>6</v>
      </c>
      <c r="J33" s="40">
        <v>0</v>
      </c>
      <c r="K33" s="40">
        <v>0.9</v>
      </c>
      <c r="L33" s="40">
        <v>12</v>
      </c>
      <c r="M33" s="40">
        <v>37.200000000000003</v>
      </c>
      <c r="N33" s="40">
        <v>12.6</v>
      </c>
      <c r="O33" s="40">
        <v>0.42</v>
      </c>
      <c r="P33" s="41">
        <v>18.89</v>
      </c>
    </row>
    <row r="34" spans="1:17" ht="25.9" customHeight="1" x14ac:dyDescent="0.25">
      <c r="A34" s="167" t="s">
        <v>44</v>
      </c>
      <c r="B34" s="154" t="s">
        <v>45</v>
      </c>
      <c r="C34" s="103">
        <v>31.5</v>
      </c>
      <c r="D34" s="40">
        <v>2.0789999999999997</v>
      </c>
      <c r="E34" s="40">
        <v>0.37799999999999995</v>
      </c>
      <c r="F34" s="40">
        <v>12.71</v>
      </c>
      <c r="G34" s="40">
        <v>57.015000000000001</v>
      </c>
      <c r="H34" s="40">
        <v>5.67E-2</v>
      </c>
      <c r="I34" s="40">
        <v>0</v>
      </c>
      <c r="J34" s="40">
        <v>0</v>
      </c>
      <c r="K34" s="40">
        <v>0</v>
      </c>
      <c r="L34" s="40">
        <v>11.025</v>
      </c>
      <c r="M34" s="40">
        <v>49.77</v>
      </c>
      <c r="N34" s="40">
        <v>14.805</v>
      </c>
      <c r="O34" s="40">
        <v>1.2284999999999999</v>
      </c>
      <c r="P34" s="71">
        <v>2.99</v>
      </c>
    </row>
    <row r="35" spans="1:17" x14ac:dyDescent="0.25">
      <c r="A35" s="167" t="s">
        <v>137</v>
      </c>
      <c r="B35" s="156" t="s">
        <v>48</v>
      </c>
      <c r="C35" s="115" t="s">
        <v>49</v>
      </c>
      <c r="D35" s="70">
        <v>0.1</v>
      </c>
      <c r="E35" s="70">
        <v>0</v>
      </c>
      <c r="F35" s="70">
        <v>15.2</v>
      </c>
      <c r="G35" s="70">
        <v>61</v>
      </c>
      <c r="H35" s="70">
        <v>0</v>
      </c>
      <c r="I35" s="70">
        <v>2.8</v>
      </c>
      <c r="J35" s="70">
        <v>0</v>
      </c>
      <c r="K35" s="70">
        <v>0</v>
      </c>
      <c r="L35" s="70">
        <v>14.2</v>
      </c>
      <c r="M35" s="70">
        <v>4</v>
      </c>
      <c r="N35" s="70">
        <v>2</v>
      </c>
      <c r="O35" s="70">
        <v>0.4</v>
      </c>
      <c r="P35" s="71">
        <v>3.92</v>
      </c>
    </row>
    <row r="36" spans="1:17" ht="15.75" thickBot="1" x14ac:dyDescent="0.3">
      <c r="A36" s="178" t="s">
        <v>164</v>
      </c>
      <c r="B36" s="157" t="s">
        <v>165</v>
      </c>
      <c r="C36" s="179">
        <v>200</v>
      </c>
      <c r="D36" s="180">
        <v>1</v>
      </c>
      <c r="E36" s="180">
        <v>0.2</v>
      </c>
      <c r="F36" s="180">
        <v>0.2</v>
      </c>
      <c r="G36" s="180">
        <v>92</v>
      </c>
      <c r="H36" s="180">
        <v>0.02</v>
      </c>
      <c r="I36" s="180">
        <v>4</v>
      </c>
      <c r="J36" s="180">
        <v>0</v>
      </c>
      <c r="K36" s="180">
        <v>0</v>
      </c>
      <c r="L36" s="180">
        <v>14</v>
      </c>
      <c r="M36" s="180">
        <v>0</v>
      </c>
      <c r="N36" s="180">
        <v>0</v>
      </c>
      <c r="O36" s="180">
        <v>2.8</v>
      </c>
      <c r="P36" s="181">
        <v>25</v>
      </c>
      <c r="Q36" s="182"/>
    </row>
    <row r="37" spans="1:17" ht="15.75" thickBot="1" x14ac:dyDescent="0.3">
      <c r="A37" s="168"/>
      <c r="B37" s="45" t="s">
        <v>50</v>
      </c>
      <c r="C37" s="46" t="s">
        <v>166</v>
      </c>
      <c r="D37" s="47">
        <f>SUM(D32:D36)</f>
        <v>17.896142857142859</v>
      </c>
      <c r="E37" s="47">
        <f t="shared" ref="E37:P37" si="3">SUM(E32:E36)</f>
        <v>40.698</v>
      </c>
      <c r="F37" s="47">
        <f t="shared" si="3"/>
        <v>35.581428571428575</v>
      </c>
      <c r="G37" s="47">
        <f t="shared" si="3"/>
        <v>474.01499999999999</v>
      </c>
      <c r="H37" s="47">
        <f t="shared" si="3"/>
        <v>0.22841428571428571</v>
      </c>
      <c r="I37" s="47">
        <f t="shared" si="3"/>
        <v>13.228571428571428</v>
      </c>
      <c r="J37" s="47">
        <f t="shared" si="3"/>
        <v>0.3</v>
      </c>
      <c r="K37" s="47">
        <f t="shared" si="3"/>
        <v>1.5857142857142859</v>
      </c>
      <c r="L37" s="47">
        <f t="shared" si="3"/>
        <v>171.22499999999999</v>
      </c>
      <c r="M37" s="47">
        <f t="shared" si="3"/>
        <v>316.68428571428569</v>
      </c>
      <c r="N37" s="47">
        <f t="shared" si="3"/>
        <v>47.976428571428571</v>
      </c>
      <c r="O37" s="47">
        <f t="shared" si="3"/>
        <v>7.1342142857142852</v>
      </c>
      <c r="P37" s="176">
        <f t="shared" si="3"/>
        <v>83.610000000000014</v>
      </c>
      <c r="Q37" s="182"/>
    </row>
    <row r="38" spans="1:17" x14ac:dyDescent="0.25">
      <c r="A38" s="144"/>
      <c r="B38" s="140" t="s">
        <v>73</v>
      </c>
      <c r="C38" s="3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41"/>
    </row>
    <row r="39" spans="1:17" ht="23.45" customHeight="1" x14ac:dyDescent="0.25">
      <c r="A39" s="144" t="s">
        <v>36</v>
      </c>
      <c r="B39" s="154" t="s">
        <v>167</v>
      </c>
      <c r="C39" s="169">
        <v>90</v>
      </c>
      <c r="D39" s="170">
        <v>16.02</v>
      </c>
      <c r="E39" s="170">
        <v>15.75</v>
      </c>
      <c r="F39" s="170">
        <v>19.87</v>
      </c>
      <c r="G39" s="170">
        <v>257.39999999999998</v>
      </c>
      <c r="H39" s="170">
        <v>8.1000000000000003E-2</v>
      </c>
      <c r="I39" s="170">
        <v>0</v>
      </c>
      <c r="J39" s="170">
        <v>3.6000000000000004E-2</v>
      </c>
      <c r="K39" s="170">
        <v>0.45</v>
      </c>
      <c r="L39" s="170">
        <v>35.1</v>
      </c>
      <c r="M39" s="170">
        <v>166.5</v>
      </c>
      <c r="N39" s="170">
        <v>23.4</v>
      </c>
      <c r="O39" s="170">
        <v>2.5199999999999996</v>
      </c>
      <c r="P39" s="41">
        <v>39.200000000000003</v>
      </c>
    </row>
    <row r="40" spans="1:17" ht="25.5" x14ac:dyDescent="0.25">
      <c r="A40" s="144" t="s">
        <v>38</v>
      </c>
      <c r="B40" s="154" t="s">
        <v>39</v>
      </c>
      <c r="C40" s="169">
        <v>150</v>
      </c>
      <c r="D40" s="170">
        <v>5.6550000000000002</v>
      </c>
      <c r="E40" s="170">
        <v>0.77500000000000002</v>
      </c>
      <c r="F40" s="170">
        <v>39.04</v>
      </c>
      <c r="G40" s="170">
        <v>144.9</v>
      </c>
      <c r="H40" s="170">
        <v>5.7000000000000002E-2</v>
      </c>
      <c r="I40" s="170">
        <v>1.4999999999999999E-2</v>
      </c>
      <c r="J40" s="170">
        <v>0</v>
      </c>
      <c r="K40" s="170">
        <v>0.79500000000000004</v>
      </c>
      <c r="L40" s="170">
        <v>5.7</v>
      </c>
      <c r="M40" s="170">
        <v>35.700000000000003</v>
      </c>
      <c r="N40" s="170">
        <v>8.1</v>
      </c>
      <c r="O40" s="170">
        <v>0.78</v>
      </c>
      <c r="P40" s="41">
        <v>11.91</v>
      </c>
    </row>
    <row r="41" spans="1:17" x14ac:dyDescent="0.25">
      <c r="A41" s="144" t="s">
        <v>41</v>
      </c>
      <c r="B41" s="183" t="s">
        <v>168</v>
      </c>
      <c r="C41" s="103">
        <v>60</v>
      </c>
      <c r="D41" s="40">
        <v>0.48</v>
      </c>
      <c r="E41" s="40">
        <v>0.06</v>
      </c>
      <c r="F41" s="40">
        <v>1.5</v>
      </c>
      <c r="G41" s="40">
        <v>8.4</v>
      </c>
      <c r="H41" s="40">
        <v>1.7999999999999999E-2</v>
      </c>
      <c r="I41" s="40">
        <v>6</v>
      </c>
      <c r="J41" s="40">
        <v>0</v>
      </c>
      <c r="K41" s="40">
        <v>0.06</v>
      </c>
      <c r="L41" s="40">
        <v>13.8</v>
      </c>
      <c r="M41" s="40">
        <v>25.2</v>
      </c>
      <c r="N41" s="40">
        <v>8.4</v>
      </c>
      <c r="O41" s="40">
        <v>0.36</v>
      </c>
      <c r="P41" s="41">
        <v>14.37</v>
      </c>
    </row>
    <row r="42" spans="1:17" ht="24.6" customHeight="1" x14ac:dyDescent="0.25">
      <c r="A42" s="144" t="s">
        <v>44</v>
      </c>
      <c r="B42" s="183" t="s">
        <v>45</v>
      </c>
      <c r="C42" s="103">
        <v>31.5</v>
      </c>
      <c r="D42" s="40">
        <v>2.0789999999999997</v>
      </c>
      <c r="E42" s="40">
        <v>0.37799999999999995</v>
      </c>
      <c r="F42" s="40">
        <v>12.71</v>
      </c>
      <c r="G42" s="40">
        <v>57.015000000000001</v>
      </c>
      <c r="H42" s="40">
        <v>5.67E-2</v>
      </c>
      <c r="I42" s="40">
        <v>0</v>
      </c>
      <c r="J42" s="40">
        <v>0</v>
      </c>
      <c r="K42" s="40">
        <v>0</v>
      </c>
      <c r="L42" s="40">
        <v>11.025</v>
      </c>
      <c r="M42" s="40">
        <v>49.77</v>
      </c>
      <c r="N42" s="40">
        <v>14.805</v>
      </c>
      <c r="O42" s="40">
        <v>1.2284999999999999</v>
      </c>
      <c r="P42" s="41">
        <v>2.99</v>
      </c>
    </row>
    <row r="43" spans="1:17" x14ac:dyDescent="0.25">
      <c r="A43" s="144" t="s">
        <v>137</v>
      </c>
      <c r="B43" s="154" t="s">
        <v>48</v>
      </c>
      <c r="C43" s="169" t="s">
        <v>49</v>
      </c>
      <c r="D43" s="170">
        <v>0.1</v>
      </c>
      <c r="E43" s="170">
        <v>0</v>
      </c>
      <c r="F43" s="170">
        <v>15.2</v>
      </c>
      <c r="G43" s="170">
        <v>61</v>
      </c>
      <c r="H43" s="170">
        <v>0</v>
      </c>
      <c r="I43" s="170">
        <v>2.8</v>
      </c>
      <c r="J43" s="170">
        <v>0</v>
      </c>
      <c r="K43" s="170">
        <v>0</v>
      </c>
      <c r="L43" s="170">
        <v>14.2</v>
      </c>
      <c r="M43" s="170">
        <v>4</v>
      </c>
      <c r="N43" s="170">
        <v>2</v>
      </c>
      <c r="O43" s="170">
        <v>0.4</v>
      </c>
      <c r="P43" s="41">
        <v>3.92</v>
      </c>
    </row>
    <row r="44" spans="1:17" ht="15.75" thickBot="1" x14ac:dyDescent="0.3">
      <c r="A44" s="178" t="s">
        <v>164</v>
      </c>
      <c r="B44" s="157" t="s">
        <v>165</v>
      </c>
      <c r="C44" s="179">
        <v>200</v>
      </c>
      <c r="D44" s="180">
        <v>1</v>
      </c>
      <c r="E44" s="180">
        <v>0.2</v>
      </c>
      <c r="F44" s="180">
        <v>0.2</v>
      </c>
      <c r="G44" s="180">
        <v>92</v>
      </c>
      <c r="H44" s="180">
        <v>0.02</v>
      </c>
      <c r="I44" s="180">
        <v>4</v>
      </c>
      <c r="J44" s="180">
        <v>0</v>
      </c>
      <c r="K44" s="180">
        <v>0</v>
      </c>
      <c r="L44" s="180">
        <v>14</v>
      </c>
      <c r="M44" s="180">
        <v>0</v>
      </c>
      <c r="N44" s="180">
        <v>0</v>
      </c>
      <c r="O44" s="180">
        <v>2.8</v>
      </c>
      <c r="P44" s="181">
        <v>25</v>
      </c>
      <c r="Q44" s="182"/>
    </row>
    <row r="45" spans="1:17" ht="15.75" thickBot="1" x14ac:dyDescent="0.3">
      <c r="A45" s="168"/>
      <c r="B45" s="45" t="s">
        <v>50</v>
      </c>
      <c r="C45" s="46" t="s">
        <v>169</v>
      </c>
      <c r="D45" s="47">
        <f>SUM(D39:D44)</f>
        <v>25.334000000000003</v>
      </c>
      <c r="E45" s="47">
        <f t="shared" ref="E45:P45" si="4">SUM(E39:E44)</f>
        <v>17.162999999999997</v>
      </c>
      <c r="F45" s="47">
        <f t="shared" si="4"/>
        <v>88.52000000000001</v>
      </c>
      <c r="G45" s="47">
        <f t="shared" si="4"/>
        <v>620.71499999999992</v>
      </c>
      <c r="H45" s="47">
        <f t="shared" si="4"/>
        <v>0.23269999999999999</v>
      </c>
      <c r="I45" s="47">
        <f t="shared" si="4"/>
        <v>12.815</v>
      </c>
      <c r="J45" s="47">
        <f t="shared" si="4"/>
        <v>3.6000000000000004E-2</v>
      </c>
      <c r="K45" s="47">
        <f t="shared" si="4"/>
        <v>1.3050000000000002</v>
      </c>
      <c r="L45" s="47">
        <f t="shared" si="4"/>
        <v>93.825000000000017</v>
      </c>
      <c r="M45" s="47">
        <f t="shared" si="4"/>
        <v>281.16999999999996</v>
      </c>
      <c r="N45" s="47">
        <f t="shared" si="4"/>
        <v>56.704999999999998</v>
      </c>
      <c r="O45" s="47">
        <f t="shared" si="4"/>
        <v>8.0884999999999998</v>
      </c>
      <c r="P45" s="176">
        <f t="shared" si="4"/>
        <v>97.39</v>
      </c>
      <c r="Q45" s="182"/>
    </row>
    <row r="46" spans="1:17" x14ac:dyDescent="0.25">
      <c r="A46" s="144"/>
      <c r="B46" s="251" t="s">
        <v>81</v>
      </c>
      <c r="C46" s="39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41"/>
    </row>
    <row r="47" spans="1:17" ht="31.15" customHeight="1" x14ac:dyDescent="0.25">
      <c r="A47" s="144" t="s">
        <v>170</v>
      </c>
      <c r="B47" s="141" t="s">
        <v>171</v>
      </c>
      <c r="C47" s="103" t="s">
        <v>136</v>
      </c>
      <c r="D47" s="40">
        <v>3.38</v>
      </c>
      <c r="E47" s="40">
        <v>11.6</v>
      </c>
      <c r="F47" s="40">
        <v>34.71</v>
      </c>
      <c r="G47" s="40">
        <v>256</v>
      </c>
      <c r="H47" s="40">
        <v>0.05</v>
      </c>
      <c r="I47" s="40">
        <v>1.1000000000000001</v>
      </c>
      <c r="J47" s="40">
        <v>0.08</v>
      </c>
      <c r="K47" s="40">
        <v>0.28999999999999998</v>
      </c>
      <c r="L47" s="40">
        <v>103.85</v>
      </c>
      <c r="M47" s="40">
        <v>134.52000000000001</v>
      </c>
      <c r="N47" s="40">
        <v>26.8</v>
      </c>
      <c r="O47" s="40">
        <v>0.39</v>
      </c>
      <c r="P47" s="41">
        <v>22.46</v>
      </c>
    </row>
    <row r="48" spans="1:17" x14ac:dyDescent="0.25">
      <c r="A48" s="167" t="s">
        <v>172</v>
      </c>
      <c r="B48" s="154" t="s">
        <v>173</v>
      </c>
      <c r="C48" s="103" t="s">
        <v>174</v>
      </c>
      <c r="D48" s="40">
        <v>8.0299999999999994</v>
      </c>
      <c r="E48" s="40">
        <v>7.25</v>
      </c>
      <c r="F48" s="40">
        <v>0.47</v>
      </c>
      <c r="G48" s="40">
        <v>99.23</v>
      </c>
      <c r="H48" s="40">
        <v>0.05</v>
      </c>
      <c r="I48" s="40">
        <v>0</v>
      </c>
      <c r="J48" s="40">
        <v>0.16</v>
      </c>
      <c r="K48" s="40">
        <v>0.32</v>
      </c>
      <c r="L48" s="40">
        <v>34.65</v>
      </c>
      <c r="M48" s="40">
        <v>121.28</v>
      </c>
      <c r="N48" s="40">
        <v>7.88</v>
      </c>
      <c r="O48" s="40">
        <v>1.58</v>
      </c>
      <c r="P48" s="41">
        <v>10.86</v>
      </c>
    </row>
    <row r="49" spans="1:17" x14ac:dyDescent="0.25">
      <c r="A49" s="167" t="s">
        <v>138</v>
      </c>
      <c r="B49" s="154" t="s">
        <v>139</v>
      </c>
      <c r="C49" s="103">
        <v>25</v>
      </c>
      <c r="D49" s="40">
        <v>2</v>
      </c>
      <c r="E49" s="40">
        <v>0.25</v>
      </c>
      <c r="F49" s="40">
        <v>14.275</v>
      </c>
      <c r="G49" s="40">
        <v>59.5</v>
      </c>
      <c r="H49" s="40">
        <v>0.02</v>
      </c>
      <c r="I49" s="40">
        <v>0</v>
      </c>
      <c r="J49" s="40">
        <v>0</v>
      </c>
      <c r="K49" s="40">
        <v>0.42</v>
      </c>
      <c r="L49" s="40">
        <v>4.75</v>
      </c>
      <c r="M49" s="40">
        <v>16.25</v>
      </c>
      <c r="N49" s="40">
        <v>3.25</v>
      </c>
      <c r="O49" s="40">
        <v>0.3</v>
      </c>
      <c r="P49" s="41">
        <v>3.8</v>
      </c>
    </row>
    <row r="50" spans="1:17" x14ac:dyDescent="0.25">
      <c r="A50" s="167" t="s">
        <v>140</v>
      </c>
      <c r="B50" s="156" t="s">
        <v>141</v>
      </c>
      <c r="C50" s="115">
        <v>20</v>
      </c>
      <c r="D50" s="70">
        <v>5.12</v>
      </c>
      <c r="E50" s="70">
        <v>5.22</v>
      </c>
      <c r="F50" s="70">
        <v>0</v>
      </c>
      <c r="G50" s="70">
        <v>68.599999999999994</v>
      </c>
      <c r="H50" s="70">
        <v>6.0000000000000001E-3</v>
      </c>
      <c r="I50" s="70">
        <v>1.4</v>
      </c>
      <c r="J50" s="70">
        <v>4.6000000000000006E-2</v>
      </c>
      <c r="K50" s="70">
        <v>0.1</v>
      </c>
      <c r="L50" s="70">
        <v>180</v>
      </c>
      <c r="M50" s="70">
        <v>118</v>
      </c>
      <c r="N50" s="70">
        <v>10</v>
      </c>
      <c r="O50" s="70">
        <v>0.18</v>
      </c>
      <c r="P50" s="71">
        <v>22.17</v>
      </c>
    </row>
    <row r="51" spans="1:17" x14ac:dyDescent="0.25">
      <c r="A51" s="167" t="s">
        <v>175</v>
      </c>
      <c r="B51" s="156" t="s">
        <v>176</v>
      </c>
      <c r="C51" s="115" t="s">
        <v>49</v>
      </c>
      <c r="D51" s="70">
        <v>3.6</v>
      </c>
      <c r="E51" s="70">
        <v>3.3</v>
      </c>
      <c r="F51" s="70">
        <v>35</v>
      </c>
      <c r="G51" s="70">
        <v>144</v>
      </c>
      <c r="H51" s="70">
        <v>0.04</v>
      </c>
      <c r="I51" s="70">
        <v>1.3</v>
      </c>
      <c r="J51" s="70">
        <v>0.02</v>
      </c>
      <c r="K51" s="70">
        <v>0</v>
      </c>
      <c r="L51" s="70">
        <v>124</v>
      </c>
      <c r="M51" s="70">
        <v>110</v>
      </c>
      <c r="N51" s="70">
        <v>27</v>
      </c>
      <c r="O51" s="70">
        <v>0.8</v>
      </c>
      <c r="P51" s="71">
        <v>13.43</v>
      </c>
    </row>
    <row r="52" spans="1:17" ht="15.75" thickBot="1" x14ac:dyDescent="0.3">
      <c r="A52" s="167" t="s">
        <v>149</v>
      </c>
      <c r="B52" s="156" t="s">
        <v>150</v>
      </c>
      <c r="C52" s="115" t="s">
        <v>177</v>
      </c>
      <c r="D52" s="70">
        <v>1.8</v>
      </c>
      <c r="E52" s="70">
        <v>0.4</v>
      </c>
      <c r="F52" s="70">
        <v>27.2</v>
      </c>
      <c r="G52" s="70">
        <v>86</v>
      </c>
      <c r="H52" s="70">
        <v>7.0000000000000007E-2</v>
      </c>
      <c r="I52" s="70">
        <v>120</v>
      </c>
      <c r="J52" s="70">
        <v>0</v>
      </c>
      <c r="K52" s="70">
        <v>1</v>
      </c>
      <c r="L52" s="70">
        <v>68</v>
      </c>
      <c r="M52" s="70">
        <v>46</v>
      </c>
      <c r="N52" s="70">
        <v>26</v>
      </c>
      <c r="O52" s="70">
        <v>0.6</v>
      </c>
      <c r="P52" s="71">
        <v>24.31</v>
      </c>
    </row>
    <row r="53" spans="1:17" ht="15.75" thickBot="1" x14ac:dyDescent="0.3">
      <c r="A53" s="168"/>
      <c r="B53" s="45" t="s">
        <v>50</v>
      </c>
      <c r="C53" s="46" t="s">
        <v>178</v>
      </c>
      <c r="D53" s="47">
        <f t="shared" ref="D53:P53" si="5">SUM(D47:D52)</f>
        <v>23.930000000000003</v>
      </c>
      <c r="E53" s="47">
        <f t="shared" si="5"/>
        <v>28.02</v>
      </c>
      <c r="F53" s="47">
        <f t="shared" si="5"/>
        <v>111.655</v>
      </c>
      <c r="G53" s="47">
        <f t="shared" si="5"/>
        <v>713.33</v>
      </c>
      <c r="H53" s="47">
        <f t="shared" si="5"/>
        <v>0.23600000000000002</v>
      </c>
      <c r="I53" s="47">
        <f t="shared" si="5"/>
        <v>123.8</v>
      </c>
      <c r="J53" s="47">
        <f t="shared" si="5"/>
        <v>0.30599999999999999</v>
      </c>
      <c r="K53" s="47">
        <f t="shared" si="5"/>
        <v>2.13</v>
      </c>
      <c r="L53" s="47">
        <f t="shared" si="5"/>
        <v>515.25</v>
      </c>
      <c r="M53" s="47">
        <f t="shared" si="5"/>
        <v>546.04999999999995</v>
      </c>
      <c r="N53" s="47">
        <f t="shared" si="5"/>
        <v>100.93</v>
      </c>
      <c r="O53" s="47">
        <f t="shared" si="5"/>
        <v>3.85</v>
      </c>
      <c r="P53" s="176">
        <f t="shared" si="5"/>
        <v>97.03</v>
      </c>
      <c r="Q53" s="182"/>
    </row>
    <row r="54" spans="1:17" x14ac:dyDescent="0.25">
      <c r="A54" s="144"/>
      <c r="B54" s="140" t="s">
        <v>84</v>
      </c>
      <c r="C54" s="39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1"/>
    </row>
    <row r="55" spans="1:17" ht="24" x14ac:dyDescent="0.25">
      <c r="A55" s="144" t="s">
        <v>146</v>
      </c>
      <c r="B55" s="141" t="s">
        <v>147</v>
      </c>
      <c r="C55" s="169" t="s">
        <v>148</v>
      </c>
      <c r="D55" s="170">
        <v>27.76</v>
      </c>
      <c r="E55" s="170">
        <v>27.43</v>
      </c>
      <c r="F55" s="170">
        <v>53.143333333333302</v>
      </c>
      <c r="G55" s="170">
        <v>551.73333333333335</v>
      </c>
      <c r="H55" s="170">
        <v>9.2666666666666675E-2</v>
      </c>
      <c r="I55" s="170">
        <v>0.94</v>
      </c>
      <c r="J55" s="170">
        <v>0.22593333333333335</v>
      </c>
      <c r="K55" s="170">
        <v>0.80666666666666664</v>
      </c>
      <c r="L55" s="170">
        <v>408.9</v>
      </c>
      <c r="M55" s="170">
        <v>435.83333333333331</v>
      </c>
      <c r="N55" s="170">
        <v>50.733333333333334</v>
      </c>
      <c r="O55" s="170">
        <v>1.1266666666666667</v>
      </c>
      <c r="P55" s="41">
        <v>90</v>
      </c>
    </row>
    <row r="56" spans="1:17" x14ac:dyDescent="0.25">
      <c r="A56" s="167" t="s">
        <v>149</v>
      </c>
      <c r="B56" s="156" t="s">
        <v>150</v>
      </c>
      <c r="C56" s="115" t="s">
        <v>49</v>
      </c>
      <c r="D56" s="70">
        <v>1.8</v>
      </c>
      <c r="E56" s="70">
        <v>0.4</v>
      </c>
      <c r="F56" s="70">
        <v>27.2</v>
      </c>
      <c r="G56" s="70">
        <v>86</v>
      </c>
      <c r="H56" s="70">
        <v>7.0000000000000007E-2</v>
      </c>
      <c r="I56" s="70">
        <v>120</v>
      </c>
      <c r="J56" s="70">
        <v>0</v>
      </c>
      <c r="K56" s="70">
        <v>1</v>
      </c>
      <c r="L56" s="70">
        <v>68</v>
      </c>
      <c r="M56" s="70">
        <v>46</v>
      </c>
      <c r="N56" s="70">
        <v>26</v>
      </c>
      <c r="O56" s="70">
        <v>0.6</v>
      </c>
      <c r="P56" s="71">
        <v>40</v>
      </c>
    </row>
    <row r="57" spans="1:17" x14ac:dyDescent="0.25">
      <c r="A57" s="167" t="s">
        <v>137</v>
      </c>
      <c r="B57" s="156" t="s">
        <v>48</v>
      </c>
      <c r="C57" s="115" t="s">
        <v>49</v>
      </c>
      <c r="D57" s="70">
        <v>0.1</v>
      </c>
      <c r="E57" s="70">
        <v>0</v>
      </c>
      <c r="F57" s="70">
        <v>15.2</v>
      </c>
      <c r="G57" s="70">
        <v>61</v>
      </c>
      <c r="H57" s="70">
        <v>0</v>
      </c>
      <c r="I57" s="70">
        <v>2.8</v>
      </c>
      <c r="J57" s="70">
        <v>0</v>
      </c>
      <c r="K57" s="70">
        <v>0</v>
      </c>
      <c r="L57" s="70">
        <v>14.2</v>
      </c>
      <c r="M57" s="70">
        <v>4</v>
      </c>
      <c r="N57" s="70">
        <v>2</v>
      </c>
      <c r="O57" s="70">
        <v>0.4</v>
      </c>
      <c r="P57" s="71">
        <v>3.92</v>
      </c>
    </row>
    <row r="58" spans="1:17" ht="15.75" thickBot="1" x14ac:dyDescent="0.3">
      <c r="A58" s="184"/>
      <c r="B58" s="156" t="s">
        <v>179</v>
      </c>
      <c r="C58" s="115">
        <v>100</v>
      </c>
      <c r="D58" s="70">
        <v>7.5</v>
      </c>
      <c r="E58" s="70">
        <v>13</v>
      </c>
      <c r="F58" s="70">
        <v>70</v>
      </c>
      <c r="G58" s="70">
        <v>388</v>
      </c>
      <c r="H58" s="70">
        <v>0.1</v>
      </c>
      <c r="I58" s="70">
        <v>0</v>
      </c>
      <c r="J58" s="70">
        <v>0.08</v>
      </c>
      <c r="K58" s="70">
        <v>1.17</v>
      </c>
      <c r="L58" s="70">
        <v>15</v>
      </c>
      <c r="M58" s="70">
        <v>58</v>
      </c>
      <c r="N58" s="70">
        <v>10</v>
      </c>
      <c r="O58" s="70">
        <v>0.8</v>
      </c>
      <c r="P58" s="71">
        <v>15</v>
      </c>
    </row>
    <row r="59" spans="1:17" ht="15.75" thickBot="1" x14ac:dyDescent="0.3">
      <c r="A59" s="185"/>
      <c r="B59" s="45" t="s">
        <v>50</v>
      </c>
      <c r="C59" s="46" t="s">
        <v>180</v>
      </c>
      <c r="D59" s="47">
        <f t="shared" ref="D59:P59" si="6">SUM(D55:D58)</f>
        <v>37.160000000000004</v>
      </c>
      <c r="E59" s="47">
        <f t="shared" si="6"/>
        <v>40.83</v>
      </c>
      <c r="F59" s="47">
        <f t="shared" si="6"/>
        <v>165.54333333333329</v>
      </c>
      <c r="G59" s="47">
        <f t="shared" si="6"/>
        <v>1086.7333333333333</v>
      </c>
      <c r="H59" s="47">
        <f t="shared" si="6"/>
        <v>0.26266666666666671</v>
      </c>
      <c r="I59" s="47">
        <f t="shared" si="6"/>
        <v>123.74</v>
      </c>
      <c r="J59" s="47">
        <f t="shared" si="6"/>
        <v>0.30593333333333333</v>
      </c>
      <c r="K59" s="47">
        <f t="shared" si="6"/>
        <v>2.9766666666666666</v>
      </c>
      <c r="L59" s="47">
        <f t="shared" si="6"/>
        <v>506.09999999999997</v>
      </c>
      <c r="M59" s="47">
        <f t="shared" si="6"/>
        <v>543.83333333333326</v>
      </c>
      <c r="N59" s="47">
        <f t="shared" si="6"/>
        <v>88.733333333333334</v>
      </c>
      <c r="O59" s="47">
        <f t="shared" si="6"/>
        <v>2.9266666666666667</v>
      </c>
      <c r="P59" s="79">
        <f t="shared" si="6"/>
        <v>148.91999999999999</v>
      </c>
    </row>
    <row r="60" spans="1:17" x14ac:dyDescent="0.25">
      <c r="A60" s="186"/>
      <c r="B60" s="155" t="s">
        <v>86</v>
      </c>
      <c r="C60" s="39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41"/>
    </row>
    <row r="61" spans="1:17" ht="23.25" thickBot="1" x14ac:dyDescent="0.3">
      <c r="A61" s="187" t="s">
        <v>36</v>
      </c>
      <c r="B61" s="154" t="s">
        <v>181</v>
      </c>
      <c r="C61" s="188">
        <v>90</v>
      </c>
      <c r="D61" s="189">
        <v>16.02</v>
      </c>
      <c r="E61" s="189">
        <v>15.75</v>
      </c>
      <c r="F61" s="189">
        <v>19.87</v>
      </c>
      <c r="G61" s="189">
        <v>257.39999999999998</v>
      </c>
      <c r="H61" s="189">
        <v>8.1000000000000003E-2</v>
      </c>
      <c r="I61" s="189">
        <v>0</v>
      </c>
      <c r="J61" s="189">
        <v>3.6000000000000004E-2</v>
      </c>
      <c r="K61" s="189">
        <v>0.45</v>
      </c>
      <c r="L61" s="189">
        <v>35.1</v>
      </c>
      <c r="M61" s="189">
        <v>166.5</v>
      </c>
      <c r="N61" s="189">
        <v>23.4</v>
      </c>
      <c r="O61" s="189">
        <v>2.5199999999999996</v>
      </c>
      <c r="P61" s="190">
        <v>36.200000000000003</v>
      </c>
    </row>
    <row r="62" spans="1:17" x14ac:dyDescent="0.25">
      <c r="A62" s="191" t="s">
        <v>55</v>
      </c>
      <c r="B62" s="165" t="s">
        <v>182</v>
      </c>
      <c r="C62" s="103">
        <v>150</v>
      </c>
      <c r="D62" s="40">
        <v>3.15</v>
      </c>
      <c r="E62" s="40">
        <v>6.6</v>
      </c>
      <c r="F62" s="40">
        <v>26.35</v>
      </c>
      <c r="G62" s="40">
        <v>138</v>
      </c>
      <c r="H62" s="40">
        <v>0.13500000000000001</v>
      </c>
      <c r="I62" s="40">
        <v>5.0999999999999996</v>
      </c>
      <c r="J62" s="40">
        <v>4.4999999999999998E-2</v>
      </c>
      <c r="K62" s="40">
        <v>0.15</v>
      </c>
      <c r="L62" s="40">
        <v>39</v>
      </c>
      <c r="M62" s="40">
        <v>85.5</v>
      </c>
      <c r="N62" s="40">
        <v>28.5</v>
      </c>
      <c r="O62" s="40">
        <v>1.05</v>
      </c>
      <c r="P62" s="41">
        <v>26.78</v>
      </c>
    </row>
    <row r="63" spans="1:17" x14ac:dyDescent="0.25">
      <c r="A63" s="192" t="s">
        <v>41</v>
      </c>
      <c r="B63" s="165" t="s">
        <v>168</v>
      </c>
      <c r="C63" s="103">
        <v>60</v>
      </c>
      <c r="D63" s="40">
        <v>0.48</v>
      </c>
      <c r="E63" s="40">
        <v>0.06</v>
      </c>
      <c r="F63" s="40">
        <v>1.5</v>
      </c>
      <c r="G63" s="40">
        <v>8.4</v>
      </c>
      <c r="H63" s="40">
        <v>1.7999999999999999E-2</v>
      </c>
      <c r="I63" s="40">
        <v>6</v>
      </c>
      <c r="J63" s="40">
        <v>0</v>
      </c>
      <c r="K63" s="40">
        <v>0.06</v>
      </c>
      <c r="L63" s="40">
        <v>13.8</v>
      </c>
      <c r="M63" s="40">
        <v>25.2</v>
      </c>
      <c r="N63" s="40">
        <v>8.4</v>
      </c>
      <c r="O63" s="40">
        <v>0.36</v>
      </c>
      <c r="P63" s="41">
        <v>14.37</v>
      </c>
    </row>
    <row r="64" spans="1:17" ht="24.6" customHeight="1" x14ac:dyDescent="0.25">
      <c r="A64" s="164">
        <v>41579</v>
      </c>
      <c r="B64" s="165" t="s">
        <v>45</v>
      </c>
      <c r="C64" s="103">
        <v>31.5</v>
      </c>
      <c r="D64" s="40">
        <v>2.0789999999999997</v>
      </c>
      <c r="E64" s="40">
        <v>0.37799999999999995</v>
      </c>
      <c r="F64" s="40">
        <v>12.71</v>
      </c>
      <c r="G64" s="40">
        <v>57.015000000000001</v>
      </c>
      <c r="H64" s="40">
        <v>5.67E-2</v>
      </c>
      <c r="I64" s="40">
        <v>0</v>
      </c>
      <c r="J64" s="40">
        <v>0</v>
      </c>
      <c r="K64" s="40">
        <v>0</v>
      </c>
      <c r="L64" s="40">
        <v>11.025</v>
      </c>
      <c r="M64" s="40">
        <v>49.77</v>
      </c>
      <c r="N64" s="40">
        <v>14.805</v>
      </c>
      <c r="O64" s="40">
        <v>1.2284999999999999</v>
      </c>
      <c r="P64" s="41">
        <v>2.99</v>
      </c>
    </row>
    <row r="65" spans="1:16" x14ac:dyDescent="0.25">
      <c r="A65" s="193" t="s">
        <v>138</v>
      </c>
      <c r="B65" s="165" t="s">
        <v>48</v>
      </c>
      <c r="C65" s="103" t="s">
        <v>49</v>
      </c>
      <c r="D65" s="40">
        <v>0.1</v>
      </c>
      <c r="E65" s="40">
        <v>0</v>
      </c>
      <c r="F65" s="40">
        <v>15.2</v>
      </c>
      <c r="G65" s="40">
        <v>61</v>
      </c>
      <c r="H65" s="40">
        <v>0</v>
      </c>
      <c r="I65" s="40">
        <v>2.8</v>
      </c>
      <c r="J65" s="40">
        <v>0</v>
      </c>
      <c r="K65" s="40">
        <v>0</v>
      </c>
      <c r="L65" s="40">
        <v>14.2</v>
      </c>
      <c r="M65" s="40">
        <v>4</v>
      </c>
      <c r="N65" s="40">
        <v>2</v>
      </c>
      <c r="O65" s="40">
        <v>0.4</v>
      </c>
      <c r="P65" s="41">
        <v>3.92</v>
      </c>
    </row>
    <row r="66" spans="1:16" ht="15.75" thickBot="1" x14ac:dyDescent="0.3">
      <c r="A66" s="174" t="s">
        <v>164</v>
      </c>
      <c r="B66" s="172" t="s">
        <v>165</v>
      </c>
      <c r="C66" s="115">
        <v>200</v>
      </c>
      <c r="D66" s="70">
        <v>1</v>
      </c>
      <c r="E66" s="70">
        <v>0.2</v>
      </c>
      <c r="F66" s="70">
        <v>0.2</v>
      </c>
      <c r="G66" s="70">
        <v>92</v>
      </c>
      <c r="H66" s="70">
        <v>0.02</v>
      </c>
      <c r="I66" s="70">
        <v>4</v>
      </c>
      <c r="J66" s="70">
        <v>0</v>
      </c>
      <c r="K66" s="70">
        <v>0</v>
      </c>
      <c r="L66" s="70">
        <v>14</v>
      </c>
      <c r="M66" s="70">
        <v>0</v>
      </c>
      <c r="N66" s="70">
        <v>0</v>
      </c>
      <c r="O66" s="70">
        <v>2.8</v>
      </c>
      <c r="P66" s="71">
        <v>25</v>
      </c>
    </row>
    <row r="67" spans="1:16" ht="15.75" thickBot="1" x14ac:dyDescent="0.3">
      <c r="A67" s="185"/>
      <c r="B67" s="194" t="s">
        <v>50</v>
      </c>
      <c r="C67" s="195" t="s">
        <v>169</v>
      </c>
      <c r="D67" s="28">
        <f t="shared" ref="D67:P67" si="7">SUM(D61:D66)</f>
        <v>22.829000000000001</v>
      </c>
      <c r="E67" s="28">
        <f t="shared" si="7"/>
        <v>22.988</v>
      </c>
      <c r="F67" s="28">
        <f t="shared" si="7"/>
        <v>75.83</v>
      </c>
      <c r="G67" s="28">
        <f t="shared" si="7"/>
        <v>613.81499999999994</v>
      </c>
      <c r="H67" s="28">
        <f t="shared" si="7"/>
        <v>0.31070000000000003</v>
      </c>
      <c r="I67" s="28">
        <f t="shared" si="7"/>
        <v>17.899999999999999</v>
      </c>
      <c r="J67" s="28">
        <f t="shared" si="7"/>
        <v>8.1000000000000003E-2</v>
      </c>
      <c r="K67" s="28">
        <f t="shared" si="7"/>
        <v>0.65999999999999992</v>
      </c>
      <c r="L67" s="28">
        <f t="shared" si="7"/>
        <v>127.125</v>
      </c>
      <c r="M67" s="28">
        <f t="shared" si="7"/>
        <v>330.96999999999997</v>
      </c>
      <c r="N67" s="28">
        <f t="shared" si="7"/>
        <v>77.10499999999999</v>
      </c>
      <c r="O67" s="28">
        <f t="shared" si="7"/>
        <v>8.3584999999999994</v>
      </c>
      <c r="P67" s="28">
        <f t="shared" si="7"/>
        <v>109.26</v>
      </c>
    </row>
    <row r="68" spans="1:16" ht="17.45" customHeight="1" x14ac:dyDescent="0.25">
      <c r="A68" s="196"/>
      <c r="B68" s="197" t="s">
        <v>91</v>
      </c>
      <c r="C68" s="198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200"/>
    </row>
    <row r="69" spans="1:16" ht="43.15" customHeight="1" x14ac:dyDescent="0.25">
      <c r="A69" s="164" t="s">
        <v>170</v>
      </c>
      <c r="B69" s="165" t="s">
        <v>183</v>
      </c>
      <c r="C69" s="103" t="s">
        <v>136</v>
      </c>
      <c r="D69" s="40">
        <v>4.58</v>
      </c>
      <c r="E69" s="40">
        <v>12.35</v>
      </c>
      <c r="F69" s="40">
        <v>32.01</v>
      </c>
      <c r="G69" s="40">
        <v>257.5</v>
      </c>
      <c r="H69" s="40">
        <v>0.05</v>
      </c>
      <c r="I69" s="40">
        <v>1.1000000000000001</v>
      </c>
      <c r="J69" s="40">
        <v>0.08</v>
      </c>
      <c r="K69" s="40">
        <v>0.28999999999999998</v>
      </c>
      <c r="L69" s="40">
        <v>103.85</v>
      </c>
      <c r="M69" s="40">
        <v>134.52000000000001</v>
      </c>
      <c r="N69" s="40">
        <v>26.8</v>
      </c>
      <c r="O69" s="40">
        <v>0.39</v>
      </c>
      <c r="P69" s="41">
        <v>22.61</v>
      </c>
    </row>
    <row r="70" spans="1:16" x14ac:dyDescent="0.25">
      <c r="A70" s="164" t="s">
        <v>138</v>
      </c>
      <c r="B70" s="165" t="s">
        <v>139</v>
      </c>
      <c r="C70" s="103">
        <v>25</v>
      </c>
      <c r="D70" s="40">
        <v>2</v>
      </c>
      <c r="E70" s="40">
        <v>0.25</v>
      </c>
      <c r="F70" s="40">
        <v>14.275</v>
      </c>
      <c r="G70" s="40">
        <v>59.5</v>
      </c>
      <c r="H70" s="40">
        <v>0.02</v>
      </c>
      <c r="I70" s="40">
        <v>0</v>
      </c>
      <c r="J70" s="40">
        <v>0</v>
      </c>
      <c r="K70" s="40">
        <v>0.42</v>
      </c>
      <c r="L70" s="40">
        <v>4.75</v>
      </c>
      <c r="M70" s="40">
        <v>16.25</v>
      </c>
      <c r="N70" s="40">
        <v>3.25</v>
      </c>
      <c r="O70" s="40">
        <v>0.3</v>
      </c>
      <c r="P70" s="41">
        <v>3.8</v>
      </c>
    </row>
    <row r="71" spans="1:16" x14ac:dyDescent="0.25">
      <c r="A71" s="164" t="s">
        <v>140</v>
      </c>
      <c r="B71" s="165" t="s">
        <v>141</v>
      </c>
      <c r="C71" s="103">
        <v>20</v>
      </c>
      <c r="D71" s="40">
        <v>5.12</v>
      </c>
      <c r="E71" s="40">
        <v>5.22</v>
      </c>
      <c r="F71" s="40">
        <v>0</v>
      </c>
      <c r="G71" s="40">
        <v>68.599999999999994</v>
      </c>
      <c r="H71" s="40">
        <v>6.0000000000000001E-3</v>
      </c>
      <c r="I71" s="40">
        <v>1.4</v>
      </c>
      <c r="J71" s="40">
        <v>4.6000000000000006E-2</v>
      </c>
      <c r="K71" s="40">
        <v>0.1</v>
      </c>
      <c r="L71" s="40">
        <v>180</v>
      </c>
      <c r="M71" s="40">
        <v>118</v>
      </c>
      <c r="N71" s="40">
        <v>10</v>
      </c>
      <c r="O71" s="40">
        <v>0.18</v>
      </c>
      <c r="P71" s="41">
        <v>22.17</v>
      </c>
    </row>
    <row r="72" spans="1:16" x14ac:dyDescent="0.25">
      <c r="A72" s="164" t="s">
        <v>164</v>
      </c>
      <c r="B72" s="165" t="s">
        <v>165</v>
      </c>
      <c r="C72" s="103">
        <v>200</v>
      </c>
      <c r="D72" s="40">
        <v>1</v>
      </c>
      <c r="E72" s="40">
        <v>0.2</v>
      </c>
      <c r="F72" s="40">
        <v>0.2</v>
      </c>
      <c r="G72" s="40">
        <v>92</v>
      </c>
      <c r="H72" s="40">
        <v>0.02</v>
      </c>
      <c r="I72" s="40">
        <v>4</v>
      </c>
      <c r="J72" s="40">
        <v>0</v>
      </c>
      <c r="K72" s="40">
        <v>0</v>
      </c>
      <c r="L72" s="40">
        <v>14</v>
      </c>
      <c r="M72" s="40">
        <v>0</v>
      </c>
      <c r="N72" s="40">
        <v>0</v>
      </c>
      <c r="O72" s="40">
        <v>2.8</v>
      </c>
      <c r="P72" s="41">
        <v>25</v>
      </c>
    </row>
    <row r="73" spans="1:16" ht="15.75" thickBot="1" x14ac:dyDescent="0.3">
      <c r="A73" s="171" t="s">
        <v>137</v>
      </c>
      <c r="B73" s="172" t="s">
        <v>48</v>
      </c>
      <c r="C73" s="115" t="s">
        <v>49</v>
      </c>
      <c r="D73" s="70">
        <v>0.1</v>
      </c>
      <c r="E73" s="70">
        <v>0</v>
      </c>
      <c r="F73" s="70">
        <v>15.2</v>
      </c>
      <c r="G73" s="70">
        <v>61</v>
      </c>
      <c r="H73" s="70">
        <v>0</v>
      </c>
      <c r="I73" s="70">
        <v>2.8</v>
      </c>
      <c r="J73" s="70">
        <v>0</v>
      </c>
      <c r="K73" s="70">
        <v>0</v>
      </c>
      <c r="L73" s="70">
        <v>14.2</v>
      </c>
      <c r="M73" s="70">
        <v>4</v>
      </c>
      <c r="N73" s="70">
        <v>2</v>
      </c>
      <c r="O73" s="70">
        <v>0.4</v>
      </c>
      <c r="P73" s="201">
        <v>3.92</v>
      </c>
    </row>
    <row r="74" spans="1:16" ht="15.75" thickBot="1" x14ac:dyDescent="0.3">
      <c r="A74" s="185"/>
      <c r="B74" s="72" t="s">
        <v>50</v>
      </c>
      <c r="C74" s="195" t="s">
        <v>184</v>
      </c>
      <c r="D74" s="28">
        <f t="shared" ref="D74:P74" si="8">SUM(D69:D73)</f>
        <v>12.799999999999999</v>
      </c>
      <c r="E74" s="28">
        <f t="shared" si="8"/>
        <v>18.02</v>
      </c>
      <c r="F74" s="28">
        <f t="shared" si="8"/>
        <v>61.685000000000002</v>
      </c>
      <c r="G74" s="28">
        <f t="shared" si="8"/>
        <v>538.6</v>
      </c>
      <c r="H74" s="28">
        <f t="shared" si="8"/>
        <v>9.6000000000000016E-2</v>
      </c>
      <c r="I74" s="28">
        <f t="shared" si="8"/>
        <v>9.3000000000000007</v>
      </c>
      <c r="J74" s="28">
        <f t="shared" si="8"/>
        <v>0.126</v>
      </c>
      <c r="K74" s="28">
        <f t="shared" si="8"/>
        <v>0.80999999999999994</v>
      </c>
      <c r="L74" s="28">
        <f t="shared" si="8"/>
        <v>316.8</v>
      </c>
      <c r="M74" s="28">
        <f t="shared" si="8"/>
        <v>272.77</v>
      </c>
      <c r="N74" s="28">
        <f t="shared" si="8"/>
        <v>42.05</v>
      </c>
      <c r="O74" s="28">
        <f t="shared" si="8"/>
        <v>4.07</v>
      </c>
      <c r="P74" s="28">
        <f t="shared" si="8"/>
        <v>77.5</v>
      </c>
    </row>
    <row r="75" spans="1:16" x14ac:dyDescent="0.25">
      <c r="A75" s="186"/>
      <c r="B75" s="252" t="s">
        <v>93</v>
      </c>
      <c r="C75" s="39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41"/>
    </row>
    <row r="76" spans="1:16" ht="25.5" x14ac:dyDescent="0.25">
      <c r="A76" s="202" t="s">
        <v>38</v>
      </c>
      <c r="B76" s="165" t="s">
        <v>39</v>
      </c>
      <c r="C76" s="169">
        <v>150</v>
      </c>
      <c r="D76" s="170">
        <v>5.6550000000000002</v>
      </c>
      <c r="E76" s="170">
        <v>0.77500000000000002</v>
      </c>
      <c r="F76" s="170">
        <v>39.04</v>
      </c>
      <c r="G76" s="170">
        <v>144.9</v>
      </c>
      <c r="H76" s="170">
        <v>5.7000000000000002E-2</v>
      </c>
      <c r="I76" s="170">
        <v>1.4999999999999999E-2</v>
      </c>
      <c r="J76" s="170">
        <v>0</v>
      </c>
      <c r="K76" s="170">
        <v>0.79500000000000004</v>
      </c>
      <c r="L76" s="170">
        <v>5.7</v>
      </c>
      <c r="M76" s="170">
        <v>35.700000000000003</v>
      </c>
      <c r="N76" s="170">
        <v>8.1</v>
      </c>
      <c r="O76" s="170">
        <v>0.78</v>
      </c>
      <c r="P76" s="41">
        <v>11.91</v>
      </c>
    </row>
    <row r="77" spans="1:16" x14ac:dyDescent="0.25">
      <c r="A77" s="193" t="s">
        <v>185</v>
      </c>
      <c r="B77" s="203" t="s">
        <v>72</v>
      </c>
      <c r="C77" s="169">
        <v>90</v>
      </c>
      <c r="D77" s="170">
        <v>18.899999999999999</v>
      </c>
      <c r="E77" s="170">
        <v>13.5</v>
      </c>
      <c r="F77" s="170">
        <v>19.7</v>
      </c>
      <c r="G77" s="170">
        <v>237.6</v>
      </c>
      <c r="H77" s="170">
        <v>0.126</v>
      </c>
      <c r="I77" s="170">
        <v>1.08</v>
      </c>
      <c r="J77" s="170">
        <v>5.3999999999999992E-2</v>
      </c>
      <c r="K77" s="170">
        <v>0.54</v>
      </c>
      <c r="L77" s="170">
        <v>46.8</v>
      </c>
      <c r="M77" s="170">
        <v>118.8</v>
      </c>
      <c r="N77" s="170">
        <v>23.4</v>
      </c>
      <c r="O77" s="170">
        <v>1.44</v>
      </c>
      <c r="P77" s="41">
        <v>44.45</v>
      </c>
    </row>
    <row r="78" spans="1:16" x14ac:dyDescent="0.25">
      <c r="A78" s="193" t="s">
        <v>41</v>
      </c>
      <c r="B78" s="172" t="s">
        <v>168</v>
      </c>
      <c r="C78" s="169">
        <v>60</v>
      </c>
      <c r="D78" s="170">
        <v>0.48</v>
      </c>
      <c r="E78" s="170">
        <v>0.06</v>
      </c>
      <c r="F78" s="170">
        <v>1.5</v>
      </c>
      <c r="G78" s="170">
        <v>8.4</v>
      </c>
      <c r="H78" s="170">
        <v>1.7999999999999999E-2</v>
      </c>
      <c r="I78" s="170">
        <v>6</v>
      </c>
      <c r="J78" s="170">
        <v>0</v>
      </c>
      <c r="K78" s="170">
        <v>0.06</v>
      </c>
      <c r="L78" s="170">
        <v>13.8</v>
      </c>
      <c r="M78" s="170">
        <v>25.2</v>
      </c>
      <c r="N78" s="170">
        <v>8.4</v>
      </c>
      <c r="O78" s="170">
        <v>0.36</v>
      </c>
      <c r="P78" s="41">
        <v>14.37</v>
      </c>
    </row>
    <row r="79" spans="1:16" x14ac:dyDescent="0.25">
      <c r="A79" s="193" t="s">
        <v>44</v>
      </c>
      <c r="B79" s="203" t="s">
        <v>45</v>
      </c>
      <c r="C79" s="204">
        <v>31.5</v>
      </c>
      <c r="D79" s="170">
        <v>2.0789999999999997</v>
      </c>
      <c r="E79" s="170">
        <v>0.37799999999999995</v>
      </c>
      <c r="F79" s="170">
        <v>12.71</v>
      </c>
      <c r="G79" s="170">
        <v>57.015000000000001</v>
      </c>
      <c r="H79" s="170">
        <v>5.67E-2</v>
      </c>
      <c r="I79" s="170">
        <v>0</v>
      </c>
      <c r="J79" s="170">
        <v>0</v>
      </c>
      <c r="K79" s="170">
        <v>0</v>
      </c>
      <c r="L79" s="170">
        <v>11.025</v>
      </c>
      <c r="M79" s="170">
        <v>49.77</v>
      </c>
      <c r="N79" s="170">
        <v>14.805</v>
      </c>
      <c r="O79" s="170">
        <v>1.2284999999999999</v>
      </c>
      <c r="P79" s="41">
        <v>2.99</v>
      </c>
    </row>
    <row r="80" spans="1:16" x14ac:dyDescent="0.25">
      <c r="A80" s="193" t="s">
        <v>142</v>
      </c>
      <c r="B80" s="165" t="s">
        <v>143</v>
      </c>
      <c r="C80" s="103" t="s">
        <v>144</v>
      </c>
      <c r="D80" s="40">
        <v>5.6</v>
      </c>
      <c r="E80" s="40">
        <v>5</v>
      </c>
      <c r="F80" s="40">
        <v>30</v>
      </c>
      <c r="G80" s="40">
        <v>186</v>
      </c>
      <c r="H80" s="40">
        <v>0.06</v>
      </c>
      <c r="I80" s="40">
        <v>1.2</v>
      </c>
      <c r="J80" s="40">
        <v>0.04</v>
      </c>
      <c r="K80" s="40">
        <v>0</v>
      </c>
      <c r="L80" s="40">
        <v>238</v>
      </c>
      <c r="M80" s="40">
        <v>182</v>
      </c>
      <c r="N80" s="40">
        <v>28</v>
      </c>
      <c r="O80" s="40">
        <v>0.2</v>
      </c>
      <c r="P80" s="41">
        <v>32</v>
      </c>
    </row>
    <row r="81" spans="1:29" ht="15.75" thickBot="1" x14ac:dyDescent="0.3">
      <c r="A81" s="174" t="s">
        <v>47</v>
      </c>
      <c r="B81" s="172" t="s">
        <v>48</v>
      </c>
      <c r="C81" s="115" t="s">
        <v>49</v>
      </c>
      <c r="D81" s="70">
        <v>0.1</v>
      </c>
      <c r="E81" s="70">
        <v>0</v>
      </c>
      <c r="F81" s="70">
        <v>15.2</v>
      </c>
      <c r="G81" s="70">
        <v>61</v>
      </c>
      <c r="H81" s="70">
        <v>0</v>
      </c>
      <c r="I81" s="70">
        <v>2.8</v>
      </c>
      <c r="J81" s="70">
        <v>0</v>
      </c>
      <c r="K81" s="70">
        <v>0</v>
      </c>
      <c r="L81" s="70">
        <v>14.2</v>
      </c>
      <c r="M81" s="70">
        <v>4</v>
      </c>
      <c r="N81" s="70">
        <v>2</v>
      </c>
      <c r="O81" s="70">
        <v>0.4</v>
      </c>
      <c r="P81" s="71">
        <v>3.92</v>
      </c>
    </row>
    <row r="82" spans="1:29" ht="15.75" thickBot="1" x14ac:dyDescent="0.3">
      <c r="A82" s="168"/>
      <c r="B82" s="72" t="s">
        <v>50</v>
      </c>
      <c r="C82" s="146" t="s">
        <v>186</v>
      </c>
      <c r="D82" s="47">
        <f t="shared" ref="D82:P82" si="9">SUM(D76:D81)</f>
        <v>32.814</v>
      </c>
      <c r="E82" s="47">
        <f t="shared" si="9"/>
        <v>19.713000000000001</v>
      </c>
      <c r="F82" s="47">
        <f t="shared" si="9"/>
        <v>118.14999999999999</v>
      </c>
      <c r="G82" s="47">
        <f t="shared" si="9"/>
        <v>694.91499999999996</v>
      </c>
      <c r="H82" s="47">
        <f t="shared" si="9"/>
        <v>0.31769999999999998</v>
      </c>
      <c r="I82" s="47">
        <f t="shared" si="9"/>
        <v>11.094999999999999</v>
      </c>
      <c r="J82" s="47">
        <f t="shared" si="9"/>
        <v>9.4E-2</v>
      </c>
      <c r="K82" s="47">
        <f t="shared" si="9"/>
        <v>1.395</v>
      </c>
      <c r="L82" s="47">
        <f t="shared" si="9"/>
        <v>329.52499999999998</v>
      </c>
      <c r="M82" s="47">
        <f t="shared" si="9"/>
        <v>415.47</v>
      </c>
      <c r="N82" s="47">
        <f t="shared" si="9"/>
        <v>84.704999999999998</v>
      </c>
      <c r="O82" s="47">
        <f t="shared" si="9"/>
        <v>4.4085000000000001</v>
      </c>
      <c r="P82" s="79">
        <f t="shared" si="9"/>
        <v>109.64</v>
      </c>
    </row>
    <row r="83" spans="1:29" ht="15.75" thickBot="1" x14ac:dyDescent="0.3">
      <c r="A83" s="168"/>
      <c r="B83" s="45" t="s">
        <v>95</v>
      </c>
      <c r="C83" s="46"/>
      <c r="D83" s="47">
        <f t="shared" ref="D83:P83" si="10">D82+D74+D67++D59+D53+D45+D37+D30+D24+D18</f>
        <v>241.95314285714286</v>
      </c>
      <c r="E83" s="47">
        <f t="shared" si="10"/>
        <v>276.83199999999999</v>
      </c>
      <c r="F83" s="47">
        <f t="shared" si="10"/>
        <v>1004.478095238095</v>
      </c>
      <c r="G83" s="47">
        <f t="shared" si="10"/>
        <v>7058.3566666666675</v>
      </c>
      <c r="H83" s="47">
        <f t="shared" si="10"/>
        <v>2.2703476190476191</v>
      </c>
      <c r="I83" s="47">
        <f t="shared" si="10"/>
        <v>414.51857142857136</v>
      </c>
      <c r="J83" s="47">
        <f t="shared" si="10"/>
        <v>1.8508666666666669</v>
      </c>
      <c r="K83" s="47">
        <f t="shared" si="10"/>
        <v>15.28904761904762</v>
      </c>
      <c r="L83" s="47">
        <f t="shared" si="10"/>
        <v>3338.17</v>
      </c>
      <c r="M83" s="47">
        <f t="shared" si="10"/>
        <v>4037.740952380952</v>
      </c>
      <c r="N83" s="47">
        <f t="shared" si="10"/>
        <v>715.18809523809523</v>
      </c>
      <c r="O83" s="47">
        <f t="shared" si="10"/>
        <v>46.333047619047619</v>
      </c>
      <c r="P83" s="79">
        <f t="shared" si="10"/>
        <v>1015</v>
      </c>
      <c r="Q83" s="80"/>
      <c r="R83" s="81"/>
    </row>
    <row r="84" spans="1:29" s="83" customFormat="1" ht="14.45" customHeight="1" x14ac:dyDescent="0.25">
      <c r="A84" s="162"/>
      <c r="B84" s="266" t="s">
        <v>187</v>
      </c>
      <c r="C84" s="266"/>
      <c r="D84" s="266"/>
      <c r="E84" s="267"/>
      <c r="F84" s="267"/>
      <c r="G84" s="268"/>
      <c r="H84" s="268"/>
      <c r="I84" s="268"/>
      <c r="J84" s="80"/>
      <c r="K84" s="88"/>
      <c r="M84" s="84"/>
      <c r="N84" s="84"/>
      <c r="O84" s="23"/>
      <c r="P84" s="25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spans="1:29" s="83" customFormat="1" ht="24" customHeight="1" x14ac:dyDescent="0.25">
      <c r="A85" s="162"/>
      <c r="B85" s="269" t="s">
        <v>188</v>
      </c>
      <c r="C85" s="269"/>
      <c r="D85" s="269"/>
      <c r="E85" s="269"/>
      <c r="F85" s="269"/>
      <c r="G85" s="87"/>
      <c r="H85" s="87"/>
      <c r="I85" s="87"/>
      <c r="J85" s="80"/>
      <c r="K85" s="88"/>
      <c r="M85" s="84"/>
      <c r="N85" s="84"/>
      <c r="O85" s="23"/>
      <c r="P85" s="25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spans="1:29" s="83" customFormat="1" ht="14.45" customHeight="1" x14ac:dyDescent="0.25">
      <c r="A86" s="162"/>
      <c r="B86" s="266" t="s">
        <v>97</v>
      </c>
      <c r="C86" s="266"/>
      <c r="D86" s="266"/>
      <c r="E86" s="267" t="s">
        <v>98</v>
      </c>
      <c r="F86" s="267"/>
      <c r="G86" s="268" t="s">
        <v>100</v>
      </c>
      <c r="H86" s="268"/>
      <c r="I86" s="268"/>
      <c r="J86" s="80"/>
      <c r="K86" s="88"/>
      <c r="M86" s="84"/>
      <c r="N86" s="84"/>
      <c r="O86" s="23"/>
      <c r="P86" s="25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spans="1:29" s="83" customFormat="1" ht="14.45" customHeight="1" x14ac:dyDescent="0.25">
      <c r="A87" s="205"/>
      <c r="B87" s="85"/>
      <c r="C87" s="85"/>
      <c r="D87" s="85"/>
      <c r="E87" s="86"/>
      <c r="F87" s="86"/>
      <c r="G87" s="87"/>
      <c r="H87" s="87"/>
      <c r="I87" s="87"/>
      <c r="J87" s="80"/>
      <c r="K87" s="88"/>
      <c r="M87" s="84"/>
      <c r="N87" s="84"/>
      <c r="O87" s="23"/>
      <c r="P87" s="25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spans="1:29" s="83" customFormat="1" ht="14.45" customHeight="1" x14ac:dyDescent="0.25">
      <c r="A88" s="162"/>
      <c r="B88" s="85"/>
      <c r="C88" s="85"/>
      <c r="D88" s="85"/>
      <c r="E88" s="86"/>
      <c r="F88" s="86"/>
      <c r="G88" s="87"/>
      <c r="H88" s="87"/>
      <c r="I88" s="87"/>
      <c r="J88" s="80"/>
      <c r="K88" s="88"/>
      <c r="M88" s="84"/>
      <c r="N88" s="84"/>
      <c r="O88" s="23"/>
      <c r="P88" s="25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spans="1:29" s="83" customFormat="1" ht="14.45" customHeight="1" x14ac:dyDescent="0.25">
      <c r="A89" s="162"/>
      <c r="B89" s="206"/>
      <c r="C89" s="85"/>
      <c r="D89" s="85"/>
      <c r="E89" s="86"/>
      <c r="F89" s="86"/>
      <c r="G89" s="87"/>
      <c r="H89" s="87"/>
      <c r="I89" s="87"/>
      <c r="J89" s="80"/>
      <c r="K89" s="88"/>
      <c r="M89" s="84"/>
      <c r="N89" s="84"/>
      <c r="O89" s="23"/>
      <c r="P89" s="25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spans="1:29" s="83" customFormat="1" ht="14.45" customHeight="1" x14ac:dyDescent="0.25">
      <c r="A90" s="162"/>
      <c r="B90" s="87"/>
      <c r="C90" s="85"/>
      <c r="D90" s="85"/>
      <c r="E90" s="86"/>
      <c r="F90" s="86"/>
      <c r="G90" s="87"/>
      <c r="H90" s="87"/>
      <c r="I90" s="87"/>
      <c r="J90" s="80"/>
      <c r="K90" s="88"/>
      <c r="M90" s="84"/>
      <c r="N90" s="84"/>
      <c r="O90" s="23"/>
      <c r="P90" s="25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spans="1:29" s="83" customFormat="1" ht="14.45" customHeight="1" x14ac:dyDescent="0.25">
      <c r="A91" s="162"/>
      <c r="B91" s="85"/>
      <c r="C91" s="85"/>
      <c r="D91" s="85"/>
      <c r="E91" s="86"/>
      <c r="F91" s="86"/>
      <c r="G91" s="87"/>
      <c r="H91" s="87"/>
      <c r="I91" s="87"/>
      <c r="J91" s="80"/>
      <c r="K91" s="88"/>
      <c r="M91" s="84"/>
      <c r="N91" s="84"/>
      <c r="O91" s="23"/>
      <c r="P91" s="25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spans="1:29" ht="14.45" customHeight="1" x14ac:dyDescent="0.25">
      <c r="A92" s="162"/>
      <c r="B92" s="88"/>
      <c r="C92" s="83"/>
      <c r="D92" s="80"/>
      <c r="E92" s="80"/>
      <c r="F92" s="100"/>
      <c r="G92" s="100"/>
      <c r="H92" s="100"/>
      <c r="I92" s="23"/>
      <c r="J92" s="23"/>
      <c r="K92" s="23"/>
      <c r="L92" s="23"/>
      <c r="M92" s="23"/>
      <c r="N92" s="23"/>
    </row>
    <row r="93" spans="1:29" ht="14.45" customHeight="1" x14ac:dyDescent="0.25">
      <c r="A93" s="162"/>
      <c r="B93" s="88"/>
      <c r="C93" s="83"/>
      <c r="D93" s="80"/>
      <c r="E93" s="80"/>
      <c r="F93" s="100"/>
      <c r="G93" s="100"/>
      <c r="H93" s="100"/>
      <c r="I93" s="23"/>
      <c r="J93" s="23"/>
      <c r="K93" s="23"/>
      <c r="L93" s="23"/>
      <c r="M93" s="23"/>
      <c r="N93" s="23"/>
    </row>
    <row r="94" spans="1:29" x14ac:dyDescent="0.25">
      <c r="A94" s="162"/>
      <c r="B94" s="88"/>
      <c r="C94" s="83"/>
      <c r="D94" s="80"/>
      <c r="E94" s="80"/>
      <c r="F94" s="100"/>
      <c r="G94" s="100"/>
      <c r="H94" s="100"/>
      <c r="I94" s="23"/>
      <c r="J94" s="23"/>
      <c r="K94" s="23"/>
      <c r="L94" s="23"/>
      <c r="M94" s="23"/>
      <c r="N94" s="23"/>
    </row>
    <row r="95" spans="1:29" ht="16.149999999999999" customHeight="1" x14ac:dyDescent="0.25">
      <c r="A95" s="162"/>
      <c r="B95" s="88"/>
      <c r="C95" s="83"/>
      <c r="D95" s="80"/>
      <c r="E95" s="80"/>
      <c r="F95" s="100"/>
      <c r="G95" s="100"/>
      <c r="H95" s="109"/>
      <c r="I95" s="161"/>
      <c r="J95" s="161"/>
      <c r="K95" s="161"/>
      <c r="L95" s="161"/>
      <c r="M95" s="161"/>
      <c r="N95" s="161"/>
      <c r="O95" s="161"/>
      <c r="P95" s="207"/>
      <c r="Q95" s="161"/>
    </row>
    <row r="96" spans="1:29" x14ac:dyDescent="0.25">
      <c r="A96" s="162"/>
      <c r="B96" s="88"/>
      <c r="C96" s="83"/>
      <c r="D96" s="80"/>
      <c r="E96" s="80"/>
      <c r="F96" s="100"/>
      <c r="G96" s="100"/>
      <c r="H96" s="109"/>
      <c r="I96" s="92"/>
      <c r="J96" s="92"/>
      <c r="K96" s="92"/>
      <c r="L96" s="92"/>
      <c r="M96" s="92"/>
      <c r="N96" s="92"/>
      <c r="O96" s="92"/>
      <c r="P96" s="113"/>
      <c r="Q96" s="161"/>
    </row>
    <row r="97" spans="1:17" x14ac:dyDescent="0.25">
      <c r="A97" s="162"/>
      <c r="B97" s="88"/>
      <c r="C97" s="83"/>
      <c r="D97" s="80"/>
      <c r="E97" s="80"/>
      <c r="F97" s="100"/>
      <c r="G97" s="100"/>
      <c r="H97" s="109"/>
      <c r="I97" s="92"/>
      <c r="J97" s="92"/>
      <c r="K97" s="92"/>
      <c r="L97" s="92"/>
      <c r="M97" s="92"/>
      <c r="N97" s="92"/>
      <c r="O97" s="92"/>
      <c r="P97" s="113"/>
      <c r="Q97" s="161"/>
    </row>
    <row r="98" spans="1:17" x14ac:dyDescent="0.25">
      <c r="A98" s="162"/>
      <c r="B98" s="88"/>
      <c r="C98" s="83"/>
      <c r="D98" s="80"/>
      <c r="E98" s="80"/>
      <c r="F98" s="100"/>
      <c r="G98" s="100"/>
      <c r="H98" s="109"/>
      <c r="I98" s="92"/>
      <c r="J98" s="92"/>
      <c r="K98" s="92"/>
      <c r="L98" s="92"/>
      <c r="M98" s="92"/>
      <c r="N98" s="92"/>
      <c r="O98" s="92"/>
      <c r="P98" s="113"/>
      <c r="Q98" s="161"/>
    </row>
    <row r="99" spans="1:17" x14ac:dyDescent="0.25">
      <c r="A99" s="162"/>
      <c r="B99" s="88"/>
      <c r="C99" s="83"/>
      <c r="D99" s="80"/>
      <c r="E99" s="80"/>
      <c r="F99" s="100"/>
      <c r="G99" s="100"/>
      <c r="H99" s="109"/>
      <c r="I99" s="92"/>
      <c r="J99" s="92"/>
      <c r="K99" s="92"/>
      <c r="L99" s="92"/>
      <c r="M99" s="92"/>
      <c r="N99" s="92"/>
      <c r="O99" s="92"/>
      <c r="P99" s="113"/>
      <c r="Q99" s="161"/>
    </row>
    <row r="100" spans="1:17" x14ac:dyDescent="0.25">
      <c r="A100" s="162"/>
      <c r="B100" s="88"/>
      <c r="C100" s="83"/>
      <c r="D100" s="80"/>
      <c r="E100" s="80"/>
      <c r="F100" s="100"/>
      <c r="G100" s="100"/>
      <c r="H100" s="109"/>
      <c r="I100" s="92"/>
      <c r="J100" s="92"/>
      <c r="K100" s="92"/>
      <c r="L100" s="92"/>
      <c r="M100" s="92"/>
      <c r="N100" s="92"/>
      <c r="O100" s="92"/>
      <c r="P100" s="113"/>
      <c r="Q100" s="161"/>
    </row>
    <row r="101" spans="1:17" x14ac:dyDescent="0.25">
      <c r="A101" s="162"/>
      <c r="B101" s="88"/>
      <c r="C101" s="83"/>
      <c r="D101" s="80"/>
      <c r="E101" s="80"/>
      <c r="F101" s="100"/>
      <c r="G101" s="100"/>
      <c r="H101" s="109"/>
      <c r="I101" s="92"/>
      <c r="J101" s="92"/>
      <c r="K101" s="92"/>
      <c r="L101" s="92"/>
      <c r="M101" s="92"/>
      <c r="N101" s="92"/>
      <c r="O101" s="92"/>
      <c r="P101" s="113"/>
      <c r="Q101" s="161"/>
    </row>
    <row r="102" spans="1:17" x14ac:dyDescent="0.25">
      <c r="A102" s="162"/>
      <c r="B102" s="88"/>
      <c r="C102" s="83"/>
      <c r="D102" s="80"/>
      <c r="E102" s="80"/>
      <c r="F102" s="100"/>
      <c r="G102" s="100"/>
      <c r="H102" s="109"/>
      <c r="I102" s="208"/>
      <c r="J102" s="208"/>
      <c r="K102" s="208"/>
      <c r="L102" s="208"/>
      <c r="M102" s="208"/>
      <c r="N102" s="208"/>
      <c r="O102" s="208"/>
      <c r="P102" s="113"/>
      <c r="Q102" s="209"/>
    </row>
    <row r="103" spans="1:17" x14ac:dyDescent="0.25">
      <c r="A103" s="162"/>
      <c r="B103" s="88"/>
      <c r="C103" s="83"/>
      <c r="D103" s="80"/>
      <c r="E103" s="80"/>
      <c r="F103" s="100"/>
      <c r="G103" s="100"/>
      <c r="H103" s="109"/>
      <c r="I103" s="161"/>
      <c r="J103" s="161"/>
      <c r="K103" s="161"/>
      <c r="L103" s="161"/>
      <c r="M103" s="161"/>
      <c r="N103" s="161"/>
      <c r="O103" s="161"/>
      <c r="P103" s="207"/>
      <c r="Q103" s="161"/>
    </row>
    <row r="104" spans="1:17" x14ac:dyDescent="0.25">
      <c r="A104" s="162"/>
      <c r="B104" s="88"/>
      <c r="C104" s="83"/>
      <c r="D104" s="80"/>
      <c r="E104" s="80"/>
      <c r="F104" s="100"/>
      <c r="G104" s="100"/>
      <c r="H104" s="100"/>
      <c r="I104" s="23"/>
      <c r="J104" s="23"/>
      <c r="K104" s="23"/>
      <c r="L104" s="23"/>
      <c r="M104" s="23"/>
      <c r="N104" s="23"/>
    </row>
    <row r="105" spans="1:17" x14ac:dyDescent="0.25">
      <c r="A105" s="162"/>
      <c r="B105" s="88"/>
      <c r="C105" s="83"/>
      <c r="D105" s="80"/>
      <c r="E105" s="80"/>
      <c r="F105" s="100"/>
      <c r="G105" s="100"/>
      <c r="H105" s="100"/>
      <c r="I105" s="23"/>
      <c r="J105" s="23"/>
      <c r="K105" s="23"/>
      <c r="L105" s="23"/>
      <c r="M105" s="23"/>
      <c r="N105" s="23"/>
    </row>
    <row r="106" spans="1:17" x14ac:dyDescent="0.25">
      <c r="A106" s="162"/>
      <c r="B106" s="88"/>
      <c r="C106" s="83"/>
      <c r="D106" s="80"/>
      <c r="E106" s="80"/>
      <c r="F106" s="100"/>
      <c r="G106" s="100"/>
      <c r="H106" s="100"/>
      <c r="I106" s="23"/>
      <c r="J106" s="23"/>
      <c r="K106" s="23"/>
      <c r="L106" s="23"/>
      <c r="M106" s="23"/>
      <c r="N106" s="23"/>
    </row>
    <row r="107" spans="1:17" x14ac:dyDescent="0.25">
      <c r="A107" s="162"/>
      <c r="B107" s="88"/>
      <c r="C107" s="83"/>
      <c r="D107" s="80"/>
      <c r="E107" s="80"/>
      <c r="F107" s="100"/>
      <c r="G107" s="100"/>
      <c r="H107" s="100"/>
      <c r="I107" s="23"/>
      <c r="J107" s="23"/>
      <c r="K107" s="23"/>
      <c r="L107" s="23"/>
      <c r="M107" s="23"/>
      <c r="N107" s="23"/>
    </row>
    <row r="108" spans="1:17" x14ac:dyDescent="0.25">
      <c r="A108" s="162"/>
      <c r="B108" s="88"/>
      <c r="C108" s="83"/>
      <c r="D108" s="80"/>
      <c r="E108" s="80"/>
      <c r="F108" s="100"/>
      <c r="G108" s="100"/>
      <c r="H108" s="100"/>
      <c r="I108" s="23"/>
      <c r="J108" s="23"/>
      <c r="K108" s="23"/>
      <c r="L108" s="23"/>
      <c r="M108" s="23"/>
      <c r="N108" s="23"/>
    </row>
    <row r="109" spans="1:17" x14ac:dyDescent="0.25">
      <c r="A109" s="162"/>
      <c r="B109" s="88"/>
      <c r="C109" s="83"/>
      <c r="D109" s="80"/>
      <c r="E109" s="80"/>
      <c r="F109" s="100"/>
      <c r="G109" s="100"/>
      <c r="H109" s="100"/>
      <c r="I109" s="23"/>
      <c r="J109" s="23"/>
      <c r="K109" s="23"/>
      <c r="L109" s="23"/>
      <c r="M109" s="23"/>
      <c r="N109" s="23"/>
    </row>
    <row r="110" spans="1:17" x14ac:dyDescent="0.25">
      <c r="A110" s="162"/>
      <c r="B110" s="88"/>
      <c r="C110" s="83"/>
      <c r="D110" s="80"/>
      <c r="E110" s="80"/>
      <c r="F110" s="100"/>
      <c r="G110" s="100"/>
      <c r="H110" s="100"/>
      <c r="I110" s="23"/>
      <c r="J110" s="23"/>
      <c r="K110" s="23"/>
      <c r="L110" s="23"/>
      <c r="M110" s="23"/>
      <c r="N110" s="23"/>
    </row>
    <row r="111" spans="1:17" x14ac:dyDescent="0.25">
      <c r="A111" s="162"/>
      <c r="B111" s="88"/>
      <c r="C111" s="83"/>
      <c r="D111" s="80"/>
      <c r="E111" s="80"/>
      <c r="F111" s="100"/>
      <c r="G111" s="100"/>
      <c r="H111" s="100"/>
      <c r="I111" s="23"/>
      <c r="J111" s="23"/>
      <c r="K111" s="23"/>
      <c r="L111" s="23"/>
      <c r="M111" s="23"/>
      <c r="N111" s="23"/>
    </row>
    <row r="112" spans="1:17" x14ac:dyDescent="0.25">
      <c r="A112" s="162"/>
      <c r="B112" s="88"/>
      <c r="C112" s="83"/>
      <c r="D112" s="80"/>
      <c r="E112" s="80"/>
      <c r="F112" s="100"/>
      <c r="G112" s="100"/>
      <c r="H112" s="100"/>
      <c r="I112" s="23"/>
      <c r="J112" s="23"/>
      <c r="K112" s="23"/>
      <c r="L112" s="23"/>
      <c r="M112" s="23"/>
      <c r="N112" s="23"/>
    </row>
    <row r="113" spans="1:14" x14ac:dyDescent="0.25">
      <c r="A113" s="162"/>
      <c r="B113" s="88"/>
      <c r="C113" s="83"/>
      <c r="D113" s="80"/>
      <c r="E113" s="80"/>
      <c r="F113" s="100"/>
      <c r="G113" s="100"/>
      <c r="H113" s="100"/>
      <c r="I113" s="23"/>
      <c r="J113" s="23"/>
      <c r="K113" s="23"/>
      <c r="L113" s="23"/>
      <c r="M113" s="23"/>
      <c r="N113" s="23"/>
    </row>
    <row r="114" spans="1:14" x14ac:dyDescent="0.25">
      <c r="A114" s="162"/>
      <c r="B114" s="88"/>
      <c r="C114" s="83"/>
      <c r="D114" s="80"/>
      <c r="E114" s="80"/>
      <c r="F114" s="100"/>
      <c r="G114" s="100"/>
      <c r="H114" s="100"/>
      <c r="I114" s="23"/>
      <c r="J114" s="23"/>
      <c r="K114" s="23"/>
      <c r="L114" s="23"/>
      <c r="M114" s="23"/>
      <c r="N114" s="23"/>
    </row>
    <row r="115" spans="1:14" x14ac:dyDescent="0.25">
      <c r="A115" s="162"/>
      <c r="B115" s="88"/>
      <c r="C115" s="83"/>
      <c r="D115" s="80"/>
      <c r="E115" s="80"/>
      <c r="F115" s="100"/>
      <c r="G115" s="100"/>
      <c r="H115" s="100"/>
      <c r="I115" s="23"/>
      <c r="J115" s="23"/>
      <c r="K115" s="23"/>
      <c r="L115" s="23"/>
      <c r="M115" s="23"/>
      <c r="N115" s="23"/>
    </row>
    <row r="116" spans="1:14" x14ac:dyDescent="0.25">
      <c r="A116" s="162"/>
      <c r="B116" s="88"/>
      <c r="C116" s="83"/>
      <c r="D116" s="80"/>
      <c r="E116" s="80"/>
      <c r="F116" s="100"/>
      <c r="G116" s="100"/>
      <c r="H116" s="100"/>
      <c r="I116" s="23"/>
      <c r="J116" s="23"/>
      <c r="K116" s="23"/>
      <c r="L116" s="23"/>
      <c r="M116" s="23"/>
      <c r="N116" s="23"/>
    </row>
    <row r="117" spans="1:14" x14ac:dyDescent="0.25">
      <c r="A117" s="162"/>
      <c r="B117" s="88"/>
      <c r="C117" s="83"/>
      <c r="D117" s="80"/>
      <c r="E117" s="80"/>
      <c r="F117" s="100"/>
      <c r="G117" s="100"/>
      <c r="H117" s="100"/>
      <c r="I117" s="23"/>
      <c r="J117" s="23"/>
      <c r="K117" s="23"/>
      <c r="L117" s="23"/>
      <c r="M117" s="23"/>
      <c r="N117" s="23"/>
    </row>
    <row r="118" spans="1:14" x14ac:dyDescent="0.25">
      <c r="A118" s="162"/>
      <c r="B118" s="88"/>
      <c r="C118" s="83"/>
      <c r="D118" s="80"/>
      <c r="E118" s="80"/>
      <c r="F118" s="100"/>
      <c r="G118" s="100"/>
      <c r="H118" s="100"/>
      <c r="I118" s="23"/>
      <c r="J118" s="23"/>
      <c r="K118" s="23"/>
      <c r="L118" s="23"/>
      <c r="M118" s="23"/>
      <c r="N118" s="23"/>
    </row>
    <row r="119" spans="1:14" x14ac:dyDescent="0.25">
      <c r="A119" s="162"/>
      <c r="B119" s="88"/>
      <c r="C119" s="83"/>
      <c r="D119" s="80"/>
      <c r="E119" s="80"/>
      <c r="F119" s="100"/>
      <c r="G119" s="100"/>
      <c r="H119" s="100"/>
      <c r="I119" s="23"/>
      <c r="J119" s="23"/>
      <c r="K119" s="23"/>
      <c r="L119" s="23"/>
      <c r="M119" s="23"/>
      <c r="N119" s="23"/>
    </row>
    <row r="120" spans="1:14" x14ac:dyDescent="0.25">
      <c r="A120" s="162"/>
      <c r="B120" s="88"/>
      <c r="C120" s="83"/>
      <c r="D120" s="80"/>
      <c r="E120" s="80"/>
      <c r="F120" s="100"/>
      <c r="G120" s="100"/>
      <c r="H120" s="100"/>
      <c r="I120" s="23"/>
      <c r="J120" s="23"/>
      <c r="K120" s="23"/>
      <c r="L120" s="23"/>
      <c r="M120" s="23"/>
      <c r="N120" s="23"/>
    </row>
    <row r="121" spans="1:14" x14ac:dyDescent="0.25">
      <c r="A121" s="162"/>
      <c r="B121" s="88"/>
      <c r="C121" s="83"/>
      <c r="D121" s="80"/>
      <c r="E121" s="80"/>
      <c r="F121" s="100"/>
      <c r="G121" s="100"/>
      <c r="H121" s="100"/>
      <c r="I121" s="23"/>
      <c r="J121" s="23"/>
      <c r="K121" s="23"/>
      <c r="L121" s="23"/>
      <c r="M121" s="23"/>
      <c r="N121" s="23"/>
    </row>
    <row r="122" spans="1:14" x14ac:dyDescent="0.25">
      <c r="A122" s="162"/>
      <c r="B122" s="88"/>
      <c r="C122" s="83"/>
      <c r="D122" s="80"/>
      <c r="E122" s="80"/>
      <c r="F122" s="100"/>
      <c r="G122" s="100"/>
      <c r="H122" s="100"/>
      <c r="I122" s="23"/>
      <c r="J122" s="23"/>
      <c r="K122" s="23"/>
      <c r="L122" s="23"/>
      <c r="M122" s="23"/>
      <c r="N122" s="23"/>
    </row>
    <row r="123" spans="1:14" x14ac:dyDescent="0.25">
      <c r="A123" s="162"/>
      <c r="B123" s="88"/>
      <c r="C123" s="83"/>
      <c r="D123" s="80"/>
      <c r="E123" s="80"/>
      <c r="F123" s="100"/>
      <c r="G123" s="100"/>
      <c r="H123" s="100"/>
      <c r="I123" s="23"/>
      <c r="J123" s="23"/>
      <c r="K123" s="23"/>
      <c r="L123" s="23"/>
      <c r="M123" s="23"/>
      <c r="N123" s="23"/>
    </row>
    <row r="124" spans="1:14" x14ac:dyDescent="0.25">
      <c r="A124" s="162"/>
      <c r="B124" s="88"/>
      <c r="C124" s="83"/>
      <c r="D124" s="80"/>
      <c r="E124" s="80"/>
      <c r="F124" s="100"/>
      <c r="G124" s="100"/>
      <c r="H124" s="100"/>
      <c r="I124" s="23"/>
      <c r="J124" s="23"/>
      <c r="K124" s="23"/>
      <c r="L124" s="23"/>
      <c r="M124" s="23"/>
      <c r="N124" s="23"/>
    </row>
    <row r="125" spans="1:14" x14ac:dyDescent="0.25">
      <c r="A125" s="162"/>
      <c r="B125" s="88"/>
      <c r="C125" s="83"/>
      <c r="D125" s="80"/>
      <c r="E125" s="80"/>
      <c r="F125" s="100"/>
      <c r="G125" s="100"/>
      <c r="H125" s="100"/>
      <c r="I125" s="23"/>
      <c r="J125" s="23"/>
      <c r="K125" s="23"/>
      <c r="L125" s="23"/>
      <c r="M125" s="23"/>
      <c r="N125" s="23"/>
    </row>
    <row r="126" spans="1:14" x14ac:dyDescent="0.25">
      <c r="A126" s="162"/>
      <c r="B126" s="88"/>
      <c r="C126" s="83"/>
      <c r="D126" s="80"/>
      <c r="E126" s="80"/>
      <c r="F126" s="100"/>
      <c r="G126" s="100"/>
      <c r="H126" s="100"/>
      <c r="I126" s="23"/>
      <c r="J126" s="23"/>
      <c r="K126" s="23"/>
      <c r="L126" s="23"/>
      <c r="M126" s="23"/>
      <c r="N126" s="23"/>
    </row>
    <row r="127" spans="1:14" x14ac:dyDescent="0.25">
      <c r="A127" s="162"/>
      <c r="B127" s="88"/>
      <c r="C127" s="83"/>
      <c r="D127" s="80"/>
      <c r="E127" s="80"/>
      <c r="F127" s="100"/>
      <c r="G127" s="100"/>
      <c r="H127" s="100"/>
      <c r="I127" s="23"/>
      <c r="J127" s="23"/>
      <c r="K127" s="23"/>
      <c r="L127" s="23"/>
      <c r="M127" s="23"/>
      <c r="N127" s="23"/>
    </row>
    <row r="128" spans="1:14" x14ac:dyDescent="0.25">
      <c r="A128" s="162"/>
      <c r="B128" s="88"/>
      <c r="C128" s="83"/>
      <c r="D128" s="80"/>
      <c r="E128" s="80"/>
      <c r="F128" s="100"/>
      <c r="G128" s="100"/>
      <c r="H128" s="100"/>
      <c r="I128" s="23"/>
      <c r="J128" s="23"/>
      <c r="K128" s="23"/>
      <c r="L128" s="23"/>
      <c r="M128" s="23"/>
      <c r="N128" s="23"/>
    </row>
    <row r="129" spans="1:14" x14ac:dyDescent="0.25">
      <c r="A129" s="162"/>
      <c r="B129" s="88"/>
      <c r="C129" s="83"/>
      <c r="D129" s="80"/>
      <c r="E129" s="80"/>
      <c r="F129" s="100"/>
      <c r="G129" s="100"/>
      <c r="H129" s="100"/>
      <c r="I129" s="23"/>
      <c r="J129" s="23"/>
      <c r="K129" s="23"/>
      <c r="L129" s="23"/>
      <c r="M129" s="23"/>
      <c r="N129" s="23"/>
    </row>
    <row r="130" spans="1:14" x14ac:dyDescent="0.25">
      <c r="A130" s="162"/>
      <c r="B130" s="88"/>
      <c r="C130" s="83"/>
      <c r="D130" s="80"/>
      <c r="E130" s="80"/>
      <c r="F130" s="100"/>
      <c r="G130" s="100"/>
      <c r="H130" s="100"/>
      <c r="I130" s="23"/>
      <c r="J130" s="23"/>
      <c r="K130" s="23"/>
      <c r="L130" s="23"/>
      <c r="M130" s="23"/>
      <c r="N130" s="23"/>
    </row>
    <row r="131" spans="1:14" x14ac:dyDescent="0.25">
      <c r="A131" s="162"/>
      <c r="B131" s="88"/>
      <c r="C131" s="83"/>
      <c r="D131" s="80"/>
      <c r="E131" s="80"/>
      <c r="F131" s="100"/>
      <c r="G131" s="100"/>
      <c r="H131" s="100"/>
      <c r="I131" s="23"/>
      <c r="J131" s="23"/>
      <c r="K131" s="23"/>
      <c r="L131" s="23"/>
      <c r="M131" s="23"/>
      <c r="N131" s="23"/>
    </row>
    <row r="132" spans="1:14" x14ac:dyDescent="0.25">
      <c r="A132" s="162"/>
      <c r="B132" s="88"/>
      <c r="C132" s="83"/>
      <c r="D132" s="80"/>
      <c r="E132" s="80"/>
      <c r="F132" s="100"/>
      <c r="G132" s="100"/>
      <c r="H132" s="100"/>
      <c r="I132" s="23"/>
      <c r="J132" s="23"/>
      <c r="K132" s="23"/>
      <c r="L132" s="23"/>
      <c r="M132" s="23"/>
      <c r="N132" s="23"/>
    </row>
    <row r="133" spans="1:14" x14ac:dyDescent="0.25">
      <c r="A133" s="162"/>
      <c r="B133" s="88"/>
      <c r="C133" s="83"/>
      <c r="D133" s="80"/>
      <c r="E133" s="80"/>
      <c r="F133" s="100"/>
      <c r="G133" s="100"/>
      <c r="H133" s="100"/>
      <c r="I133" s="23"/>
      <c r="J133" s="23"/>
      <c r="K133" s="23"/>
      <c r="L133" s="23"/>
      <c r="M133" s="23"/>
      <c r="N133" s="23"/>
    </row>
    <row r="134" spans="1:14" x14ac:dyDescent="0.25">
      <c r="A134" s="162"/>
      <c r="B134" s="88"/>
      <c r="C134" s="83"/>
      <c r="D134" s="80"/>
      <c r="E134" s="80"/>
      <c r="F134" s="100"/>
      <c r="G134" s="100"/>
      <c r="H134" s="100"/>
      <c r="I134" s="23"/>
      <c r="J134" s="23"/>
      <c r="K134" s="23"/>
      <c r="L134" s="23"/>
      <c r="M134" s="23"/>
      <c r="N134" s="23"/>
    </row>
    <row r="135" spans="1:14" x14ac:dyDescent="0.25">
      <c r="A135" s="162"/>
      <c r="B135" s="88"/>
      <c r="C135" s="83"/>
      <c r="D135" s="80"/>
      <c r="E135" s="80"/>
      <c r="F135" s="100"/>
      <c r="G135" s="100"/>
      <c r="H135" s="100"/>
      <c r="I135" s="23"/>
      <c r="J135" s="23"/>
      <c r="K135" s="23"/>
      <c r="L135" s="23"/>
      <c r="M135" s="23"/>
      <c r="N135" s="23"/>
    </row>
    <row r="136" spans="1:14" x14ac:dyDescent="0.25">
      <c r="A136" s="162"/>
      <c r="B136" s="88"/>
      <c r="C136" s="83"/>
      <c r="D136" s="80"/>
      <c r="E136" s="80"/>
      <c r="F136" s="100"/>
      <c r="G136" s="100"/>
      <c r="H136" s="100"/>
      <c r="I136" s="23"/>
      <c r="J136" s="23"/>
      <c r="K136" s="23"/>
      <c r="L136" s="23"/>
      <c r="M136" s="23"/>
      <c r="N136" s="23"/>
    </row>
    <row r="137" spans="1:14" x14ac:dyDescent="0.25">
      <c r="A137" s="162"/>
      <c r="B137" s="88"/>
      <c r="C137" s="83"/>
      <c r="D137" s="80"/>
      <c r="E137" s="80"/>
      <c r="F137" s="100"/>
      <c r="G137" s="100"/>
      <c r="H137" s="100"/>
      <c r="I137" s="23"/>
      <c r="J137" s="23"/>
      <c r="K137" s="23"/>
      <c r="L137" s="23"/>
      <c r="M137" s="23"/>
      <c r="N137" s="23"/>
    </row>
    <row r="138" spans="1:14" x14ac:dyDescent="0.25">
      <c r="A138" s="162"/>
      <c r="B138" s="88"/>
      <c r="C138" s="83"/>
      <c r="D138" s="80"/>
      <c r="E138" s="80"/>
      <c r="F138" s="100"/>
      <c r="G138" s="100"/>
      <c r="H138" s="100"/>
      <c r="I138" s="23"/>
      <c r="J138" s="23"/>
      <c r="K138" s="23"/>
      <c r="L138" s="23"/>
      <c r="M138" s="23"/>
      <c r="N138" s="23"/>
    </row>
    <row r="139" spans="1:14" x14ac:dyDescent="0.25">
      <c r="A139" s="162"/>
      <c r="B139" s="88"/>
      <c r="C139" s="83"/>
      <c r="D139" s="80"/>
      <c r="E139" s="80"/>
      <c r="F139" s="100"/>
      <c r="G139" s="100"/>
      <c r="H139" s="100"/>
      <c r="I139" s="23"/>
      <c r="J139" s="23"/>
      <c r="K139" s="23"/>
      <c r="L139" s="23"/>
      <c r="M139" s="23"/>
      <c r="N139" s="23"/>
    </row>
    <row r="140" spans="1:14" x14ac:dyDescent="0.25">
      <c r="A140" s="162"/>
      <c r="B140" s="88"/>
      <c r="C140" s="83"/>
      <c r="D140" s="80"/>
      <c r="E140" s="80"/>
      <c r="F140" s="100"/>
      <c r="G140" s="100"/>
      <c r="H140" s="100"/>
      <c r="I140" s="23"/>
      <c r="J140" s="23"/>
      <c r="K140" s="23"/>
      <c r="L140" s="23"/>
      <c r="M140" s="23"/>
      <c r="N140" s="23"/>
    </row>
    <row r="141" spans="1:14" x14ac:dyDescent="0.25">
      <c r="A141" s="162"/>
      <c r="B141" s="88"/>
      <c r="C141" s="83"/>
      <c r="D141" s="80"/>
      <c r="E141" s="80"/>
      <c r="F141" s="100"/>
      <c r="G141" s="100"/>
      <c r="H141" s="100"/>
      <c r="I141" s="23"/>
      <c r="J141" s="23"/>
      <c r="K141" s="23"/>
      <c r="L141" s="23"/>
      <c r="M141" s="23"/>
      <c r="N141" s="23"/>
    </row>
    <row r="142" spans="1:14" x14ac:dyDescent="0.25">
      <c r="A142" s="162"/>
      <c r="B142" s="88"/>
      <c r="C142" s="83"/>
      <c r="D142" s="80"/>
      <c r="E142" s="80"/>
      <c r="F142" s="100"/>
      <c r="G142" s="100"/>
      <c r="H142" s="100"/>
      <c r="I142" s="23"/>
      <c r="J142" s="23"/>
      <c r="K142" s="23"/>
      <c r="L142" s="23"/>
      <c r="M142" s="23"/>
      <c r="N142" s="23"/>
    </row>
    <row r="143" spans="1:14" x14ac:dyDescent="0.25">
      <c r="A143" s="162"/>
      <c r="B143" s="88"/>
      <c r="C143" s="83"/>
      <c r="D143" s="80"/>
      <c r="E143" s="80"/>
      <c r="F143" s="100"/>
      <c r="G143" s="100"/>
      <c r="H143" s="100"/>
      <c r="I143" s="23"/>
      <c r="J143" s="23"/>
      <c r="K143" s="23"/>
      <c r="L143" s="23"/>
      <c r="M143" s="23"/>
      <c r="N143" s="23"/>
    </row>
    <row r="144" spans="1:14" x14ac:dyDescent="0.25">
      <c r="A144" s="162"/>
      <c r="I144" s="23"/>
      <c r="J144" s="23"/>
      <c r="K144" s="23"/>
      <c r="L144" s="23"/>
      <c r="M144" s="23"/>
      <c r="N144" s="23"/>
    </row>
    <row r="145" spans="1:14" x14ac:dyDescent="0.25">
      <c r="A145" s="162"/>
      <c r="I145" s="23"/>
      <c r="J145" s="23"/>
      <c r="K145" s="23"/>
      <c r="L145" s="23"/>
      <c r="M145" s="23"/>
      <c r="N145" s="23"/>
    </row>
    <row r="146" spans="1:14" x14ac:dyDescent="0.25">
      <c r="A146" s="162"/>
      <c r="I146" s="23"/>
      <c r="J146" s="23"/>
      <c r="K146" s="23"/>
      <c r="L146" s="23"/>
      <c r="M146" s="23"/>
      <c r="N146" s="23"/>
    </row>
    <row r="147" spans="1:14" x14ac:dyDescent="0.25">
      <c r="A147" s="162"/>
      <c r="I147" s="23"/>
      <c r="J147" s="23"/>
      <c r="K147" s="23"/>
      <c r="L147" s="23"/>
      <c r="M147" s="23"/>
      <c r="N147" s="23"/>
    </row>
    <row r="148" spans="1:14" x14ac:dyDescent="0.25">
      <c r="A148" s="162"/>
      <c r="I148" s="23"/>
      <c r="J148" s="23"/>
      <c r="K148" s="23"/>
      <c r="L148" s="23"/>
      <c r="M148" s="23"/>
      <c r="N148" s="23"/>
    </row>
    <row r="149" spans="1:14" x14ac:dyDescent="0.25">
      <c r="A149" s="162"/>
      <c r="I149" s="23"/>
      <c r="J149" s="23"/>
      <c r="K149" s="23"/>
      <c r="L149" s="23"/>
      <c r="M149" s="23"/>
      <c r="N149" s="23"/>
    </row>
    <row r="150" spans="1:14" x14ac:dyDescent="0.25">
      <c r="A150" s="162"/>
      <c r="I150" s="23"/>
      <c r="J150" s="23"/>
      <c r="K150" s="23"/>
      <c r="L150" s="23"/>
      <c r="M150" s="23"/>
      <c r="N150" s="23"/>
    </row>
    <row r="151" spans="1:14" x14ac:dyDescent="0.25">
      <c r="A151" s="162"/>
      <c r="I151" s="23"/>
      <c r="J151" s="23"/>
      <c r="K151" s="23"/>
      <c r="L151" s="23"/>
      <c r="M151" s="23"/>
      <c r="N151" s="23"/>
    </row>
    <row r="152" spans="1:14" x14ac:dyDescent="0.25">
      <c r="A152" s="162"/>
      <c r="I152" s="23"/>
      <c r="J152" s="23"/>
      <c r="K152" s="23"/>
      <c r="L152" s="23"/>
      <c r="M152" s="23"/>
      <c r="N152" s="23"/>
    </row>
    <row r="153" spans="1:14" x14ac:dyDescent="0.25">
      <c r="A153" s="162"/>
      <c r="I153" s="23"/>
      <c r="J153" s="23"/>
      <c r="K153" s="23"/>
      <c r="L153" s="23"/>
      <c r="M153" s="23"/>
      <c r="N153" s="23"/>
    </row>
    <row r="154" spans="1:14" x14ac:dyDescent="0.25">
      <c r="A154" s="162"/>
      <c r="I154" s="23"/>
      <c r="J154" s="23"/>
      <c r="K154" s="23"/>
      <c r="L154" s="23"/>
      <c r="M154" s="23"/>
      <c r="N154" s="23"/>
    </row>
    <row r="155" spans="1:14" x14ac:dyDescent="0.25">
      <c r="A155" s="162"/>
      <c r="I155" s="23"/>
      <c r="J155" s="23"/>
      <c r="K155" s="23"/>
      <c r="L155" s="23"/>
      <c r="M155" s="23"/>
      <c r="N155" s="23"/>
    </row>
    <row r="156" spans="1:14" x14ac:dyDescent="0.25">
      <c r="A156" s="162"/>
      <c r="I156" s="23"/>
      <c r="J156" s="23"/>
      <c r="K156" s="23"/>
      <c r="L156" s="23"/>
      <c r="M156" s="23"/>
      <c r="N156" s="23"/>
    </row>
    <row r="157" spans="1:14" x14ac:dyDescent="0.25">
      <c r="A157" s="162"/>
      <c r="I157" s="23"/>
      <c r="J157" s="23"/>
      <c r="K157" s="23"/>
      <c r="L157" s="23"/>
      <c r="M157" s="23"/>
      <c r="N157" s="23"/>
    </row>
    <row r="158" spans="1:14" x14ac:dyDescent="0.25">
      <c r="A158" s="162"/>
      <c r="I158" s="23"/>
      <c r="J158" s="23"/>
      <c r="K158" s="23"/>
      <c r="L158" s="23"/>
      <c r="M158" s="23"/>
      <c r="N158" s="23"/>
    </row>
    <row r="159" spans="1:14" x14ac:dyDescent="0.25">
      <c r="A159" s="162"/>
      <c r="I159" s="23"/>
      <c r="J159" s="23"/>
      <c r="K159" s="23"/>
      <c r="L159" s="23"/>
      <c r="M159" s="23"/>
      <c r="N159" s="23"/>
    </row>
    <row r="160" spans="1:14" x14ac:dyDescent="0.25">
      <c r="A160" s="162"/>
      <c r="I160" s="23"/>
      <c r="J160" s="23"/>
      <c r="K160" s="23"/>
      <c r="L160" s="23"/>
      <c r="M160" s="23"/>
      <c r="N160" s="23"/>
    </row>
    <row r="161" spans="1:14" x14ac:dyDescent="0.25">
      <c r="A161" s="162"/>
      <c r="I161" s="23"/>
      <c r="J161" s="23"/>
      <c r="K161" s="23"/>
      <c r="L161" s="23"/>
      <c r="M161" s="23"/>
      <c r="N161" s="23"/>
    </row>
  </sheetData>
  <mergeCells count="27">
    <mergeCell ref="A9:A10"/>
    <mergeCell ref="B9:B10"/>
    <mergeCell ref="C9:C10"/>
    <mergeCell ref="D9:F9"/>
    <mergeCell ref="G9:G10"/>
    <mergeCell ref="L9:O9"/>
    <mergeCell ref="P9:P10"/>
    <mergeCell ref="B84:D84"/>
    <mergeCell ref="E84:F84"/>
    <mergeCell ref="G84:I84"/>
    <mergeCell ref="H9:K9"/>
    <mergeCell ref="A1:C1"/>
    <mergeCell ref="D1:G1"/>
    <mergeCell ref="A2:B2"/>
    <mergeCell ref="A3:C3"/>
    <mergeCell ref="A4:C4"/>
    <mergeCell ref="D3:G3"/>
    <mergeCell ref="D4:G4"/>
    <mergeCell ref="D2:G2"/>
    <mergeCell ref="B86:D86"/>
    <mergeCell ref="E86:F86"/>
    <mergeCell ref="G86:I86"/>
    <mergeCell ref="B85:F85"/>
    <mergeCell ref="B5:P5"/>
    <mergeCell ref="B6:M6"/>
    <mergeCell ref="C7:L7"/>
    <mergeCell ref="B8:M8"/>
  </mergeCells>
  <pageMargins left="0.39370078740157483" right="0.39370078740157483" top="0.78740157480314965" bottom="0.39370078740157483" header="0.47244094488188981" footer="0"/>
  <pageSetup paperSize="9" orientation="landscape" r:id="rId1"/>
  <headerFooter>
    <oddHeader>&amp;LМУП "Фора"/на 2022-2023гг&amp;Rсогласно СанПиН 2.3_2.4.3590-20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7"/>
  <sheetViews>
    <sheetView zoomScale="90" zoomScaleNormal="90" workbookViewId="0">
      <selection activeCell="C8" sqref="C8:L8"/>
    </sheetView>
  </sheetViews>
  <sheetFormatPr defaultColWidth="8.85546875" defaultRowHeight="15" x14ac:dyDescent="0.25"/>
  <cols>
    <col min="1" max="1" width="7.7109375" style="101" customWidth="1"/>
    <col min="2" max="2" width="23.85546875" style="102" customWidth="1"/>
    <col min="3" max="3" width="7.140625" style="103" customWidth="1"/>
    <col min="4" max="4" width="9.28515625" style="40" customWidth="1"/>
    <col min="5" max="5" width="7.5703125" style="40" customWidth="1"/>
    <col min="6" max="6" width="9.85546875" style="40" customWidth="1"/>
    <col min="7" max="7" width="8.85546875" style="40" customWidth="1"/>
    <col min="8" max="8" width="8.28515625" style="104" customWidth="1"/>
    <col min="9" max="9" width="7.42578125" style="80" customWidth="1"/>
    <col min="10" max="10" width="9.28515625" style="80" customWidth="1"/>
    <col min="11" max="11" width="7" style="88" customWidth="1"/>
    <col min="12" max="12" width="8.42578125" style="83" customWidth="1"/>
    <col min="13" max="13" width="8.42578125" style="84" customWidth="1"/>
    <col min="14" max="14" width="9" style="84" customWidth="1"/>
    <col min="15" max="15" width="7.5703125" style="23" customWidth="1"/>
    <col min="16" max="16" width="8.5703125" style="25" customWidth="1"/>
    <col min="17" max="16384" width="8.85546875" style="23"/>
  </cols>
  <sheetData>
    <row r="1" spans="1:29" s="5" customFormat="1" ht="18" customHeight="1" x14ac:dyDescent="0.2">
      <c r="A1" s="290" t="s">
        <v>0</v>
      </c>
      <c r="B1" s="290"/>
      <c r="C1" s="290"/>
      <c r="D1" s="291" t="s">
        <v>1</v>
      </c>
      <c r="E1" s="291"/>
      <c r="F1" s="291"/>
      <c r="G1" s="210"/>
      <c r="H1" s="2"/>
      <c r="I1" s="291"/>
      <c r="J1" s="291"/>
      <c r="K1" s="291"/>
      <c r="L1" s="211"/>
      <c r="M1" s="290"/>
      <c r="N1" s="290"/>
      <c r="O1" s="290"/>
      <c r="P1" s="4"/>
    </row>
    <row r="2" spans="1:29" s="11" customFormat="1" ht="62.25" customHeight="1" x14ac:dyDescent="0.2">
      <c r="A2" s="288" t="s">
        <v>2</v>
      </c>
      <c r="B2" s="288"/>
      <c r="D2" s="302" t="s">
        <v>4</v>
      </c>
      <c r="E2" s="302"/>
      <c r="F2" s="302"/>
      <c r="G2" s="302"/>
      <c r="H2" s="8"/>
      <c r="I2" s="292"/>
      <c r="J2" s="292"/>
      <c r="K2" s="292"/>
      <c r="L2" s="212"/>
      <c r="M2" s="292"/>
      <c r="N2" s="292"/>
      <c r="O2" s="292"/>
      <c r="P2" s="10"/>
      <c r="R2" s="288" t="s">
        <v>4</v>
      </c>
      <c r="S2" s="288"/>
      <c r="T2" s="288"/>
      <c r="U2" s="288" t="s">
        <v>5</v>
      </c>
      <c r="V2" s="288"/>
      <c r="W2" s="288"/>
      <c r="X2" s="288" t="s">
        <v>6</v>
      </c>
      <c r="Y2" s="288"/>
      <c r="Z2" s="288"/>
      <c r="AA2" s="288" t="s">
        <v>3</v>
      </c>
      <c r="AB2" s="288"/>
      <c r="AC2" s="288"/>
    </row>
    <row r="3" spans="1:29" s="17" customFormat="1" ht="29.25" customHeight="1" x14ac:dyDescent="0.2">
      <c r="A3" s="289" t="s">
        <v>209</v>
      </c>
      <c r="B3" s="289"/>
      <c r="C3" s="289"/>
      <c r="D3" s="287" t="s">
        <v>9</v>
      </c>
      <c r="E3" s="287"/>
      <c r="F3" s="287"/>
      <c r="G3" s="287"/>
      <c r="H3" s="14"/>
      <c r="I3" s="289"/>
      <c r="J3" s="289"/>
      <c r="K3" s="289"/>
      <c r="L3" s="213"/>
      <c r="M3" s="289"/>
      <c r="N3" s="289"/>
      <c r="O3" s="289"/>
      <c r="P3" s="16"/>
      <c r="R3" s="287" t="s">
        <v>9</v>
      </c>
      <c r="S3" s="287"/>
      <c r="T3" s="287"/>
      <c r="U3" s="287" t="s">
        <v>10</v>
      </c>
      <c r="V3" s="287"/>
      <c r="W3" s="287"/>
      <c r="X3" s="287" t="s">
        <v>189</v>
      </c>
      <c r="Y3" s="287"/>
      <c r="Z3" s="287"/>
      <c r="AA3" s="287" t="s">
        <v>190</v>
      </c>
      <c r="AB3" s="287"/>
      <c r="AC3" s="287"/>
    </row>
    <row r="4" spans="1:29" s="20" customFormat="1" ht="15.6" customHeight="1" x14ac:dyDescent="0.2">
      <c r="A4" s="287" t="s">
        <v>12</v>
      </c>
      <c r="B4" s="287"/>
      <c r="C4" s="287"/>
      <c r="D4" s="287" t="s">
        <v>12</v>
      </c>
      <c r="E4" s="287"/>
      <c r="F4" s="287"/>
      <c r="G4" s="287"/>
      <c r="H4" s="14"/>
      <c r="I4" s="287"/>
      <c r="J4" s="287"/>
      <c r="K4" s="287"/>
      <c r="L4" s="214"/>
      <c r="M4" s="287"/>
      <c r="N4" s="287"/>
      <c r="O4" s="287"/>
      <c r="P4" s="19"/>
    </row>
    <row r="5" spans="1:29" ht="19.149999999999999" customHeight="1" x14ac:dyDescent="0.25">
      <c r="A5" s="21"/>
      <c r="B5" s="301" t="s">
        <v>13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</row>
    <row r="6" spans="1:29" ht="18" customHeight="1" x14ac:dyDescent="0.25">
      <c r="A6" s="21"/>
      <c r="B6" s="24"/>
      <c r="C6" s="270" t="s">
        <v>210</v>
      </c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4"/>
      <c r="O6" s="24"/>
    </row>
    <row r="7" spans="1:29" ht="17.45" customHeight="1" x14ac:dyDescent="0.25">
      <c r="A7" s="21"/>
      <c r="B7" s="271" t="s">
        <v>191</v>
      </c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</row>
    <row r="8" spans="1:29" ht="21" customHeight="1" thickBot="1" x14ac:dyDescent="0.3">
      <c r="A8" s="21"/>
      <c r="B8" s="24"/>
      <c r="C8" s="298" t="s">
        <v>192</v>
      </c>
      <c r="D8" s="298"/>
      <c r="E8" s="298"/>
      <c r="F8" s="298"/>
      <c r="G8" s="298"/>
      <c r="H8" s="298"/>
      <c r="I8" s="298"/>
      <c r="J8" s="298"/>
      <c r="K8" s="298"/>
      <c r="L8" s="298"/>
      <c r="M8" s="24"/>
      <c r="N8" s="24"/>
      <c r="O8" s="24"/>
    </row>
    <row r="9" spans="1:29" s="27" customFormat="1" ht="15" customHeight="1" thickBot="1" x14ac:dyDescent="0.3">
      <c r="A9" s="272" t="s">
        <v>16</v>
      </c>
      <c r="B9" s="274" t="s">
        <v>17</v>
      </c>
      <c r="C9" s="276" t="s">
        <v>18</v>
      </c>
      <c r="D9" s="278" t="s">
        <v>19</v>
      </c>
      <c r="E9" s="279"/>
      <c r="F9" s="280"/>
      <c r="G9" s="281" t="s">
        <v>20</v>
      </c>
      <c r="H9" s="278" t="s">
        <v>21</v>
      </c>
      <c r="I9" s="279"/>
      <c r="J9" s="279"/>
      <c r="K9" s="280"/>
      <c r="L9" s="278" t="s">
        <v>22</v>
      </c>
      <c r="M9" s="279"/>
      <c r="N9" s="279"/>
      <c r="O9" s="280"/>
      <c r="P9" s="264" t="s">
        <v>23</v>
      </c>
    </row>
    <row r="10" spans="1:29" s="27" customFormat="1" ht="23.45" customHeight="1" thickBot="1" x14ac:dyDescent="0.3">
      <c r="A10" s="273"/>
      <c r="B10" s="275"/>
      <c r="C10" s="277"/>
      <c r="D10" s="28" t="s">
        <v>24</v>
      </c>
      <c r="E10" s="28" t="s">
        <v>25</v>
      </c>
      <c r="F10" s="28" t="s">
        <v>26</v>
      </c>
      <c r="G10" s="282"/>
      <c r="H10" s="28" t="s">
        <v>27</v>
      </c>
      <c r="I10" s="28" t="s">
        <v>28</v>
      </c>
      <c r="J10" s="28" t="s">
        <v>29</v>
      </c>
      <c r="K10" s="28" t="s">
        <v>30</v>
      </c>
      <c r="L10" s="28" t="s">
        <v>31</v>
      </c>
      <c r="M10" s="28" t="s">
        <v>32</v>
      </c>
      <c r="N10" s="28" t="s">
        <v>33</v>
      </c>
      <c r="O10" s="28" t="s">
        <v>34</v>
      </c>
      <c r="P10" s="265"/>
    </row>
    <row r="11" spans="1:29" s="31" customFormat="1" ht="11.45" customHeight="1" thickBot="1" x14ac:dyDescent="0.25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  <c r="K11" s="29">
        <v>11</v>
      </c>
      <c r="L11" s="29">
        <v>12</v>
      </c>
      <c r="M11" s="29">
        <v>13</v>
      </c>
      <c r="N11" s="29">
        <v>14</v>
      </c>
      <c r="O11" s="29">
        <v>15</v>
      </c>
      <c r="P11" s="30">
        <v>16</v>
      </c>
    </row>
    <row r="12" spans="1:29" x14ac:dyDescent="0.25">
      <c r="A12" s="32"/>
      <c r="B12" s="33" t="s">
        <v>35</v>
      </c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1:29" ht="22.9" customHeight="1" x14ac:dyDescent="0.25">
      <c r="A13" s="143" t="s">
        <v>110</v>
      </c>
      <c r="B13" s="239" t="s">
        <v>126</v>
      </c>
      <c r="C13" s="39">
        <v>250</v>
      </c>
      <c r="D13" s="55">
        <v>2.1800000000000002</v>
      </c>
      <c r="E13" s="55">
        <v>2.85</v>
      </c>
      <c r="F13" s="55">
        <v>29.05</v>
      </c>
      <c r="G13" s="55">
        <v>152.5</v>
      </c>
      <c r="H13" s="55">
        <v>2.5000000000000001E-2</v>
      </c>
      <c r="I13" s="55">
        <v>0.75</v>
      </c>
      <c r="J13" s="55">
        <v>0</v>
      </c>
      <c r="K13" s="55">
        <v>2.4249999999999998</v>
      </c>
      <c r="L13" s="55">
        <v>7.5</v>
      </c>
      <c r="M13" s="55">
        <v>41.5</v>
      </c>
      <c r="N13" s="55">
        <v>15.25</v>
      </c>
      <c r="O13" s="55">
        <v>0.35</v>
      </c>
      <c r="P13" s="41">
        <v>10.97</v>
      </c>
    </row>
    <row r="14" spans="1:29" x14ac:dyDescent="0.25">
      <c r="A14" s="144" t="s">
        <v>71</v>
      </c>
      <c r="B14" s="38" t="s">
        <v>72</v>
      </c>
      <c r="C14" s="39">
        <v>100</v>
      </c>
      <c r="D14" s="40">
        <v>21</v>
      </c>
      <c r="E14" s="40">
        <v>15</v>
      </c>
      <c r="F14" s="40">
        <v>28.36</v>
      </c>
      <c r="G14" s="40">
        <v>278.23</v>
      </c>
      <c r="H14" s="40">
        <v>0.14000000000000001</v>
      </c>
      <c r="I14" s="40">
        <v>1.2</v>
      </c>
      <c r="J14" s="40">
        <v>0.06</v>
      </c>
      <c r="K14" s="40">
        <v>0.6</v>
      </c>
      <c r="L14" s="40">
        <v>52</v>
      </c>
      <c r="M14" s="40">
        <v>132</v>
      </c>
      <c r="N14" s="40">
        <v>26</v>
      </c>
      <c r="O14" s="40">
        <v>1.6</v>
      </c>
      <c r="P14" s="41">
        <v>51.53</v>
      </c>
    </row>
    <row r="15" spans="1:29" ht="24" x14ac:dyDescent="0.25">
      <c r="A15" s="37" t="s">
        <v>38</v>
      </c>
      <c r="B15" s="42" t="s">
        <v>39</v>
      </c>
      <c r="C15" s="39">
        <v>180</v>
      </c>
      <c r="D15" s="40">
        <v>6.7860000000000005</v>
      </c>
      <c r="E15" s="40">
        <v>0.81</v>
      </c>
      <c r="F15" s="40">
        <v>34.847999999999999</v>
      </c>
      <c r="G15" s="40">
        <v>173.88</v>
      </c>
      <c r="H15" s="40">
        <v>6.8400000000000002E-2</v>
      </c>
      <c r="I15" s="40">
        <v>1.7999999999999999E-2</v>
      </c>
      <c r="J15" s="40">
        <v>0</v>
      </c>
      <c r="K15" s="40">
        <v>0.95399999999999996</v>
      </c>
      <c r="L15" s="40">
        <v>6.84</v>
      </c>
      <c r="M15" s="40">
        <v>42.84</v>
      </c>
      <c r="N15" s="40">
        <v>9.7200000000000006</v>
      </c>
      <c r="O15" s="40">
        <v>0.93600000000000005</v>
      </c>
      <c r="P15" s="41">
        <v>16.829999999999998</v>
      </c>
    </row>
    <row r="16" spans="1:29" x14ac:dyDescent="0.25">
      <c r="A16" s="37" t="s">
        <v>193</v>
      </c>
      <c r="B16" s="38" t="s">
        <v>194</v>
      </c>
      <c r="C16" s="39">
        <v>100</v>
      </c>
      <c r="D16" s="40">
        <v>1.9</v>
      </c>
      <c r="E16" s="40">
        <v>8.9</v>
      </c>
      <c r="F16" s="40">
        <v>7.7</v>
      </c>
      <c r="G16" s="40">
        <v>119</v>
      </c>
      <c r="H16" s="40">
        <v>0.02</v>
      </c>
      <c r="I16" s="40">
        <v>7</v>
      </c>
      <c r="J16" s="40">
        <v>0</v>
      </c>
      <c r="K16" s="40">
        <v>3.1</v>
      </c>
      <c r="L16" s="40">
        <v>41</v>
      </c>
      <c r="M16" s="40">
        <v>37</v>
      </c>
      <c r="N16" s="40">
        <v>15</v>
      </c>
      <c r="O16" s="40">
        <v>0.7</v>
      </c>
      <c r="P16" s="41">
        <v>20</v>
      </c>
    </row>
    <row r="17" spans="1:16" x14ac:dyDescent="0.25">
      <c r="A17" s="37" t="s">
        <v>44</v>
      </c>
      <c r="B17" s="38" t="s">
        <v>45</v>
      </c>
      <c r="C17" s="39" t="s">
        <v>195</v>
      </c>
      <c r="D17" s="40">
        <v>4.1579999999999995</v>
      </c>
      <c r="E17" s="40">
        <v>0.75599999999999989</v>
      </c>
      <c r="F17" s="40">
        <v>22.42</v>
      </c>
      <c r="G17" s="40">
        <v>124.03</v>
      </c>
      <c r="H17" s="40">
        <v>0.1134</v>
      </c>
      <c r="I17" s="40">
        <v>0</v>
      </c>
      <c r="J17" s="40">
        <v>0</v>
      </c>
      <c r="K17" s="40">
        <v>0</v>
      </c>
      <c r="L17" s="40">
        <v>22.05</v>
      </c>
      <c r="M17" s="40">
        <v>99.54</v>
      </c>
      <c r="N17" s="40">
        <v>29.61</v>
      </c>
      <c r="O17" s="40">
        <v>2.4569999999999999</v>
      </c>
      <c r="P17" s="41">
        <v>5.98</v>
      </c>
    </row>
    <row r="18" spans="1:16" ht="15.75" thickBot="1" x14ac:dyDescent="0.3">
      <c r="A18" s="37" t="s">
        <v>47</v>
      </c>
      <c r="B18" s="43" t="s">
        <v>48</v>
      </c>
      <c r="C18" s="39" t="s">
        <v>49</v>
      </c>
      <c r="D18" s="40">
        <v>0.2</v>
      </c>
      <c r="E18" s="40">
        <v>0</v>
      </c>
      <c r="F18" s="40">
        <v>14</v>
      </c>
      <c r="G18" s="40">
        <v>56</v>
      </c>
      <c r="H18" s="40">
        <v>0.02</v>
      </c>
      <c r="I18" s="40">
        <v>4.3</v>
      </c>
      <c r="J18" s="40">
        <v>0</v>
      </c>
      <c r="K18" s="40">
        <v>0.2</v>
      </c>
      <c r="L18" s="40">
        <v>22</v>
      </c>
      <c r="M18" s="40">
        <v>16</v>
      </c>
      <c r="N18" s="40">
        <v>14</v>
      </c>
      <c r="O18" s="40">
        <v>1.1000000000000001</v>
      </c>
      <c r="P18" s="41">
        <v>3.68</v>
      </c>
    </row>
    <row r="19" spans="1:16" s="49" customFormat="1" ht="15.75" thickBot="1" x14ac:dyDescent="0.3">
      <c r="A19" s="44"/>
      <c r="B19" s="45" t="s">
        <v>50</v>
      </c>
      <c r="C19" s="46" t="s">
        <v>196</v>
      </c>
      <c r="D19" s="47">
        <f>SUM(D13:D18)</f>
        <v>36.224000000000004</v>
      </c>
      <c r="E19" s="47">
        <f t="shared" ref="E19:P19" si="0">SUM(E13:E18)</f>
        <v>28.316000000000003</v>
      </c>
      <c r="F19" s="47">
        <f t="shared" si="0"/>
        <v>136.37799999999999</v>
      </c>
      <c r="G19" s="47">
        <f t="shared" si="0"/>
        <v>903.64</v>
      </c>
      <c r="H19" s="47">
        <f t="shared" si="0"/>
        <v>0.38680000000000003</v>
      </c>
      <c r="I19" s="47">
        <f t="shared" si="0"/>
        <v>13.268000000000001</v>
      </c>
      <c r="J19" s="47">
        <f t="shared" si="0"/>
        <v>0.06</v>
      </c>
      <c r="K19" s="47">
        <f t="shared" si="0"/>
        <v>7.2790000000000008</v>
      </c>
      <c r="L19" s="47">
        <f t="shared" si="0"/>
        <v>151.39000000000001</v>
      </c>
      <c r="M19" s="47">
        <f t="shared" si="0"/>
        <v>368.88</v>
      </c>
      <c r="N19" s="47">
        <f t="shared" si="0"/>
        <v>109.58</v>
      </c>
      <c r="O19" s="47">
        <f t="shared" si="0"/>
        <v>7.1430000000000007</v>
      </c>
      <c r="P19" s="79">
        <f t="shared" si="0"/>
        <v>108.99000000000001</v>
      </c>
    </row>
    <row r="20" spans="1:16" ht="15.75" thickBot="1" x14ac:dyDescent="0.3">
      <c r="A20" s="37"/>
      <c r="B20" s="244" t="s">
        <v>52</v>
      </c>
      <c r="C20" s="39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41"/>
    </row>
    <row r="21" spans="1:16" ht="31.15" customHeight="1" x14ac:dyDescent="0.25">
      <c r="A21" s="144" t="s">
        <v>118</v>
      </c>
      <c r="B21" s="240" t="s">
        <v>117</v>
      </c>
      <c r="C21" s="39" t="s">
        <v>104</v>
      </c>
      <c r="D21" s="40">
        <v>1.94</v>
      </c>
      <c r="E21" s="40">
        <v>6.25</v>
      </c>
      <c r="F21" s="40">
        <v>26.69</v>
      </c>
      <c r="G21" s="40">
        <v>145</v>
      </c>
      <c r="H21" s="40">
        <v>0.04</v>
      </c>
      <c r="I21" s="40">
        <v>10.32</v>
      </c>
      <c r="J21" s="40">
        <v>0</v>
      </c>
      <c r="K21" s="40">
        <v>2.41</v>
      </c>
      <c r="L21" s="40">
        <v>38.9</v>
      </c>
      <c r="M21" s="40">
        <v>56.05</v>
      </c>
      <c r="N21" s="40">
        <v>26.7</v>
      </c>
      <c r="O21" s="40">
        <v>1.2</v>
      </c>
      <c r="P21" s="41">
        <v>18.13</v>
      </c>
    </row>
    <row r="22" spans="1:16" ht="25.5" x14ac:dyDescent="0.25">
      <c r="A22" s="77" t="s">
        <v>146</v>
      </c>
      <c r="B22" s="38" t="s">
        <v>197</v>
      </c>
      <c r="C22" s="39" t="s">
        <v>198</v>
      </c>
      <c r="D22" s="55">
        <v>27.76</v>
      </c>
      <c r="E22" s="55">
        <v>29.43</v>
      </c>
      <c r="F22" s="55">
        <v>42.143333333333331</v>
      </c>
      <c r="G22" s="55">
        <v>551.73333333333335</v>
      </c>
      <c r="H22" s="55">
        <v>9.2666666666666675E-2</v>
      </c>
      <c r="I22" s="55">
        <v>0.94</v>
      </c>
      <c r="J22" s="55">
        <v>0.22593333333333335</v>
      </c>
      <c r="K22" s="55">
        <v>0.80666666666666664</v>
      </c>
      <c r="L22" s="55">
        <v>408.9</v>
      </c>
      <c r="M22" s="55">
        <v>435.83333333333331</v>
      </c>
      <c r="N22" s="55">
        <v>50.733333333333334</v>
      </c>
      <c r="O22" s="55">
        <v>1.1266666666666667</v>
      </c>
      <c r="P22" s="41">
        <v>78.930000000000007</v>
      </c>
    </row>
    <row r="23" spans="1:16" x14ac:dyDescent="0.25">
      <c r="A23" s="77" t="s">
        <v>44</v>
      </c>
      <c r="B23" s="38" t="s">
        <v>45</v>
      </c>
      <c r="C23" s="39" t="s">
        <v>195</v>
      </c>
      <c r="D23" s="55">
        <v>4.1579999999999995</v>
      </c>
      <c r="E23" s="55">
        <v>0.75599999999999989</v>
      </c>
      <c r="F23" s="55">
        <v>22.42</v>
      </c>
      <c r="G23" s="55">
        <v>124.03</v>
      </c>
      <c r="H23" s="55">
        <v>0.1134</v>
      </c>
      <c r="I23" s="55">
        <v>0</v>
      </c>
      <c r="J23" s="55">
        <v>0</v>
      </c>
      <c r="K23" s="55">
        <v>0</v>
      </c>
      <c r="L23" s="55">
        <v>22.05</v>
      </c>
      <c r="M23" s="55">
        <v>99.54</v>
      </c>
      <c r="N23" s="55">
        <v>29.61</v>
      </c>
      <c r="O23" s="55">
        <v>2.4569999999999999</v>
      </c>
      <c r="P23" s="41">
        <v>5.98</v>
      </c>
    </row>
    <row r="24" spans="1:16" x14ac:dyDescent="0.25">
      <c r="A24" s="37" t="s">
        <v>47</v>
      </c>
      <c r="B24" s="38" t="s">
        <v>48</v>
      </c>
      <c r="C24" s="39" t="s">
        <v>49</v>
      </c>
      <c r="D24" s="40">
        <v>0.2</v>
      </c>
      <c r="E24" s="40">
        <v>0</v>
      </c>
      <c r="F24" s="40">
        <v>14</v>
      </c>
      <c r="G24" s="40">
        <v>56</v>
      </c>
      <c r="H24" s="40">
        <v>0.02</v>
      </c>
      <c r="I24" s="40">
        <v>4.3</v>
      </c>
      <c r="J24" s="40">
        <v>0</v>
      </c>
      <c r="K24" s="40">
        <v>0.2</v>
      </c>
      <c r="L24" s="40">
        <v>22</v>
      </c>
      <c r="M24" s="40">
        <v>16</v>
      </c>
      <c r="N24" s="40">
        <v>14</v>
      </c>
      <c r="O24" s="40">
        <v>1.1000000000000001</v>
      </c>
      <c r="P24" s="41">
        <v>3.8</v>
      </c>
    </row>
    <row r="25" spans="1:16" ht="15.75" thickBot="1" x14ac:dyDescent="0.3">
      <c r="A25" s="37" t="s">
        <v>149</v>
      </c>
      <c r="B25" s="43" t="s">
        <v>165</v>
      </c>
      <c r="C25" s="39" t="s">
        <v>49</v>
      </c>
      <c r="D25" s="40">
        <v>1.8</v>
      </c>
      <c r="E25" s="40">
        <v>0.4</v>
      </c>
      <c r="F25" s="40">
        <v>27.2</v>
      </c>
      <c r="G25" s="40">
        <v>98</v>
      </c>
      <c r="H25" s="40">
        <v>7.0000000000000007E-2</v>
      </c>
      <c r="I25" s="40">
        <v>120</v>
      </c>
      <c r="J25" s="40">
        <v>0</v>
      </c>
      <c r="K25" s="40">
        <v>1</v>
      </c>
      <c r="L25" s="40">
        <v>68</v>
      </c>
      <c r="M25" s="40">
        <v>46</v>
      </c>
      <c r="N25" s="40">
        <v>26</v>
      </c>
      <c r="O25" s="40">
        <v>0.6</v>
      </c>
      <c r="P25" s="41">
        <v>19.61</v>
      </c>
    </row>
    <row r="26" spans="1:16" s="49" customFormat="1" ht="15.75" thickBot="1" x14ac:dyDescent="0.3">
      <c r="A26" s="44"/>
      <c r="B26" s="45" t="s">
        <v>50</v>
      </c>
      <c r="C26" s="46" t="s">
        <v>199</v>
      </c>
      <c r="D26" s="47">
        <f t="shared" ref="D26:P26" si="1">SUM(D21:D25)</f>
        <v>35.858000000000004</v>
      </c>
      <c r="E26" s="47">
        <f t="shared" si="1"/>
        <v>36.835999999999999</v>
      </c>
      <c r="F26" s="47">
        <f t="shared" si="1"/>
        <v>132.45333333333332</v>
      </c>
      <c r="G26" s="47">
        <f t="shared" si="1"/>
        <v>974.76333333333332</v>
      </c>
      <c r="H26" s="47">
        <f t="shared" si="1"/>
        <v>0.33606666666666668</v>
      </c>
      <c r="I26" s="47">
        <f t="shared" si="1"/>
        <v>135.56</v>
      </c>
      <c r="J26" s="47">
        <f t="shared" si="1"/>
        <v>0.22593333333333335</v>
      </c>
      <c r="K26" s="47">
        <f t="shared" si="1"/>
        <v>4.416666666666667</v>
      </c>
      <c r="L26" s="47">
        <f t="shared" si="1"/>
        <v>559.84999999999991</v>
      </c>
      <c r="M26" s="47">
        <f t="shared" si="1"/>
        <v>653.42333333333329</v>
      </c>
      <c r="N26" s="47">
        <f t="shared" si="1"/>
        <v>147.04333333333335</v>
      </c>
      <c r="O26" s="47">
        <f t="shared" si="1"/>
        <v>6.4836666666666662</v>
      </c>
      <c r="P26" s="79">
        <f t="shared" si="1"/>
        <v>126.45</v>
      </c>
    </row>
    <row r="27" spans="1:16" ht="15.75" thickBot="1" x14ac:dyDescent="0.3">
      <c r="A27" s="37"/>
      <c r="B27" s="244" t="s">
        <v>62</v>
      </c>
      <c r="C27" s="39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41"/>
    </row>
    <row r="28" spans="1:16" ht="25.5" x14ac:dyDescent="0.25">
      <c r="A28" s="37" t="s">
        <v>110</v>
      </c>
      <c r="B28" s="240" t="s">
        <v>121</v>
      </c>
      <c r="C28" s="39" t="s">
        <v>200</v>
      </c>
      <c r="D28" s="40">
        <v>2.12</v>
      </c>
      <c r="E28" s="40">
        <v>2.85</v>
      </c>
      <c r="F28" s="40">
        <v>26.05</v>
      </c>
      <c r="G28" s="40">
        <v>152.5</v>
      </c>
      <c r="H28" s="40">
        <v>0.02</v>
      </c>
      <c r="I28" s="40">
        <v>0.75</v>
      </c>
      <c r="J28" s="40">
        <v>0</v>
      </c>
      <c r="K28" s="40">
        <v>2.42</v>
      </c>
      <c r="L28" s="40">
        <v>7.5</v>
      </c>
      <c r="M28" s="40">
        <v>41.5</v>
      </c>
      <c r="N28" s="40">
        <v>15.25</v>
      </c>
      <c r="O28" s="40">
        <v>0.35</v>
      </c>
      <c r="P28" s="41">
        <v>11.34</v>
      </c>
    </row>
    <row r="29" spans="1:16" ht="22.5" x14ac:dyDescent="0.25">
      <c r="A29" s="37" t="s">
        <v>36</v>
      </c>
      <c r="B29" s="38" t="s">
        <v>37</v>
      </c>
      <c r="C29" s="39" t="s">
        <v>177</v>
      </c>
      <c r="D29" s="40">
        <v>13.5</v>
      </c>
      <c r="E29" s="40">
        <v>42.5</v>
      </c>
      <c r="F29" s="40">
        <v>9</v>
      </c>
      <c r="G29" s="40">
        <v>473</v>
      </c>
      <c r="H29" s="40">
        <v>0.09</v>
      </c>
      <c r="I29" s="40">
        <v>0</v>
      </c>
      <c r="J29" s="40">
        <v>0.04</v>
      </c>
      <c r="K29" s="40">
        <v>0.5</v>
      </c>
      <c r="L29" s="40">
        <v>39</v>
      </c>
      <c r="M29" s="40">
        <v>185</v>
      </c>
      <c r="N29" s="40">
        <v>26</v>
      </c>
      <c r="O29" s="40">
        <v>2.8</v>
      </c>
      <c r="P29" s="41">
        <v>42.14</v>
      </c>
    </row>
    <row r="30" spans="1:16" x14ac:dyDescent="0.25">
      <c r="A30" s="37" t="s">
        <v>55</v>
      </c>
      <c r="B30" s="38" t="s">
        <v>182</v>
      </c>
      <c r="C30" s="39">
        <v>180</v>
      </c>
      <c r="D30" s="40">
        <v>3.78</v>
      </c>
      <c r="E30" s="40">
        <v>7.9200000000000008</v>
      </c>
      <c r="F30" s="40">
        <v>19.62</v>
      </c>
      <c r="G30" s="40">
        <v>165.6</v>
      </c>
      <c r="H30" s="40">
        <v>0.16200000000000001</v>
      </c>
      <c r="I30" s="40">
        <v>6.12</v>
      </c>
      <c r="J30" s="40">
        <v>5.3999999999999992E-2</v>
      </c>
      <c r="K30" s="40">
        <v>0.18</v>
      </c>
      <c r="L30" s="40">
        <v>46.8</v>
      </c>
      <c r="M30" s="40">
        <v>102.6</v>
      </c>
      <c r="N30" s="40">
        <v>34.200000000000003</v>
      </c>
      <c r="O30" s="40">
        <v>1.2599999999999998</v>
      </c>
      <c r="P30" s="41">
        <v>26.78</v>
      </c>
    </row>
    <row r="31" spans="1:16" x14ac:dyDescent="0.25">
      <c r="A31" s="74" t="s">
        <v>64</v>
      </c>
      <c r="B31" s="68" t="s">
        <v>116</v>
      </c>
      <c r="C31" s="69">
        <v>100</v>
      </c>
      <c r="D31" s="70">
        <v>1.5</v>
      </c>
      <c r="E31" s="70">
        <v>5.5</v>
      </c>
      <c r="F31" s="70">
        <v>8.4</v>
      </c>
      <c r="G31" s="70">
        <v>89</v>
      </c>
      <c r="H31" s="70">
        <v>0.02</v>
      </c>
      <c r="I31" s="70">
        <v>5.7</v>
      </c>
      <c r="J31" s="70">
        <v>0</v>
      </c>
      <c r="K31" s="70">
        <v>2.2999999999999998</v>
      </c>
      <c r="L31" s="70">
        <v>33</v>
      </c>
      <c r="M31" s="70">
        <v>38</v>
      </c>
      <c r="N31" s="70">
        <v>19</v>
      </c>
      <c r="O31" s="70">
        <v>1.3</v>
      </c>
      <c r="P31" s="71">
        <v>9.51</v>
      </c>
    </row>
    <row r="32" spans="1:16" x14ac:dyDescent="0.25">
      <c r="A32" s="145" t="s">
        <v>44</v>
      </c>
      <c r="B32" s="241" t="s">
        <v>45</v>
      </c>
      <c r="C32" s="150" t="s">
        <v>195</v>
      </c>
      <c r="D32" s="126">
        <v>4.1579999999999995</v>
      </c>
      <c r="E32" s="126">
        <v>0.75599999999999989</v>
      </c>
      <c r="F32" s="126">
        <v>22.42</v>
      </c>
      <c r="G32" s="126">
        <v>124.03</v>
      </c>
      <c r="H32" s="126">
        <v>0.1134</v>
      </c>
      <c r="I32" s="126">
        <v>0</v>
      </c>
      <c r="J32" s="126">
        <v>0</v>
      </c>
      <c r="K32" s="126">
        <v>0</v>
      </c>
      <c r="L32" s="126">
        <v>22.05</v>
      </c>
      <c r="M32" s="126">
        <v>99.54</v>
      </c>
      <c r="N32" s="126">
        <v>29.61</v>
      </c>
      <c r="O32" s="126">
        <v>2.4569999999999999</v>
      </c>
      <c r="P32" s="125">
        <v>5.98</v>
      </c>
    </row>
    <row r="33" spans="1:16" ht="15.75" thickBot="1" x14ac:dyDescent="0.3">
      <c r="A33" s="145" t="s">
        <v>67</v>
      </c>
      <c r="B33" s="242" t="s">
        <v>68</v>
      </c>
      <c r="C33" s="150" t="s">
        <v>49</v>
      </c>
      <c r="D33" s="126">
        <v>1.4</v>
      </c>
      <c r="E33" s="126">
        <v>0</v>
      </c>
      <c r="F33" s="126">
        <v>35</v>
      </c>
      <c r="G33" s="126">
        <v>142</v>
      </c>
      <c r="H33" s="126">
        <v>0</v>
      </c>
      <c r="I33" s="126">
        <v>0</v>
      </c>
      <c r="J33" s="126">
        <v>0</v>
      </c>
      <c r="K33" s="126">
        <v>0</v>
      </c>
      <c r="L33" s="126">
        <v>1</v>
      </c>
      <c r="M33" s="126">
        <v>0</v>
      </c>
      <c r="N33" s="126">
        <v>0</v>
      </c>
      <c r="O33" s="126">
        <v>0.1</v>
      </c>
      <c r="P33" s="125">
        <v>4.43</v>
      </c>
    </row>
    <row r="34" spans="1:16" ht="15.75" thickBot="1" x14ac:dyDescent="0.3">
      <c r="A34" s="44"/>
      <c r="B34" s="45" t="s">
        <v>50</v>
      </c>
      <c r="C34" s="46" t="s">
        <v>196</v>
      </c>
      <c r="D34" s="47">
        <f>SUM(D28:D33)</f>
        <v>26.457999999999998</v>
      </c>
      <c r="E34" s="47">
        <f t="shared" ref="E34:P34" si="2">SUM(E28:E33)</f>
        <v>59.526000000000003</v>
      </c>
      <c r="F34" s="47">
        <f t="shared" si="2"/>
        <v>120.49000000000001</v>
      </c>
      <c r="G34" s="47">
        <f t="shared" si="2"/>
        <v>1146.1300000000001</v>
      </c>
      <c r="H34" s="47">
        <f t="shared" si="2"/>
        <v>0.40540000000000004</v>
      </c>
      <c r="I34" s="47">
        <f t="shared" si="2"/>
        <v>12.57</v>
      </c>
      <c r="J34" s="47">
        <f t="shared" si="2"/>
        <v>9.4E-2</v>
      </c>
      <c r="K34" s="47">
        <f t="shared" si="2"/>
        <v>5.4</v>
      </c>
      <c r="L34" s="47">
        <f t="shared" si="2"/>
        <v>149.35</v>
      </c>
      <c r="M34" s="47">
        <f t="shared" si="2"/>
        <v>466.64000000000004</v>
      </c>
      <c r="N34" s="47">
        <f t="shared" si="2"/>
        <v>124.06</v>
      </c>
      <c r="O34" s="47">
        <f t="shared" si="2"/>
        <v>8.2669999999999995</v>
      </c>
      <c r="P34" s="79">
        <f t="shared" si="2"/>
        <v>100.18</v>
      </c>
    </row>
    <row r="35" spans="1:16" ht="23.25" thickBot="1" x14ac:dyDescent="0.3">
      <c r="A35" s="145"/>
      <c r="B35" s="247" t="s">
        <v>201</v>
      </c>
      <c r="C35" s="150" t="s">
        <v>66</v>
      </c>
      <c r="D35" s="126">
        <v>3.6</v>
      </c>
      <c r="E35" s="126">
        <v>4.25</v>
      </c>
      <c r="F35" s="126">
        <v>27.75</v>
      </c>
      <c r="G35" s="126">
        <v>164</v>
      </c>
      <c r="H35" s="126">
        <v>0.03</v>
      </c>
      <c r="I35" s="126">
        <v>0.5</v>
      </c>
      <c r="J35" s="126">
        <v>2.1000000000000001E-2</v>
      </c>
      <c r="K35" s="126">
        <v>0.1</v>
      </c>
      <c r="L35" s="126">
        <v>153.5</v>
      </c>
      <c r="M35" s="126">
        <v>109.5</v>
      </c>
      <c r="N35" s="126">
        <v>17</v>
      </c>
      <c r="O35" s="126">
        <v>0.1</v>
      </c>
      <c r="P35" s="215"/>
    </row>
    <row r="36" spans="1:16" ht="15.75" thickBot="1" x14ac:dyDescent="0.3">
      <c r="A36" s="37"/>
      <c r="B36" s="244" t="s">
        <v>70</v>
      </c>
      <c r="C36" s="39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41"/>
    </row>
    <row r="37" spans="1:16" x14ac:dyDescent="0.25">
      <c r="A37" s="37" t="s">
        <v>124</v>
      </c>
      <c r="B37" s="240" t="s">
        <v>123</v>
      </c>
      <c r="C37" s="39">
        <v>250</v>
      </c>
      <c r="D37" s="40">
        <v>5.49</v>
      </c>
      <c r="E37" s="40">
        <v>5.28</v>
      </c>
      <c r="F37" s="40">
        <v>26.33</v>
      </c>
      <c r="G37" s="40">
        <v>154.75</v>
      </c>
      <c r="H37" s="40">
        <v>0.19</v>
      </c>
      <c r="I37" s="40">
        <v>8.67</v>
      </c>
      <c r="J37" s="40">
        <v>0.03</v>
      </c>
      <c r="K37" s="40">
        <v>0.22</v>
      </c>
      <c r="L37" s="40">
        <v>19</v>
      </c>
      <c r="M37" s="40">
        <v>65.75</v>
      </c>
      <c r="N37" s="40">
        <v>25.5</v>
      </c>
      <c r="O37" s="40">
        <v>0.92</v>
      </c>
      <c r="P37" s="41">
        <v>14.9</v>
      </c>
    </row>
    <row r="38" spans="1:16" x14ac:dyDescent="0.25">
      <c r="A38" s="37" t="s">
        <v>53</v>
      </c>
      <c r="B38" s="38" t="s">
        <v>54</v>
      </c>
      <c r="C38" s="39">
        <v>100</v>
      </c>
      <c r="D38" s="40">
        <v>13.9</v>
      </c>
      <c r="E38" s="40">
        <v>2.1</v>
      </c>
      <c r="F38" s="40">
        <v>19.600000000000001</v>
      </c>
      <c r="G38" s="40">
        <v>113</v>
      </c>
      <c r="H38" s="40">
        <v>7.0000000000000007E-2</v>
      </c>
      <c r="I38" s="40">
        <v>0.4</v>
      </c>
      <c r="J38" s="40">
        <v>0.02</v>
      </c>
      <c r="K38" s="40">
        <v>1</v>
      </c>
      <c r="L38" s="40">
        <v>35</v>
      </c>
      <c r="M38" s="40">
        <v>160</v>
      </c>
      <c r="N38" s="40">
        <v>23</v>
      </c>
      <c r="O38" s="40">
        <v>0.6</v>
      </c>
      <c r="P38" s="41">
        <v>30.44</v>
      </c>
    </row>
    <row r="39" spans="1:16" x14ac:dyDescent="0.25">
      <c r="A39" s="37" t="s">
        <v>55</v>
      </c>
      <c r="B39" s="38" t="s">
        <v>182</v>
      </c>
      <c r="C39" s="39">
        <v>180</v>
      </c>
      <c r="D39" s="40">
        <v>3.78</v>
      </c>
      <c r="E39" s="40">
        <v>7.9200000000000008</v>
      </c>
      <c r="F39" s="40">
        <v>19.62</v>
      </c>
      <c r="G39" s="40">
        <v>165.6</v>
      </c>
      <c r="H39" s="40">
        <v>0.16200000000000001</v>
      </c>
      <c r="I39" s="40">
        <v>6.12</v>
      </c>
      <c r="J39" s="40">
        <v>5.3999999999999992E-2</v>
      </c>
      <c r="K39" s="40">
        <v>0.18</v>
      </c>
      <c r="L39" s="40">
        <v>46.8</v>
      </c>
      <c r="M39" s="40">
        <v>102.6</v>
      </c>
      <c r="N39" s="40">
        <v>34.200000000000003</v>
      </c>
      <c r="O39" s="40">
        <v>1.2599999999999998</v>
      </c>
      <c r="P39" s="41">
        <v>26.78</v>
      </c>
    </row>
    <row r="40" spans="1:16" x14ac:dyDescent="0.25">
      <c r="A40" s="37" t="s">
        <v>41</v>
      </c>
      <c r="B40" s="38" t="s">
        <v>42</v>
      </c>
      <c r="C40" s="39">
        <v>100</v>
      </c>
      <c r="D40" s="40">
        <v>1.1000000000000001</v>
      </c>
      <c r="E40" s="40">
        <v>0.2</v>
      </c>
      <c r="F40" s="40">
        <v>6.8</v>
      </c>
      <c r="G40" s="40">
        <v>27</v>
      </c>
      <c r="H40" s="40">
        <v>0.06</v>
      </c>
      <c r="I40" s="40">
        <v>25</v>
      </c>
      <c r="J40" s="40">
        <v>0</v>
      </c>
      <c r="K40" s="40">
        <v>0.7</v>
      </c>
      <c r="L40" s="40">
        <v>14</v>
      </c>
      <c r="M40" s="40">
        <v>26</v>
      </c>
      <c r="N40" s="40">
        <v>20</v>
      </c>
      <c r="O40" s="40">
        <v>0.9</v>
      </c>
      <c r="P40" s="41">
        <v>20</v>
      </c>
    </row>
    <row r="41" spans="1:16" x14ac:dyDescent="0.25">
      <c r="A41" s="37" t="s">
        <v>44</v>
      </c>
      <c r="B41" s="38" t="s">
        <v>45</v>
      </c>
      <c r="C41" s="39" t="s">
        <v>195</v>
      </c>
      <c r="D41" s="40">
        <v>4.1579999999999995</v>
      </c>
      <c r="E41" s="40">
        <v>0.75599999999999989</v>
      </c>
      <c r="F41" s="40">
        <v>22.42</v>
      </c>
      <c r="G41" s="40">
        <v>124.03</v>
      </c>
      <c r="H41" s="40">
        <v>0.1134</v>
      </c>
      <c r="I41" s="40">
        <v>0</v>
      </c>
      <c r="J41" s="40">
        <v>0</v>
      </c>
      <c r="K41" s="40">
        <v>0</v>
      </c>
      <c r="L41" s="40">
        <v>22.05</v>
      </c>
      <c r="M41" s="40">
        <v>99.54</v>
      </c>
      <c r="N41" s="40">
        <v>29.61</v>
      </c>
      <c r="O41" s="40">
        <v>2.4569999999999999</v>
      </c>
      <c r="P41" s="41">
        <v>5.98</v>
      </c>
    </row>
    <row r="42" spans="1:16" ht="27" customHeight="1" thickBot="1" x14ac:dyDescent="0.3">
      <c r="A42" s="74" t="s">
        <v>59</v>
      </c>
      <c r="B42" s="43" t="s">
        <v>60</v>
      </c>
      <c r="C42" s="69" t="s">
        <v>49</v>
      </c>
      <c r="D42" s="70">
        <v>0.3</v>
      </c>
      <c r="E42" s="70">
        <v>0</v>
      </c>
      <c r="F42" s="70">
        <v>26</v>
      </c>
      <c r="G42" s="70">
        <v>98.2</v>
      </c>
      <c r="H42" s="70">
        <v>0</v>
      </c>
      <c r="I42" s="70">
        <v>0.8</v>
      </c>
      <c r="J42" s="70">
        <v>0</v>
      </c>
      <c r="K42" s="70">
        <v>0</v>
      </c>
      <c r="L42" s="70">
        <v>10</v>
      </c>
      <c r="M42" s="70">
        <v>6</v>
      </c>
      <c r="N42" s="70">
        <v>3</v>
      </c>
      <c r="O42" s="70">
        <v>0.6</v>
      </c>
      <c r="P42" s="71">
        <v>6.81</v>
      </c>
    </row>
    <row r="43" spans="1:16" ht="17.45" customHeight="1" thickBot="1" x14ac:dyDescent="0.3">
      <c r="A43" s="44"/>
      <c r="B43" s="45" t="s">
        <v>50</v>
      </c>
      <c r="C43" s="220" t="s">
        <v>196</v>
      </c>
      <c r="D43" s="47">
        <f>SUM(D37:D42)</f>
        <v>28.728000000000005</v>
      </c>
      <c r="E43" s="47">
        <f t="shared" ref="E43:P43" si="3">SUM(E37:E42)</f>
        <v>16.256</v>
      </c>
      <c r="F43" s="47">
        <f t="shared" si="3"/>
        <v>120.77</v>
      </c>
      <c r="G43" s="47">
        <f t="shared" si="3"/>
        <v>682.58</v>
      </c>
      <c r="H43" s="47">
        <f t="shared" si="3"/>
        <v>0.59540000000000004</v>
      </c>
      <c r="I43" s="47">
        <f t="shared" si="3"/>
        <v>40.989999999999995</v>
      </c>
      <c r="J43" s="47">
        <f t="shared" si="3"/>
        <v>0.104</v>
      </c>
      <c r="K43" s="47">
        <f t="shared" si="3"/>
        <v>2.0999999999999996</v>
      </c>
      <c r="L43" s="47">
        <f t="shared" si="3"/>
        <v>146.85</v>
      </c>
      <c r="M43" s="47">
        <f t="shared" si="3"/>
        <v>459.89000000000004</v>
      </c>
      <c r="N43" s="47">
        <f t="shared" si="3"/>
        <v>135.31</v>
      </c>
      <c r="O43" s="47">
        <f t="shared" si="3"/>
        <v>6.7369999999999992</v>
      </c>
      <c r="P43" s="79">
        <f t="shared" si="3"/>
        <v>104.91000000000001</v>
      </c>
    </row>
    <row r="44" spans="1:16" ht="22.5" customHeight="1" thickBot="1" x14ac:dyDescent="0.3">
      <c r="A44" s="145"/>
      <c r="B44" s="216" t="s">
        <v>202</v>
      </c>
      <c r="C44" s="248" t="s">
        <v>177</v>
      </c>
      <c r="D44" s="35">
        <v>1.1000000000000001</v>
      </c>
      <c r="E44" s="35">
        <v>0.2</v>
      </c>
      <c r="F44" s="35">
        <v>3.8</v>
      </c>
      <c r="G44" s="35">
        <v>24</v>
      </c>
      <c r="H44" s="35">
        <v>0.06</v>
      </c>
      <c r="I44" s="35">
        <v>25</v>
      </c>
      <c r="J44" s="35">
        <v>0</v>
      </c>
      <c r="K44" s="35">
        <v>0.7</v>
      </c>
      <c r="L44" s="35">
        <v>14</v>
      </c>
      <c r="M44" s="35">
        <v>26</v>
      </c>
      <c r="N44" s="35">
        <v>20</v>
      </c>
      <c r="O44" s="35">
        <v>0.9</v>
      </c>
      <c r="P44" s="36"/>
    </row>
    <row r="45" spans="1:16" ht="15.75" thickBot="1" x14ac:dyDescent="0.3">
      <c r="A45" s="37"/>
      <c r="B45" s="244" t="s">
        <v>73</v>
      </c>
      <c r="C45" s="39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41"/>
    </row>
    <row r="46" spans="1:16" ht="25.5" x14ac:dyDescent="0.25">
      <c r="A46" s="37" t="s">
        <v>106</v>
      </c>
      <c r="B46" s="240" t="s">
        <v>105</v>
      </c>
      <c r="C46" s="39" t="s">
        <v>104</v>
      </c>
      <c r="D46" s="40">
        <v>1.87</v>
      </c>
      <c r="E46" s="40">
        <v>6.14</v>
      </c>
      <c r="F46" s="40">
        <v>22.65</v>
      </c>
      <c r="G46" s="40">
        <v>190.25</v>
      </c>
      <c r="H46" s="40">
        <v>0.05</v>
      </c>
      <c r="I46" s="40">
        <v>18.489999999999998</v>
      </c>
      <c r="J46" s="40">
        <v>0.01</v>
      </c>
      <c r="K46" s="40">
        <v>2.39</v>
      </c>
      <c r="L46" s="40">
        <v>38.9</v>
      </c>
      <c r="M46" s="40">
        <v>51.05</v>
      </c>
      <c r="N46" s="40">
        <v>22.7</v>
      </c>
      <c r="O46" s="40">
        <v>0.8</v>
      </c>
      <c r="P46" s="41">
        <v>19.32</v>
      </c>
    </row>
    <row r="47" spans="1:16" ht="22.5" x14ac:dyDescent="0.25">
      <c r="A47" s="37" t="s">
        <v>36</v>
      </c>
      <c r="B47" s="38" t="s">
        <v>167</v>
      </c>
      <c r="C47" s="54" t="s">
        <v>177</v>
      </c>
      <c r="D47" s="40">
        <v>13.5</v>
      </c>
      <c r="E47" s="40">
        <v>42.5</v>
      </c>
      <c r="F47" s="40">
        <v>9</v>
      </c>
      <c r="G47" s="40">
        <v>473</v>
      </c>
      <c r="H47" s="40">
        <v>0.09</v>
      </c>
      <c r="I47" s="40">
        <v>0</v>
      </c>
      <c r="J47" s="40">
        <v>0.04</v>
      </c>
      <c r="K47" s="40">
        <v>0.5</v>
      </c>
      <c r="L47" s="40">
        <v>39</v>
      </c>
      <c r="M47" s="40">
        <v>185</v>
      </c>
      <c r="N47" s="40">
        <v>26</v>
      </c>
      <c r="O47" s="40">
        <v>2.8</v>
      </c>
      <c r="P47" s="41">
        <v>42.14</v>
      </c>
    </row>
    <row r="48" spans="1:16" x14ac:dyDescent="0.25">
      <c r="A48" s="37" t="s">
        <v>76</v>
      </c>
      <c r="B48" s="38" t="s">
        <v>77</v>
      </c>
      <c r="C48" s="39">
        <v>180</v>
      </c>
      <c r="D48" s="40">
        <v>10.26</v>
      </c>
      <c r="E48" s="40">
        <v>9.4139999999999997</v>
      </c>
      <c r="F48" s="40">
        <v>44.496000000000002</v>
      </c>
      <c r="G48" s="40">
        <v>303.66000000000003</v>
      </c>
      <c r="H48" s="40">
        <v>0.24839999999999998</v>
      </c>
      <c r="I48" s="40">
        <v>0</v>
      </c>
      <c r="J48" s="40">
        <v>4.8600000000000004E-2</v>
      </c>
      <c r="K48" s="40">
        <v>0.73799999999999988</v>
      </c>
      <c r="L48" s="40">
        <v>17.100000000000001</v>
      </c>
      <c r="M48" s="40">
        <v>243.18</v>
      </c>
      <c r="N48" s="40">
        <v>162.36000000000001</v>
      </c>
      <c r="O48" s="40">
        <v>5.4539999999999997</v>
      </c>
      <c r="P48" s="41">
        <v>26.41</v>
      </c>
    </row>
    <row r="49" spans="1:16" x14ac:dyDescent="0.25">
      <c r="A49" s="37" t="s">
        <v>41</v>
      </c>
      <c r="B49" s="38" t="s">
        <v>57</v>
      </c>
      <c r="C49" s="243" t="s">
        <v>177</v>
      </c>
      <c r="D49" s="55">
        <v>0.8</v>
      </c>
      <c r="E49" s="55">
        <v>0.1</v>
      </c>
      <c r="F49" s="55">
        <v>2.5</v>
      </c>
      <c r="G49" s="55">
        <v>14</v>
      </c>
      <c r="H49" s="55">
        <v>0.03</v>
      </c>
      <c r="I49" s="55">
        <v>10</v>
      </c>
      <c r="J49" s="55">
        <v>0</v>
      </c>
      <c r="K49" s="55">
        <v>0.1</v>
      </c>
      <c r="L49" s="55">
        <v>23</v>
      </c>
      <c r="M49" s="55">
        <v>42</v>
      </c>
      <c r="N49" s="55">
        <v>14</v>
      </c>
      <c r="O49" s="55">
        <v>0.6</v>
      </c>
      <c r="P49" s="217">
        <v>8.77</v>
      </c>
    </row>
    <row r="50" spans="1:16" x14ac:dyDescent="0.25">
      <c r="A50" s="37" t="s">
        <v>44</v>
      </c>
      <c r="B50" s="38" t="s">
        <v>45</v>
      </c>
      <c r="C50" s="39" t="s">
        <v>195</v>
      </c>
      <c r="D50" s="40">
        <v>4.1579999999999995</v>
      </c>
      <c r="E50" s="40">
        <v>0.75599999999999989</v>
      </c>
      <c r="F50" s="40">
        <v>22.42</v>
      </c>
      <c r="G50" s="40">
        <v>124.03</v>
      </c>
      <c r="H50" s="40">
        <v>0.1134</v>
      </c>
      <c r="I50" s="40">
        <v>0</v>
      </c>
      <c r="J50" s="40">
        <v>0</v>
      </c>
      <c r="K50" s="40">
        <v>0</v>
      </c>
      <c r="L50" s="40">
        <v>22.05</v>
      </c>
      <c r="M50" s="40">
        <v>99.54</v>
      </c>
      <c r="N50" s="40">
        <v>29.61</v>
      </c>
      <c r="O50" s="40">
        <v>2.4569999999999999</v>
      </c>
      <c r="P50" s="41">
        <v>5.98</v>
      </c>
    </row>
    <row r="51" spans="1:16" ht="15.75" thickBot="1" x14ac:dyDescent="0.3">
      <c r="A51" s="37" t="s">
        <v>47</v>
      </c>
      <c r="B51" s="43" t="s">
        <v>78</v>
      </c>
      <c r="C51" s="39" t="s">
        <v>79</v>
      </c>
      <c r="D51" s="40">
        <v>0.2</v>
      </c>
      <c r="E51" s="40">
        <v>0</v>
      </c>
      <c r="F51" s="40">
        <v>14</v>
      </c>
      <c r="G51" s="40">
        <v>56</v>
      </c>
      <c r="H51" s="40">
        <v>0.02</v>
      </c>
      <c r="I51" s="40">
        <v>4.3</v>
      </c>
      <c r="J51" s="40">
        <v>0</v>
      </c>
      <c r="K51" s="40">
        <v>0.2</v>
      </c>
      <c r="L51" s="40">
        <v>22</v>
      </c>
      <c r="M51" s="40">
        <v>16</v>
      </c>
      <c r="N51" s="40">
        <v>14</v>
      </c>
      <c r="O51" s="40">
        <v>1.1000000000000001</v>
      </c>
      <c r="P51" s="41">
        <v>6.2</v>
      </c>
    </row>
    <row r="52" spans="1:16" ht="15.75" thickBot="1" x14ac:dyDescent="0.3">
      <c r="A52" s="44"/>
      <c r="B52" s="45" t="s">
        <v>50</v>
      </c>
      <c r="C52" s="46" t="s">
        <v>203</v>
      </c>
      <c r="D52" s="47">
        <f>SUM(D46:D51)</f>
        <v>30.788</v>
      </c>
      <c r="E52" s="47">
        <f t="shared" ref="E52:P52" si="4">SUM(E46:E51)</f>
        <v>58.910000000000004</v>
      </c>
      <c r="F52" s="47">
        <f t="shared" si="4"/>
        <v>115.066</v>
      </c>
      <c r="G52" s="47">
        <f t="shared" si="4"/>
        <v>1160.94</v>
      </c>
      <c r="H52" s="47">
        <f t="shared" si="4"/>
        <v>0.55180000000000007</v>
      </c>
      <c r="I52" s="47">
        <f t="shared" si="4"/>
        <v>32.79</v>
      </c>
      <c r="J52" s="47">
        <f t="shared" si="4"/>
        <v>9.8600000000000007E-2</v>
      </c>
      <c r="K52" s="47">
        <f t="shared" si="4"/>
        <v>3.9280000000000004</v>
      </c>
      <c r="L52" s="47">
        <f t="shared" si="4"/>
        <v>162.05000000000001</v>
      </c>
      <c r="M52" s="47">
        <f t="shared" si="4"/>
        <v>636.77</v>
      </c>
      <c r="N52" s="47">
        <f t="shared" si="4"/>
        <v>268.67</v>
      </c>
      <c r="O52" s="47">
        <f t="shared" si="4"/>
        <v>13.210999999999997</v>
      </c>
      <c r="P52" s="79">
        <f t="shared" si="4"/>
        <v>108.82000000000001</v>
      </c>
    </row>
    <row r="53" spans="1:16" ht="34.5" thickBot="1" x14ac:dyDescent="0.3">
      <c r="A53" s="145"/>
      <c r="B53" s="249" t="s">
        <v>202</v>
      </c>
      <c r="C53" s="248" t="s">
        <v>177</v>
      </c>
      <c r="D53" s="126">
        <v>1.1000000000000001</v>
      </c>
      <c r="E53" s="126">
        <v>0.2</v>
      </c>
      <c r="F53" s="126">
        <v>3.8</v>
      </c>
      <c r="G53" s="126">
        <v>24</v>
      </c>
      <c r="H53" s="126">
        <v>0.06</v>
      </c>
      <c r="I53" s="126">
        <v>25</v>
      </c>
      <c r="J53" s="126">
        <v>0</v>
      </c>
      <c r="K53" s="126">
        <v>0.7</v>
      </c>
      <c r="L53" s="126">
        <v>14</v>
      </c>
      <c r="M53" s="126">
        <v>26</v>
      </c>
      <c r="N53" s="126">
        <v>20</v>
      </c>
      <c r="O53" s="126">
        <v>0.9</v>
      </c>
      <c r="P53" s="36"/>
    </row>
    <row r="54" spans="1:16" ht="15.75" thickBot="1" x14ac:dyDescent="0.3">
      <c r="A54" s="37"/>
      <c r="B54" s="245" t="s">
        <v>81</v>
      </c>
      <c r="C54" s="39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1"/>
    </row>
    <row r="55" spans="1:16" x14ac:dyDescent="0.25">
      <c r="A55" s="144" t="s">
        <v>120</v>
      </c>
      <c r="B55" s="240" t="s">
        <v>119</v>
      </c>
      <c r="C55" s="39" t="s">
        <v>104</v>
      </c>
      <c r="D55" s="40">
        <v>2.17</v>
      </c>
      <c r="E55" s="40">
        <v>6.5</v>
      </c>
      <c r="F55" s="40">
        <v>29.41</v>
      </c>
      <c r="G55" s="40">
        <v>143.75</v>
      </c>
      <c r="H55" s="40">
        <v>0.09</v>
      </c>
      <c r="I55" s="40">
        <v>7.69</v>
      </c>
      <c r="J55" s="40">
        <v>0</v>
      </c>
      <c r="K55" s="40">
        <v>2.36</v>
      </c>
      <c r="L55" s="40">
        <v>19.899999999999999</v>
      </c>
      <c r="M55" s="40">
        <v>66.05</v>
      </c>
      <c r="N55" s="40">
        <v>26.7</v>
      </c>
      <c r="O55" s="40">
        <v>0.92</v>
      </c>
      <c r="P55" s="41">
        <v>18.34</v>
      </c>
    </row>
    <row r="56" spans="1:16" x14ac:dyDescent="0.25">
      <c r="A56" s="144" t="s">
        <v>36</v>
      </c>
      <c r="B56" s="38" t="s">
        <v>82</v>
      </c>
      <c r="C56" s="39" t="s">
        <v>177</v>
      </c>
      <c r="D56" s="40">
        <v>13.5</v>
      </c>
      <c r="E56" s="40">
        <v>42.5</v>
      </c>
      <c r="F56" s="40">
        <v>9</v>
      </c>
      <c r="G56" s="40">
        <v>473</v>
      </c>
      <c r="H56" s="40">
        <v>0.09</v>
      </c>
      <c r="I56" s="40">
        <v>0</v>
      </c>
      <c r="J56" s="40">
        <v>0.04</v>
      </c>
      <c r="K56" s="40">
        <v>0.5</v>
      </c>
      <c r="L56" s="40">
        <v>39</v>
      </c>
      <c r="M56" s="40">
        <v>185</v>
      </c>
      <c r="N56" s="40">
        <v>26</v>
      </c>
      <c r="O56" s="40">
        <v>2.8</v>
      </c>
      <c r="P56" s="41">
        <v>42.14</v>
      </c>
    </row>
    <row r="57" spans="1:16" ht="24" x14ac:dyDescent="0.25">
      <c r="A57" s="37" t="s">
        <v>38</v>
      </c>
      <c r="B57" s="42" t="s">
        <v>39</v>
      </c>
      <c r="C57" s="39">
        <v>180</v>
      </c>
      <c r="D57" s="40">
        <v>6.7860000000000005</v>
      </c>
      <c r="E57" s="40">
        <v>0.81</v>
      </c>
      <c r="F57" s="40">
        <v>34.847999999999999</v>
      </c>
      <c r="G57" s="40">
        <v>173.88</v>
      </c>
      <c r="H57" s="40">
        <v>6.8400000000000002E-2</v>
      </c>
      <c r="I57" s="40">
        <v>1.7999999999999999E-2</v>
      </c>
      <c r="J57" s="40">
        <v>0</v>
      </c>
      <c r="K57" s="40">
        <v>0.95399999999999996</v>
      </c>
      <c r="L57" s="40">
        <v>6.84</v>
      </c>
      <c r="M57" s="40">
        <v>42.84</v>
      </c>
      <c r="N57" s="40">
        <v>9.7200000000000006</v>
      </c>
      <c r="O57" s="40">
        <v>0.93600000000000005</v>
      </c>
      <c r="P57" s="41">
        <v>16.829999999999998</v>
      </c>
    </row>
    <row r="58" spans="1:16" x14ac:dyDescent="0.25">
      <c r="A58" s="37" t="s">
        <v>41</v>
      </c>
      <c r="B58" s="38" t="s">
        <v>42</v>
      </c>
      <c r="C58" s="39">
        <v>100</v>
      </c>
      <c r="D58" s="40">
        <v>1.1000000000000001</v>
      </c>
      <c r="E58" s="40">
        <v>0.2</v>
      </c>
      <c r="F58" s="40">
        <v>6.8</v>
      </c>
      <c r="G58" s="40">
        <v>27</v>
      </c>
      <c r="H58" s="40">
        <v>0.06</v>
      </c>
      <c r="I58" s="40">
        <v>25</v>
      </c>
      <c r="J58" s="40">
        <v>0</v>
      </c>
      <c r="K58" s="40">
        <v>0.7</v>
      </c>
      <c r="L58" s="40">
        <v>14</v>
      </c>
      <c r="M58" s="40">
        <v>26</v>
      </c>
      <c r="N58" s="40">
        <v>20</v>
      </c>
      <c r="O58" s="40">
        <v>0.9</v>
      </c>
      <c r="P58" s="41">
        <v>20</v>
      </c>
    </row>
    <row r="59" spans="1:16" x14ac:dyDescent="0.25">
      <c r="A59" s="37" t="s">
        <v>44</v>
      </c>
      <c r="B59" s="38" t="s">
        <v>45</v>
      </c>
      <c r="C59" s="39" t="s">
        <v>195</v>
      </c>
      <c r="D59" s="40">
        <v>4.1579999999999995</v>
      </c>
      <c r="E59" s="40">
        <v>0.75599999999999989</v>
      </c>
      <c r="F59" s="40">
        <v>22.42</v>
      </c>
      <c r="G59" s="40">
        <v>124.03</v>
      </c>
      <c r="H59" s="40">
        <v>0.1134</v>
      </c>
      <c r="I59" s="40">
        <v>0</v>
      </c>
      <c r="J59" s="40">
        <v>0</v>
      </c>
      <c r="K59" s="40">
        <v>0</v>
      </c>
      <c r="L59" s="40">
        <v>22.05</v>
      </c>
      <c r="M59" s="40">
        <v>99.54</v>
      </c>
      <c r="N59" s="40">
        <v>29.61</v>
      </c>
      <c r="O59" s="40">
        <v>2.4569999999999999</v>
      </c>
      <c r="P59" s="41">
        <v>5.98</v>
      </c>
    </row>
    <row r="60" spans="1:16" ht="24" customHeight="1" thickBot="1" x14ac:dyDescent="0.3">
      <c r="A60" s="37" t="s">
        <v>59</v>
      </c>
      <c r="B60" s="43" t="s">
        <v>83</v>
      </c>
      <c r="C60" s="39" t="s">
        <v>49</v>
      </c>
      <c r="D60" s="40">
        <v>0.3</v>
      </c>
      <c r="E60" s="40">
        <v>0</v>
      </c>
      <c r="F60" s="40">
        <v>27</v>
      </c>
      <c r="G60" s="40">
        <v>94.2</v>
      </c>
      <c r="H60" s="40">
        <v>0</v>
      </c>
      <c r="I60" s="40">
        <v>0.8</v>
      </c>
      <c r="J60" s="40">
        <v>0</v>
      </c>
      <c r="K60" s="40">
        <v>0</v>
      </c>
      <c r="L60" s="40">
        <v>10</v>
      </c>
      <c r="M60" s="40">
        <v>6</v>
      </c>
      <c r="N60" s="40">
        <v>3</v>
      </c>
      <c r="O60" s="40">
        <v>0.6</v>
      </c>
      <c r="P60" s="41">
        <v>8.31</v>
      </c>
    </row>
    <row r="61" spans="1:16" ht="15.75" thickBot="1" x14ac:dyDescent="0.3">
      <c r="A61" s="44"/>
      <c r="B61" s="45" t="s">
        <v>50</v>
      </c>
      <c r="C61" s="46" t="s">
        <v>204</v>
      </c>
      <c r="D61" s="47">
        <f>SUM(D55:D60)</f>
        <v>28.013999999999999</v>
      </c>
      <c r="E61" s="47">
        <f t="shared" ref="E61:P61" si="5">SUM(E55:E60)</f>
        <v>50.766000000000005</v>
      </c>
      <c r="F61" s="47">
        <f t="shared" si="5"/>
        <v>129.47800000000001</v>
      </c>
      <c r="G61" s="47">
        <f t="shared" si="5"/>
        <v>1035.8599999999999</v>
      </c>
      <c r="H61" s="47">
        <f t="shared" si="5"/>
        <v>0.42180000000000001</v>
      </c>
      <c r="I61" s="47">
        <f t="shared" si="5"/>
        <v>33.507999999999996</v>
      </c>
      <c r="J61" s="47">
        <f t="shared" si="5"/>
        <v>0.04</v>
      </c>
      <c r="K61" s="47">
        <f t="shared" si="5"/>
        <v>4.5140000000000002</v>
      </c>
      <c r="L61" s="47">
        <f t="shared" si="5"/>
        <v>111.78999999999999</v>
      </c>
      <c r="M61" s="47">
        <f t="shared" si="5"/>
        <v>425.43</v>
      </c>
      <c r="N61" s="47">
        <f t="shared" si="5"/>
        <v>115.03</v>
      </c>
      <c r="O61" s="47">
        <f t="shared" si="5"/>
        <v>8.6129999999999995</v>
      </c>
      <c r="P61" s="79">
        <f t="shared" si="5"/>
        <v>111.60000000000001</v>
      </c>
    </row>
    <row r="62" spans="1:16" ht="34.5" thickBot="1" x14ac:dyDescent="0.3">
      <c r="A62" s="145"/>
      <c r="B62" s="247" t="s">
        <v>202</v>
      </c>
      <c r="C62" s="34" t="s">
        <v>177</v>
      </c>
      <c r="D62" s="35">
        <v>1.1000000000000001</v>
      </c>
      <c r="E62" s="35">
        <v>0.2</v>
      </c>
      <c r="F62" s="35">
        <v>3.8</v>
      </c>
      <c r="G62" s="35">
        <v>24</v>
      </c>
      <c r="H62" s="35">
        <v>0.06</v>
      </c>
      <c r="I62" s="35">
        <v>25</v>
      </c>
      <c r="J62" s="35">
        <v>0</v>
      </c>
      <c r="K62" s="35">
        <v>0.7</v>
      </c>
      <c r="L62" s="35">
        <v>14</v>
      </c>
      <c r="M62" s="35">
        <v>26</v>
      </c>
      <c r="N62" s="35">
        <v>20</v>
      </c>
      <c r="O62" s="35">
        <v>0.9</v>
      </c>
      <c r="P62" s="36"/>
    </row>
    <row r="63" spans="1:16" ht="15.75" thickBot="1" x14ac:dyDescent="0.3">
      <c r="A63" s="37"/>
      <c r="B63" s="244" t="s">
        <v>84</v>
      </c>
      <c r="C63" s="39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41"/>
    </row>
    <row r="64" spans="1:16" s="124" customFormat="1" ht="25.5" x14ac:dyDescent="0.25">
      <c r="A64" s="37" t="s">
        <v>118</v>
      </c>
      <c r="B64" s="240" t="s">
        <v>117</v>
      </c>
      <c r="C64" s="39" t="s">
        <v>104</v>
      </c>
      <c r="D64" s="40">
        <v>1.94</v>
      </c>
      <c r="E64" s="40">
        <v>6.25</v>
      </c>
      <c r="F64" s="40">
        <v>26.69</v>
      </c>
      <c r="G64" s="40">
        <v>145</v>
      </c>
      <c r="H64" s="40">
        <v>0.04</v>
      </c>
      <c r="I64" s="40">
        <v>10.32</v>
      </c>
      <c r="J64" s="40">
        <v>0</v>
      </c>
      <c r="K64" s="40">
        <v>2.41</v>
      </c>
      <c r="L64" s="40">
        <v>38.9</v>
      </c>
      <c r="M64" s="40">
        <v>56.05</v>
      </c>
      <c r="N64" s="40">
        <v>26.7</v>
      </c>
      <c r="O64" s="40">
        <v>1.2</v>
      </c>
      <c r="P64" s="41">
        <v>18.13</v>
      </c>
    </row>
    <row r="65" spans="1:16" ht="22.5" x14ac:dyDescent="0.25">
      <c r="A65" s="77" t="s">
        <v>71</v>
      </c>
      <c r="B65" s="38" t="s">
        <v>72</v>
      </c>
      <c r="C65" s="39">
        <v>100</v>
      </c>
      <c r="D65" s="55">
        <v>21</v>
      </c>
      <c r="E65" s="55">
        <v>15</v>
      </c>
      <c r="F65" s="55">
        <v>28.36</v>
      </c>
      <c r="G65" s="55">
        <v>278.23</v>
      </c>
      <c r="H65" s="55">
        <v>0.14000000000000001</v>
      </c>
      <c r="I65" s="55">
        <v>1.2</v>
      </c>
      <c r="J65" s="55">
        <v>0.06</v>
      </c>
      <c r="K65" s="55">
        <v>0.6</v>
      </c>
      <c r="L65" s="55">
        <v>52</v>
      </c>
      <c r="M65" s="55">
        <v>132</v>
      </c>
      <c r="N65" s="55">
        <v>26</v>
      </c>
      <c r="O65" s="55">
        <v>1.6</v>
      </c>
      <c r="P65" s="41">
        <v>51.53</v>
      </c>
    </row>
    <row r="66" spans="1:16" x14ac:dyDescent="0.25">
      <c r="A66" s="77" t="s">
        <v>55</v>
      </c>
      <c r="B66" s="38" t="s">
        <v>182</v>
      </c>
      <c r="C66" s="39">
        <v>180</v>
      </c>
      <c r="D66" s="55">
        <v>3.78</v>
      </c>
      <c r="E66" s="55">
        <v>7.9200000000000008</v>
      </c>
      <c r="F66" s="55">
        <v>19.62</v>
      </c>
      <c r="G66" s="55">
        <v>165.6</v>
      </c>
      <c r="H66" s="55">
        <v>0.16200000000000001</v>
      </c>
      <c r="I66" s="55">
        <v>6.12</v>
      </c>
      <c r="J66" s="55">
        <v>5.3999999999999992E-2</v>
      </c>
      <c r="K66" s="55">
        <v>0.18</v>
      </c>
      <c r="L66" s="55">
        <v>46.8</v>
      </c>
      <c r="M66" s="55">
        <v>102.6</v>
      </c>
      <c r="N66" s="55">
        <v>34.200000000000003</v>
      </c>
      <c r="O66" s="55">
        <v>1.2599999999999998</v>
      </c>
      <c r="P66" s="41">
        <v>26.78</v>
      </c>
    </row>
    <row r="67" spans="1:16" x14ac:dyDescent="0.25">
      <c r="A67" s="37" t="s">
        <v>64</v>
      </c>
      <c r="B67" s="38" t="s">
        <v>116</v>
      </c>
      <c r="C67" s="39">
        <v>100</v>
      </c>
      <c r="D67" s="40">
        <v>1.5</v>
      </c>
      <c r="E67" s="40">
        <v>5.5</v>
      </c>
      <c r="F67" s="40">
        <v>8.4</v>
      </c>
      <c r="G67" s="40">
        <v>89</v>
      </c>
      <c r="H67" s="40">
        <v>0.02</v>
      </c>
      <c r="I67" s="40">
        <v>5.7</v>
      </c>
      <c r="J67" s="40">
        <v>0</v>
      </c>
      <c r="K67" s="40">
        <v>2.2999999999999998</v>
      </c>
      <c r="L67" s="40">
        <v>33</v>
      </c>
      <c r="M67" s="40">
        <v>38</v>
      </c>
      <c r="N67" s="40">
        <v>19</v>
      </c>
      <c r="O67" s="40">
        <v>1.3</v>
      </c>
      <c r="P67" s="41">
        <v>9.51</v>
      </c>
    </row>
    <row r="68" spans="1:16" x14ac:dyDescent="0.25">
      <c r="A68" s="37" t="s">
        <v>44</v>
      </c>
      <c r="B68" s="38" t="s">
        <v>45</v>
      </c>
      <c r="C68" s="39" t="s">
        <v>195</v>
      </c>
      <c r="D68" s="40">
        <v>4.1579999999999995</v>
      </c>
      <c r="E68" s="40">
        <v>0.75599999999999989</v>
      </c>
      <c r="F68" s="40">
        <v>22.42</v>
      </c>
      <c r="G68" s="40">
        <v>124.03</v>
      </c>
      <c r="H68" s="40">
        <v>0.1134</v>
      </c>
      <c r="I68" s="40">
        <v>0</v>
      </c>
      <c r="J68" s="40">
        <v>0</v>
      </c>
      <c r="K68" s="40">
        <v>0</v>
      </c>
      <c r="L68" s="40">
        <v>22.05</v>
      </c>
      <c r="M68" s="40">
        <v>99.54</v>
      </c>
      <c r="N68" s="40">
        <v>29.61</v>
      </c>
      <c r="O68" s="40">
        <v>2.4569999999999999</v>
      </c>
      <c r="P68" s="41">
        <v>5.98</v>
      </c>
    </row>
    <row r="69" spans="1:16" ht="15.75" thickBot="1" x14ac:dyDescent="0.3">
      <c r="A69" s="74" t="s">
        <v>67</v>
      </c>
      <c r="B69" s="43" t="s">
        <v>68</v>
      </c>
      <c r="C69" s="69" t="s">
        <v>49</v>
      </c>
      <c r="D69" s="70">
        <v>1.4</v>
      </c>
      <c r="E69" s="70">
        <v>0</v>
      </c>
      <c r="F69" s="70">
        <v>35</v>
      </c>
      <c r="G69" s="70">
        <v>142</v>
      </c>
      <c r="H69" s="70">
        <v>0</v>
      </c>
      <c r="I69" s="70">
        <v>0</v>
      </c>
      <c r="J69" s="70">
        <v>0</v>
      </c>
      <c r="K69" s="70">
        <v>0</v>
      </c>
      <c r="L69" s="70">
        <v>1</v>
      </c>
      <c r="M69" s="70">
        <v>0</v>
      </c>
      <c r="N69" s="70">
        <v>0</v>
      </c>
      <c r="O69" s="70">
        <v>0.1</v>
      </c>
      <c r="P69" s="71">
        <v>4.43</v>
      </c>
    </row>
    <row r="70" spans="1:16" ht="15.75" thickBot="1" x14ac:dyDescent="0.3">
      <c r="A70" s="44"/>
      <c r="B70" s="45" t="s">
        <v>50</v>
      </c>
      <c r="C70" s="46" t="s">
        <v>204</v>
      </c>
      <c r="D70" s="47">
        <f>SUM(D64:D69)</f>
        <v>33.777999999999999</v>
      </c>
      <c r="E70" s="47">
        <f t="shared" ref="E70:O70" si="6">SUM(E64:E69)</f>
        <v>35.426000000000002</v>
      </c>
      <c r="F70" s="47">
        <f t="shared" si="6"/>
        <v>140.49</v>
      </c>
      <c r="G70" s="47">
        <f t="shared" si="6"/>
        <v>943.86</v>
      </c>
      <c r="H70" s="47">
        <f t="shared" si="6"/>
        <v>0.47540000000000004</v>
      </c>
      <c r="I70" s="47">
        <f t="shared" si="6"/>
        <v>23.34</v>
      </c>
      <c r="J70" s="47">
        <f t="shared" si="6"/>
        <v>0.11399999999999999</v>
      </c>
      <c r="K70" s="47">
        <f t="shared" si="6"/>
        <v>5.49</v>
      </c>
      <c r="L70" s="47">
        <f t="shared" si="6"/>
        <v>193.75</v>
      </c>
      <c r="M70" s="47">
        <f t="shared" si="6"/>
        <v>428.19</v>
      </c>
      <c r="N70" s="47">
        <f t="shared" si="6"/>
        <v>135.51</v>
      </c>
      <c r="O70" s="47">
        <f t="shared" si="6"/>
        <v>7.9169999999999989</v>
      </c>
      <c r="P70" s="79">
        <f>SUM(P64:P69)</f>
        <v>116.36000000000001</v>
      </c>
    </row>
    <row r="71" spans="1:16" ht="15.75" thickBot="1" x14ac:dyDescent="0.3">
      <c r="A71" s="37"/>
      <c r="B71" s="244" t="s">
        <v>86</v>
      </c>
      <c r="C71" s="39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41"/>
    </row>
    <row r="72" spans="1:16" ht="25.5" customHeight="1" x14ac:dyDescent="0.25">
      <c r="A72" s="37" t="s">
        <v>124</v>
      </c>
      <c r="B72" s="240" t="s">
        <v>205</v>
      </c>
      <c r="C72" s="39">
        <v>250</v>
      </c>
      <c r="D72" s="40">
        <v>5.49</v>
      </c>
      <c r="E72" s="40">
        <v>5.28</v>
      </c>
      <c r="F72" s="40">
        <v>29.33</v>
      </c>
      <c r="G72" s="40">
        <v>154.75</v>
      </c>
      <c r="H72" s="40">
        <v>0.19</v>
      </c>
      <c r="I72" s="40">
        <v>8.67</v>
      </c>
      <c r="J72" s="40">
        <v>0.03</v>
      </c>
      <c r="K72" s="40">
        <v>0.22</v>
      </c>
      <c r="L72" s="40">
        <v>19</v>
      </c>
      <c r="M72" s="40">
        <v>65.75</v>
      </c>
      <c r="N72" s="40">
        <v>25.5</v>
      </c>
      <c r="O72" s="40">
        <v>0.92</v>
      </c>
      <c r="P72" s="41">
        <v>14.9</v>
      </c>
    </row>
    <row r="73" spans="1:16" ht="22.5" x14ac:dyDescent="0.25">
      <c r="A73" s="37" t="s">
        <v>71</v>
      </c>
      <c r="B73" s="38" t="s">
        <v>181</v>
      </c>
      <c r="C73" s="39">
        <v>100</v>
      </c>
      <c r="D73" s="40">
        <v>21</v>
      </c>
      <c r="E73" s="40">
        <v>15</v>
      </c>
      <c r="F73" s="40">
        <v>28.36</v>
      </c>
      <c r="G73" s="40">
        <v>278.23</v>
      </c>
      <c r="H73" s="40">
        <v>0.14000000000000001</v>
      </c>
      <c r="I73" s="40">
        <v>1.2</v>
      </c>
      <c r="J73" s="40">
        <v>0.06</v>
      </c>
      <c r="K73" s="40">
        <v>0.6</v>
      </c>
      <c r="L73" s="40">
        <v>52</v>
      </c>
      <c r="M73" s="40">
        <v>132</v>
      </c>
      <c r="N73" s="40">
        <v>26</v>
      </c>
      <c r="O73" s="40">
        <v>1.6</v>
      </c>
      <c r="P73" s="41">
        <v>42.14</v>
      </c>
    </row>
    <row r="74" spans="1:16" x14ac:dyDescent="0.25">
      <c r="A74" s="37" t="s">
        <v>55</v>
      </c>
      <c r="B74" s="38" t="s">
        <v>63</v>
      </c>
      <c r="C74" s="39">
        <v>180</v>
      </c>
      <c r="D74" s="40">
        <v>4.4279999999999999</v>
      </c>
      <c r="E74" s="40">
        <v>7.29</v>
      </c>
      <c r="F74" s="40">
        <v>40.572000000000003</v>
      </c>
      <c r="G74" s="40">
        <v>245.52</v>
      </c>
      <c r="H74" s="40">
        <v>3.2399999999999998E-2</v>
      </c>
      <c r="I74" s="40">
        <v>0</v>
      </c>
      <c r="J74" s="40">
        <v>4.8600000000000004E-2</v>
      </c>
      <c r="K74" s="40">
        <v>0.34200000000000003</v>
      </c>
      <c r="L74" s="40">
        <v>6.12</v>
      </c>
      <c r="M74" s="40">
        <v>84.96</v>
      </c>
      <c r="N74" s="40">
        <v>27.36</v>
      </c>
      <c r="O74" s="40">
        <v>0.63</v>
      </c>
      <c r="P74" s="41">
        <v>19.82</v>
      </c>
    </row>
    <row r="75" spans="1:16" x14ac:dyDescent="0.25">
      <c r="A75" s="37" t="s">
        <v>87</v>
      </c>
      <c r="B75" s="38" t="s">
        <v>112</v>
      </c>
      <c r="C75" s="39" t="s">
        <v>206</v>
      </c>
      <c r="D75" s="40">
        <v>1.6</v>
      </c>
      <c r="E75" s="40">
        <v>10.1</v>
      </c>
      <c r="F75" s="40">
        <v>3</v>
      </c>
      <c r="G75" s="40">
        <v>109</v>
      </c>
      <c r="H75" s="40">
        <v>0.02</v>
      </c>
      <c r="I75" s="40">
        <v>18.899999999999999</v>
      </c>
      <c r="J75" s="40">
        <v>0</v>
      </c>
      <c r="K75" s="40">
        <v>4.5</v>
      </c>
      <c r="L75" s="40">
        <v>43</v>
      </c>
      <c r="M75" s="40">
        <v>32</v>
      </c>
      <c r="N75" s="40">
        <v>15</v>
      </c>
      <c r="O75" s="40">
        <v>0.6</v>
      </c>
      <c r="P75" s="41">
        <v>26.93</v>
      </c>
    </row>
    <row r="76" spans="1:16" s="218" customFormat="1" x14ac:dyDescent="0.25">
      <c r="A76" s="37" t="s">
        <v>44</v>
      </c>
      <c r="B76" s="38" t="s">
        <v>45</v>
      </c>
      <c r="C76" s="39" t="s">
        <v>195</v>
      </c>
      <c r="D76" s="40">
        <v>4.1579999999999995</v>
      </c>
      <c r="E76" s="40">
        <v>0.75599999999999989</v>
      </c>
      <c r="F76" s="40">
        <v>22.42</v>
      </c>
      <c r="G76" s="40">
        <v>124.03</v>
      </c>
      <c r="H76" s="40">
        <v>0.1134</v>
      </c>
      <c r="I76" s="40">
        <v>0</v>
      </c>
      <c r="J76" s="40">
        <v>0</v>
      </c>
      <c r="K76" s="40">
        <v>0</v>
      </c>
      <c r="L76" s="40">
        <v>22.05</v>
      </c>
      <c r="M76" s="40">
        <v>99.54</v>
      </c>
      <c r="N76" s="40">
        <v>29.61</v>
      </c>
      <c r="O76" s="40">
        <v>2.4569999999999999</v>
      </c>
      <c r="P76" s="41">
        <v>5.98</v>
      </c>
    </row>
    <row r="77" spans="1:16" ht="15.75" thickBot="1" x14ac:dyDescent="0.3">
      <c r="A77" s="74" t="s">
        <v>47</v>
      </c>
      <c r="B77" s="43" t="s">
        <v>48</v>
      </c>
      <c r="C77" s="69" t="s">
        <v>49</v>
      </c>
      <c r="D77" s="70">
        <v>0.2</v>
      </c>
      <c r="E77" s="70">
        <v>0</v>
      </c>
      <c r="F77" s="70">
        <v>14</v>
      </c>
      <c r="G77" s="70">
        <v>56</v>
      </c>
      <c r="H77" s="70">
        <v>0.02</v>
      </c>
      <c r="I77" s="70">
        <v>4.3</v>
      </c>
      <c r="J77" s="70">
        <v>0</v>
      </c>
      <c r="K77" s="70">
        <v>0.2</v>
      </c>
      <c r="L77" s="70">
        <v>22</v>
      </c>
      <c r="M77" s="70">
        <v>16</v>
      </c>
      <c r="N77" s="70">
        <v>14</v>
      </c>
      <c r="O77" s="70">
        <v>1.1000000000000001</v>
      </c>
      <c r="P77" s="71">
        <v>3.8</v>
      </c>
    </row>
    <row r="78" spans="1:16" ht="15.75" thickBot="1" x14ac:dyDescent="0.3">
      <c r="A78" s="44"/>
      <c r="B78" s="78" t="s">
        <v>50</v>
      </c>
      <c r="C78" s="46" t="s">
        <v>207</v>
      </c>
      <c r="D78" s="47">
        <f t="shared" ref="D78:P78" si="7">SUM(D72:D77)</f>
        <v>36.876000000000005</v>
      </c>
      <c r="E78" s="47">
        <f t="shared" si="7"/>
        <v>38.426000000000002</v>
      </c>
      <c r="F78" s="47">
        <f t="shared" si="7"/>
        <v>137.68200000000002</v>
      </c>
      <c r="G78" s="47">
        <f t="shared" si="7"/>
        <v>967.53</v>
      </c>
      <c r="H78" s="47">
        <f t="shared" si="7"/>
        <v>0.51580000000000004</v>
      </c>
      <c r="I78" s="47">
        <f t="shared" si="7"/>
        <v>33.069999999999993</v>
      </c>
      <c r="J78" s="47">
        <f t="shared" si="7"/>
        <v>0.1386</v>
      </c>
      <c r="K78" s="47">
        <f t="shared" si="7"/>
        <v>5.8620000000000001</v>
      </c>
      <c r="L78" s="47">
        <f t="shared" si="7"/>
        <v>164.17000000000002</v>
      </c>
      <c r="M78" s="47">
        <f t="shared" si="7"/>
        <v>430.25</v>
      </c>
      <c r="N78" s="47">
        <f t="shared" si="7"/>
        <v>137.47</v>
      </c>
      <c r="O78" s="47">
        <f t="shared" si="7"/>
        <v>7.3070000000000004</v>
      </c>
      <c r="P78" s="79">
        <f t="shared" si="7"/>
        <v>113.57</v>
      </c>
    </row>
    <row r="79" spans="1:16" x14ac:dyDescent="0.25">
      <c r="A79" s="37"/>
      <c r="B79" s="50" t="s">
        <v>91</v>
      </c>
      <c r="C79" s="39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41"/>
    </row>
    <row r="80" spans="1:16" ht="24" x14ac:dyDescent="0.25">
      <c r="A80" s="37" t="s">
        <v>110</v>
      </c>
      <c r="B80" s="42" t="s">
        <v>208</v>
      </c>
      <c r="C80" s="39">
        <v>250</v>
      </c>
      <c r="D80" s="40">
        <v>2.12</v>
      </c>
      <c r="E80" s="40">
        <v>2.85</v>
      </c>
      <c r="F80" s="40">
        <v>29.05</v>
      </c>
      <c r="G80" s="40">
        <v>142.5</v>
      </c>
      <c r="H80" s="40">
        <v>0.02</v>
      </c>
      <c r="I80" s="40">
        <v>0.75</v>
      </c>
      <c r="J80" s="40">
        <v>0</v>
      </c>
      <c r="K80" s="40">
        <v>2.42</v>
      </c>
      <c r="L80" s="40">
        <v>7.5</v>
      </c>
      <c r="M80" s="40">
        <v>41.5</v>
      </c>
      <c r="N80" s="40">
        <v>15.25</v>
      </c>
      <c r="O80" s="40">
        <v>0.35</v>
      </c>
      <c r="P80" s="41">
        <v>12.88</v>
      </c>
    </row>
    <row r="81" spans="1:18" x14ac:dyDescent="0.25">
      <c r="A81" s="37" t="s">
        <v>53</v>
      </c>
      <c r="B81" s="68" t="s">
        <v>92</v>
      </c>
      <c r="C81" s="39">
        <v>100</v>
      </c>
      <c r="D81" s="40">
        <v>13.9</v>
      </c>
      <c r="E81" s="40">
        <v>2.1</v>
      </c>
      <c r="F81" s="40">
        <v>19.600000000000001</v>
      </c>
      <c r="G81" s="40">
        <v>113</v>
      </c>
      <c r="H81" s="40">
        <v>7.0000000000000007E-2</v>
      </c>
      <c r="I81" s="40">
        <v>0.4</v>
      </c>
      <c r="J81" s="40">
        <v>0.02</v>
      </c>
      <c r="K81" s="40">
        <v>1</v>
      </c>
      <c r="L81" s="40">
        <v>35</v>
      </c>
      <c r="M81" s="40">
        <v>160</v>
      </c>
      <c r="N81" s="40">
        <v>23</v>
      </c>
      <c r="O81" s="40">
        <v>0.6</v>
      </c>
      <c r="P81" s="41">
        <v>30.44</v>
      </c>
    </row>
    <row r="82" spans="1:18" x14ac:dyDescent="0.25">
      <c r="A82" s="37" t="s">
        <v>55</v>
      </c>
      <c r="B82" s="68" t="s">
        <v>182</v>
      </c>
      <c r="C82" s="39">
        <v>180</v>
      </c>
      <c r="D82" s="40">
        <v>3.78</v>
      </c>
      <c r="E82" s="40">
        <v>7.9200000000000008</v>
      </c>
      <c r="F82" s="40">
        <v>19.62</v>
      </c>
      <c r="G82" s="40">
        <v>165.6</v>
      </c>
      <c r="H82" s="40">
        <v>0.16200000000000001</v>
      </c>
      <c r="I82" s="40">
        <v>6.12</v>
      </c>
      <c r="J82" s="40">
        <v>5.3999999999999992E-2</v>
      </c>
      <c r="K82" s="40">
        <v>0.18</v>
      </c>
      <c r="L82" s="40">
        <v>46.8</v>
      </c>
      <c r="M82" s="40">
        <v>102.6</v>
      </c>
      <c r="N82" s="40">
        <v>34.200000000000003</v>
      </c>
      <c r="O82" s="40">
        <v>1.2599999999999998</v>
      </c>
      <c r="P82" s="41">
        <v>26.78</v>
      </c>
    </row>
    <row r="83" spans="1:18" x14ac:dyDescent="0.25">
      <c r="A83" s="143" t="s">
        <v>41</v>
      </c>
      <c r="B83" s="246" t="s">
        <v>57</v>
      </c>
      <c r="C83" s="243" t="s">
        <v>177</v>
      </c>
      <c r="D83" s="55">
        <v>0.8</v>
      </c>
      <c r="E83" s="55">
        <v>0.1</v>
      </c>
      <c r="F83" s="55">
        <v>2.5</v>
      </c>
      <c r="G83" s="55">
        <v>14</v>
      </c>
      <c r="H83" s="55">
        <v>0.03</v>
      </c>
      <c r="I83" s="55">
        <v>10</v>
      </c>
      <c r="J83" s="55">
        <v>0</v>
      </c>
      <c r="K83" s="55">
        <v>0.1</v>
      </c>
      <c r="L83" s="55">
        <v>23</v>
      </c>
      <c r="M83" s="55">
        <v>42</v>
      </c>
      <c r="N83" s="55">
        <v>14</v>
      </c>
      <c r="O83" s="55">
        <v>0.6</v>
      </c>
      <c r="P83" s="217">
        <v>8.77</v>
      </c>
    </row>
    <row r="84" spans="1:18" x14ac:dyDescent="0.25">
      <c r="A84" s="37" t="s">
        <v>44</v>
      </c>
      <c r="B84" s="68" t="s">
        <v>45</v>
      </c>
      <c r="C84" s="39" t="s">
        <v>195</v>
      </c>
      <c r="D84" s="40">
        <v>4.1579999999999995</v>
      </c>
      <c r="E84" s="40">
        <v>0.75599999999999989</v>
      </c>
      <c r="F84" s="40">
        <v>22.42</v>
      </c>
      <c r="G84" s="40">
        <v>124.03</v>
      </c>
      <c r="H84" s="40">
        <v>0.1134</v>
      </c>
      <c r="I84" s="40">
        <v>0</v>
      </c>
      <c r="J84" s="40">
        <v>0</v>
      </c>
      <c r="K84" s="40">
        <v>0</v>
      </c>
      <c r="L84" s="40">
        <v>22.05</v>
      </c>
      <c r="M84" s="40">
        <v>99.54</v>
      </c>
      <c r="N84" s="40">
        <v>29.61</v>
      </c>
      <c r="O84" s="40">
        <v>2.4569999999999999</v>
      </c>
      <c r="P84" s="41">
        <v>5.98</v>
      </c>
    </row>
    <row r="85" spans="1:18" ht="15.75" thickBot="1" x14ac:dyDescent="0.3">
      <c r="A85" s="74" t="s">
        <v>47</v>
      </c>
      <c r="B85" s="43" t="s">
        <v>48</v>
      </c>
      <c r="C85" s="69" t="s">
        <v>49</v>
      </c>
      <c r="D85" s="70">
        <v>0.2</v>
      </c>
      <c r="E85" s="70">
        <v>0</v>
      </c>
      <c r="F85" s="70">
        <v>14</v>
      </c>
      <c r="G85" s="70">
        <v>56</v>
      </c>
      <c r="H85" s="70">
        <v>0.02</v>
      </c>
      <c r="I85" s="70">
        <v>4.3</v>
      </c>
      <c r="J85" s="70">
        <v>0</v>
      </c>
      <c r="K85" s="70">
        <v>0.2</v>
      </c>
      <c r="L85" s="70">
        <v>22</v>
      </c>
      <c r="M85" s="70">
        <v>16</v>
      </c>
      <c r="N85" s="70">
        <v>14</v>
      </c>
      <c r="O85" s="70">
        <v>1.1000000000000001</v>
      </c>
      <c r="P85" s="71">
        <v>3.8</v>
      </c>
    </row>
    <row r="86" spans="1:18" ht="15.75" thickBot="1" x14ac:dyDescent="0.3">
      <c r="A86" s="44"/>
      <c r="B86" s="45" t="s">
        <v>50</v>
      </c>
      <c r="C86" s="46" t="s">
        <v>196</v>
      </c>
      <c r="D86" s="47">
        <f>SUM(D80:D85)</f>
        <v>24.958000000000002</v>
      </c>
      <c r="E86" s="47">
        <f t="shared" ref="E86:P86" si="8">SUM(E80:E85)</f>
        <v>13.726000000000001</v>
      </c>
      <c r="F86" s="47">
        <f t="shared" si="8"/>
        <v>107.19000000000001</v>
      </c>
      <c r="G86" s="47">
        <f>SUM(G80:G85)</f>
        <v>615.13</v>
      </c>
      <c r="H86" s="47">
        <f t="shared" si="8"/>
        <v>0.41540000000000005</v>
      </c>
      <c r="I86" s="47">
        <f t="shared" si="8"/>
        <v>21.57</v>
      </c>
      <c r="J86" s="47">
        <f t="shared" si="8"/>
        <v>7.3999999999999996E-2</v>
      </c>
      <c r="K86" s="47">
        <f t="shared" si="8"/>
        <v>3.9000000000000004</v>
      </c>
      <c r="L86" s="47">
        <f t="shared" si="8"/>
        <v>156.35</v>
      </c>
      <c r="M86" s="47">
        <f t="shared" si="8"/>
        <v>461.64000000000004</v>
      </c>
      <c r="N86" s="47">
        <f t="shared" si="8"/>
        <v>130.06</v>
      </c>
      <c r="O86" s="47">
        <f t="shared" si="8"/>
        <v>6.3669999999999991</v>
      </c>
      <c r="P86" s="79">
        <f t="shared" si="8"/>
        <v>88.649999999999991</v>
      </c>
    </row>
    <row r="87" spans="1:18" ht="34.5" thickBot="1" x14ac:dyDescent="0.3">
      <c r="A87" s="145"/>
      <c r="B87" s="249" t="s">
        <v>202</v>
      </c>
      <c r="C87" s="248" t="s">
        <v>177</v>
      </c>
      <c r="D87" s="126">
        <v>1.1000000000000001</v>
      </c>
      <c r="E87" s="126">
        <v>0.2</v>
      </c>
      <c r="F87" s="126">
        <v>3.8</v>
      </c>
      <c r="G87" s="126">
        <v>24</v>
      </c>
      <c r="H87" s="126">
        <v>0.06</v>
      </c>
      <c r="I87" s="126">
        <v>25</v>
      </c>
      <c r="J87" s="126">
        <v>0</v>
      </c>
      <c r="K87" s="126">
        <v>0.7</v>
      </c>
      <c r="L87" s="126">
        <v>14</v>
      </c>
      <c r="M87" s="126">
        <v>26</v>
      </c>
      <c r="N87" s="126">
        <v>20</v>
      </c>
      <c r="O87" s="126">
        <v>0.9</v>
      </c>
      <c r="P87" s="36"/>
    </row>
    <row r="88" spans="1:18" x14ac:dyDescent="0.25">
      <c r="A88" s="37"/>
      <c r="B88" s="50" t="s">
        <v>93</v>
      </c>
      <c r="C88" s="39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41"/>
    </row>
    <row r="89" spans="1:18" ht="25.5" x14ac:dyDescent="0.25">
      <c r="A89" s="37" t="s">
        <v>106</v>
      </c>
      <c r="B89" s="38" t="s">
        <v>105</v>
      </c>
      <c r="C89" s="39" t="s">
        <v>104</v>
      </c>
      <c r="D89" s="40">
        <v>1.87</v>
      </c>
      <c r="E89" s="40">
        <v>6.14</v>
      </c>
      <c r="F89" s="40">
        <v>22.65</v>
      </c>
      <c r="G89" s="40">
        <v>190.25</v>
      </c>
      <c r="H89" s="40">
        <v>0.05</v>
      </c>
      <c r="I89" s="40">
        <v>18.489999999999998</v>
      </c>
      <c r="J89" s="40">
        <v>0.01</v>
      </c>
      <c r="K89" s="40">
        <v>2.39</v>
      </c>
      <c r="L89" s="40">
        <v>38.9</v>
      </c>
      <c r="M89" s="40">
        <v>51.05</v>
      </c>
      <c r="N89" s="40">
        <v>22.7</v>
      </c>
      <c r="O89" s="40">
        <v>0.8</v>
      </c>
      <c r="P89" s="41">
        <v>19.32</v>
      </c>
    </row>
    <row r="90" spans="1:18" ht="22.5" x14ac:dyDescent="0.25">
      <c r="A90" s="37" t="s">
        <v>71</v>
      </c>
      <c r="B90" s="38" t="s">
        <v>72</v>
      </c>
      <c r="C90" s="39">
        <v>100</v>
      </c>
      <c r="D90" s="40">
        <v>21</v>
      </c>
      <c r="E90" s="40">
        <v>15</v>
      </c>
      <c r="F90" s="40">
        <v>28.36</v>
      </c>
      <c r="G90" s="40">
        <v>278.23</v>
      </c>
      <c r="H90" s="40">
        <v>0.14000000000000001</v>
      </c>
      <c r="I90" s="40">
        <v>1.2</v>
      </c>
      <c r="J90" s="40">
        <v>0.06</v>
      </c>
      <c r="K90" s="40">
        <v>0.6</v>
      </c>
      <c r="L90" s="40">
        <v>52</v>
      </c>
      <c r="M90" s="40">
        <v>132</v>
      </c>
      <c r="N90" s="40">
        <v>26</v>
      </c>
      <c r="O90" s="40">
        <v>1.6</v>
      </c>
      <c r="P90" s="41">
        <v>51.53</v>
      </c>
    </row>
    <row r="91" spans="1:18" ht="25.5" x14ac:dyDescent="0.25">
      <c r="A91" s="37" t="s">
        <v>38</v>
      </c>
      <c r="B91" s="38" t="s">
        <v>39</v>
      </c>
      <c r="C91" s="39">
        <v>180</v>
      </c>
      <c r="D91" s="40">
        <v>6.7860000000000005</v>
      </c>
      <c r="E91" s="40">
        <v>0.81</v>
      </c>
      <c r="F91" s="40">
        <v>34.847999999999999</v>
      </c>
      <c r="G91" s="40">
        <v>173.88</v>
      </c>
      <c r="H91" s="40">
        <v>6.8400000000000002E-2</v>
      </c>
      <c r="I91" s="40">
        <v>1.7999999999999999E-2</v>
      </c>
      <c r="J91" s="40">
        <v>0</v>
      </c>
      <c r="K91" s="40">
        <v>0.95399999999999996</v>
      </c>
      <c r="L91" s="40">
        <v>6.84</v>
      </c>
      <c r="M91" s="40">
        <v>42.84</v>
      </c>
      <c r="N91" s="40">
        <v>9.7200000000000006</v>
      </c>
      <c r="O91" s="40">
        <v>0.93600000000000005</v>
      </c>
      <c r="P91" s="41">
        <v>16.829999999999998</v>
      </c>
    </row>
    <row r="92" spans="1:18" x14ac:dyDescent="0.25">
      <c r="A92" s="37" t="s">
        <v>41</v>
      </c>
      <c r="B92" s="38" t="s">
        <v>42</v>
      </c>
      <c r="C92" s="39">
        <v>100</v>
      </c>
      <c r="D92" s="40">
        <v>1.1000000000000001</v>
      </c>
      <c r="E92" s="40">
        <v>0.2</v>
      </c>
      <c r="F92" s="40">
        <v>6.8</v>
      </c>
      <c r="G92" s="40">
        <v>27</v>
      </c>
      <c r="H92" s="40">
        <v>0.06</v>
      </c>
      <c r="I92" s="40">
        <v>25</v>
      </c>
      <c r="J92" s="40">
        <v>0</v>
      </c>
      <c r="K92" s="40">
        <v>0.7</v>
      </c>
      <c r="L92" s="40">
        <v>14</v>
      </c>
      <c r="M92" s="40">
        <v>26</v>
      </c>
      <c r="N92" s="40">
        <v>20</v>
      </c>
      <c r="O92" s="40">
        <v>0.9</v>
      </c>
      <c r="P92" s="41">
        <v>20</v>
      </c>
    </row>
    <row r="93" spans="1:18" ht="22.9" customHeight="1" x14ac:dyDescent="0.25">
      <c r="A93" s="37" t="s">
        <v>44</v>
      </c>
      <c r="B93" s="38" t="s">
        <v>45</v>
      </c>
      <c r="C93" s="39" t="s">
        <v>195</v>
      </c>
      <c r="D93" s="40">
        <v>4.1579999999999995</v>
      </c>
      <c r="E93" s="40">
        <v>0.75599999999999989</v>
      </c>
      <c r="F93" s="40">
        <v>22.42</v>
      </c>
      <c r="G93" s="40">
        <v>124.03</v>
      </c>
      <c r="H93" s="40">
        <v>0.1134</v>
      </c>
      <c r="I93" s="40">
        <v>0</v>
      </c>
      <c r="J93" s="40">
        <v>0</v>
      </c>
      <c r="K93" s="40">
        <v>0</v>
      </c>
      <c r="L93" s="40">
        <v>22.05</v>
      </c>
      <c r="M93" s="40">
        <v>99.54</v>
      </c>
      <c r="N93" s="40">
        <v>29.61</v>
      </c>
      <c r="O93" s="40">
        <v>2.4569999999999999</v>
      </c>
      <c r="P93" s="41">
        <v>5.98</v>
      </c>
    </row>
    <row r="94" spans="1:18" ht="24.6" customHeight="1" thickBot="1" x14ac:dyDescent="0.3">
      <c r="A94" s="37" t="s">
        <v>59</v>
      </c>
      <c r="B94" s="68" t="s">
        <v>60</v>
      </c>
      <c r="C94" s="69" t="s">
        <v>49</v>
      </c>
      <c r="D94" s="70">
        <v>0.3</v>
      </c>
      <c r="E94" s="70">
        <v>0</v>
      </c>
      <c r="F94" s="70">
        <v>26</v>
      </c>
      <c r="G94" s="70">
        <v>98.2</v>
      </c>
      <c r="H94" s="70">
        <v>0</v>
      </c>
      <c r="I94" s="70">
        <v>0.8</v>
      </c>
      <c r="J94" s="70">
        <v>0</v>
      </c>
      <c r="K94" s="70">
        <v>0</v>
      </c>
      <c r="L94" s="70">
        <v>10</v>
      </c>
      <c r="M94" s="70">
        <v>6</v>
      </c>
      <c r="N94" s="70">
        <v>3</v>
      </c>
      <c r="O94" s="70">
        <v>0.6</v>
      </c>
      <c r="P94" s="71">
        <v>6.81</v>
      </c>
    </row>
    <row r="95" spans="1:18" ht="15.75" thickBot="1" x14ac:dyDescent="0.3">
      <c r="A95" s="145"/>
      <c r="B95" s="72" t="s">
        <v>50</v>
      </c>
      <c r="C95" s="220" t="s">
        <v>204</v>
      </c>
      <c r="D95" s="47">
        <f>SUM(D89:D94)</f>
        <v>35.213999999999999</v>
      </c>
      <c r="E95" s="47">
        <f t="shared" ref="E95:P95" si="9">SUM(E89:E94)</f>
        <v>22.905999999999999</v>
      </c>
      <c r="F95" s="47">
        <f>SUM(F89:F94)</f>
        <v>141.078</v>
      </c>
      <c r="G95" s="47">
        <f>SUM(G89:G94)</f>
        <v>891.59</v>
      </c>
      <c r="H95" s="47">
        <f t="shared" si="9"/>
        <v>0.43180000000000002</v>
      </c>
      <c r="I95" s="47">
        <f t="shared" si="9"/>
        <v>45.507999999999996</v>
      </c>
      <c r="J95" s="47">
        <f t="shared" si="9"/>
        <v>6.9999999999999993E-2</v>
      </c>
      <c r="K95" s="47">
        <f t="shared" si="9"/>
        <v>4.6440000000000001</v>
      </c>
      <c r="L95" s="47">
        <f t="shared" si="9"/>
        <v>143.79000000000002</v>
      </c>
      <c r="M95" s="47">
        <f t="shared" si="9"/>
        <v>357.43</v>
      </c>
      <c r="N95" s="47">
        <f t="shared" si="9"/>
        <v>111.03</v>
      </c>
      <c r="O95" s="47">
        <f t="shared" si="9"/>
        <v>7.2930000000000001</v>
      </c>
      <c r="P95" s="79">
        <f t="shared" si="9"/>
        <v>120.47</v>
      </c>
    </row>
    <row r="96" spans="1:18" ht="34.5" thickBot="1" x14ac:dyDescent="0.3">
      <c r="A96" s="145"/>
      <c r="B96" s="250" t="s">
        <v>202</v>
      </c>
      <c r="C96" s="34" t="s">
        <v>177</v>
      </c>
      <c r="D96" s="35">
        <v>1.1000000000000001</v>
      </c>
      <c r="E96" s="35">
        <v>0.2</v>
      </c>
      <c r="F96" s="35">
        <v>3.8</v>
      </c>
      <c r="G96" s="35">
        <v>24</v>
      </c>
      <c r="H96" s="35">
        <v>0.06</v>
      </c>
      <c r="I96" s="35">
        <v>25</v>
      </c>
      <c r="J96" s="35">
        <v>0</v>
      </c>
      <c r="K96" s="35">
        <v>0.7</v>
      </c>
      <c r="L96" s="35">
        <v>14</v>
      </c>
      <c r="M96" s="35">
        <v>26</v>
      </c>
      <c r="N96" s="35">
        <v>20</v>
      </c>
      <c r="O96" s="35">
        <v>0.9</v>
      </c>
      <c r="P96" s="36"/>
      <c r="Q96" s="161"/>
      <c r="R96" s="161"/>
    </row>
    <row r="97" spans="1:18" ht="15.75" thickBot="1" x14ac:dyDescent="0.3">
      <c r="A97" s="44"/>
      <c r="B97" s="72" t="s">
        <v>95</v>
      </c>
      <c r="C97" s="146"/>
      <c r="D97" s="47">
        <f t="shared" ref="D97:P97" si="10">D95+D86+D78+D70+D61+D52+D43+D34+D26+D19</f>
        <v>316.89600000000002</v>
      </c>
      <c r="E97" s="47">
        <f t="shared" si="10"/>
        <v>361.09400000000005</v>
      </c>
      <c r="F97" s="47">
        <f t="shared" si="10"/>
        <v>1281.0753333333334</v>
      </c>
      <c r="G97" s="47">
        <f t="shared" si="10"/>
        <v>9322.0233333333326</v>
      </c>
      <c r="H97" s="47">
        <f t="shared" si="10"/>
        <v>4.5356666666666676</v>
      </c>
      <c r="I97" s="47">
        <f t="shared" si="10"/>
        <v>392.17399999999998</v>
      </c>
      <c r="J97" s="47">
        <f t="shared" si="10"/>
        <v>1.0191333333333332</v>
      </c>
      <c r="K97" s="47">
        <f t="shared" si="10"/>
        <v>47.533666666666669</v>
      </c>
      <c r="L97" s="47">
        <f t="shared" si="10"/>
        <v>1939.3399999999997</v>
      </c>
      <c r="M97" s="47">
        <f t="shared" si="10"/>
        <v>4688.5433333333331</v>
      </c>
      <c r="N97" s="47">
        <f t="shared" si="10"/>
        <v>1413.7633333333331</v>
      </c>
      <c r="O97" s="47">
        <f t="shared" si="10"/>
        <v>79.338666666666668</v>
      </c>
      <c r="P97" s="79">
        <f t="shared" si="10"/>
        <v>1100</v>
      </c>
      <c r="Q97" s="80"/>
      <c r="R97" s="219"/>
    </row>
    <row r="98" spans="1:18" x14ac:dyDescent="0.25">
      <c r="A98" s="89"/>
      <c r="B98" s="300" t="s">
        <v>188</v>
      </c>
      <c r="C98" s="300"/>
      <c r="D98" s="300"/>
      <c r="E98" s="300"/>
      <c r="F98" s="300"/>
      <c r="G98" s="300"/>
      <c r="H98" s="300"/>
      <c r="I98" s="300"/>
      <c r="J98" s="300"/>
      <c r="K98" s="300"/>
      <c r="L98" s="300"/>
      <c r="M98" s="300"/>
    </row>
    <row r="99" spans="1:18" ht="14.45" customHeight="1" x14ac:dyDescent="0.25">
      <c r="A99" s="21"/>
      <c r="B99" s="266" t="s">
        <v>97</v>
      </c>
      <c r="C99" s="266"/>
      <c r="D99" s="266"/>
      <c r="E99" s="267" t="s">
        <v>98</v>
      </c>
      <c r="F99" s="267"/>
      <c r="G99" s="268" t="s">
        <v>99</v>
      </c>
      <c r="H99" s="268"/>
      <c r="I99" s="268"/>
    </row>
    <row r="100" spans="1:18" x14ac:dyDescent="0.25">
      <c r="A100" s="89"/>
      <c r="B100" s="90"/>
      <c r="C100" s="91"/>
      <c r="D100" s="92"/>
      <c r="E100" s="92"/>
      <c r="F100" s="92"/>
      <c r="G100" s="92"/>
      <c r="H100" s="92"/>
    </row>
    <row r="101" spans="1:18" ht="25.15" customHeight="1" x14ac:dyDescent="0.25">
      <c r="A101" s="89"/>
      <c r="B101" s="299"/>
      <c r="C101" s="299"/>
      <c r="D101" s="284"/>
      <c r="E101" s="284"/>
      <c r="F101" s="284"/>
      <c r="G101" s="284"/>
      <c r="H101" s="92"/>
    </row>
    <row r="102" spans="1:18" x14ac:dyDescent="0.25">
      <c r="A102" s="89"/>
      <c r="B102" s="299"/>
      <c r="C102" s="299"/>
      <c r="D102" s="106"/>
      <c r="E102" s="106"/>
      <c r="F102" s="106"/>
      <c r="G102" s="106"/>
      <c r="H102" s="92"/>
    </row>
    <row r="103" spans="1:18" x14ac:dyDescent="0.25">
      <c r="A103" s="89"/>
      <c r="B103" s="299"/>
      <c r="C103" s="299"/>
      <c r="D103" s="106"/>
      <c r="E103" s="106"/>
      <c r="F103" s="106"/>
      <c r="G103" s="106"/>
      <c r="H103" s="92"/>
    </row>
    <row r="104" spans="1:18" x14ac:dyDescent="0.25">
      <c r="A104" s="90"/>
      <c r="B104" s="285"/>
      <c r="C104" s="285"/>
      <c r="D104" s="107"/>
      <c r="E104" s="107"/>
      <c r="F104" s="107"/>
      <c r="G104" s="107"/>
      <c r="H104" s="92"/>
    </row>
    <row r="105" spans="1:18" x14ac:dyDescent="0.25">
      <c r="A105" s="90"/>
      <c r="B105" s="285"/>
      <c r="C105" s="285"/>
      <c r="D105" s="107"/>
      <c r="E105" s="107"/>
      <c r="F105" s="107"/>
      <c r="G105" s="107"/>
      <c r="H105" s="92"/>
    </row>
    <row r="106" spans="1:18" x14ac:dyDescent="0.25">
      <c r="A106" s="89"/>
      <c r="B106" s="285"/>
      <c r="C106" s="285"/>
      <c r="D106" s="107"/>
      <c r="E106" s="107"/>
      <c r="F106" s="107"/>
      <c r="G106" s="107"/>
      <c r="H106" s="80"/>
      <c r="I106" s="88"/>
      <c r="J106" s="88"/>
      <c r="K106" s="83"/>
      <c r="L106" s="84"/>
      <c r="N106" s="23"/>
    </row>
    <row r="107" spans="1:18" s="98" customFormat="1" ht="15.75" x14ac:dyDescent="0.25">
      <c r="A107" s="93"/>
      <c r="B107" s="286"/>
      <c r="C107" s="286"/>
      <c r="D107" s="108"/>
      <c r="E107" s="108"/>
      <c r="F107" s="108"/>
      <c r="G107" s="108"/>
      <c r="H107" s="94"/>
      <c r="I107" s="95"/>
      <c r="J107" s="95"/>
      <c r="K107" s="96"/>
      <c r="L107" s="97"/>
      <c r="M107" s="97"/>
      <c r="P107" s="99"/>
    </row>
    <row r="108" spans="1:18" x14ac:dyDescent="0.25">
      <c r="A108" s="89"/>
      <c r="B108" s="134"/>
      <c r="C108" s="135"/>
      <c r="D108" s="132"/>
      <c r="E108" s="139"/>
      <c r="F108" s="139"/>
      <c r="G108" s="139"/>
      <c r="H108" s="109"/>
      <c r="I108" s="161"/>
      <c r="J108" s="161"/>
      <c r="K108" s="23"/>
      <c r="L108" s="23"/>
      <c r="M108" s="23"/>
      <c r="N108" s="23"/>
    </row>
    <row r="109" spans="1:18" x14ac:dyDescent="0.25">
      <c r="A109" s="89"/>
      <c r="B109" s="83"/>
      <c r="C109" s="84"/>
      <c r="D109" s="80"/>
      <c r="E109" s="109"/>
      <c r="F109" s="109"/>
      <c r="G109" s="109"/>
      <c r="H109" s="109"/>
      <c r="I109" s="161"/>
      <c r="J109" s="161"/>
      <c r="K109" s="23"/>
      <c r="L109" s="23"/>
      <c r="M109" s="23"/>
      <c r="N109" s="23"/>
    </row>
    <row r="110" spans="1:18" x14ac:dyDescent="0.25">
      <c r="A110" s="89"/>
      <c r="B110" s="88"/>
      <c r="C110" s="83"/>
      <c r="D110" s="80"/>
      <c r="E110" s="80"/>
      <c r="F110" s="109"/>
      <c r="G110" s="109"/>
      <c r="H110" s="109"/>
      <c r="I110" s="161"/>
      <c r="J110" s="161"/>
      <c r="K110" s="23"/>
      <c r="L110" s="23"/>
      <c r="M110" s="23"/>
      <c r="N110" s="23"/>
    </row>
    <row r="111" spans="1:18" x14ac:dyDescent="0.25">
      <c r="A111" s="89"/>
      <c r="B111" s="88"/>
      <c r="C111" s="83"/>
      <c r="D111" s="80"/>
      <c r="E111" s="80"/>
      <c r="F111" s="109"/>
      <c r="G111" s="109"/>
      <c r="H111" s="109"/>
      <c r="I111" s="161"/>
      <c r="J111" s="161"/>
      <c r="K111" s="23"/>
      <c r="L111" s="23"/>
      <c r="M111" s="23"/>
      <c r="N111" s="23"/>
    </row>
    <row r="112" spans="1:18" x14ac:dyDescent="0.25">
      <c r="A112" s="21"/>
      <c r="B112" s="88"/>
      <c r="C112" s="83"/>
      <c r="D112" s="80"/>
      <c r="E112" s="80"/>
      <c r="F112" s="109"/>
      <c r="G112" s="109"/>
      <c r="H112" s="109"/>
      <c r="I112" s="161"/>
      <c r="J112" s="161"/>
      <c r="K112" s="23"/>
      <c r="L112" s="23"/>
      <c r="M112" s="23"/>
      <c r="N112" s="23"/>
    </row>
    <row r="113" spans="1:16" x14ac:dyDescent="0.25">
      <c r="A113" s="21"/>
      <c r="B113" s="88"/>
      <c r="C113" s="83"/>
      <c r="D113" s="80"/>
      <c r="E113" s="80"/>
      <c r="F113" s="109"/>
      <c r="G113" s="109"/>
      <c r="H113" s="109"/>
      <c r="I113" s="161"/>
      <c r="J113" s="161"/>
      <c r="K113" s="23"/>
      <c r="L113" s="23"/>
      <c r="M113" s="23"/>
      <c r="N113" s="23"/>
      <c r="P113" s="23"/>
    </row>
    <row r="114" spans="1:16" x14ac:dyDescent="0.25">
      <c r="A114" s="21"/>
      <c r="B114" s="88"/>
      <c r="C114" s="83"/>
      <c r="D114" s="80"/>
      <c r="E114" s="80"/>
      <c r="F114" s="109"/>
      <c r="G114" s="109"/>
      <c r="H114" s="109"/>
      <c r="I114" s="161"/>
      <c r="J114" s="161"/>
      <c r="K114" s="23"/>
      <c r="L114" s="23"/>
      <c r="M114" s="23"/>
      <c r="N114" s="23"/>
      <c r="P114" s="23"/>
    </row>
    <row r="115" spans="1:16" x14ac:dyDescent="0.25">
      <c r="A115" s="21"/>
      <c r="B115" s="88"/>
      <c r="C115" s="83"/>
      <c r="D115" s="80"/>
      <c r="E115" s="80"/>
      <c r="F115" s="109"/>
      <c r="G115" s="109"/>
      <c r="H115" s="109"/>
      <c r="I115" s="161"/>
      <c r="J115" s="161"/>
      <c r="K115" s="23"/>
      <c r="L115" s="23"/>
      <c r="M115" s="23"/>
      <c r="N115" s="23"/>
      <c r="P115" s="23"/>
    </row>
    <row r="116" spans="1:16" x14ac:dyDescent="0.25">
      <c r="A116" s="21"/>
      <c r="B116" s="88"/>
      <c r="C116" s="83"/>
      <c r="D116" s="80"/>
      <c r="E116" s="80"/>
      <c r="F116" s="109"/>
      <c r="G116" s="109"/>
      <c r="H116" s="109"/>
      <c r="I116" s="161"/>
      <c r="J116" s="161"/>
      <c r="K116" s="23"/>
      <c r="L116" s="23"/>
      <c r="M116" s="23"/>
      <c r="N116" s="23"/>
      <c r="P116" s="23"/>
    </row>
    <row r="117" spans="1:16" x14ac:dyDescent="0.25">
      <c r="A117" s="21"/>
      <c r="B117" s="88"/>
      <c r="C117" s="83"/>
      <c r="D117" s="80"/>
      <c r="E117" s="80"/>
      <c r="F117" s="100"/>
      <c r="G117" s="100"/>
      <c r="H117" s="100"/>
      <c r="I117" s="23"/>
      <c r="J117" s="23"/>
      <c r="K117" s="23"/>
      <c r="L117" s="23"/>
      <c r="M117" s="23"/>
      <c r="N117" s="23"/>
      <c r="P117" s="23"/>
    </row>
    <row r="118" spans="1:16" x14ac:dyDescent="0.25">
      <c r="A118" s="21"/>
      <c r="B118" s="88"/>
      <c r="C118" s="83"/>
      <c r="D118" s="80"/>
      <c r="E118" s="80"/>
      <c r="F118" s="100"/>
      <c r="G118" s="100"/>
      <c r="H118" s="100"/>
      <c r="I118" s="23"/>
      <c r="J118" s="23"/>
      <c r="K118" s="23"/>
      <c r="L118" s="23"/>
      <c r="M118" s="23"/>
      <c r="N118" s="23"/>
      <c r="P118" s="23"/>
    </row>
    <row r="119" spans="1:16" x14ac:dyDescent="0.25">
      <c r="A119" s="21"/>
      <c r="B119" s="88"/>
      <c r="C119" s="83"/>
      <c r="D119" s="80"/>
      <c r="E119" s="80"/>
      <c r="F119" s="100"/>
      <c r="G119" s="100"/>
      <c r="H119" s="100"/>
      <c r="I119" s="23"/>
      <c r="J119" s="23"/>
      <c r="K119" s="23"/>
      <c r="L119" s="23"/>
      <c r="M119" s="23"/>
      <c r="N119" s="23"/>
      <c r="P119" s="23"/>
    </row>
    <row r="120" spans="1:16" x14ac:dyDescent="0.25">
      <c r="A120" s="21"/>
      <c r="B120" s="23"/>
      <c r="C120" s="23"/>
      <c r="D120" s="100"/>
      <c r="E120" s="100"/>
      <c r="F120" s="100"/>
      <c r="G120" s="100"/>
      <c r="H120" s="100"/>
      <c r="I120" s="23"/>
      <c r="J120" s="23"/>
      <c r="K120" s="23"/>
      <c r="L120" s="23"/>
      <c r="M120" s="23"/>
      <c r="N120" s="23"/>
      <c r="P120" s="23"/>
    </row>
    <row r="121" spans="1:16" x14ac:dyDescent="0.25">
      <c r="A121" s="21"/>
      <c r="B121" s="88"/>
      <c r="C121" s="83"/>
      <c r="D121" s="80"/>
      <c r="E121" s="80"/>
      <c r="F121" s="100"/>
      <c r="G121" s="100"/>
      <c r="H121" s="100"/>
      <c r="I121" s="23"/>
      <c r="J121" s="23"/>
      <c r="K121" s="23"/>
      <c r="L121" s="23"/>
      <c r="M121" s="23"/>
      <c r="N121" s="23"/>
      <c r="P121" s="23"/>
    </row>
    <row r="122" spans="1:16" x14ac:dyDescent="0.25">
      <c r="A122" s="21"/>
      <c r="B122" s="88"/>
      <c r="C122" s="83"/>
      <c r="D122" s="80"/>
      <c r="E122" s="80"/>
      <c r="F122" s="100"/>
      <c r="G122" s="100"/>
      <c r="H122" s="100"/>
      <c r="I122" s="23"/>
      <c r="J122" s="23"/>
      <c r="K122" s="23"/>
      <c r="L122" s="23"/>
      <c r="M122" s="23"/>
      <c r="N122" s="23"/>
      <c r="P122" s="23"/>
    </row>
    <row r="123" spans="1:16" x14ac:dyDescent="0.25">
      <c r="A123" s="21"/>
      <c r="B123" s="88"/>
      <c r="C123" s="83"/>
      <c r="D123" s="80"/>
      <c r="E123" s="80"/>
      <c r="F123" s="100"/>
      <c r="G123" s="100"/>
      <c r="H123" s="100"/>
      <c r="I123" s="23"/>
      <c r="J123" s="23"/>
      <c r="K123" s="23"/>
      <c r="L123" s="23"/>
      <c r="M123" s="23"/>
      <c r="N123" s="23"/>
      <c r="P123" s="23"/>
    </row>
    <row r="124" spans="1:16" x14ac:dyDescent="0.25">
      <c r="A124" s="21"/>
      <c r="B124" s="88"/>
      <c r="C124" s="83"/>
      <c r="D124" s="80"/>
      <c r="E124" s="80"/>
      <c r="F124" s="100"/>
      <c r="G124" s="100"/>
      <c r="H124" s="100"/>
      <c r="I124" s="23"/>
      <c r="J124" s="23"/>
      <c r="K124" s="23"/>
      <c r="L124" s="23"/>
      <c r="M124" s="23"/>
      <c r="N124" s="23"/>
      <c r="P124" s="23"/>
    </row>
    <row r="125" spans="1:16" x14ac:dyDescent="0.25">
      <c r="A125" s="21"/>
      <c r="B125" s="88"/>
      <c r="C125" s="83"/>
      <c r="D125" s="80"/>
      <c r="E125" s="80"/>
      <c r="F125" s="100"/>
      <c r="G125" s="100"/>
      <c r="H125" s="100"/>
      <c r="I125" s="23"/>
      <c r="J125" s="23"/>
      <c r="K125" s="23"/>
      <c r="L125" s="23"/>
      <c r="M125" s="23"/>
      <c r="N125" s="23"/>
      <c r="P125" s="23"/>
    </row>
    <row r="126" spans="1:16" x14ac:dyDescent="0.25">
      <c r="A126" s="21"/>
      <c r="B126" s="88"/>
      <c r="C126" s="83"/>
      <c r="D126" s="80"/>
      <c r="E126" s="80"/>
      <c r="F126" s="100"/>
      <c r="G126" s="100"/>
      <c r="H126" s="100"/>
      <c r="I126" s="23"/>
      <c r="J126" s="23"/>
      <c r="K126" s="23"/>
      <c r="L126" s="23"/>
      <c r="M126" s="23"/>
      <c r="N126" s="23"/>
      <c r="P126" s="23"/>
    </row>
    <row r="127" spans="1:16" x14ac:dyDescent="0.25">
      <c r="A127" s="21"/>
      <c r="B127" s="88"/>
      <c r="C127" s="83"/>
      <c r="D127" s="80"/>
      <c r="E127" s="80"/>
      <c r="F127" s="100"/>
      <c r="G127" s="100"/>
      <c r="H127" s="100"/>
      <c r="I127" s="23"/>
      <c r="J127" s="23"/>
      <c r="K127" s="23"/>
      <c r="L127" s="23"/>
      <c r="M127" s="23"/>
      <c r="N127" s="23"/>
      <c r="P127" s="23"/>
    </row>
    <row r="128" spans="1:16" x14ac:dyDescent="0.25">
      <c r="A128" s="21"/>
      <c r="B128" s="88"/>
      <c r="C128" s="83"/>
      <c r="D128" s="80"/>
      <c r="E128" s="80"/>
      <c r="F128" s="100"/>
      <c r="G128" s="100"/>
      <c r="H128" s="100"/>
      <c r="I128" s="23"/>
      <c r="J128" s="23"/>
      <c r="K128" s="23"/>
      <c r="L128" s="23"/>
      <c r="M128" s="23"/>
      <c r="N128" s="23"/>
      <c r="P128" s="23"/>
    </row>
    <row r="129" spans="1:16" x14ac:dyDescent="0.25">
      <c r="A129" s="21"/>
      <c r="B129" s="88"/>
      <c r="C129" s="83"/>
      <c r="D129" s="80"/>
      <c r="E129" s="80"/>
      <c r="F129" s="100"/>
      <c r="G129" s="100"/>
      <c r="H129" s="100"/>
      <c r="I129" s="23"/>
      <c r="J129" s="23"/>
      <c r="K129" s="23"/>
      <c r="L129" s="23"/>
      <c r="M129" s="23"/>
      <c r="N129" s="23"/>
      <c r="P129" s="23"/>
    </row>
    <row r="130" spans="1:16" x14ac:dyDescent="0.25">
      <c r="A130" s="21"/>
      <c r="B130" s="88"/>
      <c r="C130" s="83"/>
      <c r="D130" s="80"/>
      <c r="E130" s="80"/>
      <c r="F130" s="100"/>
      <c r="G130" s="100"/>
      <c r="H130" s="100"/>
      <c r="I130" s="23"/>
      <c r="J130" s="23"/>
      <c r="K130" s="23"/>
      <c r="L130" s="23"/>
      <c r="M130" s="23"/>
      <c r="N130" s="23"/>
      <c r="P130" s="23"/>
    </row>
    <row r="131" spans="1:16" x14ac:dyDescent="0.25">
      <c r="A131" s="21"/>
      <c r="B131" s="88"/>
      <c r="C131" s="83"/>
      <c r="D131" s="80"/>
      <c r="E131" s="80"/>
      <c r="F131" s="100"/>
      <c r="G131" s="100"/>
      <c r="H131" s="100"/>
      <c r="I131" s="23"/>
      <c r="J131" s="23"/>
      <c r="K131" s="23"/>
      <c r="L131" s="23"/>
      <c r="M131" s="23"/>
      <c r="N131" s="23"/>
      <c r="P131" s="23"/>
    </row>
    <row r="132" spans="1:16" x14ac:dyDescent="0.25">
      <c r="A132" s="21"/>
      <c r="B132" s="88"/>
      <c r="C132" s="83"/>
      <c r="D132" s="80"/>
      <c r="E132" s="80"/>
      <c r="F132" s="100"/>
      <c r="G132" s="100"/>
      <c r="H132" s="100"/>
      <c r="I132" s="23"/>
      <c r="J132" s="23"/>
      <c r="K132" s="23"/>
      <c r="L132" s="23"/>
      <c r="M132" s="23"/>
      <c r="N132" s="23"/>
      <c r="P132" s="23"/>
    </row>
    <row r="133" spans="1:16" x14ac:dyDescent="0.25">
      <c r="A133" s="21"/>
      <c r="B133" s="88"/>
      <c r="C133" s="83"/>
      <c r="D133" s="80"/>
      <c r="E133" s="80"/>
      <c r="F133" s="100"/>
      <c r="G133" s="100"/>
      <c r="H133" s="100"/>
      <c r="I133" s="23"/>
      <c r="J133" s="23"/>
      <c r="K133" s="23"/>
      <c r="L133" s="23"/>
      <c r="M133" s="23"/>
      <c r="N133" s="23"/>
      <c r="P133" s="23"/>
    </row>
    <row r="134" spans="1:16" x14ac:dyDescent="0.25">
      <c r="A134" s="21"/>
      <c r="B134" s="88"/>
      <c r="C134" s="83"/>
      <c r="D134" s="80"/>
      <c r="E134" s="80"/>
      <c r="F134" s="100"/>
      <c r="G134" s="100"/>
      <c r="H134" s="100"/>
      <c r="I134" s="23"/>
      <c r="J134" s="23"/>
      <c r="K134" s="23"/>
      <c r="L134" s="23"/>
      <c r="M134" s="23"/>
      <c r="N134" s="23"/>
      <c r="P134" s="23"/>
    </row>
    <row r="135" spans="1:16" x14ac:dyDescent="0.25">
      <c r="A135" s="21"/>
      <c r="B135" s="88"/>
      <c r="C135" s="83"/>
      <c r="D135" s="80"/>
      <c r="E135" s="80"/>
      <c r="F135" s="100"/>
      <c r="G135" s="100"/>
      <c r="H135" s="100"/>
      <c r="I135" s="23"/>
      <c r="J135" s="23"/>
      <c r="K135" s="23"/>
      <c r="L135" s="23"/>
      <c r="M135" s="23"/>
      <c r="N135" s="23"/>
      <c r="P135" s="23"/>
    </row>
    <row r="136" spans="1:16" x14ac:dyDescent="0.25">
      <c r="A136" s="21"/>
      <c r="B136" s="88"/>
      <c r="C136" s="83"/>
      <c r="D136" s="80"/>
      <c r="E136" s="80"/>
      <c r="F136" s="100"/>
      <c r="G136" s="100"/>
      <c r="H136" s="100"/>
      <c r="I136" s="23"/>
      <c r="J136" s="23"/>
      <c r="K136" s="23"/>
      <c r="L136" s="23"/>
      <c r="M136" s="23"/>
      <c r="N136" s="23"/>
      <c r="P136" s="23"/>
    </row>
    <row r="137" spans="1:16" x14ac:dyDescent="0.25">
      <c r="A137" s="21"/>
      <c r="B137" s="88"/>
      <c r="C137" s="83"/>
      <c r="D137" s="80"/>
      <c r="E137" s="80"/>
      <c r="F137" s="100"/>
      <c r="G137" s="100"/>
      <c r="H137" s="100"/>
      <c r="I137" s="23"/>
      <c r="J137" s="23"/>
      <c r="K137" s="23"/>
      <c r="L137" s="23"/>
      <c r="M137" s="23"/>
      <c r="N137" s="23"/>
      <c r="P137" s="23"/>
    </row>
    <row r="138" spans="1:16" x14ac:dyDescent="0.25">
      <c r="A138" s="21"/>
      <c r="B138" s="88"/>
      <c r="C138" s="83"/>
      <c r="D138" s="80"/>
      <c r="E138" s="80"/>
      <c r="F138" s="100"/>
      <c r="G138" s="100"/>
      <c r="H138" s="100"/>
      <c r="I138" s="23"/>
      <c r="J138" s="23"/>
      <c r="K138" s="23"/>
      <c r="L138" s="23"/>
      <c r="M138" s="23"/>
      <c r="N138" s="23"/>
      <c r="P138" s="23"/>
    </row>
    <row r="139" spans="1:16" x14ac:dyDescent="0.25">
      <c r="A139" s="21"/>
      <c r="B139" s="88"/>
      <c r="C139" s="83"/>
      <c r="D139" s="80"/>
      <c r="E139" s="80"/>
      <c r="F139" s="100"/>
      <c r="G139" s="100"/>
      <c r="H139" s="100"/>
      <c r="I139" s="23"/>
      <c r="J139" s="23"/>
      <c r="K139" s="23"/>
      <c r="L139" s="23"/>
      <c r="M139" s="23"/>
      <c r="N139" s="23"/>
      <c r="P139" s="23"/>
    </row>
    <row r="140" spans="1:16" x14ac:dyDescent="0.25">
      <c r="A140" s="21"/>
      <c r="B140" s="88"/>
      <c r="C140" s="83"/>
      <c r="D140" s="80"/>
      <c r="E140" s="80"/>
      <c r="F140" s="100"/>
      <c r="G140" s="100"/>
      <c r="H140" s="100"/>
      <c r="I140" s="23"/>
      <c r="J140" s="23"/>
      <c r="K140" s="23"/>
      <c r="L140" s="23"/>
      <c r="M140" s="23"/>
      <c r="N140" s="23"/>
      <c r="P140" s="23"/>
    </row>
    <row r="141" spans="1:16" x14ac:dyDescent="0.25">
      <c r="A141" s="21"/>
      <c r="B141" s="88"/>
      <c r="C141" s="83"/>
      <c r="D141" s="80"/>
      <c r="E141" s="80"/>
      <c r="F141" s="100"/>
      <c r="G141" s="100"/>
      <c r="H141" s="100"/>
      <c r="I141" s="23"/>
      <c r="J141" s="23"/>
      <c r="K141" s="23"/>
      <c r="L141" s="23"/>
      <c r="M141" s="23"/>
      <c r="N141" s="23"/>
      <c r="P141" s="23"/>
    </row>
    <row r="142" spans="1:16" x14ac:dyDescent="0.25">
      <c r="A142" s="21"/>
      <c r="B142" s="88"/>
      <c r="C142" s="83"/>
      <c r="D142" s="80"/>
      <c r="E142" s="80"/>
      <c r="F142" s="100"/>
      <c r="G142" s="100"/>
      <c r="H142" s="100"/>
      <c r="I142" s="23"/>
      <c r="J142" s="23"/>
      <c r="K142" s="23"/>
      <c r="L142" s="23"/>
      <c r="M142" s="23"/>
      <c r="N142" s="23"/>
      <c r="P142" s="23"/>
    </row>
    <row r="143" spans="1:16" x14ac:dyDescent="0.25">
      <c r="A143" s="21"/>
      <c r="B143" s="88"/>
      <c r="C143" s="83"/>
      <c r="D143" s="80"/>
      <c r="E143" s="80"/>
      <c r="F143" s="100"/>
      <c r="G143" s="100"/>
      <c r="H143" s="100"/>
      <c r="I143" s="23"/>
      <c r="J143" s="23"/>
      <c r="K143" s="23"/>
      <c r="L143" s="23"/>
      <c r="M143" s="23"/>
      <c r="N143" s="23"/>
      <c r="P143" s="23"/>
    </row>
    <row r="144" spans="1:16" x14ac:dyDescent="0.25">
      <c r="A144" s="21"/>
      <c r="B144" s="88"/>
      <c r="C144" s="83"/>
      <c r="D144" s="80"/>
      <c r="E144" s="80"/>
      <c r="F144" s="100"/>
      <c r="G144" s="100"/>
      <c r="H144" s="100"/>
      <c r="I144" s="23"/>
      <c r="J144" s="23"/>
      <c r="K144" s="23"/>
      <c r="L144" s="23"/>
      <c r="M144" s="23"/>
      <c r="N144" s="23"/>
      <c r="P144" s="23"/>
    </row>
    <row r="145" spans="1:16" x14ac:dyDescent="0.25">
      <c r="A145" s="21"/>
      <c r="B145" s="88"/>
      <c r="C145" s="83"/>
      <c r="D145" s="80"/>
      <c r="E145" s="80"/>
      <c r="F145" s="100"/>
      <c r="G145" s="100"/>
      <c r="H145" s="100"/>
      <c r="I145" s="23"/>
      <c r="J145" s="23"/>
      <c r="K145" s="23"/>
      <c r="L145" s="23"/>
      <c r="M145" s="23"/>
      <c r="N145" s="23"/>
      <c r="P145" s="23"/>
    </row>
    <row r="146" spans="1:16" x14ac:dyDescent="0.25">
      <c r="A146" s="21"/>
      <c r="B146" s="88"/>
      <c r="C146" s="83"/>
      <c r="D146" s="80"/>
      <c r="E146" s="80"/>
      <c r="F146" s="100"/>
      <c r="G146" s="100"/>
      <c r="H146" s="100"/>
      <c r="I146" s="23"/>
      <c r="J146" s="23"/>
      <c r="K146" s="23"/>
      <c r="L146" s="23"/>
      <c r="M146" s="23"/>
      <c r="N146" s="23"/>
      <c r="P146" s="23"/>
    </row>
    <row r="147" spans="1:16" x14ac:dyDescent="0.25">
      <c r="A147" s="21"/>
      <c r="B147" s="88"/>
      <c r="C147" s="83"/>
      <c r="D147" s="80"/>
      <c r="E147" s="80"/>
      <c r="F147" s="100"/>
      <c r="G147" s="100"/>
      <c r="H147" s="100"/>
      <c r="I147" s="23"/>
      <c r="J147" s="23"/>
      <c r="K147" s="23"/>
      <c r="L147" s="23"/>
      <c r="M147" s="23"/>
      <c r="N147" s="23"/>
      <c r="P147" s="23"/>
    </row>
    <row r="148" spans="1:16" x14ac:dyDescent="0.25">
      <c r="A148" s="21"/>
      <c r="B148" s="88"/>
      <c r="C148" s="83"/>
      <c r="D148" s="80"/>
      <c r="E148" s="80"/>
      <c r="F148" s="100"/>
      <c r="G148" s="100"/>
      <c r="H148" s="100"/>
      <c r="I148" s="23"/>
      <c r="J148" s="23"/>
      <c r="K148" s="23"/>
      <c r="L148" s="23"/>
      <c r="M148" s="23"/>
      <c r="N148" s="23"/>
      <c r="P148" s="23"/>
    </row>
    <row r="149" spans="1:16" x14ac:dyDescent="0.25">
      <c r="A149" s="21"/>
      <c r="B149" s="88"/>
      <c r="C149" s="83"/>
      <c r="D149" s="80"/>
      <c r="E149" s="80"/>
      <c r="F149" s="100"/>
      <c r="G149" s="100"/>
      <c r="H149" s="100"/>
      <c r="I149" s="23"/>
      <c r="J149" s="23"/>
      <c r="K149" s="23"/>
      <c r="L149" s="23"/>
      <c r="M149" s="23"/>
      <c r="N149" s="23"/>
      <c r="P149" s="23"/>
    </row>
    <row r="150" spans="1:16" x14ac:dyDescent="0.25">
      <c r="A150" s="21"/>
      <c r="B150" s="88"/>
      <c r="C150" s="83"/>
      <c r="D150" s="80"/>
      <c r="E150" s="80"/>
      <c r="F150" s="100"/>
      <c r="G150" s="100"/>
      <c r="H150" s="100"/>
      <c r="I150" s="23"/>
      <c r="J150" s="23"/>
      <c r="K150" s="23"/>
      <c r="L150" s="23"/>
      <c r="M150" s="23"/>
      <c r="N150" s="23"/>
      <c r="P150" s="23"/>
    </row>
    <row r="151" spans="1:16" x14ac:dyDescent="0.25">
      <c r="A151" s="21"/>
      <c r="B151" s="88"/>
      <c r="C151" s="83"/>
      <c r="D151" s="80"/>
      <c r="E151" s="80"/>
      <c r="F151" s="100"/>
      <c r="G151" s="100"/>
      <c r="H151" s="100"/>
      <c r="I151" s="23"/>
      <c r="J151" s="23"/>
      <c r="K151" s="23"/>
      <c r="L151" s="23"/>
      <c r="M151" s="23"/>
      <c r="N151" s="23"/>
      <c r="P151" s="23"/>
    </row>
    <row r="152" spans="1:16" x14ac:dyDescent="0.25">
      <c r="A152" s="21"/>
      <c r="B152" s="88"/>
      <c r="C152" s="83"/>
      <c r="D152" s="80"/>
      <c r="E152" s="80"/>
      <c r="F152" s="100"/>
      <c r="G152" s="100"/>
      <c r="H152" s="100"/>
      <c r="I152" s="23"/>
      <c r="J152" s="23"/>
      <c r="K152" s="23"/>
      <c r="L152" s="23"/>
      <c r="M152" s="23"/>
      <c r="N152" s="23"/>
      <c r="P152" s="23"/>
    </row>
    <row r="153" spans="1:16" x14ac:dyDescent="0.25">
      <c r="A153" s="21"/>
      <c r="B153" s="88"/>
      <c r="C153" s="83"/>
      <c r="D153" s="80"/>
      <c r="E153" s="80"/>
      <c r="F153" s="100"/>
      <c r="G153" s="100"/>
      <c r="H153" s="100"/>
      <c r="I153" s="23"/>
      <c r="J153" s="23"/>
      <c r="K153" s="23"/>
      <c r="L153" s="23"/>
      <c r="M153" s="23"/>
      <c r="N153" s="23"/>
      <c r="P153" s="23"/>
    </row>
    <row r="154" spans="1:16" x14ac:dyDescent="0.25">
      <c r="A154" s="21"/>
      <c r="B154" s="88"/>
      <c r="C154" s="83"/>
      <c r="D154" s="80"/>
      <c r="E154" s="80"/>
      <c r="F154" s="100"/>
      <c r="G154" s="100"/>
      <c r="H154" s="100"/>
      <c r="I154" s="23"/>
      <c r="J154" s="23"/>
      <c r="K154" s="23"/>
      <c r="L154" s="23"/>
      <c r="M154" s="23"/>
      <c r="N154" s="23"/>
      <c r="P154" s="23"/>
    </row>
    <row r="155" spans="1:16" x14ac:dyDescent="0.25">
      <c r="A155" s="21"/>
      <c r="B155" s="88"/>
      <c r="C155" s="83"/>
      <c r="D155" s="80"/>
      <c r="E155" s="80"/>
      <c r="F155" s="100"/>
      <c r="G155" s="100"/>
      <c r="H155" s="100"/>
      <c r="I155" s="23"/>
      <c r="J155" s="23"/>
      <c r="K155" s="23"/>
      <c r="L155" s="23"/>
      <c r="M155" s="23"/>
      <c r="N155" s="23"/>
      <c r="P155" s="23"/>
    </row>
    <row r="156" spans="1:16" x14ac:dyDescent="0.25">
      <c r="A156" s="21"/>
      <c r="B156" s="88"/>
      <c r="C156" s="83"/>
      <c r="D156" s="80"/>
      <c r="E156" s="80"/>
      <c r="F156" s="100"/>
      <c r="G156" s="100"/>
      <c r="H156" s="100"/>
      <c r="I156" s="23"/>
      <c r="J156" s="23"/>
      <c r="K156" s="23"/>
      <c r="L156" s="23"/>
      <c r="M156" s="23"/>
      <c r="N156" s="23"/>
      <c r="P156" s="23"/>
    </row>
    <row r="157" spans="1:16" x14ac:dyDescent="0.25">
      <c r="A157" s="21"/>
      <c r="B157" s="88"/>
      <c r="C157" s="83"/>
      <c r="D157" s="80"/>
      <c r="E157" s="80"/>
      <c r="F157" s="100"/>
      <c r="G157" s="100"/>
      <c r="H157" s="100"/>
      <c r="I157" s="23"/>
      <c r="J157" s="23"/>
      <c r="K157" s="23"/>
      <c r="L157" s="23"/>
      <c r="M157" s="23"/>
      <c r="N157" s="23"/>
      <c r="P157" s="23"/>
    </row>
    <row r="158" spans="1:16" x14ac:dyDescent="0.25">
      <c r="A158" s="21"/>
      <c r="B158" s="88"/>
      <c r="C158" s="83"/>
      <c r="D158" s="80"/>
      <c r="E158" s="80"/>
      <c r="F158" s="100"/>
      <c r="G158" s="100"/>
      <c r="H158" s="100"/>
      <c r="I158" s="23"/>
      <c r="J158" s="23"/>
      <c r="K158" s="23"/>
      <c r="L158" s="23"/>
      <c r="M158" s="23"/>
      <c r="N158" s="23"/>
      <c r="P158" s="23"/>
    </row>
    <row r="159" spans="1:16" x14ac:dyDescent="0.25">
      <c r="A159" s="21"/>
      <c r="B159" s="88"/>
      <c r="C159" s="83"/>
      <c r="D159" s="80"/>
      <c r="E159" s="80"/>
      <c r="F159" s="100"/>
      <c r="G159" s="100"/>
      <c r="H159" s="100"/>
      <c r="I159" s="23"/>
      <c r="J159" s="23"/>
      <c r="K159" s="23"/>
      <c r="L159" s="23"/>
      <c r="M159" s="23"/>
      <c r="N159" s="23"/>
      <c r="P159" s="23"/>
    </row>
    <row r="160" spans="1:16" x14ac:dyDescent="0.25">
      <c r="A160" s="21"/>
      <c r="B160" s="88"/>
      <c r="C160" s="83"/>
      <c r="D160" s="80"/>
      <c r="E160" s="80"/>
      <c r="F160" s="100"/>
      <c r="G160" s="100"/>
      <c r="H160" s="100"/>
      <c r="I160" s="23"/>
      <c r="J160" s="23"/>
      <c r="K160" s="23"/>
      <c r="L160" s="23"/>
      <c r="M160" s="23"/>
      <c r="N160" s="23"/>
      <c r="P160" s="23"/>
    </row>
    <row r="161" spans="1:16" x14ac:dyDescent="0.25">
      <c r="A161" s="21"/>
      <c r="B161" s="88"/>
      <c r="C161" s="83"/>
      <c r="D161" s="80"/>
      <c r="E161" s="80"/>
      <c r="F161" s="100"/>
      <c r="G161" s="100"/>
      <c r="H161" s="100"/>
      <c r="I161" s="23"/>
      <c r="J161" s="23"/>
      <c r="K161" s="23"/>
      <c r="L161" s="23"/>
      <c r="M161" s="23"/>
      <c r="N161" s="23"/>
      <c r="P161" s="23"/>
    </row>
    <row r="162" spans="1:16" x14ac:dyDescent="0.25">
      <c r="A162" s="21"/>
      <c r="B162" s="88"/>
      <c r="C162" s="83"/>
      <c r="D162" s="80"/>
      <c r="E162" s="80"/>
      <c r="F162" s="100"/>
      <c r="G162" s="100"/>
      <c r="H162" s="100"/>
      <c r="I162" s="23"/>
      <c r="J162" s="23"/>
      <c r="K162" s="23"/>
      <c r="L162" s="23"/>
      <c r="M162" s="23"/>
      <c r="N162" s="23"/>
      <c r="P162" s="23"/>
    </row>
    <row r="163" spans="1:16" x14ac:dyDescent="0.25">
      <c r="A163" s="21"/>
      <c r="B163" s="88"/>
      <c r="C163" s="83"/>
      <c r="D163" s="80"/>
      <c r="E163" s="80"/>
      <c r="F163" s="100"/>
      <c r="G163" s="100"/>
      <c r="H163" s="100"/>
      <c r="I163" s="23"/>
      <c r="J163" s="23"/>
      <c r="K163" s="23"/>
      <c r="L163" s="23"/>
      <c r="M163" s="23"/>
      <c r="N163" s="23"/>
      <c r="P163" s="23"/>
    </row>
    <row r="164" spans="1:16" x14ac:dyDescent="0.25">
      <c r="A164" s="21"/>
      <c r="B164" s="88"/>
      <c r="C164" s="83"/>
      <c r="D164" s="80"/>
      <c r="E164" s="80"/>
      <c r="F164" s="100"/>
      <c r="G164" s="100"/>
      <c r="H164" s="100"/>
      <c r="I164" s="23"/>
      <c r="J164" s="23"/>
      <c r="K164" s="23"/>
      <c r="L164" s="23"/>
      <c r="M164" s="23"/>
      <c r="N164" s="23"/>
      <c r="P164" s="23"/>
    </row>
    <row r="165" spans="1:16" x14ac:dyDescent="0.25">
      <c r="A165" s="21"/>
      <c r="B165" s="88"/>
      <c r="C165" s="83"/>
      <c r="D165" s="80"/>
      <c r="E165" s="80"/>
      <c r="F165" s="100"/>
      <c r="G165" s="100"/>
      <c r="H165" s="100"/>
      <c r="I165" s="23"/>
      <c r="J165" s="23"/>
      <c r="K165" s="23"/>
      <c r="L165" s="23"/>
      <c r="M165" s="23"/>
      <c r="N165" s="23"/>
      <c r="P165" s="23"/>
    </row>
    <row r="166" spans="1:16" x14ac:dyDescent="0.25">
      <c r="A166" s="21"/>
      <c r="B166" s="88"/>
      <c r="C166" s="83"/>
      <c r="D166" s="80"/>
      <c r="E166" s="80"/>
      <c r="F166" s="100"/>
      <c r="G166" s="100"/>
      <c r="H166" s="100"/>
      <c r="I166" s="23"/>
      <c r="J166" s="23"/>
      <c r="K166" s="23"/>
      <c r="L166" s="23"/>
      <c r="M166" s="23"/>
      <c r="N166" s="23"/>
      <c r="P166" s="23"/>
    </row>
    <row r="167" spans="1:16" x14ac:dyDescent="0.25">
      <c r="A167" s="21"/>
      <c r="B167" s="88"/>
      <c r="C167" s="83"/>
      <c r="D167" s="80"/>
      <c r="E167" s="80"/>
      <c r="F167" s="100"/>
      <c r="G167" s="100"/>
      <c r="H167" s="100"/>
      <c r="I167" s="23"/>
      <c r="J167" s="23"/>
      <c r="K167" s="23"/>
      <c r="L167" s="23"/>
      <c r="M167" s="23"/>
      <c r="N167" s="23"/>
      <c r="P167" s="23"/>
    </row>
    <row r="168" spans="1:16" x14ac:dyDescent="0.25">
      <c r="A168" s="21"/>
      <c r="B168" s="88"/>
      <c r="C168" s="83"/>
      <c r="D168" s="80"/>
      <c r="E168" s="80"/>
      <c r="F168" s="100"/>
      <c r="G168" s="100"/>
      <c r="H168" s="100"/>
      <c r="I168" s="23"/>
      <c r="J168" s="23"/>
      <c r="K168" s="23"/>
      <c r="L168" s="23"/>
      <c r="M168" s="23"/>
      <c r="N168" s="23"/>
      <c r="P168" s="23"/>
    </row>
    <row r="169" spans="1:16" x14ac:dyDescent="0.25">
      <c r="A169" s="21"/>
      <c r="B169" s="88"/>
      <c r="C169" s="83"/>
      <c r="D169" s="80"/>
      <c r="E169" s="80"/>
      <c r="F169" s="100"/>
      <c r="G169" s="100"/>
      <c r="H169" s="100"/>
      <c r="I169" s="23"/>
      <c r="J169" s="23"/>
      <c r="K169" s="23"/>
      <c r="L169" s="23"/>
      <c r="M169" s="23"/>
      <c r="N169" s="23"/>
      <c r="P169" s="23"/>
    </row>
    <row r="170" spans="1:16" x14ac:dyDescent="0.25">
      <c r="A170" s="21"/>
      <c r="B170" s="88"/>
      <c r="C170" s="83"/>
      <c r="D170" s="80"/>
      <c r="E170" s="80"/>
      <c r="F170" s="100"/>
      <c r="G170" s="100"/>
      <c r="H170" s="100"/>
      <c r="I170" s="23"/>
      <c r="J170" s="23"/>
      <c r="K170" s="23"/>
      <c r="L170" s="23"/>
      <c r="M170" s="23"/>
      <c r="N170" s="23"/>
      <c r="P170" s="23"/>
    </row>
    <row r="171" spans="1:16" x14ac:dyDescent="0.25">
      <c r="A171" s="21"/>
      <c r="B171" s="88"/>
      <c r="C171" s="83"/>
      <c r="D171" s="80"/>
      <c r="E171" s="80"/>
      <c r="F171" s="100"/>
      <c r="G171" s="100"/>
      <c r="H171" s="100"/>
      <c r="I171" s="23"/>
      <c r="J171" s="23"/>
      <c r="K171" s="23"/>
      <c r="L171" s="23"/>
      <c r="M171" s="23"/>
      <c r="N171" s="23"/>
      <c r="P171" s="23"/>
    </row>
    <row r="172" spans="1:16" x14ac:dyDescent="0.25">
      <c r="A172" s="21"/>
      <c r="B172" s="88"/>
      <c r="C172" s="83"/>
      <c r="D172" s="80"/>
      <c r="E172" s="80"/>
      <c r="F172" s="100"/>
      <c r="G172" s="100"/>
      <c r="H172" s="100"/>
      <c r="I172" s="23"/>
      <c r="J172" s="23"/>
      <c r="K172" s="23"/>
      <c r="L172" s="23"/>
      <c r="M172" s="23"/>
      <c r="N172" s="23"/>
      <c r="P172" s="23"/>
    </row>
    <row r="173" spans="1:16" x14ac:dyDescent="0.25">
      <c r="A173" s="21"/>
      <c r="B173" s="88"/>
      <c r="C173" s="83"/>
      <c r="D173" s="80"/>
      <c r="E173" s="80"/>
      <c r="F173" s="100"/>
      <c r="G173" s="100"/>
      <c r="H173" s="100"/>
      <c r="I173" s="23"/>
      <c r="J173" s="23"/>
      <c r="K173" s="23"/>
      <c r="L173" s="23"/>
      <c r="M173" s="23"/>
      <c r="N173" s="23"/>
      <c r="P173" s="23"/>
    </row>
    <row r="174" spans="1:16" x14ac:dyDescent="0.25">
      <c r="A174" s="21"/>
      <c r="B174" s="88"/>
      <c r="C174" s="83"/>
      <c r="D174" s="80"/>
      <c r="E174" s="80"/>
      <c r="F174" s="100"/>
      <c r="G174" s="100"/>
      <c r="H174" s="100"/>
      <c r="I174" s="23"/>
      <c r="J174" s="23"/>
      <c r="K174" s="23"/>
      <c r="L174" s="23"/>
      <c r="M174" s="23"/>
      <c r="N174" s="23"/>
      <c r="P174" s="23"/>
    </row>
    <row r="175" spans="1:16" x14ac:dyDescent="0.25">
      <c r="A175" s="21"/>
      <c r="B175" s="88"/>
      <c r="C175" s="83"/>
      <c r="D175" s="80"/>
      <c r="E175" s="80"/>
      <c r="F175" s="100"/>
      <c r="G175" s="100"/>
      <c r="H175" s="100"/>
      <c r="I175" s="23"/>
      <c r="J175" s="23"/>
      <c r="K175" s="23"/>
      <c r="L175" s="23"/>
      <c r="M175" s="23"/>
      <c r="N175" s="23"/>
      <c r="P175" s="23"/>
    </row>
    <row r="176" spans="1:16" x14ac:dyDescent="0.25">
      <c r="A176" s="21"/>
      <c r="B176" s="88"/>
      <c r="C176" s="83"/>
      <c r="D176" s="80"/>
      <c r="E176" s="80"/>
      <c r="F176" s="100"/>
      <c r="G176" s="100"/>
      <c r="H176" s="100"/>
      <c r="I176" s="23"/>
      <c r="J176" s="23"/>
      <c r="K176" s="23"/>
      <c r="L176" s="23"/>
      <c r="M176" s="23"/>
      <c r="N176" s="23"/>
      <c r="P176" s="23"/>
    </row>
    <row r="177" spans="1:16" x14ac:dyDescent="0.25">
      <c r="A177" s="21"/>
      <c r="B177" s="88"/>
      <c r="C177" s="83"/>
      <c r="D177" s="80"/>
      <c r="E177" s="80"/>
      <c r="F177" s="100"/>
      <c r="G177" s="100"/>
      <c r="H177" s="100"/>
      <c r="I177" s="23"/>
      <c r="J177" s="23"/>
      <c r="K177" s="23"/>
      <c r="L177" s="23"/>
      <c r="M177" s="23"/>
      <c r="N177" s="23"/>
      <c r="P177" s="23"/>
    </row>
  </sheetData>
  <mergeCells count="46">
    <mergeCell ref="A1:C1"/>
    <mergeCell ref="D1:F1"/>
    <mergeCell ref="I1:K1"/>
    <mergeCell ref="M1:O1"/>
    <mergeCell ref="A2:B2"/>
    <mergeCell ref="D2:G2"/>
    <mergeCell ref="I2:K2"/>
    <mergeCell ref="M2:O2"/>
    <mergeCell ref="R2:T2"/>
    <mergeCell ref="U2:W2"/>
    <mergeCell ref="X2:Z2"/>
    <mergeCell ref="AA2:AC2"/>
    <mergeCell ref="A3:C3"/>
    <mergeCell ref="D3:G3"/>
    <mergeCell ref="I3:K3"/>
    <mergeCell ref="M3:O3"/>
    <mergeCell ref="R3:T3"/>
    <mergeCell ref="U3:W3"/>
    <mergeCell ref="X3:Z3"/>
    <mergeCell ref="AA3:AC3"/>
    <mergeCell ref="A4:C4"/>
    <mergeCell ref="D4:G4"/>
    <mergeCell ref="I4:K4"/>
    <mergeCell ref="M4:O4"/>
    <mergeCell ref="P9:P10"/>
    <mergeCell ref="B98:M98"/>
    <mergeCell ref="B5:P5"/>
    <mergeCell ref="B7:P7"/>
    <mergeCell ref="A9:A10"/>
    <mergeCell ref="B9:B10"/>
    <mergeCell ref="C9:C10"/>
    <mergeCell ref="D9:F9"/>
    <mergeCell ref="G9:G10"/>
    <mergeCell ref="H9:K9"/>
    <mergeCell ref="B105:C105"/>
    <mergeCell ref="B106:C106"/>
    <mergeCell ref="B107:C107"/>
    <mergeCell ref="C6:M6"/>
    <mergeCell ref="C8:L8"/>
    <mergeCell ref="B99:D99"/>
    <mergeCell ref="E99:F99"/>
    <mergeCell ref="G99:I99"/>
    <mergeCell ref="B101:C103"/>
    <mergeCell ref="D101:G101"/>
    <mergeCell ref="B104:C104"/>
    <mergeCell ref="L9:O9"/>
  </mergeCells>
  <pageMargins left="0.39370078740157483" right="0.39370078740157483" top="0.78740157480314965" bottom="0.19685039370078741" header="0.47244094488188981" footer="0"/>
  <pageSetup paperSize="9" orientation="landscape" r:id="rId1"/>
  <headerFooter>
    <oddHeader xml:space="preserve">&amp;LМУП "Фора"/на 2022-2023гг&amp;Rсогласно СанПиН 2.3_2.4.3590-20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2"/>
  <sheetViews>
    <sheetView zoomScale="80" zoomScaleNormal="80" workbookViewId="0">
      <selection activeCell="B8" sqref="B8:O9"/>
    </sheetView>
  </sheetViews>
  <sheetFormatPr defaultColWidth="8.85546875" defaultRowHeight="15" x14ac:dyDescent="0.25"/>
  <cols>
    <col min="1" max="1" width="7.7109375" style="101" customWidth="1"/>
    <col min="2" max="2" width="23.28515625" style="102" customWidth="1"/>
    <col min="3" max="3" width="7" style="103" customWidth="1"/>
    <col min="4" max="6" width="7.28515625" style="40" customWidth="1"/>
    <col min="7" max="7" width="8.42578125" style="40" customWidth="1"/>
    <col min="8" max="8" width="7.28515625" style="104" customWidth="1"/>
    <col min="9" max="10" width="7.28515625" style="80" customWidth="1"/>
    <col min="11" max="11" width="9.140625" style="88" customWidth="1"/>
    <col min="12" max="12" width="9.140625" style="83" customWidth="1"/>
    <col min="13" max="13" width="10.28515625" style="84" customWidth="1"/>
    <col min="14" max="14" width="8.85546875" style="84" customWidth="1"/>
    <col min="15" max="15" width="9.42578125" style="23" customWidth="1"/>
    <col min="16" max="16" width="10.7109375" style="25" customWidth="1"/>
    <col min="17" max="16384" width="8.85546875" style="23"/>
  </cols>
  <sheetData>
    <row r="1" spans="1:29" s="5" customFormat="1" ht="12.75" x14ac:dyDescent="0.2">
      <c r="A1" s="290" t="s">
        <v>0</v>
      </c>
      <c r="B1" s="290"/>
      <c r="C1" s="290"/>
      <c r="D1" s="291" t="s">
        <v>1</v>
      </c>
      <c r="E1" s="291"/>
      <c r="F1" s="291"/>
      <c r="G1" s="1"/>
      <c r="H1" s="2"/>
      <c r="I1" s="290"/>
      <c r="J1" s="290"/>
      <c r="K1" s="290"/>
      <c r="L1" s="3"/>
      <c r="M1" s="290"/>
      <c r="N1" s="290"/>
      <c r="O1" s="290"/>
      <c r="P1" s="4"/>
    </row>
    <row r="2" spans="1:29" s="11" customFormat="1" ht="55.15" customHeight="1" x14ac:dyDescent="0.2">
      <c r="A2" s="292" t="s">
        <v>2</v>
      </c>
      <c r="B2" s="292"/>
      <c r="C2" s="292"/>
      <c r="D2" s="287" t="s">
        <v>6</v>
      </c>
      <c r="E2" s="287"/>
      <c r="F2" s="287"/>
      <c r="G2" s="287"/>
      <c r="H2" s="8"/>
      <c r="I2" s="292"/>
      <c r="J2" s="292"/>
      <c r="K2" s="292"/>
      <c r="L2" s="9"/>
      <c r="M2" s="292"/>
      <c r="N2" s="292"/>
      <c r="O2" s="292"/>
      <c r="P2" s="10"/>
      <c r="R2" s="288" t="s">
        <v>4</v>
      </c>
      <c r="S2" s="288"/>
      <c r="T2" s="288"/>
      <c r="U2" s="288" t="s">
        <v>5</v>
      </c>
      <c r="V2" s="288"/>
      <c r="W2" s="288"/>
      <c r="X2" s="288" t="s">
        <v>6</v>
      </c>
      <c r="Y2" s="288"/>
      <c r="Z2" s="288"/>
      <c r="AA2" s="288" t="s">
        <v>3</v>
      </c>
      <c r="AB2" s="288"/>
      <c r="AC2" s="288"/>
    </row>
    <row r="3" spans="1:29" s="17" customFormat="1" ht="25.5" customHeight="1" x14ac:dyDescent="0.2">
      <c r="A3" s="289" t="s">
        <v>131</v>
      </c>
      <c r="B3" s="289"/>
      <c r="C3" s="289"/>
      <c r="D3" s="287" t="s">
        <v>130</v>
      </c>
      <c r="E3" s="287"/>
      <c r="F3" s="287"/>
      <c r="G3" s="287"/>
      <c r="H3" s="14"/>
      <c r="I3" s="289"/>
      <c r="J3" s="289"/>
      <c r="K3" s="289"/>
      <c r="L3" s="15"/>
      <c r="M3" s="289"/>
      <c r="N3" s="289"/>
      <c r="O3" s="289"/>
      <c r="P3" s="16"/>
      <c r="R3" s="287" t="s">
        <v>9</v>
      </c>
      <c r="S3" s="287"/>
      <c r="T3" s="287"/>
      <c r="U3" s="287" t="s">
        <v>10</v>
      </c>
      <c r="V3" s="287"/>
      <c r="W3" s="287"/>
      <c r="X3" s="287" t="s">
        <v>130</v>
      </c>
      <c r="Y3" s="287"/>
      <c r="Z3" s="287"/>
      <c r="AA3" s="287" t="s">
        <v>8</v>
      </c>
      <c r="AB3" s="287"/>
      <c r="AC3" s="287"/>
    </row>
    <row r="4" spans="1:29" s="20" customFormat="1" ht="12.75" x14ac:dyDescent="0.2">
      <c r="A4" s="287" t="s">
        <v>129</v>
      </c>
      <c r="B4" s="287"/>
      <c r="C4" s="287"/>
      <c r="D4" s="287" t="s">
        <v>12</v>
      </c>
      <c r="E4" s="287"/>
      <c r="F4" s="287"/>
      <c r="G4" s="287"/>
      <c r="H4" s="14"/>
      <c r="I4" s="287"/>
      <c r="J4" s="287"/>
      <c r="K4" s="287"/>
      <c r="L4" s="18"/>
      <c r="M4" s="287"/>
      <c r="N4" s="287"/>
      <c r="O4" s="287"/>
      <c r="P4" s="19"/>
    </row>
    <row r="5" spans="1:29" ht="14.45" customHeight="1" x14ac:dyDescent="0.25">
      <c r="A5" s="21"/>
      <c r="B5" s="270" t="s">
        <v>13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</row>
    <row r="6" spans="1:29" ht="14.45" customHeight="1" x14ac:dyDescent="0.25">
      <c r="A6" s="21"/>
      <c r="B6" s="270" t="s">
        <v>128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4"/>
      <c r="O6" s="24"/>
    </row>
    <row r="7" spans="1:29" ht="14.45" customHeight="1" thickBot="1" x14ac:dyDescent="0.3">
      <c r="A7" s="21"/>
      <c r="B7" s="271" t="s">
        <v>127</v>
      </c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6"/>
      <c r="O7" s="26"/>
    </row>
    <row r="8" spans="1:29" s="27" customFormat="1" ht="15" customHeight="1" thickBot="1" x14ac:dyDescent="0.3">
      <c r="A8" s="306" t="s">
        <v>16</v>
      </c>
      <c r="B8" s="274" t="s">
        <v>17</v>
      </c>
      <c r="C8" s="276" t="s">
        <v>18</v>
      </c>
      <c r="D8" s="278" t="s">
        <v>19</v>
      </c>
      <c r="E8" s="279"/>
      <c r="F8" s="280"/>
      <c r="G8" s="281" t="s">
        <v>20</v>
      </c>
      <c r="H8" s="278" t="s">
        <v>21</v>
      </c>
      <c r="I8" s="279"/>
      <c r="J8" s="279"/>
      <c r="K8" s="280"/>
      <c r="L8" s="278" t="s">
        <v>22</v>
      </c>
      <c r="M8" s="279"/>
      <c r="N8" s="279"/>
      <c r="O8" s="280"/>
      <c r="P8" s="303" t="s">
        <v>23</v>
      </c>
    </row>
    <row r="9" spans="1:29" s="27" customFormat="1" ht="23.45" customHeight="1" thickBot="1" x14ac:dyDescent="0.3">
      <c r="A9" s="307"/>
      <c r="B9" s="275"/>
      <c r="C9" s="277"/>
      <c r="D9" s="28" t="s">
        <v>24</v>
      </c>
      <c r="E9" s="28" t="s">
        <v>25</v>
      </c>
      <c r="F9" s="28" t="s">
        <v>26</v>
      </c>
      <c r="G9" s="282"/>
      <c r="H9" s="28" t="s">
        <v>27</v>
      </c>
      <c r="I9" s="28" t="s">
        <v>28</v>
      </c>
      <c r="J9" s="28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8" t="s">
        <v>34</v>
      </c>
      <c r="P9" s="304"/>
    </row>
    <row r="10" spans="1:29" s="31" customFormat="1" ht="11.45" customHeight="1" thickBot="1" x14ac:dyDescent="0.25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30">
        <v>16</v>
      </c>
    </row>
    <row r="11" spans="1:29" ht="24" x14ac:dyDescent="0.25">
      <c r="A11" s="32"/>
      <c r="B11" s="140" t="s">
        <v>35</v>
      </c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/>
    </row>
    <row r="12" spans="1:29" ht="22.15" customHeight="1" x14ac:dyDescent="0.25">
      <c r="A12" s="143" t="s">
        <v>110</v>
      </c>
      <c r="B12" s="120" t="s">
        <v>126</v>
      </c>
      <c r="C12" s="103">
        <v>250</v>
      </c>
      <c r="D12" s="55">
        <v>2.1800000000000002</v>
      </c>
      <c r="E12" s="55">
        <v>2.85</v>
      </c>
      <c r="F12" s="55">
        <v>16.05</v>
      </c>
      <c r="G12" s="55">
        <v>112.5</v>
      </c>
      <c r="H12" s="55">
        <v>2.5000000000000001E-2</v>
      </c>
      <c r="I12" s="55">
        <v>0.75</v>
      </c>
      <c r="J12" s="55">
        <v>0</v>
      </c>
      <c r="K12" s="55">
        <v>2.4249999999999998</v>
      </c>
      <c r="L12" s="55">
        <v>7.5</v>
      </c>
      <c r="M12" s="55">
        <v>41.5</v>
      </c>
      <c r="N12" s="55">
        <v>15.25</v>
      </c>
      <c r="O12" s="55">
        <v>0.35</v>
      </c>
      <c r="P12" s="41">
        <v>10.97</v>
      </c>
    </row>
    <row r="13" spans="1:29" ht="22.5" x14ac:dyDescent="0.25">
      <c r="A13" s="37" t="s">
        <v>36</v>
      </c>
      <c r="B13" s="117" t="s">
        <v>37</v>
      </c>
      <c r="C13" s="103" t="s">
        <v>113</v>
      </c>
      <c r="D13" s="40">
        <v>13.5</v>
      </c>
      <c r="E13" s="40">
        <v>42.5</v>
      </c>
      <c r="F13" s="40">
        <v>9</v>
      </c>
      <c r="G13" s="40">
        <v>473</v>
      </c>
      <c r="H13" s="40">
        <v>0.09</v>
      </c>
      <c r="I13" s="40">
        <v>0</v>
      </c>
      <c r="J13" s="40">
        <v>0.04</v>
      </c>
      <c r="K13" s="40">
        <v>0.5</v>
      </c>
      <c r="L13" s="40">
        <v>39</v>
      </c>
      <c r="M13" s="40">
        <v>185</v>
      </c>
      <c r="N13" s="40">
        <v>26</v>
      </c>
      <c r="O13" s="40">
        <v>2.8</v>
      </c>
      <c r="P13" s="41">
        <v>31.4</v>
      </c>
    </row>
    <row r="14" spans="1:29" ht="19.899999999999999" customHeight="1" x14ac:dyDescent="0.25">
      <c r="A14" s="37" t="s">
        <v>38</v>
      </c>
      <c r="B14" s="117" t="s">
        <v>39</v>
      </c>
      <c r="C14" s="103" t="s">
        <v>40</v>
      </c>
      <c r="D14" s="40">
        <v>5.6550000000000002</v>
      </c>
      <c r="E14" s="40">
        <v>0.67500000000000004</v>
      </c>
      <c r="F14" s="40">
        <v>29.04</v>
      </c>
      <c r="G14" s="40">
        <v>144.9</v>
      </c>
      <c r="H14" s="40">
        <v>5.7000000000000002E-2</v>
      </c>
      <c r="I14" s="40">
        <v>1.4999999999999999E-2</v>
      </c>
      <c r="J14" s="40">
        <v>0</v>
      </c>
      <c r="K14" s="40">
        <v>0.79500000000000004</v>
      </c>
      <c r="L14" s="40">
        <v>5.7</v>
      </c>
      <c r="M14" s="40">
        <v>35.700000000000003</v>
      </c>
      <c r="N14" s="40">
        <v>8.1</v>
      </c>
      <c r="O14" s="40">
        <v>0.78</v>
      </c>
      <c r="P14" s="41">
        <v>14.04</v>
      </c>
    </row>
    <row r="15" spans="1:29" x14ac:dyDescent="0.25">
      <c r="A15" s="37" t="s">
        <v>41</v>
      </c>
      <c r="B15" s="117" t="s">
        <v>103</v>
      </c>
      <c r="C15" s="103" t="s">
        <v>102</v>
      </c>
      <c r="D15" s="40">
        <v>0.33</v>
      </c>
      <c r="E15" s="40">
        <v>0.06</v>
      </c>
      <c r="F15" s="40">
        <v>1.1399999999999999</v>
      </c>
      <c r="G15" s="40">
        <v>7.2</v>
      </c>
      <c r="H15" s="40">
        <v>1.7999999999999999E-2</v>
      </c>
      <c r="I15" s="40">
        <v>7.5</v>
      </c>
      <c r="J15" s="40">
        <v>0</v>
      </c>
      <c r="K15" s="40">
        <v>0.21</v>
      </c>
      <c r="L15" s="40">
        <v>4.2</v>
      </c>
      <c r="M15" s="40">
        <v>7.8</v>
      </c>
      <c r="N15" s="40">
        <v>6</v>
      </c>
      <c r="O15" s="40">
        <v>0.27</v>
      </c>
      <c r="P15" s="41">
        <v>22.67</v>
      </c>
    </row>
    <row r="16" spans="1:29" x14ac:dyDescent="0.25">
      <c r="A16" s="37" t="s">
        <v>44</v>
      </c>
      <c r="B16" s="117" t="s">
        <v>45</v>
      </c>
      <c r="C16" s="103" t="s">
        <v>46</v>
      </c>
      <c r="D16" s="40">
        <v>2.0789999999999997</v>
      </c>
      <c r="E16" s="40">
        <v>0.37799999999999995</v>
      </c>
      <c r="F16" s="40">
        <v>12.474</v>
      </c>
      <c r="G16" s="40">
        <v>62.37</v>
      </c>
      <c r="H16" s="40">
        <v>0.05</v>
      </c>
      <c r="I16" s="40">
        <v>0</v>
      </c>
      <c r="J16" s="40">
        <v>0</v>
      </c>
      <c r="K16" s="40">
        <v>0</v>
      </c>
      <c r="L16" s="40">
        <v>11.02</v>
      </c>
      <c r="M16" s="40">
        <v>49.77</v>
      </c>
      <c r="N16" s="40">
        <v>14.8</v>
      </c>
      <c r="O16" s="40">
        <v>1.22</v>
      </c>
      <c r="P16" s="41">
        <v>2.99</v>
      </c>
    </row>
    <row r="17" spans="1:16" ht="15.75" thickBot="1" x14ac:dyDescent="0.3">
      <c r="A17" s="37" t="s">
        <v>47</v>
      </c>
      <c r="B17" s="117" t="s">
        <v>48</v>
      </c>
      <c r="C17" s="103" t="s">
        <v>49</v>
      </c>
      <c r="D17" s="40">
        <v>0.2</v>
      </c>
      <c r="E17" s="40">
        <v>0</v>
      </c>
      <c r="F17" s="40">
        <v>14</v>
      </c>
      <c r="G17" s="40">
        <v>56</v>
      </c>
      <c r="H17" s="40">
        <v>0.02</v>
      </c>
      <c r="I17" s="40">
        <v>4.3</v>
      </c>
      <c r="J17" s="40">
        <v>0</v>
      </c>
      <c r="K17" s="40">
        <v>0.2</v>
      </c>
      <c r="L17" s="40">
        <v>22</v>
      </c>
      <c r="M17" s="40">
        <v>16</v>
      </c>
      <c r="N17" s="40">
        <v>14</v>
      </c>
      <c r="O17" s="40">
        <v>1.1000000000000001</v>
      </c>
      <c r="P17" s="41">
        <v>3.68</v>
      </c>
    </row>
    <row r="18" spans="1:16" s="49" customFormat="1" ht="15.75" thickBot="1" x14ac:dyDescent="0.3">
      <c r="A18" s="44"/>
      <c r="B18" s="119" t="s">
        <v>50</v>
      </c>
      <c r="C18" s="46" t="s">
        <v>107</v>
      </c>
      <c r="D18" s="47">
        <f t="shared" ref="D18:P18" si="0">SUM(D12:D17)</f>
        <v>23.943999999999999</v>
      </c>
      <c r="E18" s="47">
        <f t="shared" si="0"/>
        <v>46.463000000000001</v>
      </c>
      <c r="F18" s="47">
        <f t="shared" si="0"/>
        <v>81.704000000000008</v>
      </c>
      <c r="G18" s="47">
        <f t="shared" si="0"/>
        <v>855.97</v>
      </c>
      <c r="H18" s="47">
        <f t="shared" si="0"/>
        <v>0.26</v>
      </c>
      <c r="I18" s="47">
        <f t="shared" si="0"/>
        <v>12.565000000000001</v>
      </c>
      <c r="J18" s="47">
        <f t="shared" si="0"/>
        <v>0.04</v>
      </c>
      <c r="K18" s="47">
        <f t="shared" si="0"/>
        <v>4.13</v>
      </c>
      <c r="L18" s="47">
        <f t="shared" si="0"/>
        <v>89.42</v>
      </c>
      <c r="M18" s="47">
        <f t="shared" si="0"/>
        <v>335.77</v>
      </c>
      <c r="N18" s="47">
        <f t="shared" si="0"/>
        <v>84.15</v>
      </c>
      <c r="O18" s="47">
        <f t="shared" si="0"/>
        <v>6.52</v>
      </c>
      <c r="P18" s="48">
        <f t="shared" si="0"/>
        <v>85.75</v>
      </c>
    </row>
    <row r="19" spans="1:16" x14ac:dyDescent="0.25">
      <c r="A19" s="37"/>
      <c r="B19" s="140" t="s">
        <v>52</v>
      </c>
      <c r="C19" s="39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41"/>
    </row>
    <row r="20" spans="1:16" ht="29.45" customHeight="1" x14ac:dyDescent="0.25">
      <c r="A20" s="144" t="s">
        <v>118</v>
      </c>
      <c r="B20" s="117" t="s">
        <v>117</v>
      </c>
      <c r="C20" s="103" t="s">
        <v>104</v>
      </c>
      <c r="D20" s="40">
        <v>1.94</v>
      </c>
      <c r="E20" s="40">
        <v>6.25</v>
      </c>
      <c r="F20" s="40">
        <v>10.81</v>
      </c>
      <c r="G20" s="40">
        <v>107.5</v>
      </c>
      <c r="H20" s="40">
        <v>0.04</v>
      </c>
      <c r="I20" s="40">
        <v>10.32</v>
      </c>
      <c r="J20" s="40">
        <v>0</v>
      </c>
      <c r="K20" s="40">
        <v>2.41</v>
      </c>
      <c r="L20" s="40">
        <v>38.9</v>
      </c>
      <c r="M20" s="40">
        <v>56.05</v>
      </c>
      <c r="N20" s="40">
        <v>26.7</v>
      </c>
      <c r="O20" s="40">
        <v>1.2</v>
      </c>
      <c r="P20" s="41">
        <v>18.13</v>
      </c>
    </row>
    <row r="21" spans="1:16" x14ac:dyDescent="0.25">
      <c r="A21" s="77" t="s">
        <v>53</v>
      </c>
      <c r="B21" s="117" t="s">
        <v>54</v>
      </c>
      <c r="C21" s="103">
        <v>75</v>
      </c>
      <c r="D21" s="55">
        <v>10.42</v>
      </c>
      <c r="E21" s="55">
        <v>1.57</v>
      </c>
      <c r="F21" s="55">
        <v>7.2</v>
      </c>
      <c r="G21" s="55">
        <v>84.75</v>
      </c>
      <c r="H21" s="55">
        <v>0.05</v>
      </c>
      <c r="I21" s="55">
        <v>0.3</v>
      </c>
      <c r="J21" s="55">
        <v>0.01</v>
      </c>
      <c r="K21" s="55">
        <v>0.75</v>
      </c>
      <c r="L21" s="55">
        <v>26.25</v>
      </c>
      <c r="M21" s="55">
        <v>120</v>
      </c>
      <c r="N21" s="55">
        <v>17.25</v>
      </c>
      <c r="O21" s="55">
        <v>0.45</v>
      </c>
      <c r="P21" s="41">
        <v>22.25</v>
      </c>
    </row>
    <row r="22" spans="1:16" x14ac:dyDescent="0.25">
      <c r="A22" s="77" t="s">
        <v>55</v>
      </c>
      <c r="B22" s="117" t="s">
        <v>56</v>
      </c>
      <c r="C22" s="103">
        <v>150</v>
      </c>
      <c r="D22" s="55">
        <v>3.15</v>
      </c>
      <c r="E22" s="55">
        <v>6.6</v>
      </c>
      <c r="F22" s="55">
        <v>16.350000000000001</v>
      </c>
      <c r="G22" s="55">
        <v>138</v>
      </c>
      <c r="H22" s="55">
        <v>0.13500000000000001</v>
      </c>
      <c r="I22" s="55">
        <v>5.0999999999999996</v>
      </c>
      <c r="J22" s="55">
        <v>4.4999999999999998E-2</v>
      </c>
      <c r="K22" s="55">
        <v>0.15</v>
      </c>
      <c r="L22" s="55">
        <v>39</v>
      </c>
      <c r="M22" s="55">
        <v>85.5</v>
      </c>
      <c r="N22" s="55">
        <v>28.5</v>
      </c>
      <c r="O22" s="55">
        <v>1.05</v>
      </c>
      <c r="P22" s="41">
        <v>22.32</v>
      </c>
    </row>
    <row r="23" spans="1:16" x14ac:dyDescent="0.25">
      <c r="A23" s="77" t="s">
        <v>41</v>
      </c>
      <c r="B23" s="117" t="s">
        <v>108</v>
      </c>
      <c r="C23" s="103" t="s">
        <v>102</v>
      </c>
      <c r="D23" s="55">
        <v>0.24</v>
      </c>
      <c r="E23" s="55">
        <v>0.03</v>
      </c>
      <c r="F23" s="55">
        <v>0.75</v>
      </c>
      <c r="G23" s="55">
        <v>4.2</v>
      </c>
      <c r="H23" s="55">
        <v>8.9999999999999993E-3</v>
      </c>
      <c r="I23" s="55">
        <v>3</v>
      </c>
      <c r="J23" s="55">
        <v>0</v>
      </c>
      <c r="K23" s="55">
        <v>0.03</v>
      </c>
      <c r="L23" s="55">
        <v>6.9</v>
      </c>
      <c r="M23" s="55">
        <v>12.6</v>
      </c>
      <c r="N23" s="55">
        <v>4.2</v>
      </c>
      <c r="O23" s="55">
        <v>0.18</v>
      </c>
      <c r="P23" s="41">
        <v>16</v>
      </c>
    </row>
    <row r="24" spans="1:16" x14ac:dyDescent="0.25">
      <c r="A24" s="77" t="s">
        <v>44</v>
      </c>
      <c r="B24" s="117" t="s">
        <v>45</v>
      </c>
      <c r="C24" s="103" t="s">
        <v>46</v>
      </c>
      <c r="D24" s="55">
        <v>2.0789999999999997</v>
      </c>
      <c r="E24" s="55">
        <v>0.37799999999999995</v>
      </c>
      <c r="F24" s="55">
        <v>12.474</v>
      </c>
      <c r="G24" s="55">
        <v>62.37</v>
      </c>
      <c r="H24" s="55">
        <v>0.05</v>
      </c>
      <c r="I24" s="55">
        <v>0</v>
      </c>
      <c r="J24" s="55">
        <v>0</v>
      </c>
      <c r="K24" s="55">
        <v>0</v>
      </c>
      <c r="L24" s="55">
        <v>11.02</v>
      </c>
      <c r="M24" s="55">
        <v>49.77</v>
      </c>
      <c r="N24" s="55">
        <v>14.8</v>
      </c>
      <c r="O24" s="55">
        <v>1.22</v>
      </c>
      <c r="P24" s="41">
        <v>2.99</v>
      </c>
    </row>
    <row r="25" spans="1:16" ht="15.75" thickBot="1" x14ac:dyDescent="0.3">
      <c r="A25" s="37" t="s">
        <v>59</v>
      </c>
      <c r="B25" s="117" t="s">
        <v>60</v>
      </c>
      <c r="C25" s="103" t="s">
        <v>49</v>
      </c>
      <c r="D25" s="40">
        <v>0.3</v>
      </c>
      <c r="E25" s="40">
        <v>0</v>
      </c>
      <c r="F25" s="40">
        <v>26</v>
      </c>
      <c r="G25" s="40">
        <v>98.2</v>
      </c>
      <c r="H25" s="40">
        <v>0</v>
      </c>
      <c r="I25" s="40">
        <v>0.8</v>
      </c>
      <c r="J25" s="40">
        <v>0</v>
      </c>
      <c r="K25" s="40">
        <v>0</v>
      </c>
      <c r="L25" s="40">
        <v>10</v>
      </c>
      <c r="M25" s="40">
        <v>6</v>
      </c>
      <c r="N25" s="40">
        <v>3</v>
      </c>
      <c r="O25" s="40">
        <v>0.6</v>
      </c>
      <c r="P25" s="41">
        <v>6.81</v>
      </c>
    </row>
    <row r="26" spans="1:16" s="49" customFormat="1" ht="15.75" thickBot="1" x14ac:dyDescent="0.3">
      <c r="A26" s="44"/>
      <c r="B26" s="119" t="s">
        <v>50</v>
      </c>
      <c r="C26" s="46" t="s">
        <v>125</v>
      </c>
      <c r="D26" s="47">
        <f t="shared" ref="D26:P26" si="1">SUM(D20:D25)</f>
        <v>18.129000000000001</v>
      </c>
      <c r="E26" s="47">
        <f t="shared" si="1"/>
        <v>14.827999999999999</v>
      </c>
      <c r="F26" s="47">
        <f t="shared" si="1"/>
        <v>73.584000000000003</v>
      </c>
      <c r="G26" s="47">
        <f t="shared" si="1"/>
        <v>495.02</v>
      </c>
      <c r="H26" s="47">
        <f t="shared" si="1"/>
        <v>0.28400000000000003</v>
      </c>
      <c r="I26" s="47">
        <f t="shared" si="1"/>
        <v>19.52</v>
      </c>
      <c r="J26" s="47">
        <f t="shared" si="1"/>
        <v>5.5E-2</v>
      </c>
      <c r="K26" s="47">
        <f t="shared" si="1"/>
        <v>3.34</v>
      </c>
      <c r="L26" s="47">
        <f t="shared" si="1"/>
        <v>132.07</v>
      </c>
      <c r="M26" s="47">
        <f t="shared" si="1"/>
        <v>329.92</v>
      </c>
      <c r="N26" s="47">
        <f t="shared" si="1"/>
        <v>94.45</v>
      </c>
      <c r="O26" s="47">
        <f t="shared" si="1"/>
        <v>4.7</v>
      </c>
      <c r="P26" s="48">
        <f t="shared" si="1"/>
        <v>88.499999999999986</v>
      </c>
    </row>
    <row r="27" spans="1:16" x14ac:dyDescent="0.25">
      <c r="A27" s="66"/>
      <c r="B27" s="151" t="s">
        <v>62</v>
      </c>
      <c r="C27" s="39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41"/>
    </row>
    <row r="28" spans="1:16" x14ac:dyDescent="0.25">
      <c r="A28" s="148" t="s">
        <v>124</v>
      </c>
      <c r="B28" s="152" t="s">
        <v>123</v>
      </c>
      <c r="C28" s="39">
        <v>250</v>
      </c>
      <c r="D28" s="40">
        <v>2.2999999999999998</v>
      </c>
      <c r="E28" s="40">
        <v>4.25</v>
      </c>
      <c r="F28" s="40">
        <v>15.12</v>
      </c>
      <c r="G28" s="40">
        <v>108</v>
      </c>
      <c r="H28" s="40">
        <v>0.19</v>
      </c>
      <c r="I28" s="40">
        <v>8.67</v>
      </c>
      <c r="J28" s="40">
        <v>0.03</v>
      </c>
      <c r="K28" s="40">
        <v>0.22</v>
      </c>
      <c r="L28" s="40">
        <v>19</v>
      </c>
      <c r="M28" s="40">
        <v>65.75</v>
      </c>
      <c r="N28" s="40">
        <v>25.5</v>
      </c>
      <c r="O28" s="40">
        <v>0.92</v>
      </c>
      <c r="P28" s="41">
        <v>14.9</v>
      </c>
    </row>
    <row r="29" spans="1:16" ht="22.5" x14ac:dyDescent="0.25">
      <c r="A29" s="148" t="s">
        <v>36</v>
      </c>
      <c r="B29" s="152" t="s">
        <v>37</v>
      </c>
      <c r="C29" s="39" t="s">
        <v>113</v>
      </c>
      <c r="D29" s="40">
        <v>13.5</v>
      </c>
      <c r="E29" s="40">
        <v>42.5</v>
      </c>
      <c r="F29" s="40">
        <v>9</v>
      </c>
      <c r="G29" s="40">
        <v>473</v>
      </c>
      <c r="H29" s="40">
        <v>0.09</v>
      </c>
      <c r="I29" s="40">
        <v>0</v>
      </c>
      <c r="J29" s="40">
        <v>0.04</v>
      </c>
      <c r="K29" s="40">
        <v>0.5</v>
      </c>
      <c r="L29" s="40">
        <v>39</v>
      </c>
      <c r="M29" s="40">
        <v>185</v>
      </c>
      <c r="N29" s="40">
        <v>26</v>
      </c>
      <c r="O29" s="40">
        <v>2.8</v>
      </c>
      <c r="P29" s="41">
        <v>31.4</v>
      </c>
    </row>
    <row r="30" spans="1:16" x14ac:dyDescent="0.25">
      <c r="A30" s="148" t="s">
        <v>55</v>
      </c>
      <c r="B30" s="152" t="s">
        <v>63</v>
      </c>
      <c r="C30" s="39">
        <v>150</v>
      </c>
      <c r="D30" s="40">
        <v>3.69</v>
      </c>
      <c r="E30" s="40">
        <v>6.0750000000000002</v>
      </c>
      <c r="F30" s="40">
        <v>33.81</v>
      </c>
      <c r="G30" s="40">
        <v>204.6</v>
      </c>
      <c r="H30" s="40">
        <v>2.7E-2</v>
      </c>
      <c r="I30" s="40">
        <v>0</v>
      </c>
      <c r="J30" s="40">
        <v>4.0500000000000001E-2</v>
      </c>
      <c r="K30" s="40">
        <v>0.28499999999999998</v>
      </c>
      <c r="L30" s="40">
        <v>5.0999999999999996</v>
      </c>
      <c r="M30" s="40">
        <v>70.8</v>
      </c>
      <c r="N30" s="40">
        <v>22.8</v>
      </c>
      <c r="O30" s="40">
        <v>0.52500000000000002</v>
      </c>
      <c r="P30" s="41">
        <v>16.52</v>
      </c>
    </row>
    <row r="31" spans="1:16" x14ac:dyDescent="0.25">
      <c r="A31" s="148" t="s">
        <v>64</v>
      </c>
      <c r="B31" s="152" t="s">
        <v>116</v>
      </c>
      <c r="C31" s="69" t="s">
        <v>66</v>
      </c>
      <c r="D31" s="70">
        <v>0.9</v>
      </c>
      <c r="E31" s="70">
        <v>0.05</v>
      </c>
      <c r="F31" s="70">
        <v>4.9000000000000004</v>
      </c>
      <c r="G31" s="70">
        <v>44.5</v>
      </c>
      <c r="H31" s="70">
        <v>0.01</v>
      </c>
      <c r="I31" s="70">
        <v>2.85</v>
      </c>
      <c r="J31" s="70">
        <v>0</v>
      </c>
      <c r="K31" s="70">
        <v>1.1499999999999999</v>
      </c>
      <c r="L31" s="70">
        <v>16.5</v>
      </c>
      <c r="M31" s="70">
        <v>19</v>
      </c>
      <c r="N31" s="70">
        <v>9.5</v>
      </c>
      <c r="O31" s="70">
        <v>0.65</v>
      </c>
      <c r="P31" s="71">
        <v>14.3</v>
      </c>
    </row>
    <row r="32" spans="1:16" x14ac:dyDescent="0.25">
      <c r="A32" s="148" t="s">
        <v>44</v>
      </c>
      <c r="B32" s="152" t="s">
        <v>45</v>
      </c>
      <c r="C32" s="150" t="s">
        <v>46</v>
      </c>
      <c r="D32" s="126">
        <v>2.0699999999999998</v>
      </c>
      <c r="E32" s="126">
        <v>0.37</v>
      </c>
      <c r="F32" s="126">
        <v>10.71</v>
      </c>
      <c r="G32" s="126">
        <v>57.01</v>
      </c>
      <c r="H32" s="126">
        <v>0.05</v>
      </c>
      <c r="I32" s="126">
        <v>0</v>
      </c>
      <c r="J32" s="126">
        <v>0</v>
      </c>
      <c r="K32" s="126">
        <v>0</v>
      </c>
      <c r="L32" s="126">
        <v>11.02</v>
      </c>
      <c r="M32" s="126">
        <v>49.77</v>
      </c>
      <c r="N32" s="126">
        <v>14.8</v>
      </c>
      <c r="O32" s="126">
        <v>1.22</v>
      </c>
      <c r="P32" s="125">
        <v>2.99</v>
      </c>
    </row>
    <row r="33" spans="1:16" ht="15.75" thickBot="1" x14ac:dyDescent="0.3">
      <c r="A33" s="149" t="s">
        <v>67</v>
      </c>
      <c r="B33" s="153" t="s">
        <v>68</v>
      </c>
      <c r="C33" s="150" t="s">
        <v>49</v>
      </c>
      <c r="D33" s="126">
        <v>1.4</v>
      </c>
      <c r="E33" s="126">
        <v>0</v>
      </c>
      <c r="F33" s="126">
        <v>32.6</v>
      </c>
      <c r="G33" s="126">
        <v>132</v>
      </c>
      <c r="H33" s="126">
        <v>0</v>
      </c>
      <c r="I33" s="126">
        <v>0</v>
      </c>
      <c r="J33" s="126">
        <v>0</v>
      </c>
      <c r="K33" s="126">
        <v>0</v>
      </c>
      <c r="L33" s="126">
        <v>1</v>
      </c>
      <c r="M33" s="126">
        <v>0</v>
      </c>
      <c r="N33" s="126">
        <v>0</v>
      </c>
      <c r="O33" s="126">
        <v>0.1</v>
      </c>
      <c r="P33" s="125">
        <v>4.43</v>
      </c>
    </row>
    <row r="34" spans="1:16" ht="15.75" thickBot="1" x14ac:dyDescent="0.3">
      <c r="A34" s="44"/>
      <c r="B34" s="147" t="s">
        <v>50</v>
      </c>
      <c r="C34" s="146" t="s">
        <v>122</v>
      </c>
      <c r="D34" s="47">
        <f t="shared" ref="D34:P34" si="2">SUM(D28:D33)</f>
        <v>23.86</v>
      </c>
      <c r="E34" s="47">
        <f t="shared" si="2"/>
        <v>53.244999999999997</v>
      </c>
      <c r="F34" s="47">
        <f t="shared" si="2"/>
        <v>106.13999999999999</v>
      </c>
      <c r="G34" s="47">
        <f t="shared" si="2"/>
        <v>1019.11</v>
      </c>
      <c r="H34" s="47">
        <f t="shared" si="2"/>
        <v>0.36700000000000005</v>
      </c>
      <c r="I34" s="47">
        <f t="shared" si="2"/>
        <v>11.52</v>
      </c>
      <c r="J34" s="47">
        <f t="shared" si="2"/>
        <v>0.11050000000000001</v>
      </c>
      <c r="K34" s="47">
        <f t="shared" si="2"/>
        <v>2.1549999999999998</v>
      </c>
      <c r="L34" s="47">
        <f t="shared" si="2"/>
        <v>91.61999999999999</v>
      </c>
      <c r="M34" s="47">
        <f t="shared" si="2"/>
        <v>390.32</v>
      </c>
      <c r="N34" s="47">
        <f t="shared" si="2"/>
        <v>98.6</v>
      </c>
      <c r="O34" s="47">
        <f t="shared" si="2"/>
        <v>6.2149999999999999</v>
      </c>
      <c r="P34" s="79">
        <f t="shared" si="2"/>
        <v>84.539999999999992</v>
      </c>
    </row>
    <row r="35" spans="1:16" x14ac:dyDescent="0.25">
      <c r="A35" s="37"/>
      <c r="B35" s="140" t="s">
        <v>70</v>
      </c>
      <c r="C35" s="39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41"/>
    </row>
    <row r="36" spans="1:16" ht="22.5" x14ac:dyDescent="0.25">
      <c r="A36" s="37" t="s">
        <v>110</v>
      </c>
      <c r="B36" s="117" t="s">
        <v>121</v>
      </c>
      <c r="C36" s="103">
        <v>250</v>
      </c>
      <c r="D36" s="40">
        <v>2.12</v>
      </c>
      <c r="E36" s="40">
        <v>2.85</v>
      </c>
      <c r="F36" s="40">
        <v>16.05</v>
      </c>
      <c r="G36" s="40">
        <v>112.5</v>
      </c>
      <c r="H36" s="40">
        <v>0.02</v>
      </c>
      <c r="I36" s="40">
        <v>0.75</v>
      </c>
      <c r="J36" s="40">
        <v>0</v>
      </c>
      <c r="K36" s="40">
        <v>2.42</v>
      </c>
      <c r="L36" s="40">
        <v>7.5</v>
      </c>
      <c r="M36" s="40">
        <v>41.5</v>
      </c>
      <c r="N36" s="40">
        <v>15.25</v>
      </c>
      <c r="O36" s="40">
        <v>0.35</v>
      </c>
      <c r="P36" s="41">
        <v>11.34</v>
      </c>
    </row>
    <row r="37" spans="1:16" ht="22.5" x14ac:dyDescent="0.25">
      <c r="A37" s="37" t="s">
        <v>71</v>
      </c>
      <c r="B37" s="117" t="s">
        <v>72</v>
      </c>
      <c r="C37" s="103">
        <v>75</v>
      </c>
      <c r="D37" s="40">
        <v>15.75</v>
      </c>
      <c r="E37" s="40">
        <v>11.25</v>
      </c>
      <c r="F37" s="40">
        <v>9.75</v>
      </c>
      <c r="G37" s="40">
        <v>198</v>
      </c>
      <c r="H37" s="40">
        <v>0.10500000000000002</v>
      </c>
      <c r="I37" s="40">
        <v>0.9</v>
      </c>
      <c r="J37" s="40">
        <v>4.4999999999999998E-2</v>
      </c>
      <c r="K37" s="40">
        <v>0.45</v>
      </c>
      <c r="L37" s="40">
        <v>39</v>
      </c>
      <c r="M37" s="40">
        <v>99</v>
      </c>
      <c r="N37" s="40">
        <v>19.5</v>
      </c>
      <c r="O37" s="40">
        <v>1.2</v>
      </c>
      <c r="P37" s="41">
        <v>44.76</v>
      </c>
    </row>
    <row r="38" spans="1:16" ht="19.899999999999999" customHeight="1" x14ac:dyDescent="0.25">
      <c r="A38" s="37" t="s">
        <v>38</v>
      </c>
      <c r="B38" s="117" t="s">
        <v>39</v>
      </c>
      <c r="C38" s="103" t="s">
        <v>40</v>
      </c>
      <c r="D38" s="40">
        <v>5.6550000000000002</v>
      </c>
      <c r="E38" s="40">
        <v>0.67500000000000004</v>
      </c>
      <c r="F38" s="40">
        <v>29.04</v>
      </c>
      <c r="G38" s="40">
        <v>144.9</v>
      </c>
      <c r="H38" s="40">
        <v>5.7000000000000002E-2</v>
      </c>
      <c r="I38" s="40">
        <v>1.4999999999999999E-2</v>
      </c>
      <c r="J38" s="40">
        <v>0</v>
      </c>
      <c r="K38" s="40">
        <v>0.79500000000000004</v>
      </c>
      <c r="L38" s="40">
        <v>5.7</v>
      </c>
      <c r="M38" s="40">
        <v>35.700000000000003</v>
      </c>
      <c r="N38" s="40">
        <v>8.1</v>
      </c>
      <c r="O38" s="40">
        <v>0.78</v>
      </c>
      <c r="P38" s="41">
        <v>14.04</v>
      </c>
    </row>
    <row r="39" spans="1:16" x14ac:dyDescent="0.25">
      <c r="A39" s="37" t="s">
        <v>41</v>
      </c>
      <c r="B39" s="117" t="s">
        <v>103</v>
      </c>
      <c r="C39" s="103" t="s">
        <v>102</v>
      </c>
      <c r="D39" s="40">
        <v>0.33</v>
      </c>
      <c r="E39" s="40">
        <v>0.06</v>
      </c>
      <c r="F39" s="40">
        <v>1.1399999999999999</v>
      </c>
      <c r="G39" s="40">
        <v>7.2</v>
      </c>
      <c r="H39" s="40">
        <v>1.7999999999999999E-2</v>
      </c>
      <c r="I39" s="40">
        <v>7.5</v>
      </c>
      <c r="J39" s="40">
        <v>0</v>
      </c>
      <c r="K39" s="40">
        <v>0.21</v>
      </c>
      <c r="L39" s="40">
        <v>4.2</v>
      </c>
      <c r="M39" s="40">
        <v>7.8</v>
      </c>
      <c r="N39" s="40">
        <v>6</v>
      </c>
      <c r="O39" s="40">
        <v>0.27</v>
      </c>
      <c r="P39" s="41">
        <v>22.67</v>
      </c>
    </row>
    <row r="40" spans="1:16" x14ac:dyDescent="0.25">
      <c r="A40" s="37" t="s">
        <v>44</v>
      </c>
      <c r="B40" s="117" t="s">
        <v>45</v>
      </c>
      <c r="C40" s="103" t="s">
        <v>46</v>
      </c>
      <c r="D40" s="40">
        <v>2.0789999999999997</v>
      </c>
      <c r="E40" s="40">
        <v>0.37799999999999995</v>
      </c>
      <c r="F40" s="40">
        <v>12.474</v>
      </c>
      <c r="G40" s="40">
        <v>62.37</v>
      </c>
      <c r="H40" s="40">
        <v>0.05</v>
      </c>
      <c r="I40" s="40">
        <v>0</v>
      </c>
      <c r="J40" s="40">
        <v>0</v>
      </c>
      <c r="K40" s="40">
        <v>0</v>
      </c>
      <c r="L40" s="40">
        <v>11.02</v>
      </c>
      <c r="M40" s="40">
        <v>49.77</v>
      </c>
      <c r="N40" s="40">
        <v>14.8</v>
      </c>
      <c r="O40" s="40">
        <v>1.22</v>
      </c>
      <c r="P40" s="41">
        <v>2.99</v>
      </c>
    </row>
    <row r="41" spans="1:16" ht="15.75" thickBot="1" x14ac:dyDescent="0.3">
      <c r="A41" s="74" t="s">
        <v>59</v>
      </c>
      <c r="B41" s="116" t="s">
        <v>60</v>
      </c>
      <c r="C41" s="115" t="s">
        <v>49</v>
      </c>
      <c r="D41" s="70">
        <v>0.3</v>
      </c>
      <c r="E41" s="70">
        <v>0</v>
      </c>
      <c r="F41" s="70">
        <v>26</v>
      </c>
      <c r="G41" s="70">
        <v>98.2</v>
      </c>
      <c r="H41" s="70">
        <v>0</v>
      </c>
      <c r="I41" s="70">
        <v>0.8</v>
      </c>
      <c r="J41" s="70">
        <v>0</v>
      </c>
      <c r="K41" s="70">
        <v>0</v>
      </c>
      <c r="L41" s="70">
        <v>10</v>
      </c>
      <c r="M41" s="70">
        <v>6</v>
      </c>
      <c r="N41" s="70">
        <v>3</v>
      </c>
      <c r="O41" s="70">
        <v>0.6</v>
      </c>
      <c r="P41" s="71">
        <v>6.81</v>
      </c>
    </row>
    <row r="42" spans="1:16" ht="15.75" thickBot="1" x14ac:dyDescent="0.3">
      <c r="A42" s="44"/>
      <c r="B42" s="147" t="s">
        <v>50</v>
      </c>
      <c r="C42" s="146" t="s">
        <v>107</v>
      </c>
      <c r="D42" s="47">
        <f t="shared" ref="D42:P42" si="3">SUM(D36:D41)</f>
        <v>26.234000000000002</v>
      </c>
      <c r="E42" s="47">
        <f t="shared" si="3"/>
        <v>15.213000000000001</v>
      </c>
      <c r="F42" s="47">
        <f t="shared" si="3"/>
        <v>94.454000000000008</v>
      </c>
      <c r="G42" s="47">
        <f t="shared" si="3"/>
        <v>623.16999999999996</v>
      </c>
      <c r="H42" s="47">
        <f t="shared" si="3"/>
        <v>0.25</v>
      </c>
      <c r="I42" s="47">
        <f t="shared" si="3"/>
        <v>9.9649999999999999</v>
      </c>
      <c r="J42" s="47">
        <f t="shared" si="3"/>
        <v>4.4999999999999998E-2</v>
      </c>
      <c r="K42" s="47">
        <f t="shared" si="3"/>
        <v>3.875</v>
      </c>
      <c r="L42" s="47">
        <f t="shared" si="3"/>
        <v>77.42</v>
      </c>
      <c r="M42" s="47">
        <f t="shared" si="3"/>
        <v>239.77</v>
      </c>
      <c r="N42" s="47">
        <f t="shared" si="3"/>
        <v>66.650000000000006</v>
      </c>
      <c r="O42" s="47">
        <f t="shared" si="3"/>
        <v>4.42</v>
      </c>
      <c r="P42" s="48">
        <f t="shared" si="3"/>
        <v>102.60999999999999</v>
      </c>
    </row>
    <row r="43" spans="1:16" x14ac:dyDescent="0.25">
      <c r="A43" s="37"/>
      <c r="B43" s="140" t="s">
        <v>73</v>
      </c>
      <c r="C43" s="39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41"/>
    </row>
    <row r="44" spans="1:16" ht="22.5" x14ac:dyDescent="0.25">
      <c r="A44" s="37" t="s">
        <v>106</v>
      </c>
      <c r="B44" s="117" t="s">
        <v>105</v>
      </c>
      <c r="C44" s="103" t="s">
        <v>104</v>
      </c>
      <c r="D44" s="40">
        <v>1.7200000000000002</v>
      </c>
      <c r="E44" s="40">
        <v>6.05</v>
      </c>
      <c r="F44" s="40">
        <v>6.38</v>
      </c>
      <c r="G44" s="40">
        <v>88.25</v>
      </c>
      <c r="H44" s="40">
        <v>0.05</v>
      </c>
      <c r="I44" s="40">
        <v>18.489999999999998</v>
      </c>
      <c r="J44" s="40">
        <v>0.01</v>
      </c>
      <c r="K44" s="40">
        <v>2.39</v>
      </c>
      <c r="L44" s="40">
        <v>38.9</v>
      </c>
      <c r="M44" s="40">
        <v>51.05</v>
      </c>
      <c r="N44" s="40">
        <v>22.7</v>
      </c>
      <c r="O44" s="40">
        <v>0.8</v>
      </c>
      <c r="P44" s="41">
        <v>16.809999999999999</v>
      </c>
    </row>
    <row r="45" spans="1:16" ht="22.5" x14ac:dyDescent="0.25">
      <c r="A45" s="37" t="s">
        <v>36</v>
      </c>
      <c r="B45" s="117" t="s">
        <v>74</v>
      </c>
      <c r="C45" s="103" t="s">
        <v>75</v>
      </c>
      <c r="D45" s="40">
        <v>11.4</v>
      </c>
      <c r="E45" s="40">
        <v>18.36</v>
      </c>
      <c r="F45" s="40">
        <v>13.68</v>
      </c>
      <c r="G45" s="40">
        <v>265.2</v>
      </c>
      <c r="H45" s="40">
        <v>0.06</v>
      </c>
      <c r="I45" s="40">
        <v>0.96</v>
      </c>
      <c r="J45" s="40">
        <v>0.13200000000000001</v>
      </c>
      <c r="K45" s="40">
        <v>0.6</v>
      </c>
      <c r="L45" s="40">
        <v>25.2</v>
      </c>
      <c r="M45" s="40">
        <v>129.6</v>
      </c>
      <c r="N45" s="40">
        <v>19.2</v>
      </c>
      <c r="O45" s="40">
        <v>1.8</v>
      </c>
      <c r="P45" s="41">
        <v>50.03</v>
      </c>
    </row>
    <row r="46" spans="1:16" x14ac:dyDescent="0.25">
      <c r="A46" s="37" t="s">
        <v>76</v>
      </c>
      <c r="B46" s="117" t="s">
        <v>77</v>
      </c>
      <c r="C46" s="103" t="s">
        <v>40</v>
      </c>
      <c r="D46" s="40">
        <v>8.5500000000000007</v>
      </c>
      <c r="E46" s="40">
        <v>7.8449999999999998</v>
      </c>
      <c r="F46" s="40">
        <v>37.08</v>
      </c>
      <c r="G46" s="40">
        <v>253.05</v>
      </c>
      <c r="H46" s="40">
        <v>0.20699999999999996</v>
      </c>
      <c r="I46" s="40">
        <v>0</v>
      </c>
      <c r="J46" s="40">
        <v>4.0500000000000001E-2</v>
      </c>
      <c r="K46" s="40">
        <v>0.61499999999999999</v>
      </c>
      <c r="L46" s="40">
        <v>14.25</v>
      </c>
      <c r="M46" s="40">
        <v>202.65</v>
      </c>
      <c r="N46" s="40">
        <v>135.30000000000001</v>
      </c>
      <c r="O46" s="40">
        <v>4.5449999999999999</v>
      </c>
      <c r="P46" s="41">
        <v>22.02</v>
      </c>
    </row>
    <row r="47" spans="1:16" x14ac:dyDescent="0.25">
      <c r="A47" s="37" t="s">
        <v>41</v>
      </c>
      <c r="B47" s="117" t="s">
        <v>108</v>
      </c>
      <c r="C47" s="103" t="s">
        <v>102</v>
      </c>
      <c r="D47" s="40">
        <v>0.24</v>
      </c>
      <c r="E47" s="40">
        <v>0.03</v>
      </c>
      <c r="F47" s="40">
        <v>0.75</v>
      </c>
      <c r="G47" s="40">
        <v>4.2</v>
      </c>
      <c r="H47" s="40">
        <v>8.9999999999999993E-3</v>
      </c>
      <c r="I47" s="40">
        <v>3</v>
      </c>
      <c r="J47" s="40">
        <v>0</v>
      </c>
      <c r="K47" s="40">
        <v>0.03</v>
      </c>
      <c r="L47" s="40">
        <v>6.9</v>
      </c>
      <c r="M47" s="40">
        <v>12.6</v>
      </c>
      <c r="N47" s="40">
        <v>4.2</v>
      </c>
      <c r="O47" s="40">
        <v>0.18</v>
      </c>
      <c r="P47" s="41">
        <v>16</v>
      </c>
    </row>
    <row r="48" spans="1:16" x14ac:dyDescent="0.25">
      <c r="A48" s="37" t="s">
        <v>44</v>
      </c>
      <c r="B48" s="117" t="s">
        <v>45</v>
      </c>
      <c r="C48" s="103" t="s">
        <v>46</v>
      </c>
      <c r="D48" s="40">
        <v>2.0699999999999998</v>
      </c>
      <c r="E48" s="40">
        <v>0.37</v>
      </c>
      <c r="F48" s="40">
        <v>10.71</v>
      </c>
      <c r="G48" s="40">
        <v>57.01</v>
      </c>
      <c r="H48" s="40">
        <v>0.05</v>
      </c>
      <c r="I48" s="40">
        <v>0</v>
      </c>
      <c r="J48" s="40">
        <v>0</v>
      </c>
      <c r="K48" s="40">
        <v>0</v>
      </c>
      <c r="L48" s="40">
        <v>11.02</v>
      </c>
      <c r="M48" s="40">
        <v>49.77</v>
      </c>
      <c r="N48" s="40">
        <v>14.8</v>
      </c>
      <c r="O48" s="40">
        <v>1.22</v>
      </c>
      <c r="P48" s="41">
        <v>2.99</v>
      </c>
    </row>
    <row r="49" spans="1:16" ht="15.75" thickBot="1" x14ac:dyDescent="0.3">
      <c r="A49" s="74" t="s">
        <v>47</v>
      </c>
      <c r="B49" s="116" t="s">
        <v>78</v>
      </c>
      <c r="C49" s="115" t="s">
        <v>79</v>
      </c>
      <c r="D49" s="70">
        <v>0.2</v>
      </c>
      <c r="E49" s="70">
        <v>0</v>
      </c>
      <c r="F49" s="70">
        <v>14</v>
      </c>
      <c r="G49" s="70">
        <v>56</v>
      </c>
      <c r="H49" s="70">
        <v>0.02</v>
      </c>
      <c r="I49" s="70">
        <v>4.3</v>
      </c>
      <c r="J49" s="70">
        <v>0</v>
      </c>
      <c r="K49" s="70">
        <v>0.2</v>
      </c>
      <c r="L49" s="70">
        <v>22</v>
      </c>
      <c r="M49" s="70">
        <v>16</v>
      </c>
      <c r="N49" s="70">
        <v>14</v>
      </c>
      <c r="O49" s="70">
        <v>1.1000000000000001</v>
      </c>
      <c r="P49" s="71">
        <v>6.2</v>
      </c>
    </row>
    <row r="50" spans="1:16" ht="15.75" thickBot="1" x14ac:dyDescent="0.3">
      <c r="A50" s="30"/>
      <c r="B50" s="119" t="s">
        <v>50</v>
      </c>
      <c r="C50" s="46" t="s">
        <v>101</v>
      </c>
      <c r="D50" s="47">
        <f t="shared" ref="D50:P50" si="4">SUM(D44:D49)</f>
        <v>24.18</v>
      </c>
      <c r="E50" s="47">
        <f t="shared" si="4"/>
        <v>32.655000000000001</v>
      </c>
      <c r="F50" s="47">
        <f t="shared" si="4"/>
        <v>82.6</v>
      </c>
      <c r="G50" s="47">
        <f t="shared" si="4"/>
        <v>723.71</v>
      </c>
      <c r="H50" s="47">
        <f t="shared" si="4"/>
        <v>0.39599999999999996</v>
      </c>
      <c r="I50" s="47">
        <f t="shared" si="4"/>
        <v>26.75</v>
      </c>
      <c r="J50" s="47">
        <f t="shared" si="4"/>
        <v>0.18250000000000002</v>
      </c>
      <c r="K50" s="47">
        <f t="shared" si="4"/>
        <v>3.8350000000000004</v>
      </c>
      <c r="L50" s="47">
        <f t="shared" si="4"/>
        <v>118.27</v>
      </c>
      <c r="M50" s="47">
        <f t="shared" si="4"/>
        <v>461.66999999999996</v>
      </c>
      <c r="N50" s="47">
        <f t="shared" si="4"/>
        <v>210.20000000000002</v>
      </c>
      <c r="O50" s="47">
        <f t="shared" si="4"/>
        <v>9.6449999999999996</v>
      </c>
      <c r="P50" s="48">
        <f t="shared" si="4"/>
        <v>114.05</v>
      </c>
    </row>
    <row r="51" spans="1:16" ht="24" x14ac:dyDescent="0.25">
      <c r="A51" s="37"/>
      <c r="B51" s="140" t="s">
        <v>81</v>
      </c>
      <c r="C51" s="39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1"/>
    </row>
    <row r="52" spans="1:16" x14ac:dyDescent="0.25">
      <c r="A52" s="144" t="s">
        <v>120</v>
      </c>
      <c r="B52" s="117" t="s">
        <v>119</v>
      </c>
      <c r="C52" s="103" t="s">
        <v>104</v>
      </c>
      <c r="D52" s="40">
        <v>2.17</v>
      </c>
      <c r="E52" s="40">
        <v>6.5</v>
      </c>
      <c r="F52" s="40">
        <v>16.41</v>
      </c>
      <c r="G52" s="40">
        <v>133.75</v>
      </c>
      <c r="H52" s="40">
        <v>0.09</v>
      </c>
      <c r="I52" s="40">
        <v>7.69</v>
      </c>
      <c r="J52" s="40">
        <v>0</v>
      </c>
      <c r="K52" s="40">
        <v>2.36</v>
      </c>
      <c r="L52" s="40">
        <v>19.899999999999999</v>
      </c>
      <c r="M52" s="40">
        <v>66.05</v>
      </c>
      <c r="N52" s="40">
        <v>26.7</v>
      </c>
      <c r="O52" s="40">
        <v>0.92</v>
      </c>
      <c r="P52" s="41">
        <v>18.34</v>
      </c>
    </row>
    <row r="53" spans="1:16" x14ac:dyDescent="0.25">
      <c r="A53" s="144" t="s">
        <v>36</v>
      </c>
      <c r="B53" s="117" t="s">
        <v>82</v>
      </c>
      <c r="C53" s="103" t="s">
        <v>113</v>
      </c>
      <c r="D53" s="40">
        <v>13.5</v>
      </c>
      <c r="E53" s="40">
        <v>42.5</v>
      </c>
      <c r="F53" s="40">
        <v>9</v>
      </c>
      <c r="G53" s="40">
        <v>473</v>
      </c>
      <c r="H53" s="40">
        <v>0.09</v>
      </c>
      <c r="I53" s="40">
        <v>0</v>
      </c>
      <c r="J53" s="40">
        <v>0.04</v>
      </c>
      <c r="K53" s="40">
        <v>0.5</v>
      </c>
      <c r="L53" s="40">
        <v>39</v>
      </c>
      <c r="M53" s="40">
        <v>185</v>
      </c>
      <c r="N53" s="40">
        <v>26</v>
      </c>
      <c r="O53" s="40">
        <v>2.8</v>
      </c>
      <c r="P53" s="41">
        <v>31.4</v>
      </c>
    </row>
    <row r="54" spans="1:16" ht="22.15" customHeight="1" x14ac:dyDescent="0.25">
      <c r="A54" s="37" t="s">
        <v>38</v>
      </c>
      <c r="B54" s="117" t="s">
        <v>39</v>
      </c>
      <c r="C54" s="103" t="s">
        <v>40</v>
      </c>
      <c r="D54" s="40">
        <v>5.6550000000000002</v>
      </c>
      <c r="E54" s="40">
        <v>0.67500000000000004</v>
      </c>
      <c r="F54" s="40">
        <v>29.04</v>
      </c>
      <c r="G54" s="40">
        <v>144.9</v>
      </c>
      <c r="H54" s="40">
        <v>5.7000000000000002E-2</v>
      </c>
      <c r="I54" s="40">
        <v>1.4999999999999999E-2</v>
      </c>
      <c r="J54" s="40">
        <v>0</v>
      </c>
      <c r="K54" s="40">
        <v>0.79500000000000004</v>
      </c>
      <c r="L54" s="40">
        <v>5.7</v>
      </c>
      <c r="M54" s="40">
        <v>35.700000000000003</v>
      </c>
      <c r="N54" s="40">
        <v>8.1</v>
      </c>
      <c r="O54" s="40">
        <v>0.78</v>
      </c>
      <c r="P54" s="41">
        <v>14.04</v>
      </c>
    </row>
    <row r="55" spans="1:16" x14ac:dyDescent="0.25">
      <c r="A55" s="37" t="s">
        <v>41</v>
      </c>
      <c r="B55" s="117" t="s">
        <v>103</v>
      </c>
      <c r="C55" s="103" t="s">
        <v>102</v>
      </c>
      <c r="D55" s="40">
        <v>0.33</v>
      </c>
      <c r="E55" s="40">
        <v>0.06</v>
      </c>
      <c r="F55" s="40">
        <v>1.1399999999999999</v>
      </c>
      <c r="G55" s="40">
        <v>7.2</v>
      </c>
      <c r="H55" s="40">
        <v>1.7999999999999999E-2</v>
      </c>
      <c r="I55" s="40">
        <v>7.5</v>
      </c>
      <c r="J55" s="40">
        <v>0</v>
      </c>
      <c r="K55" s="40">
        <v>0.21</v>
      </c>
      <c r="L55" s="40">
        <v>4.2</v>
      </c>
      <c r="M55" s="40">
        <v>7.8</v>
      </c>
      <c r="N55" s="40">
        <v>6</v>
      </c>
      <c r="O55" s="40">
        <v>0.27</v>
      </c>
      <c r="P55" s="41">
        <v>22.67</v>
      </c>
    </row>
    <row r="56" spans="1:16" x14ac:dyDescent="0.25">
      <c r="A56" s="37" t="s">
        <v>44</v>
      </c>
      <c r="B56" s="117" t="s">
        <v>45</v>
      </c>
      <c r="C56" s="103" t="s">
        <v>46</v>
      </c>
      <c r="D56" s="40">
        <v>2.0789999999999997</v>
      </c>
      <c r="E56" s="40">
        <v>0.37799999999999995</v>
      </c>
      <c r="F56" s="40">
        <v>12.474</v>
      </c>
      <c r="G56" s="40">
        <v>62.37</v>
      </c>
      <c r="H56" s="40">
        <v>0.05</v>
      </c>
      <c r="I56" s="40">
        <v>0</v>
      </c>
      <c r="J56" s="40">
        <v>0</v>
      </c>
      <c r="K56" s="40">
        <v>0</v>
      </c>
      <c r="L56" s="40">
        <v>11.02</v>
      </c>
      <c r="M56" s="40">
        <v>49.77</v>
      </c>
      <c r="N56" s="40">
        <v>14.8</v>
      </c>
      <c r="O56" s="40">
        <v>1.22</v>
      </c>
      <c r="P56" s="41">
        <v>2.99</v>
      </c>
    </row>
    <row r="57" spans="1:16" ht="24.6" customHeight="1" thickBot="1" x14ac:dyDescent="0.3">
      <c r="A57" s="37" t="s">
        <v>59</v>
      </c>
      <c r="B57" s="117" t="s">
        <v>83</v>
      </c>
      <c r="C57" s="103" t="s">
        <v>49</v>
      </c>
      <c r="D57" s="40">
        <v>0.3</v>
      </c>
      <c r="E57" s="40">
        <v>0</v>
      </c>
      <c r="F57" s="40">
        <v>27</v>
      </c>
      <c r="G57" s="40">
        <v>94.2</v>
      </c>
      <c r="H57" s="40">
        <v>0</v>
      </c>
      <c r="I57" s="40">
        <v>0.8</v>
      </c>
      <c r="J57" s="40">
        <v>0</v>
      </c>
      <c r="K57" s="40">
        <v>0</v>
      </c>
      <c r="L57" s="40">
        <v>10</v>
      </c>
      <c r="M57" s="40">
        <v>6</v>
      </c>
      <c r="N57" s="40">
        <v>3</v>
      </c>
      <c r="O57" s="40">
        <v>0.6</v>
      </c>
      <c r="P57" s="41">
        <v>8.31</v>
      </c>
    </row>
    <row r="58" spans="1:16" ht="15.75" thickBot="1" x14ac:dyDescent="0.3">
      <c r="A58" s="44"/>
      <c r="B58" s="119" t="s">
        <v>50</v>
      </c>
      <c r="C58" s="46" t="s">
        <v>101</v>
      </c>
      <c r="D58" s="47">
        <f t="shared" ref="D58:P58" si="5">SUM(D52:D57)</f>
        <v>24.033999999999999</v>
      </c>
      <c r="E58" s="47">
        <f t="shared" si="5"/>
        <v>50.113</v>
      </c>
      <c r="F58" s="47">
        <f t="shared" si="5"/>
        <v>95.064000000000007</v>
      </c>
      <c r="G58" s="47">
        <f t="shared" si="5"/>
        <v>915.42000000000007</v>
      </c>
      <c r="H58" s="47">
        <f t="shared" si="5"/>
        <v>0.30499999999999999</v>
      </c>
      <c r="I58" s="47">
        <f t="shared" si="5"/>
        <v>16.004999999999999</v>
      </c>
      <c r="J58" s="47">
        <f t="shared" si="5"/>
        <v>0.04</v>
      </c>
      <c r="K58" s="47">
        <f t="shared" si="5"/>
        <v>3.8649999999999998</v>
      </c>
      <c r="L58" s="47">
        <f t="shared" si="5"/>
        <v>89.82</v>
      </c>
      <c r="M58" s="47">
        <f t="shared" si="5"/>
        <v>350.32</v>
      </c>
      <c r="N58" s="47">
        <f t="shared" si="5"/>
        <v>84.600000000000009</v>
      </c>
      <c r="O58" s="47">
        <f t="shared" si="5"/>
        <v>6.589999999999999</v>
      </c>
      <c r="P58" s="48">
        <f t="shared" si="5"/>
        <v>97.749999999999986</v>
      </c>
    </row>
    <row r="59" spans="1:16" x14ac:dyDescent="0.25">
      <c r="A59" s="37"/>
      <c r="B59" s="140" t="s">
        <v>84</v>
      </c>
      <c r="C59" s="39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41"/>
    </row>
    <row r="60" spans="1:16" s="124" customFormat="1" ht="22.5" x14ac:dyDescent="0.25">
      <c r="A60" s="37" t="s">
        <v>118</v>
      </c>
      <c r="B60" s="120" t="s">
        <v>117</v>
      </c>
      <c r="C60" s="103" t="s">
        <v>104</v>
      </c>
      <c r="D60" s="40">
        <v>1.94</v>
      </c>
      <c r="E60" s="40">
        <v>6.25</v>
      </c>
      <c r="F60" s="40">
        <v>10.81</v>
      </c>
      <c r="G60" s="40">
        <v>107.5</v>
      </c>
      <c r="H60" s="40">
        <v>0.04</v>
      </c>
      <c r="I60" s="40">
        <v>10.32</v>
      </c>
      <c r="J60" s="40">
        <v>0.01</v>
      </c>
      <c r="K60" s="40">
        <v>2.41</v>
      </c>
      <c r="L60" s="40">
        <v>38.9</v>
      </c>
      <c r="M60" s="40">
        <v>56.05</v>
      </c>
      <c r="N60" s="40">
        <v>26.7</v>
      </c>
      <c r="O60" s="40">
        <v>1.2</v>
      </c>
      <c r="P60" s="41">
        <v>18.13</v>
      </c>
    </row>
    <row r="61" spans="1:16" ht="22.5" x14ac:dyDescent="0.25">
      <c r="A61" s="77" t="s">
        <v>71</v>
      </c>
      <c r="B61" s="117" t="s">
        <v>72</v>
      </c>
      <c r="C61" s="103">
        <v>75</v>
      </c>
      <c r="D61" s="55">
        <v>15.75</v>
      </c>
      <c r="E61" s="55">
        <v>11.25</v>
      </c>
      <c r="F61" s="55">
        <v>9.75</v>
      </c>
      <c r="G61" s="55">
        <v>198</v>
      </c>
      <c r="H61" s="55">
        <v>0.10500000000000002</v>
      </c>
      <c r="I61" s="55">
        <v>0.9</v>
      </c>
      <c r="J61" s="55">
        <v>4.4999999999999998E-2</v>
      </c>
      <c r="K61" s="55">
        <v>0.45</v>
      </c>
      <c r="L61" s="55">
        <v>39</v>
      </c>
      <c r="M61" s="55">
        <v>99</v>
      </c>
      <c r="N61" s="55">
        <v>19.5</v>
      </c>
      <c r="O61" s="55">
        <v>1.2</v>
      </c>
      <c r="P61" s="41">
        <v>44.76</v>
      </c>
    </row>
    <row r="62" spans="1:16" x14ac:dyDescent="0.25">
      <c r="A62" s="77" t="s">
        <v>55</v>
      </c>
      <c r="B62" s="117" t="s">
        <v>56</v>
      </c>
      <c r="C62" s="103">
        <v>150</v>
      </c>
      <c r="D62" s="55">
        <v>3.15</v>
      </c>
      <c r="E62" s="55">
        <v>6.6</v>
      </c>
      <c r="F62" s="55">
        <v>16.350000000000001</v>
      </c>
      <c r="G62" s="55">
        <v>138</v>
      </c>
      <c r="H62" s="55">
        <v>0.13500000000000001</v>
      </c>
      <c r="I62" s="55">
        <v>5.0999999999999996</v>
      </c>
      <c r="J62" s="55">
        <v>4.4999999999999998E-2</v>
      </c>
      <c r="K62" s="55">
        <v>0.15</v>
      </c>
      <c r="L62" s="55">
        <v>39</v>
      </c>
      <c r="M62" s="55">
        <v>85.5</v>
      </c>
      <c r="N62" s="55">
        <v>28.5</v>
      </c>
      <c r="O62" s="55">
        <v>1.05</v>
      </c>
      <c r="P62" s="41">
        <v>22.32</v>
      </c>
    </row>
    <row r="63" spans="1:16" x14ac:dyDescent="0.25">
      <c r="A63" s="37" t="s">
        <v>64</v>
      </c>
      <c r="B63" s="117" t="s">
        <v>116</v>
      </c>
      <c r="C63" s="103">
        <v>50</v>
      </c>
      <c r="D63" s="40">
        <v>0.9</v>
      </c>
      <c r="E63" s="40">
        <v>0.05</v>
      </c>
      <c r="F63" s="40">
        <v>4.9000000000000004</v>
      </c>
      <c r="G63" s="40">
        <v>44.5</v>
      </c>
      <c r="H63" s="40">
        <v>0.01</v>
      </c>
      <c r="I63" s="40">
        <v>2.85</v>
      </c>
      <c r="J63" s="40">
        <v>0</v>
      </c>
      <c r="K63" s="40">
        <v>1.1499999999999999</v>
      </c>
      <c r="L63" s="40">
        <v>16.5</v>
      </c>
      <c r="M63" s="40">
        <v>19</v>
      </c>
      <c r="N63" s="40">
        <v>9.5</v>
      </c>
      <c r="O63" s="40">
        <v>0.65</v>
      </c>
      <c r="P63" s="41">
        <v>14.3</v>
      </c>
    </row>
    <row r="64" spans="1:16" x14ac:dyDescent="0.25">
      <c r="A64" s="37" t="s">
        <v>44</v>
      </c>
      <c r="B64" s="117" t="s">
        <v>45</v>
      </c>
      <c r="C64" s="103" t="s">
        <v>46</v>
      </c>
      <c r="D64" s="40">
        <v>2.0789999999999997</v>
      </c>
      <c r="E64" s="40">
        <v>0.37799999999999995</v>
      </c>
      <c r="F64" s="40">
        <v>12.474</v>
      </c>
      <c r="G64" s="40">
        <v>62.37</v>
      </c>
      <c r="H64" s="40">
        <v>0.05</v>
      </c>
      <c r="I64" s="40">
        <v>0</v>
      </c>
      <c r="J64" s="40">
        <v>0</v>
      </c>
      <c r="K64" s="40">
        <v>0</v>
      </c>
      <c r="L64" s="40">
        <v>11.02</v>
      </c>
      <c r="M64" s="40">
        <v>49.77</v>
      </c>
      <c r="N64" s="40">
        <v>14.8</v>
      </c>
      <c r="O64" s="40">
        <v>1.22</v>
      </c>
      <c r="P64" s="41">
        <v>2.99</v>
      </c>
    </row>
    <row r="65" spans="1:16" ht="15.75" thickBot="1" x14ac:dyDescent="0.3">
      <c r="A65" s="74" t="s">
        <v>67</v>
      </c>
      <c r="B65" s="116" t="s">
        <v>68</v>
      </c>
      <c r="C65" s="115" t="s">
        <v>49</v>
      </c>
      <c r="D65" s="70">
        <v>1.4</v>
      </c>
      <c r="E65" s="70">
        <v>0</v>
      </c>
      <c r="F65" s="70">
        <v>32.6</v>
      </c>
      <c r="G65" s="70">
        <v>132</v>
      </c>
      <c r="H65" s="70">
        <v>0</v>
      </c>
      <c r="I65" s="70">
        <v>0</v>
      </c>
      <c r="J65" s="70">
        <v>0</v>
      </c>
      <c r="K65" s="70">
        <v>0</v>
      </c>
      <c r="L65" s="70">
        <v>1</v>
      </c>
      <c r="M65" s="70">
        <v>0</v>
      </c>
      <c r="N65" s="70">
        <v>0</v>
      </c>
      <c r="O65" s="70">
        <v>0.1</v>
      </c>
      <c r="P65" s="71">
        <v>4.43</v>
      </c>
    </row>
    <row r="66" spans="1:16" ht="15.75" thickBot="1" x14ac:dyDescent="0.3">
      <c r="A66" s="44"/>
      <c r="B66" s="119" t="s">
        <v>50</v>
      </c>
      <c r="C66" s="46" t="s">
        <v>111</v>
      </c>
      <c r="D66" s="47">
        <f t="shared" ref="D66:P66" si="6">SUM(D60:D65)</f>
        <v>25.218999999999998</v>
      </c>
      <c r="E66" s="47">
        <f t="shared" si="6"/>
        <v>24.528000000000002</v>
      </c>
      <c r="F66" s="47">
        <f t="shared" si="6"/>
        <v>86.884000000000015</v>
      </c>
      <c r="G66" s="47">
        <f t="shared" si="6"/>
        <v>682.37</v>
      </c>
      <c r="H66" s="47">
        <f t="shared" si="6"/>
        <v>0.34</v>
      </c>
      <c r="I66" s="47">
        <f t="shared" si="6"/>
        <v>19.170000000000002</v>
      </c>
      <c r="J66" s="47">
        <f t="shared" si="6"/>
        <v>0.1</v>
      </c>
      <c r="K66" s="47">
        <f t="shared" si="6"/>
        <v>4.16</v>
      </c>
      <c r="L66" s="47">
        <f t="shared" si="6"/>
        <v>145.42000000000002</v>
      </c>
      <c r="M66" s="47">
        <f t="shared" si="6"/>
        <v>309.32</v>
      </c>
      <c r="N66" s="47">
        <f t="shared" si="6"/>
        <v>99</v>
      </c>
      <c r="O66" s="47">
        <f t="shared" si="6"/>
        <v>5.42</v>
      </c>
      <c r="P66" s="48">
        <f t="shared" si="6"/>
        <v>106.93</v>
      </c>
    </row>
    <row r="67" spans="1:16" x14ac:dyDescent="0.25">
      <c r="A67" s="37"/>
      <c r="B67" s="140" t="s">
        <v>86</v>
      </c>
      <c r="C67" s="39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41"/>
    </row>
    <row r="68" spans="1:16" x14ac:dyDescent="0.25">
      <c r="A68" s="37" t="s">
        <v>115</v>
      </c>
      <c r="B68" s="117" t="s">
        <v>114</v>
      </c>
      <c r="C68" s="103">
        <v>250</v>
      </c>
      <c r="D68" s="40">
        <v>2.7</v>
      </c>
      <c r="E68" s="40">
        <v>2.85</v>
      </c>
      <c r="F68" s="40">
        <v>18.82</v>
      </c>
      <c r="G68" s="40">
        <v>111.25</v>
      </c>
      <c r="H68" s="40">
        <v>0.1</v>
      </c>
      <c r="I68" s="40">
        <v>8.25</v>
      </c>
      <c r="J68" s="40">
        <v>0</v>
      </c>
      <c r="K68" s="40">
        <v>1.37</v>
      </c>
      <c r="L68" s="40">
        <v>15.25</v>
      </c>
      <c r="M68" s="40">
        <v>63.5</v>
      </c>
      <c r="N68" s="40">
        <v>24</v>
      </c>
      <c r="O68" s="40">
        <v>0.95</v>
      </c>
      <c r="P68" s="41">
        <v>11.59</v>
      </c>
    </row>
    <row r="69" spans="1:16" ht="22.5" x14ac:dyDescent="0.25">
      <c r="A69" s="37" t="s">
        <v>36</v>
      </c>
      <c r="B69" s="123" t="s">
        <v>37</v>
      </c>
      <c r="C69" s="103" t="s">
        <v>113</v>
      </c>
      <c r="D69" s="40">
        <v>13.5</v>
      </c>
      <c r="E69" s="40">
        <v>42.5</v>
      </c>
      <c r="F69" s="40">
        <v>9</v>
      </c>
      <c r="G69" s="40">
        <v>473</v>
      </c>
      <c r="H69" s="40">
        <v>0.09</v>
      </c>
      <c r="I69" s="40">
        <v>0</v>
      </c>
      <c r="J69" s="40">
        <v>0.04</v>
      </c>
      <c r="K69" s="40">
        <v>0.5</v>
      </c>
      <c r="L69" s="40">
        <v>39</v>
      </c>
      <c r="M69" s="40">
        <v>185</v>
      </c>
      <c r="N69" s="40">
        <v>26</v>
      </c>
      <c r="O69" s="40">
        <v>2.8</v>
      </c>
      <c r="P69" s="41">
        <v>31.4</v>
      </c>
    </row>
    <row r="70" spans="1:16" x14ac:dyDescent="0.25">
      <c r="A70" s="37" t="s">
        <v>55</v>
      </c>
      <c r="B70" s="123" t="s">
        <v>63</v>
      </c>
      <c r="C70" s="103">
        <v>150</v>
      </c>
      <c r="D70" s="40">
        <v>3.69</v>
      </c>
      <c r="E70" s="40">
        <v>6.0750000000000002</v>
      </c>
      <c r="F70" s="40">
        <v>33.81</v>
      </c>
      <c r="G70" s="40">
        <v>204.6</v>
      </c>
      <c r="H70" s="40">
        <v>2.7E-2</v>
      </c>
      <c r="I70" s="40">
        <v>0</v>
      </c>
      <c r="J70" s="40">
        <v>4.0500000000000001E-2</v>
      </c>
      <c r="K70" s="40">
        <v>0.28499999999999998</v>
      </c>
      <c r="L70" s="40">
        <v>5.0999999999999996</v>
      </c>
      <c r="M70" s="40">
        <v>70.8</v>
      </c>
      <c r="N70" s="40">
        <v>22.8</v>
      </c>
      <c r="O70" s="40">
        <v>0.52500000000000002</v>
      </c>
      <c r="P70" s="41">
        <v>16.52</v>
      </c>
    </row>
    <row r="71" spans="1:16" x14ac:dyDescent="0.25">
      <c r="A71" s="37" t="s">
        <v>87</v>
      </c>
      <c r="B71" s="123" t="s">
        <v>112</v>
      </c>
      <c r="C71" s="103" t="s">
        <v>89</v>
      </c>
      <c r="D71" s="40">
        <v>0.8</v>
      </c>
      <c r="E71" s="40">
        <v>5.05</v>
      </c>
      <c r="F71" s="40">
        <v>1.5</v>
      </c>
      <c r="G71" s="40">
        <v>54.5</v>
      </c>
      <c r="H71" s="40">
        <v>0.01</v>
      </c>
      <c r="I71" s="40">
        <v>9.4499999999999993</v>
      </c>
      <c r="J71" s="40">
        <v>0</v>
      </c>
      <c r="K71" s="40">
        <v>2.25</v>
      </c>
      <c r="L71" s="40">
        <v>21.5</v>
      </c>
      <c r="M71" s="40">
        <v>16</v>
      </c>
      <c r="N71" s="40">
        <v>7.5</v>
      </c>
      <c r="O71" s="40">
        <v>0.3</v>
      </c>
      <c r="P71" s="41">
        <v>15.59</v>
      </c>
    </row>
    <row r="72" spans="1:16" x14ac:dyDescent="0.25">
      <c r="A72" s="37" t="s">
        <v>44</v>
      </c>
      <c r="B72" s="123" t="s">
        <v>45</v>
      </c>
      <c r="C72" s="103" t="s">
        <v>46</v>
      </c>
      <c r="D72" s="40">
        <v>2.0789999999999997</v>
      </c>
      <c r="E72" s="40">
        <v>0.37799999999999995</v>
      </c>
      <c r="F72" s="40">
        <v>12.474</v>
      </c>
      <c r="G72" s="40">
        <v>62.37</v>
      </c>
      <c r="H72" s="40">
        <v>0.05</v>
      </c>
      <c r="I72" s="40">
        <v>0</v>
      </c>
      <c r="J72" s="40">
        <v>0</v>
      </c>
      <c r="K72" s="40">
        <v>0</v>
      </c>
      <c r="L72" s="40">
        <v>11.02</v>
      </c>
      <c r="M72" s="40">
        <v>49.77</v>
      </c>
      <c r="N72" s="40">
        <v>14.8</v>
      </c>
      <c r="O72" s="40">
        <v>1.22</v>
      </c>
      <c r="P72" s="41">
        <v>2.99</v>
      </c>
    </row>
    <row r="73" spans="1:16" ht="15.75" thickBot="1" x14ac:dyDescent="0.3">
      <c r="A73" s="37" t="s">
        <v>47</v>
      </c>
      <c r="B73" s="123" t="s">
        <v>48</v>
      </c>
      <c r="C73" s="103" t="s">
        <v>49</v>
      </c>
      <c r="D73" s="40">
        <v>0.2</v>
      </c>
      <c r="E73" s="40">
        <v>0</v>
      </c>
      <c r="F73" s="40">
        <v>14</v>
      </c>
      <c r="G73" s="40">
        <v>56</v>
      </c>
      <c r="H73" s="40">
        <v>0.02</v>
      </c>
      <c r="I73" s="40">
        <v>4.3</v>
      </c>
      <c r="J73" s="40">
        <v>0</v>
      </c>
      <c r="K73" s="40">
        <v>0.2</v>
      </c>
      <c r="L73" s="40">
        <v>22</v>
      </c>
      <c r="M73" s="40">
        <v>16</v>
      </c>
      <c r="N73" s="40">
        <v>14</v>
      </c>
      <c r="O73" s="40">
        <v>1.1000000000000001</v>
      </c>
      <c r="P73" s="41">
        <v>3.8</v>
      </c>
    </row>
    <row r="74" spans="1:16" ht="15.75" thickBot="1" x14ac:dyDescent="0.3">
      <c r="A74" s="44"/>
      <c r="B74" s="122" t="s">
        <v>50</v>
      </c>
      <c r="C74" s="46" t="s">
        <v>111</v>
      </c>
      <c r="D74" s="47">
        <f t="shared" ref="D74:P74" si="7">SUM(D68:D73)</f>
        <v>22.969000000000001</v>
      </c>
      <c r="E74" s="47">
        <f t="shared" si="7"/>
        <v>56.853000000000002</v>
      </c>
      <c r="F74" s="47">
        <f t="shared" si="7"/>
        <v>89.603999999999999</v>
      </c>
      <c r="G74" s="47">
        <f t="shared" si="7"/>
        <v>961.72</v>
      </c>
      <c r="H74" s="47">
        <f t="shared" si="7"/>
        <v>0.29700000000000004</v>
      </c>
      <c r="I74" s="47">
        <f t="shared" si="7"/>
        <v>22</v>
      </c>
      <c r="J74" s="47">
        <f t="shared" si="7"/>
        <v>8.0500000000000002E-2</v>
      </c>
      <c r="K74" s="47">
        <f t="shared" si="7"/>
        <v>4.6050000000000004</v>
      </c>
      <c r="L74" s="47">
        <f t="shared" si="7"/>
        <v>113.86999999999999</v>
      </c>
      <c r="M74" s="47">
        <f t="shared" si="7"/>
        <v>401.07</v>
      </c>
      <c r="N74" s="47">
        <f t="shared" si="7"/>
        <v>109.1</v>
      </c>
      <c r="O74" s="47">
        <f t="shared" si="7"/>
        <v>6.8949999999999996</v>
      </c>
      <c r="P74" s="48">
        <f t="shared" si="7"/>
        <v>81.889999999999986</v>
      </c>
    </row>
    <row r="75" spans="1:16" x14ac:dyDescent="0.25">
      <c r="A75" s="37"/>
      <c r="B75" s="140" t="s">
        <v>91</v>
      </c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41"/>
    </row>
    <row r="76" spans="1:16" x14ac:dyDescent="0.25">
      <c r="A76" s="144" t="s">
        <v>110</v>
      </c>
      <c r="B76" s="120" t="s">
        <v>109</v>
      </c>
      <c r="C76" s="103">
        <v>250</v>
      </c>
      <c r="D76" s="40">
        <v>2.12</v>
      </c>
      <c r="E76" s="40">
        <v>2.85</v>
      </c>
      <c r="F76" s="40">
        <v>16.05</v>
      </c>
      <c r="G76" s="40">
        <v>112.5</v>
      </c>
      <c r="H76" s="40">
        <v>0.02</v>
      </c>
      <c r="I76" s="40">
        <v>0.75</v>
      </c>
      <c r="J76" s="40">
        <v>0</v>
      </c>
      <c r="K76" s="40">
        <v>2.42</v>
      </c>
      <c r="L76" s="40">
        <v>7.5</v>
      </c>
      <c r="M76" s="40">
        <v>41.5</v>
      </c>
      <c r="N76" s="40">
        <v>15.25</v>
      </c>
      <c r="O76" s="40">
        <v>0.35</v>
      </c>
      <c r="P76" s="41">
        <v>12.54</v>
      </c>
    </row>
    <row r="77" spans="1:16" x14ac:dyDescent="0.25">
      <c r="A77" s="37" t="s">
        <v>53</v>
      </c>
      <c r="B77" s="117" t="s">
        <v>92</v>
      </c>
      <c r="C77" s="103">
        <v>75</v>
      </c>
      <c r="D77" s="40">
        <v>10.42</v>
      </c>
      <c r="E77" s="40">
        <v>1.57</v>
      </c>
      <c r="F77" s="40">
        <v>7.2</v>
      </c>
      <c r="G77" s="40">
        <v>84.75</v>
      </c>
      <c r="H77" s="40">
        <v>0.05</v>
      </c>
      <c r="I77" s="40">
        <v>0.3</v>
      </c>
      <c r="J77" s="40">
        <v>0.01</v>
      </c>
      <c r="K77" s="40">
        <v>0.75</v>
      </c>
      <c r="L77" s="40">
        <v>26.25</v>
      </c>
      <c r="M77" s="40">
        <v>120</v>
      </c>
      <c r="N77" s="40">
        <v>17.25</v>
      </c>
      <c r="O77" s="40">
        <v>0.45</v>
      </c>
      <c r="P77" s="41">
        <v>22.25</v>
      </c>
    </row>
    <row r="78" spans="1:16" x14ac:dyDescent="0.25">
      <c r="A78" s="37" t="s">
        <v>55</v>
      </c>
      <c r="B78" s="117" t="s">
        <v>56</v>
      </c>
      <c r="C78" s="103">
        <v>150</v>
      </c>
      <c r="D78" s="40">
        <v>3.15</v>
      </c>
      <c r="E78" s="40">
        <v>6.6</v>
      </c>
      <c r="F78" s="40">
        <v>16.350000000000001</v>
      </c>
      <c r="G78" s="40">
        <v>138</v>
      </c>
      <c r="H78" s="40">
        <v>0.13500000000000001</v>
      </c>
      <c r="I78" s="40">
        <v>5.0999999999999996</v>
      </c>
      <c r="J78" s="40">
        <v>4.4999999999999998E-2</v>
      </c>
      <c r="K78" s="40">
        <v>0.15</v>
      </c>
      <c r="L78" s="40">
        <v>39</v>
      </c>
      <c r="M78" s="40">
        <v>85.5</v>
      </c>
      <c r="N78" s="40">
        <v>28.5</v>
      </c>
      <c r="O78" s="40">
        <v>1.05</v>
      </c>
      <c r="P78" s="41">
        <v>22.32</v>
      </c>
    </row>
    <row r="79" spans="1:16" x14ac:dyDescent="0.25">
      <c r="A79" s="37" t="s">
        <v>41</v>
      </c>
      <c r="B79" s="117" t="s">
        <v>108</v>
      </c>
      <c r="C79" s="103" t="s">
        <v>102</v>
      </c>
      <c r="D79" s="40">
        <v>0.24</v>
      </c>
      <c r="E79" s="40">
        <v>0.03</v>
      </c>
      <c r="F79" s="40">
        <v>0.75</v>
      </c>
      <c r="G79" s="40">
        <v>4.2</v>
      </c>
      <c r="H79" s="40">
        <v>8.9999999999999993E-3</v>
      </c>
      <c r="I79" s="40">
        <v>3</v>
      </c>
      <c r="J79" s="40">
        <v>0</v>
      </c>
      <c r="K79" s="40">
        <v>0.03</v>
      </c>
      <c r="L79" s="40">
        <v>6.9</v>
      </c>
      <c r="M79" s="40">
        <v>12.6</v>
      </c>
      <c r="N79" s="40">
        <v>4.2</v>
      </c>
      <c r="O79" s="40">
        <v>0.18</v>
      </c>
      <c r="P79" s="41">
        <v>16</v>
      </c>
    </row>
    <row r="80" spans="1:16" x14ac:dyDescent="0.25">
      <c r="A80" s="37" t="s">
        <v>44</v>
      </c>
      <c r="B80" s="117" t="s">
        <v>45</v>
      </c>
      <c r="C80" s="103" t="s">
        <v>46</v>
      </c>
      <c r="D80" s="40">
        <v>2.0789999999999997</v>
      </c>
      <c r="E80" s="40">
        <v>0.37799999999999995</v>
      </c>
      <c r="F80" s="40">
        <v>12.474</v>
      </c>
      <c r="G80" s="40">
        <v>62.37</v>
      </c>
      <c r="H80" s="40">
        <v>0.05</v>
      </c>
      <c r="I80" s="40">
        <v>0</v>
      </c>
      <c r="J80" s="40">
        <v>0</v>
      </c>
      <c r="K80" s="40">
        <v>0</v>
      </c>
      <c r="L80" s="40">
        <v>11.02</v>
      </c>
      <c r="M80" s="40">
        <v>49.77</v>
      </c>
      <c r="N80" s="40">
        <v>14.8</v>
      </c>
      <c r="O80" s="40">
        <v>1.22</v>
      </c>
      <c r="P80" s="41">
        <v>2.99</v>
      </c>
    </row>
    <row r="81" spans="1:18" ht="15.75" thickBot="1" x14ac:dyDescent="0.3">
      <c r="A81" s="74" t="s">
        <v>47</v>
      </c>
      <c r="B81" s="116" t="s">
        <v>48</v>
      </c>
      <c r="C81" s="115" t="s">
        <v>49</v>
      </c>
      <c r="D81" s="70">
        <v>0.2</v>
      </c>
      <c r="E81" s="70">
        <v>0</v>
      </c>
      <c r="F81" s="70">
        <v>14</v>
      </c>
      <c r="G81" s="70">
        <v>56</v>
      </c>
      <c r="H81" s="70">
        <v>0.02</v>
      </c>
      <c r="I81" s="70">
        <v>4.3</v>
      </c>
      <c r="J81" s="70">
        <v>0</v>
      </c>
      <c r="K81" s="70">
        <v>0.2</v>
      </c>
      <c r="L81" s="70">
        <v>22</v>
      </c>
      <c r="M81" s="70">
        <v>16</v>
      </c>
      <c r="N81" s="70">
        <v>14</v>
      </c>
      <c r="O81" s="70">
        <v>1.1000000000000001</v>
      </c>
      <c r="P81" s="71">
        <v>3.8</v>
      </c>
    </row>
    <row r="82" spans="1:18" ht="15.75" thickBot="1" x14ac:dyDescent="0.3">
      <c r="A82" s="44"/>
      <c r="B82" s="119" t="s">
        <v>50</v>
      </c>
      <c r="C82" s="46" t="s">
        <v>107</v>
      </c>
      <c r="D82" s="47">
        <f t="shared" ref="D82:P82" si="8">SUM(D76:D81)</f>
        <v>18.209</v>
      </c>
      <c r="E82" s="47">
        <f t="shared" si="8"/>
        <v>11.427999999999999</v>
      </c>
      <c r="F82" s="47">
        <f t="shared" si="8"/>
        <v>66.823999999999998</v>
      </c>
      <c r="G82" s="47">
        <f t="shared" si="8"/>
        <v>457.82</v>
      </c>
      <c r="H82" s="47">
        <f t="shared" si="8"/>
        <v>0.28400000000000003</v>
      </c>
      <c r="I82" s="47">
        <f t="shared" si="8"/>
        <v>13.45</v>
      </c>
      <c r="J82" s="47">
        <f t="shared" si="8"/>
        <v>5.5E-2</v>
      </c>
      <c r="K82" s="47">
        <f t="shared" si="8"/>
        <v>3.55</v>
      </c>
      <c r="L82" s="47">
        <f t="shared" si="8"/>
        <v>112.67</v>
      </c>
      <c r="M82" s="47">
        <f t="shared" si="8"/>
        <v>325.37</v>
      </c>
      <c r="N82" s="47">
        <f t="shared" si="8"/>
        <v>94</v>
      </c>
      <c r="O82" s="47">
        <f t="shared" si="8"/>
        <v>4.3499999999999996</v>
      </c>
      <c r="P82" s="48">
        <f t="shared" si="8"/>
        <v>79.899999999999991</v>
      </c>
    </row>
    <row r="83" spans="1:18" x14ac:dyDescent="0.25">
      <c r="A83" s="37"/>
      <c r="B83" s="140" t="s">
        <v>93</v>
      </c>
      <c r="C83" s="39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41"/>
    </row>
    <row r="84" spans="1:18" ht="22.5" x14ac:dyDescent="0.25">
      <c r="A84" s="37" t="s">
        <v>106</v>
      </c>
      <c r="B84" s="117" t="s">
        <v>105</v>
      </c>
      <c r="C84" s="103" t="s">
        <v>104</v>
      </c>
      <c r="D84" s="40">
        <v>1.7200000000000002</v>
      </c>
      <c r="E84" s="40">
        <v>6.05</v>
      </c>
      <c r="F84" s="40">
        <v>6.38</v>
      </c>
      <c r="G84" s="40">
        <v>88.25</v>
      </c>
      <c r="H84" s="40">
        <v>0.05</v>
      </c>
      <c r="I84" s="40">
        <v>18.489999999999998</v>
      </c>
      <c r="J84" s="40">
        <v>0.01</v>
      </c>
      <c r="K84" s="40">
        <v>2.39</v>
      </c>
      <c r="L84" s="40">
        <v>38.9</v>
      </c>
      <c r="M84" s="40">
        <v>51.05</v>
      </c>
      <c r="N84" s="40">
        <v>22.7</v>
      </c>
      <c r="O84" s="40">
        <v>0.8</v>
      </c>
      <c r="P84" s="41">
        <v>16.809999999999999</v>
      </c>
    </row>
    <row r="85" spans="1:18" ht="22.5" x14ac:dyDescent="0.25">
      <c r="A85" s="37" t="s">
        <v>71</v>
      </c>
      <c r="B85" s="117" t="s">
        <v>72</v>
      </c>
      <c r="C85" s="103">
        <v>75</v>
      </c>
      <c r="D85" s="40">
        <v>15.75</v>
      </c>
      <c r="E85" s="40">
        <v>11.25</v>
      </c>
      <c r="F85" s="40">
        <v>9.75</v>
      </c>
      <c r="G85" s="40">
        <v>198</v>
      </c>
      <c r="H85" s="40">
        <v>0.10500000000000002</v>
      </c>
      <c r="I85" s="40">
        <v>0.9</v>
      </c>
      <c r="J85" s="40">
        <v>4.4999999999999998E-2</v>
      </c>
      <c r="K85" s="40">
        <v>0.45</v>
      </c>
      <c r="L85" s="40">
        <v>39</v>
      </c>
      <c r="M85" s="40">
        <v>99</v>
      </c>
      <c r="N85" s="40">
        <v>19.5</v>
      </c>
      <c r="O85" s="40">
        <v>1.2</v>
      </c>
      <c r="P85" s="41">
        <v>44.76</v>
      </c>
    </row>
    <row r="86" spans="1:18" ht="19.899999999999999" customHeight="1" x14ac:dyDescent="0.25">
      <c r="A86" s="37" t="s">
        <v>38</v>
      </c>
      <c r="B86" s="117" t="s">
        <v>39</v>
      </c>
      <c r="C86" s="103" t="s">
        <v>40</v>
      </c>
      <c r="D86" s="40">
        <v>5.6550000000000002</v>
      </c>
      <c r="E86" s="40">
        <v>0.67500000000000004</v>
      </c>
      <c r="F86" s="40">
        <v>29.04</v>
      </c>
      <c r="G86" s="40">
        <v>144.9</v>
      </c>
      <c r="H86" s="40">
        <v>5.7000000000000002E-2</v>
      </c>
      <c r="I86" s="40">
        <v>1.4999999999999999E-2</v>
      </c>
      <c r="J86" s="40">
        <v>0</v>
      </c>
      <c r="K86" s="40">
        <v>0.79500000000000004</v>
      </c>
      <c r="L86" s="40">
        <v>5.7</v>
      </c>
      <c r="M86" s="40">
        <v>35.700000000000003</v>
      </c>
      <c r="N86" s="40">
        <v>8.1</v>
      </c>
      <c r="O86" s="40">
        <v>0.78</v>
      </c>
      <c r="P86" s="41">
        <v>14.04</v>
      </c>
    </row>
    <row r="87" spans="1:18" x14ac:dyDescent="0.25">
      <c r="A87" s="37" t="s">
        <v>41</v>
      </c>
      <c r="B87" s="117" t="s">
        <v>103</v>
      </c>
      <c r="C87" s="103" t="s">
        <v>102</v>
      </c>
      <c r="D87" s="40">
        <v>0.33</v>
      </c>
      <c r="E87" s="40">
        <v>0.06</v>
      </c>
      <c r="F87" s="40">
        <v>1.1399999999999999</v>
      </c>
      <c r="G87" s="40">
        <v>7.2</v>
      </c>
      <c r="H87" s="40">
        <v>1.7999999999999999E-2</v>
      </c>
      <c r="I87" s="40">
        <v>7.5</v>
      </c>
      <c r="J87" s="40">
        <v>0</v>
      </c>
      <c r="K87" s="40">
        <v>0.21</v>
      </c>
      <c r="L87" s="40">
        <v>4.2</v>
      </c>
      <c r="M87" s="40">
        <v>7.8</v>
      </c>
      <c r="N87" s="40">
        <v>6</v>
      </c>
      <c r="O87" s="40">
        <v>0.27</v>
      </c>
      <c r="P87" s="41">
        <v>22.67</v>
      </c>
    </row>
    <row r="88" spans="1:18" ht="12" customHeight="1" x14ac:dyDescent="0.25">
      <c r="A88" s="37" t="s">
        <v>44</v>
      </c>
      <c r="B88" s="117" t="s">
        <v>45</v>
      </c>
      <c r="C88" s="103" t="s">
        <v>46</v>
      </c>
      <c r="D88" s="40">
        <v>2.0789999999999997</v>
      </c>
      <c r="E88" s="40">
        <v>0.37799999999999995</v>
      </c>
      <c r="F88" s="40">
        <v>12.474</v>
      </c>
      <c r="G88" s="40">
        <v>62.37</v>
      </c>
      <c r="H88" s="40">
        <v>0.05</v>
      </c>
      <c r="I88" s="40">
        <v>0</v>
      </c>
      <c r="J88" s="40">
        <v>0</v>
      </c>
      <c r="K88" s="40">
        <v>0</v>
      </c>
      <c r="L88" s="40">
        <v>11.02</v>
      </c>
      <c r="M88" s="40">
        <v>49.77</v>
      </c>
      <c r="N88" s="40">
        <v>14.8</v>
      </c>
      <c r="O88" s="40">
        <v>1.22</v>
      </c>
      <c r="P88" s="41">
        <v>2.99</v>
      </c>
    </row>
    <row r="89" spans="1:18" ht="24.6" customHeight="1" thickBot="1" x14ac:dyDescent="0.3">
      <c r="A89" s="74" t="s">
        <v>59</v>
      </c>
      <c r="B89" s="116" t="s">
        <v>60</v>
      </c>
      <c r="C89" s="115" t="s">
        <v>49</v>
      </c>
      <c r="D89" s="70">
        <v>0.3</v>
      </c>
      <c r="E89" s="70">
        <v>0</v>
      </c>
      <c r="F89" s="70">
        <v>26</v>
      </c>
      <c r="G89" s="70">
        <v>98.2</v>
      </c>
      <c r="H89" s="70">
        <v>0</v>
      </c>
      <c r="I89" s="70">
        <v>0.8</v>
      </c>
      <c r="J89" s="70">
        <v>0</v>
      </c>
      <c r="K89" s="70">
        <v>0</v>
      </c>
      <c r="L89" s="70">
        <v>10</v>
      </c>
      <c r="M89" s="70">
        <v>6</v>
      </c>
      <c r="N89" s="70">
        <v>3</v>
      </c>
      <c r="O89" s="70">
        <v>0.6</v>
      </c>
      <c r="P89" s="71">
        <v>6.81</v>
      </c>
    </row>
    <row r="90" spans="1:18" ht="15.75" thickBot="1" x14ac:dyDescent="0.3">
      <c r="A90" s="44"/>
      <c r="B90" s="45" t="s">
        <v>50</v>
      </c>
      <c r="C90" s="46" t="s">
        <v>101</v>
      </c>
      <c r="D90" s="47">
        <f t="shared" ref="D90:P90" si="9">SUM(D84:D89)</f>
        <v>25.834</v>
      </c>
      <c r="E90" s="47">
        <f t="shared" si="9"/>
        <v>18.413</v>
      </c>
      <c r="F90" s="47">
        <f t="shared" si="9"/>
        <v>84.784000000000006</v>
      </c>
      <c r="G90" s="47">
        <f t="shared" si="9"/>
        <v>598.91999999999996</v>
      </c>
      <c r="H90" s="47">
        <f t="shared" si="9"/>
        <v>0.28000000000000003</v>
      </c>
      <c r="I90" s="47">
        <f t="shared" si="9"/>
        <v>27.704999999999998</v>
      </c>
      <c r="J90" s="47">
        <f t="shared" si="9"/>
        <v>5.5E-2</v>
      </c>
      <c r="K90" s="47">
        <f t="shared" si="9"/>
        <v>3.8450000000000002</v>
      </c>
      <c r="L90" s="47">
        <f t="shared" si="9"/>
        <v>108.82000000000001</v>
      </c>
      <c r="M90" s="47">
        <f t="shared" si="9"/>
        <v>249.32000000000002</v>
      </c>
      <c r="N90" s="47">
        <f t="shared" si="9"/>
        <v>74.100000000000009</v>
      </c>
      <c r="O90" s="47">
        <f t="shared" si="9"/>
        <v>4.87</v>
      </c>
      <c r="P90" s="48">
        <f t="shared" si="9"/>
        <v>108.07999999999998</v>
      </c>
    </row>
    <row r="91" spans="1:18" ht="15.75" thickBot="1" x14ac:dyDescent="0.3">
      <c r="A91" s="44"/>
      <c r="B91" s="45" t="s">
        <v>95</v>
      </c>
      <c r="C91" s="46"/>
      <c r="D91" s="47">
        <f t="shared" ref="D91:P91" si="10">D90+D82+D74+D66+D58+D50+D42+D34+D26+D18</f>
        <v>232.61199999999997</v>
      </c>
      <c r="E91" s="47">
        <f t="shared" si="10"/>
        <v>323.73899999999998</v>
      </c>
      <c r="F91" s="47">
        <f t="shared" si="10"/>
        <v>861.64199999999983</v>
      </c>
      <c r="G91" s="47">
        <f t="shared" si="10"/>
        <v>7333.2300000000005</v>
      </c>
      <c r="H91" s="47">
        <f t="shared" si="10"/>
        <v>3.0629999999999997</v>
      </c>
      <c r="I91" s="47">
        <f t="shared" si="10"/>
        <v>178.65</v>
      </c>
      <c r="J91" s="47">
        <f t="shared" si="10"/>
        <v>0.76350000000000018</v>
      </c>
      <c r="K91" s="47">
        <f t="shared" si="10"/>
        <v>37.360000000000007</v>
      </c>
      <c r="L91" s="47">
        <f t="shared" si="10"/>
        <v>1079.4000000000001</v>
      </c>
      <c r="M91" s="47">
        <f t="shared" si="10"/>
        <v>3392.85</v>
      </c>
      <c r="N91" s="47">
        <f t="shared" si="10"/>
        <v>1014.8500000000001</v>
      </c>
      <c r="O91" s="47">
        <f t="shared" si="10"/>
        <v>59.625</v>
      </c>
      <c r="P91" s="48">
        <f t="shared" si="10"/>
        <v>949.99999999999989</v>
      </c>
      <c r="Q91" s="80"/>
      <c r="R91" s="81"/>
    </row>
    <row r="92" spans="1:18" x14ac:dyDescent="0.25">
      <c r="A92" s="305" t="s">
        <v>96</v>
      </c>
      <c r="B92" s="305"/>
      <c r="C92" s="305"/>
      <c r="D92" s="305"/>
      <c r="E92" s="305"/>
      <c r="F92" s="305"/>
      <c r="G92" s="305"/>
      <c r="H92" s="114"/>
      <c r="I92" s="114"/>
      <c r="J92" s="114"/>
      <c r="K92" s="114"/>
      <c r="L92" s="114"/>
      <c r="M92" s="114"/>
      <c r="N92" s="114"/>
      <c r="O92" s="114"/>
      <c r="P92" s="113"/>
      <c r="Q92" s="80"/>
      <c r="R92" s="81"/>
    </row>
    <row r="93" spans="1:18" x14ac:dyDescent="0.25">
      <c r="A93" s="142"/>
      <c r="B93" s="142"/>
      <c r="C93" s="142"/>
      <c r="D93" s="142"/>
      <c r="E93" s="142"/>
      <c r="F93" s="142"/>
      <c r="G93" s="142"/>
      <c r="H93" s="114"/>
      <c r="I93" s="114"/>
      <c r="J93" s="114"/>
      <c r="K93" s="114"/>
      <c r="L93" s="114"/>
      <c r="M93" s="114"/>
      <c r="N93" s="114"/>
      <c r="O93" s="114"/>
      <c r="P93" s="113"/>
      <c r="Q93" s="80"/>
      <c r="R93" s="81"/>
    </row>
    <row r="94" spans="1:18" ht="14.45" customHeight="1" x14ac:dyDescent="0.25">
      <c r="A94" s="21"/>
      <c r="B94" s="266" t="s">
        <v>97</v>
      </c>
      <c r="C94" s="266"/>
      <c r="D94" s="266"/>
      <c r="E94" s="267" t="s">
        <v>98</v>
      </c>
      <c r="F94" s="267"/>
      <c r="G94" s="268" t="s">
        <v>100</v>
      </c>
      <c r="H94" s="268"/>
      <c r="I94" s="268"/>
      <c r="J94" s="112"/>
    </row>
    <row r="95" spans="1:18" x14ac:dyDescent="0.25">
      <c r="A95" s="128"/>
      <c r="B95" s="129"/>
      <c r="C95" s="130"/>
      <c r="D95" s="107"/>
      <c r="E95" s="107"/>
      <c r="F95" s="107"/>
      <c r="G95" s="107"/>
      <c r="H95" s="107"/>
    </row>
    <row r="96" spans="1:18" x14ac:dyDescent="0.25">
      <c r="A96" s="137"/>
      <c r="B96" s="283"/>
      <c r="C96" s="283"/>
      <c r="D96" s="284"/>
      <c r="E96" s="284"/>
      <c r="F96" s="284"/>
      <c r="G96" s="284"/>
      <c r="H96" s="107"/>
    </row>
    <row r="97" spans="1:16" x14ac:dyDescent="0.25">
      <c r="A97" s="137"/>
      <c r="B97" s="283"/>
      <c r="C97" s="283"/>
      <c r="D97" s="105"/>
      <c r="E97" s="105"/>
      <c r="F97" s="105"/>
      <c r="G97" s="105"/>
      <c r="H97" s="107"/>
    </row>
    <row r="98" spans="1:16" x14ac:dyDescent="0.25">
      <c r="A98" s="137"/>
      <c r="B98" s="283"/>
      <c r="C98" s="283"/>
      <c r="D98" s="106"/>
      <c r="E98" s="106"/>
      <c r="F98" s="106"/>
      <c r="G98" s="106"/>
      <c r="H98" s="107"/>
    </row>
    <row r="99" spans="1:16" x14ac:dyDescent="0.25">
      <c r="A99" s="131"/>
      <c r="B99" s="285"/>
      <c r="C99" s="285"/>
      <c r="D99" s="107"/>
      <c r="E99" s="107"/>
      <c r="F99" s="107"/>
      <c r="G99" s="107"/>
      <c r="H99" s="107"/>
    </row>
    <row r="100" spans="1:16" x14ac:dyDescent="0.25">
      <c r="A100" s="131"/>
      <c r="B100" s="285"/>
      <c r="C100" s="285"/>
      <c r="D100" s="107"/>
      <c r="E100" s="107"/>
      <c r="F100" s="107"/>
      <c r="G100" s="107"/>
      <c r="H100" s="107"/>
    </row>
    <row r="101" spans="1:16" x14ac:dyDescent="0.25">
      <c r="A101" s="137"/>
      <c r="B101" s="285"/>
      <c r="C101" s="285"/>
      <c r="D101" s="107"/>
      <c r="E101" s="107"/>
      <c r="F101" s="107"/>
      <c r="G101" s="107"/>
      <c r="H101" s="132"/>
      <c r="I101" s="88"/>
      <c r="J101" s="88"/>
      <c r="K101" s="83"/>
      <c r="L101" s="84"/>
      <c r="N101" s="23"/>
    </row>
    <row r="102" spans="1:16" s="98" customFormat="1" ht="15.75" x14ac:dyDescent="0.25">
      <c r="A102" s="138"/>
      <c r="B102" s="286"/>
      <c r="C102" s="286"/>
      <c r="D102" s="108"/>
      <c r="E102" s="108"/>
      <c r="F102" s="108"/>
      <c r="G102" s="108"/>
      <c r="H102" s="133"/>
      <c r="I102" s="95"/>
      <c r="J102" s="95"/>
      <c r="K102" s="96"/>
      <c r="L102" s="97"/>
      <c r="M102" s="97"/>
      <c r="P102" s="99"/>
    </row>
    <row r="103" spans="1:16" x14ac:dyDescent="0.25">
      <c r="A103" s="137"/>
      <c r="B103" s="134"/>
      <c r="C103" s="135"/>
      <c r="D103" s="132"/>
      <c r="E103" s="139"/>
      <c r="F103" s="139"/>
      <c r="G103" s="139"/>
      <c r="H103" s="136"/>
      <c r="I103" s="23"/>
      <c r="J103" s="23"/>
      <c r="K103" s="23"/>
      <c r="L103" s="23"/>
      <c r="M103" s="23"/>
      <c r="N103" s="23"/>
    </row>
    <row r="104" spans="1:16" x14ac:dyDescent="0.25">
      <c r="A104" s="137"/>
      <c r="B104" s="134"/>
      <c r="C104" s="135"/>
      <c r="D104" s="132"/>
      <c r="E104" s="139"/>
      <c r="F104" s="139"/>
      <c r="G104" s="139"/>
      <c r="H104" s="136"/>
      <c r="I104" s="23"/>
      <c r="J104" s="23"/>
      <c r="K104" s="23"/>
      <c r="L104" s="23"/>
      <c r="M104" s="23"/>
      <c r="N104" s="23"/>
    </row>
    <row r="105" spans="1:16" x14ac:dyDescent="0.25">
      <c r="A105" s="21"/>
      <c r="B105" s="88"/>
      <c r="C105" s="83"/>
      <c r="D105" s="80"/>
      <c r="E105" s="80"/>
      <c r="F105" s="100"/>
      <c r="G105" s="100"/>
      <c r="H105" s="100"/>
      <c r="I105" s="23"/>
      <c r="J105" s="23"/>
      <c r="K105" s="23"/>
      <c r="L105" s="23"/>
      <c r="M105" s="23"/>
      <c r="N105" s="23"/>
    </row>
    <row r="106" spans="1:16" x14ac:dyDescent="0.25">
      <c r="A106" s="21"/>
      <c r="B106" s="88"/>
      <c r="C106" s="83"/>
      <c r="D106" s="80"/>
      <c r="E106" s="80"/>
      <c r="F106" s="100"/>
      <c r="G106" s="100"/>
      <c r="H106" s="100"/>
      <c r="I106" s="23"/>
      <c r="J106" s="23"/>
      <c r="K106" s="23"/>
      <c r="L106" s="23"/>
      <c r="M106" s="23"/>
      <c r="N106" s="23"/>
    </row>
    <row r="107" spans="1:16" x14ac:dyDescent="0.25">
      <c r="A107" s="21"/>
      <c r="B107" s="88"/>
      <c r="C107" s="83"/>
      <c r="D107" s="80"/>
      <c r="E107" s="80"/>
      <c r="F107" s="100"/>
      <c r="G107" s="100"/>
      <c r="H107" s="100"/>
      <c r="I107" s="23"/>
      <c r="J107" s="23"/>
      <c r="K107" s="23"/>
      <c r="L107" s="23"/>
      <c r="M107" s="23"/>
      <c r="N107" s="23"/>
    </row>
    <row r="108" spans="1:16" x14ac:dyDescent="0.25">
      <c r="A108" s="21"/>
      <c r="B108" s="88"/>
      <c r="C108" s="83"/>
      <c r="D108" s="80"/>
      <c r="E108" s="80"/>
      <c r="F108" s="100"/>
      <c r="G108" s="100"/>
      <c r="H108" s="100"/>
      <c r="I108" s="23"/>
      <c r="J108" s="23"/>
      <c r="K108" s="23"/>
      <c r="L108" s="23"/>
      <c r="M108" s="23"/>
      <c r="N108" s="23"/>
    </row>
    <row r="109" spans="1:16" x14ac:dyDescent="0.25">
      <c r="A109" s="21"/>
      <c r="B109" s="88"/>
      <c r="C109" s="83"/>
      <c r="D109" s="80"/>
      <c r="E109" s="80"/>
      <c r="F109" s="100"/>
      <c r="G109" s="100"/>
      <c r="H109" s="100"/>
      <c r="I109" s="23"/>
      <c r="J109" s="23"/>
      <c r="K109" s="23"/>
      <c r="L109" s="23"/>
      <c r="M109" s="23"/>
      <c r="N109" s="23"/>
    </row>
    <row r="110" spans="1:16" x14ac:dyDescent="0.25">
      <c r="A110" s="21"/>
      <c r="B110" s="88"/>
      <c r="C110" s="83"/>
      <c r="D110" s="80"/>
      <c r="E110" s="80"/>
      <c r="F110" s="100"/>
      <c r="G110" s="100"/>
      <c r="H110" s="100"/>
      <c r="I110" s="23"/>
      <c r="J110" s="23"/>
      <c r="K110" s="23"/>
      <c r="L110" s="23"/>
      <c r="M110" s="23"/>
      <c r="N110" s="23"/>
    </row>
    <row r="111" spans="1:16" x14ac:dyDescent="0.25">
      <c r="A111" s="21"/>
      <c r="B111" s="88"/>
      <c r="C111" s="83"/>
      <c r="D111" s="80"/>
      <c r="E111" s="80"/>
      <c r="F111" s="100"/>
      <c r="G111" s="100"/>
      <c r="H111" s="100"/>
      <c r="I111" s="23"/>
      <c r="J111" s="23"/>
      <c r="K111" s="23"/>
      <c r="L111" s="23"/>
      <c r="M111" s="23"/>
      <c r="N111" s="23"/>
    </row>
    <row r="112" spans="1:16" x14ac:dyDescent="0.25">
      <c r="A112" s="21"/>
      <c r="B112" s="88"/>
      <c r="C112" s="83"/>
      <c r="D112" s="80"/>
      <c r="E112" s="80"/>
      <c r="F112" s="100"/>
      <c r="G112" s="100"/>
      <c r="H112" s="100"/>
      <c r="I112" s="23"/>
      <c r="J112" s="23"/>
      <c r="K112" s="23"/>
      <c r="L112" s="23"/>
      <c r="M112" s="23"/>
      <c r="N112" s="23"/>
    </row>
    <row r="113" spans="1:14" x14ac:dyDescent="0.25">
      <c r="A113" s="21"/>
      <c r="B113" s="88"/>
      <c r="C113" s="83"/>
      <c r="D113" s="80"/>
      <c r="E113" s="80"/>
      <c r="F113" s="100"/>
      <c r="G113" s="100"/>
      <c r="H113" s="100"/>
      <c r="I113" s="23"/>
      <c r="J113" s="23"/>
      <c r="K113" s="23"/>
      <c r="L113" s="23"/>
      <c r="M113" s="23"/>
      <c r="N113" s="23"/>
    </row>
    <row r="114" spans="1:14" x14ac:dyDescent="0.25">
      <c r="A114" s="21"/>
      <c r="B114" s="88"/>
      <c r="C114" s="83"/>
      <c r="D114" s="80"/>
      <c r="E114" s="80"/>
      <c r="F114" s="100"/>
      <c r="G114" s="100"/>
      <c r="H114" s="100"/>
      <c r="I114" s="23"/>
      <c r="J114" s="23"/>
      <c r="K114" s="23"/>
      <c r="L114" s="23"/>
      <c r="M114" s="23"/>
      <c r="N114" s="23"/>
    </row>
    <row r="115" spans="1:14" x14ac:dyDescent="0.25">
      <c r="A115" s="21"/>
      <c r="B115" s="23"/>
      <c r="C115" s="23"/>
      <c r="D115" s="100"/>
      <c r="E115" s="100"/>
      <c r="F115" s="100"/>
      <c r="G115" s="100"/>
      <c r="H115" s="100"/>
      <c r="I115" s="23"/>
      <c r="J115" s="23"/>
      <c r="K115" s="23"/>
      <c r="L115" s="23"/>
      <c r="M115" s="23"/>
      <c r="N115" s="23"/>
    </row>
    <row r="116" spans="1:14" x14ac:dyDescent="0.25">
      <c r="A116" s="21"/>
      <c r="B116" s="88"/>
      <c r="C116" s="83"/>
      <c r="D116" s="80"/>
      <c r="E116" s="80"/>
      <c r="F116" s="100"/>
      <c r="G116" s="100"/>
      <c r="H116" s="100"/>
      <c r="I116" s="23"/>
      <c r="J116" s="23"/>
      <c r="K116" s="23"/>
      <c r="L116" s="23"/>
      <c r="M116" s="23"/>
      <c r="N116" s="23"/>
    </row>
    <row r="117" spans="1:14" x14ac:dyDescent="0.25">
      <c r="A117" s="21"/>
      <c r="B117" s="88"/>
      <c r="C117" s="83"/>
      <c r="D117" s="80"/>
      <c r="E117" s="80"/>
      <c r="F117" s="100"/>
      <c r="G117" s="100"/>
      <c r="H117" s="100"/>
      <c r="I117" s="23"/>
      <c r="J117" s="23"/>
      <c r="K117" s="23"/>
      <c r="L117" s="23"/>
      <c r="M117" s="23"/>
      <c r="N117" s="23"/>
    </row>
    <row r="118" spans="1:14" x14ac:dyDescent="0.25">
      <c r="A118" s="21"/>
      <c r="B118" s="88"/>
      <c r="C118" s="83"/>
      <c r="D118" s="80"/>
      <c r="E118" s="80"/>
      <c r="F118" s="100"/>
      <c r="G118" s="100"/>
      <c r="H118" s="100"/>
      <c r="I118" s="23"/>
      <c r="J118" s="23"/>
      <c r="K118" s="23"/>
      <c r="L118" s="23"/>
      <c r="M118" s="23"/>
      <c r="N118" s="23"/>
    </row>
    <row r="119" spans="1:14" x14ac:dyDescent="0.25">
      <c r="A119" s="21"/>
      <c r="B119" s="88"/>
      <c r="C119" s="83"/>
      <c r="D119" s="80"/>
      <c r="E119" s="80"/>
      <c r="F119" s="100"/>
      <c r="G119" s="100"/>
      <c r="H119" s="100"/>
      <c r="I119" s="23"/>
      <c r="J119" s="23"/>
      <c r="K119" s="23"/>
      <c r="L119" s="23"/>
      <c r="M119" s="23"/>
      <c r="N119" s="23"/>
    </row>
    <row r="120" spans="1:14" x14ac:dyDescent="0.25">
      <c r="A120" s="21"/>
      <c r="B120" s="88"/>
      <c r="C120" s="83"/>
      <c r="D120" s="80"/>
      <c r="E120" s="80"/>
      <c r="F120" s="100"/>
      <c r="G120" s="100"/>
      <c r="H120" s="100"/>
      <c r="I120" s="23"/>
      <c r="J120" s="23"/>
      <c r="K120" s="23"/>
      <c r="L120" s="23"/>
      <c r="M120" s="23"/>
      <c r="N120" s="23"/>
    </row>
    <row r="121" spans="1:14" x14ac:dyDescent="0.25">
      <c r="A121" s="21"/>
      <c r="B121" s="88"/>
      <c r="C121" s="83"/>
      <c r="D121" s="80"/>
      <c r="E121" s="80"/>
      <c r="F121" s="100"/>
      <c r="G121" s="100"/>
      <c r="H121" s="100"/>
      <c r="I121" s="23"/>
      <c r="J121" s="23"/>
      <c r="K121" s="23"/>
      <c r="L121" s="23"/>
      <c r="M121" s="23"/>
      <c r="N121" s="23"/>
    </row>
    <row r="122" spans="1:14" x14ac:dyDescent="0.25">
      <c r="A122" s="21"/>
      <c r="B122" s="88"/>
      <c r="C122" s="83"/>
      <c r="D122" s="80"/>
      <c r="E122" s="80"/>
      <c r="F122" s="100"/>
      <c r="G122" s="100"/>
      <c r="H122" s="100"/>
      <c r="I122" s="23"/>
      <c r="J122" s="23"/>
      <c r="K122" s="23"/>
      <c r="L122" s="23"/>
      <c r="M122" s="23"/>
      <c r="N122" s="23"/>
    </row>
    <row r="123" spans="1:14" x14ac:dyDescent="0.25">
      <c r="A123" s="21"/>
      <c r="B123" s="88"/>
      <c r="C123" s="83"/>
      <c r="D123" s="80"/>
      <c r="E123" s="80"/>
      <c r="F123" s="100"/>
      <c r="G123" s="100"/>
      <c r="H123" s="100"/>
      <c r="I123" s="23"/>
      <c r="J123" s="23"/>
      <c r="K123" s="23"/>
      <c r="L123" s="23"/>
      <c r="M123" s="23"/>
      <c r="N123" s="23"/>
    </row>
    <row r="124" spans="1:14" x14ac:dyDescent="0.25">
      <c r="A124" s="21"/>
      <c r="B124" s="88"/>
      <c r="C124" s="83"/>
      <c r="D124" s="80"/>
      <c r="E124" s="80"/>
      <c r="F124" s="100"/>
      <c r="G124" s="100"/>
      <c r="H124" s="100"/>
      <c r="I124" s="23"/>
      <c r="J124" s="23"/>
      <c r="K124" s="23"/>
      <c r="L124" s="23"/>
      <c r="M124" s="23"/>
      <c r="N124" s="23"/>
    </row>
    <row r="125" spans="1:14" x14ac:dyDescent="0.25">
      <c r="A125" s="21"/>
      <c r="B125" s="88"/>
      <c r="C125" s="83"/>
      <c r="D125" s="80"/>
      <c r="E125" s="80"/>
      <c r="F125" s="100"/>
      <c r="G125" s="100"/>
      <c r="H125" s="100"/>
      <c r="I125" s="23"/>
      <c r="J125" s="23"/>
      <c r="K125" s="23"/>
      <c r="L125" s="23"/>
      <c r="M125" s="23"/>
      <c r="N125" s="23"/>
    </row>
    <row r="126" spans="1:14" x14ac:dyDescent="0.25">
      <c r="A126" s="21"/>
      <c r="B126" s="88"/>
      <c r="C126" s="83"/>
      <c r="D126" s="80"/>
      <c r="E126" s="80"/>
      <c r="F126" s="100"/>
      <c r="G126" s="100"/>
      <c r="H126" s="100"/>
      <c r="I126" s="23"/>
      <c r="J126" s="23"/>
      <c r="K126" s="23"/>
      <c r="L126" s="23"/>
      <c r="M126" s="23"/>
      <c r="N126" s="23"/>
    </row>
    <row r="127" spans="1:14" x14ac:dyDescent="0.25">
      <c r="A127" s="21"/>
      <c r="B127" s="88"/>
      <c r="C127" s="83"/>
      <c r="D127" s="80"/>
      <c r="E127" s="80"/>
      <c r="F127" s="100"/>
      <c r="G127" s="100"/>
      <c r="H127" s="100"/>
      <c r="I127" s="23"/>
      <c r="J127" s="23"/>
      <c r="K127" s="23"/>
      <c r="L127" s="23"/>
      <c r="M127" s="23"/>
      <c r="N127" s="23"/>
    </row>
    <row r="128" spans="1:14" x14ac:dyDescent="0.25">
      <c r="A128" s="21"/>
      <c r="B128" s="88"/>
      <c r="C128" s="83"/>
      <c r="D128" s="80"/>
      <c r="E128" s="80"/>
      <c r="F128" s="100"/>
      <c r="G128" s="100"/>
      <c r="H128" s="100"/>
      <c r="I128" s="23"/>
      <c r="J128" s="23"/>
      <c r="K128" s="23"/>
      <c r="L128" s="23"/>
      <c r="M128" s="23"/>
      <c r="N128" s="23"/>
    </row>
    <row r="129" spans="1:14" x14ac:dyDescent="0.25">
      <c r="A129" s="21"/>
      <c r="B129" s="88"/>
      <c r="C129" s="83"/>
      <c r="D129" s="80"/>
      <c r="E129" s="80"/>
      <c r="F129" s="100"/>
      <c r="G129" s="100"/>
      <c r="H129" s="100"/>
      <c r="I129" s="23"/>
      <c r="J129" s="23"/>
      <c r="K129" s="23"/>
      <c r="L129" s="23"/>
      <c r="M129" s="23"/>
      <c r="N129" s="23"/>
    </row>
    <row r="130" spans="1:14" x14ac:dyDescent="0.25">
      <c r="A130" s="21"/>
      <c r="B130" s="88"/>
      <c r="C130" s="83"/>
      <c r="D130" s="80"/>
      <c r="E130" s="80"/>
      <c r="F130" s="100"/>
      <c r="G130" s="100"/>
      <c r="H130" s="100"/>
      <c r="I130" s="23"/>
      <c r="J130" s="23"/>
      <c r="K130" s="23"/>
      <c r="L130" s="23"/>
      <c r="M130" s="23"/>
      <c r="N130" s="23"/>
    </row>
    <row r="131" spans="1:14" x14ac:dyDescent="0.25">
      <c r="A131" s="21"/>
      <c r="B131" s="88"/>
      <c r="C131" s="83"/>
      <c r="D131" s="80"/>
      <c r="E131" s="80"/>
      <c r="F131" s="100"/>
      <c r="G131" s="100"/>
      <c r="H131" s="100"/>
      <c r="I131" s="23"/>
      <c r="J131" s="23"/>
      <c r="K131" s="23"/>
      <c r="L131" s="23"/>
      <c r="M131" s="23"/>
      <c r="N131" s="23"/>
    </row>
    <row r="132" spans="1:14" x14ac:dyDescent="0.25">
      <c r="A132" s="21"/>
      <c r="B132" s="88"/>
      <c r="C132" s="83"/>
      <c r="D132" s="80"/>
      <c r="E132" s="80"/>
      <c r="F132" s="100"/>
      <c r="G132" s="100"/>
      <c r="H132" s="100"/>
      <c r="I132" s="23"/>
      <c r="J132" s="23"/>
      <c r="K132" s="23"/>
      <c r="L132" s="23"/>
      <c r="M132" s="23"/>
      <c r="N132" s="23"/>
    </row>
    <row r="133" spans="1:14" x14ac:dyDescent="0.25">
      <c r="A133" s="21"/>
      <c r="B133" s="88"/>
      <c r="C133" s="83"/>
      <c r="D133" s="80"/>
      <c r="E133" s="80"/>
      <c r="F133" s="100"/>
      <c r="G133" s="100"/>
      <c r="H133" s="100"/>
      <c r="I133" s="23"/>
      <c r="J133" s="23"/>
      <c r="K133" s="23"/>
      <c r="L133" s="23"/>
      <c r="M133" s="23"/>
      <c r="N133" s="23"/>
    </row>
    <row r="134" spans="1:14" x14ac:dyDescent="0.25">
      <c r="A134" s="21"/>
      <c r="B134" s="88"/>
      <c r="C134" s="83"/>
      <c r="D134" s="80"/>
      <c r="E134" s="80"/>
      <c r="F134" s="100"/>
      <c r="G134" s="100"/>
      <c r="H134" s="100"/>
      <c r="I134" s="23"/>
      <c r="J134" s="23"/>
      <c r="K134" s="23"/>
      <c r="L134" s="23"/>
      <c r="M134" s="23"/>
      <c r="N134" s="23"/>
    </row>
    <row r="135" spans="1:14" x14ac:dyDescent="0.25">
      <c r="A135" s="21"/>
      <c r="B135" s="88"/>
      <c r="C135" s="83"/>
      <c r="D135" s="80"/>
      <c r="E135" s="80"/>
      <c r="F135" s="100"/>
      <c r="G135" s="100"/>
      <c r="H135" s="100"/>
      <c r="I135" s="23"/>
      <c r="J135" s="23"/>
      <c r="K135" s="23"/>
      <c r="L135" s="23"/>
      <c r="M135" s="23"/>
      <c r="N135" s="23"/>
    </row>
    <row r="136" spans="1:14" x14ac:dyDescent="0.25">
      <c r="A136" s="21"/>
      <c r="B136" s="88"/>
      <c r="C136" s="83"/>
      <c r="D136" s="80"/>
      <c r="E136" s="80"/>
      <c r="F136" s="100"/>
      <c r="G136" s="100"/>
      <c r="H136" s="100"/>
      <c r="I136" s="23"/>
      <c r="J136" s="23"/>
      <c r="K136" s="23"/>
      <c r="L136" s="23"/>
      <c r="M136" s="23"/>
      <c r="N136" s="23"/>
    </row>
    <row r="137" spans="1:14" x14ac:dyDescent="0.25">
      <c r="A137" s="21"/>
      <c r="B137" s="88"/>
      <c r="C137" s="83"/>
      <c r="D137" s="80"/>
      <c r="E137" s="80"/>
      <c r="F137" s="100"/>
      <c r="G137" s="100"/>
      <c r="H137" s="100"/>
      <c r="I137" s="23"/>
      <c r="J137" s="23"/>
      <c r="K137" s="23"/>
      <c r="L137" s="23"/>
      <c r="M137" s="23"/>
      <c r="N137" s="23"/>
    </row>
    <row r="138" spans="1:14" x14ac:dyDescent="0.25">
      <c r="A138" s="21"/>
      <c r="B138" s="88"/>
      <c r="C138" s="83"/>
      <c r="D138" s="80"/>
      <c r="E138" s="80"/>
      <c r="F138" s="100"/>
      <c r="G138" s="100"/>
      <c r="H138" s="100"/>
      <c r="I138" s="23"/>
      <c r="J138" s="23"/>
      <c r="K138" s="23"/>
      <c r="L138" s="23"/>
      <c r="M138" s="23"/>
      <c r="N138" s="23"/>
    </row>
    <row r="139" spans="1:14" x14ac:dyDescent="0.25">
      <c r="A139" s="21"/>
      <c r="B139" s="88"/>
      <c r="C139" s="83"/>
      <c r="D139" s="80"/>
      <c r="E139" s="80"/>
      <c r="F139" s="100"/>
      <c r="G139" s="100"/>
      <c r="H139" s="100"/>
      <c r="I139" s="23"/>
      <c r="J139" s="23"/>
      <c r="K139" s="23"/>
      <c r="L139" s="23"/>
      <c r="M139" s="23"/>
      <c r="N139" s="23"/>
    </row>
    <row r="140" spans="1:14" x14ac:dyDescent="0.25">
      <c r="A140" s="21"/>
      <c r="B140" s="88"/>
      <c r="C140" s="83"/>
      <c r="D140" s="80"/>
      <c r="E140" s="80"/>
      <c r="F140" s="100"/>
      <c r="G140" s="100"/>
      <c r="H140" s="100"/>
      <c r="I140" s="23"/>
      <c r="J140" s="23"/>
      <c r="K140" s="23"/>
      <c r="L140" s="23"/>
      <c r="M140" s="23"/>
      <c r="N140" s="23"/>
    </row>
    <row r="141" spans="1:14" x14ac:dyDescent="0.25">
      <c r="A141" s="21"/>
      <c r="B141" s="88"/>
      <c r="C141" s="83"/>
      <c r="D141" s="80"/>
      <c r="E141" s="80"/>
      <c r="F141" s="100"/>
      <c r="G141" s="100"/>
      <c r="H141" s="100"/>
      <c r="I141" s="23"/>
      <c r="J141" s="23"/>
      <c r="K141" s="23"/>
      <c r="L141" s="23"/>
      <c r="M141" s="23"/>
      <c r="N141" s="23"/>
    </row>
    <row r="142" spans="1:14" x14ac:dyDescent="0.25">
      <c r="A142" s="21"/>
      <c r="B142" s="88"/>
      <c r="C142" s="83"/>
      <c r="D142" s="80"/>
      <c r="E142" s="80"/>
      <c r="F142" s="100"/>
      <c r="G142" s="100"/>
      <c r="H142" s="100"/>
      <c r="I142" s="23"/>
      <c r="J142" s="23"/>
      <c r="K142" s="23"/>
      <c r="L142" s="23"/>
      <c r="M142" s="23"/>
      <c r="N142" s="23"/>
    </row>
    <row r="143" spans="1:14" x14ac:dyDescent="0.25">
      <c r="A143" s="21"/>
      <c r="B143" s="88"/>
      <c r="C143" s="83"/>
      <c r="D143" s="80"/>
      <c r="E143" s="80"/>
      <c r="F143" s="100"/>
      <c r="G143" s="100"/>
      <c r="H143" s="100"/>
      <c r="I143" s="23"/>
      <c r="J143" s="23"/>
      <c r="K143" s="23"/>
      <c r="L143" s="23"/>
      <c r="M143" s="23"/>
      <c r="N143" s="23"/>
    </row>
    <row r="144" spans="1:14" x14ac:dyDescent="0.25">
      <c r="A144" s="21"/>
      <c r="B144" s="88"/>
      <c r="C144" s="83"/>
      <c r="D144" s="80"/>
      <c r="E144" s="80"/>
      <c r="F144" s="100"/>
      <c r="G144" s="100"/>
      <c r="H144" s="100"/>
      <c r="I144" s="23"/>
      <c r="J144" s="23"/>
      <c r="K144" s="23"/>
      <c r="L144" s="23"/>
      <c r="M144" s="23"/>
      <c r="N144" s="23"/>
    </row>
    <row r="145" spans="1:14" x14ac:dyDescent="0.25">
      <c r="A145" s="21"/>
      <c r="B145" s="88"/>
      <c r="C145" s="83"/>
      <c r="D145" s="80"/>
      <c r="E145" s="80"/>
      <c r="F145" s="100"/>
      <c r="G145" s="100"/>
      <c r="H145" s="100"/>
      <c r="I145" s="23"/>
      <c r="J145" s="23"/>
      <c r="K145" s="23"/>
      <c r="L145" s="23"/>
      <c r="M145" s="23"/>
      <c r="N145" s="23"/>
    </row>
    <row r="146" spans="1:14" x14ac:dyDescent="0.25">
      <c r="A146" s="21"/>
      <c r="B146" s="88"/>
      <c r="C146" s="83"/>
      <c r="D146" s="80"/>
      <c r="E146" s="80"/>
      <c r="F146" s="100"/>
      <c r="G146" s="100"/>
      <c r="H146" s="100"/>
      <c r="I146" s="23"/>
      <c r="J146" s="23"/>
      <c r="K146" s="23"/>
      <c r="L146" s="23"/>
      <c r="M146" s="23"/>
      <c r="N146" s="23"/>
    </row>
    <row r="147" spans="1:14" x14ac:dyDescent="0.25">
      <c r="A147" s="21"/>
      <c r="B147" s="88"/>
      <c r="C147" s="83"/>
      <c r="D147" s="80"/>
      <c r="E147" s="80"/>
      <c r="F147" s="100"/>
      <c r="G147" s="100"/>
      <c r="H147" s="100"/>
      <c r="I147" s="23"/>
      <c r="J147" s="23"/>
      <c r="K147" s="23"/>
      <c r="L147" s="23"/>
      <c r="M147" s="23"/>
      <c r="N147" s="23"/>
    </row>
    <row r="148" spans="1:14" x14ac:dyDescent="0.25">
      <c r="A148" s="21"/>
      <c r="B148" s="88"/>
      <c r="C148" s="83"/>
      <c r="D148" s="80"/>
      <c r="E148" s="80"/>
      <c r="F148" s="100"/>
      <c r="G148" s="100"/>
      <c r="H148" s="100"/>
      <c r="I148" s="23"/>
      <c r="J148" s="23"/>
      <c r="K148" s="23"/>
      <c r="L148" s="23"/>
      <c r="M148" s="23"/>
      <c r="N148" s="23"/>
    </row>
    <row r="149" spans="1:14" x14ac:dyDescent="0.25">
      <c r="A149" s="21"/>
      <c r="B149" s="88"/>
      <c r="C149" s="83"/>
      <c r="D149" s="80"/>
      <c r="E149" s="80"/>
      <c r="F149" s="100"/>
      <c r="G149" s="100"/>
      <c r="H149" s="100"/>
      <c r="I149" s="23"/>
      <c r="J149" s="23"/>
      <c r="K149" s="23"/>
      <c r="L149" s="23"/>
      <c r="M149" s="23"/>
      <c r="N149" s="23"/>
    </row>
    <row r="150" spans="1:14" x14ac:dyDescent="0.25">
      <c r="A150" s="21"/>
      <c r="B150" s="88"/>
      <c r="C150" s="83"/>
      <c r="D150" s="80"/>
      <c r="E150" s="80"/>
      <c r="F150" s="100"/>
      <c r="G150" s="100"/>
      <c r="H150" s="100"/>
      <c r="I150" s="23"/>
      <c r="J150" s="23"/>
      <c r="K150" s="23"/>
      <c r="L150" s="23"/>
      <c r="M150" s="23"/>
      <c r="N150" s="23"/>
    </row>
    <row r="151" spans="1:14" x14ac:dyDescent="0.25">
      <c r="A151" s="21"/>
      <c r="B151" s="88"/>
      <c r="C151" s="83"/>
      <c r="D151" s="80"/>
      <c r="E151" s="80"/>
      <c r="F151" s="100"/>
      <c r="G151" s="100"/>
      <c r="H151" s="100"/>
      <c r="I151" s="23"/>
      <c r="J151" s="23"/>
      <c r="K151" s="23"/>
      <c r="L151" s="23"/>
      <c r="M151" s="23"/>
      <c r="N151" s="23"/>
    </row>
    <row r="152" spans="1:14" x14ac:dyDescent="0.25">
      <c r="A152" s="21"/>
      <c r="B152" s="88"/>
      <c r="C152" s="83"/>
      <c r="D152" s="80"/>
      <c r="E152" s="80"/>
      <c r="F152" s="100"/>
      <c r="G152" s="100"/>
      <c r="H152" s="100"/>
      <c r="I152" s="23"/>
      <c r="J152" s="23"/>
      <c r="K152" s="23"/>
      <c r="L152" s="23"/>
      <c r="M152" s="23"/>
      <c r="N152" s="23"/>
    </row>
    <row r="153" spans="1:14" x14ac:dyDescent="0.25">
      <c r="A153" s="21"/>
      <c r="B153" s="88"/>
      <c r="C153" s="83"/>
      <c r="D153" s="80"/>
      <c r="E153" s="80"/>
      <c r="F153" s="100"/>
      <c r="G153" s="100"/>
      <c r="H153" s="100"/>
      <c r="I153" s="23"/>
      <c r="J153" s="23"/>
      <c r="K153" s="23"/>
      <c r="L153" s="23"/>
      <c r="M153" s="23"/>
      <c r="N153" s="23"/>
    </row>
    <row r="154" spans="1:14" x14ac:dyDescent="0.25">
      <c r="A154" s="21"/>
      <c r="B154" s="88"/>
      <c r="C154" s="83"/>
      <c r="D154" s="80"/>
      <c r="E154" s="80"/>
      <c r="F154" s="100"/>
      <c r="G154" s="100"/>
      <c r="H154" s="100"/>
      <c r="I154" s="23"/>
      <c r="J154" s="23"/>
      <c r="K154" s="23"/>
      <c r="L154" s="23"/>
      <c r="M154" s="23"/>
      <c r="N154" s="23"/>
    </row>
    <row r="155" spans="1:14" x14ac:dyDescent="0.25">
      <c r="A155" s="21"/>
      <c r="B155" s="88"/>
      <c r="C155" s="83"/>
      <c r="D155" s="80"/>
      <c r="E155" s="80"/>
      <c r="F155" s="100"/>
      <c r="G155" s="100"/>
      <c r="H155" s="100"/>
      <c r="I155" s="23"/>
      <c r="J155" s="23"/>
      <c r="K155" s="23"/>
      <c r="L155" s="23"/>
      <c r="M155" s="23"/>
      <c r="N155" s="23"/>
    </row>
    <row r="156" spans="1:14" x14ac:dyDescent="0.25">
      <c r="A156" s="21"/>
      <c r="B156" s="88"/>
      <c r="C156" s="83"/>
      <c r="D156" s="80"/>
      <c r="E156" s="80"/>
      <c r="F156" s="100"/>
      <c r="G156" s="100"/>
      <c r="H156" s="100"/>
      <c r="I156" s="23"/>
      <c r="J156" s="23"/>
      <c r="K156" s="23"/>
      <c r="L156" s="23"/>
      <c r="M156" s="23"/>
      <c r="N156" s="23"/>
    </row>
    <row r="157" spans="1:14" x14ac:dyDescent="0.25">
      <c r="A157" s="21"/>
      <c r="B157" s="88"/>
      <c r="C157" s="83"/>
      <c r="D157" s="80"/>
      <c r="E157" s="80"/>
      <c r="F157" s="100"/>
      <c r="G157" s="100"/>
      <c r="H157" s="100"/>
      <c r="I157" s="23"/>
      <c r="J157" s="23"/>
      <c r="K157" s="23"/>
      <c r="L157" s="23"/>
      <c r="M157" s="23"/>
      <c r="N157" s="23"/>
    </row>
    <row r="158" spans="1:14" x14ac:dyDescent="0.25">
      <c r="A158" s="21"/>
      <c r="B158" s="88"/>
      <c r="C158" s="83"/>
      <c r="D158" s="80"/>
      <c r="E158" s="80"/>
      <c r="F158" s="100"/>
      <c r="G158" s="100"/>
      <c r="H158" s="100"/>
      <c r="I158" s="23"/>
      <c r="J158" s="23"/>
      <c r="K158" s="23"/>
      <c r="L158" s="23"/>
      <c r="M158" s="23"/>
      <c r="N158" s="23"/>
    </row>
    <row r="159" spans="1:14" x14ac:dyDescent="0.25">
      <c r="A159" s="21"/>
      <c r="B159" s="88"/>
      <c r="C159" s="83"/>
      <c r="D159" s="80"/>
      <c r="E159" s="80"/>
      <c r="F159" s="100"/>
      <c r="G159" s="100"/>
      <c r="H159" s="100"/>
      <c r="I159" s="23"/>
      <c r="J159" s="23"/>
      <c r="K159" s="23"/>
      <c r="L159" s="23"/>
      <c r="M159" s="23"/>
      <c r="N159" s="23"/>
    </row>
    <row r="160" spans="1:14" x14ac:dyDescent="0.25">
      <c r="A160" s="21"/>
      <c r="B160" s="88"/>
      <c r="C160" s="83"/>
      <c r="D160" s="80"/>
      <c r="E160" s="80"/>
      <c r="F160" s="100"/>
      <c r="G160" s="100"/>
      <c r="H160" s="100"/>
      <c r="I160" s="23"/>
      <c r="J160" s="23"/>
      <c r="K160" s="23"/>
      <c r="L160" s="23"/>
      <c r="M160" s="23"/>
      <c r="N160" s="23"/>
    </row>
    <row r="161" spans="1:14" x14ac:dyDescent="0.25">
      <c r="A161" s="21"/>
      <c r="B161" s="88"/>
      <c r="C161" s="83"/>
      <c r="D161" s="80"/>
      <c r="E161" s="80"/>
      <c r="F161" s="100"/>
      <c r="G161" s="100"/>
      <c r="H161" s="100"/>
      <c r="I161" s="23"/>
      <c r="J161" s="23"/>
      <c r="K161" s="23"/>
      <c r="L161" s="23"/>
      <c r="M161" s="23"/>
      <c r="N161" s="23"/>
    </row>
    <row r="162" spans="1:14" x14ac:dyDescent="0.25">
      <c r="A162" s="21"/>
      <c r="B162" s="88"/>
      <c r="C162" s="83"/>
      <c r="D162" s="80"/>
      <c r="E162" s="80"/>
      <c r="F162" s="100"/>
      <c r="G162" s="100"/>
      <c r="H162" s="100"/>
      <c r="I162" s="23"/>
      <c r="J162" s="23"/>
      <c r="K162" s="23"/>
      <c r="L162" s="23"/>
      <c r="M162" s="23"/>
      <c r="N162" s="23"/>
    </row>
    <row r="163" spans="1:14" x14ac:dyDescent="0.25">
      <c r="A163" s="21"/>
      <c r="B163" s="88"/>
      <c r="C163" s="83"/>
      <c r="D163" s="80"/>
      <c r="E163" s="80"/>
      <c r="F163" s="100"/>
      <c r="G163" s="100"/>
      <c r="H163" s="100"/>
      <c r="I163" s="23"/>
      <c r="J163" s="23"/>
      <c r="K163" s="23"/>
      <c r="L163" s="23"/>
      <c r="M163" s="23"/>
      <c r="N163" s="23"/>
    </row>
    <row r="164" spans="1:14" x14ac:dyDescent="0.25">
      <c r="A164" s="21"/>
      <c r="B164" s="88"/>
      <c r="C164" s="83"/>
      <c r="D164" s="80"/>
      <c r="E164" s="80"/>
      <c r="F164" s="100"/>
      <c r="G164" s="100"/>
      <c r="H164" s="100"/>
      <c r="I164" s="23"/>
      <c r="J164" s="23"/>
      <c r="K164" s="23"/>
      <c r="L164" s="23"/>
      <c r="M164" s="23"/>
      <c r="N164" s="23"/>
    </row>
    <row r="165" spans="1:14" x14ac:dyDescent="0.25">
      <c r="A165" s="21"/>
      <c r="B165" s="88"/>
      <c r="C165" s="83"/>
      <c r="D165" s="80"/>
      <c r="E165" s="80"/>
      <c r="F165" s="100"/>
      <c r="G165" s="100"/>
      <c r="H165" s="100"/>
      <c r="I165" s="23"/>
      <c r="J165" s="23"/>
      <c r="K165" s="23"/>
      <c r="L165" s="23"/>
      <c r="M165" s="23"/>
      <c r="N165" s="23"/>
    </row>
    <row r="166" spans="1:14" x14ac:dyDescent="0.25">
      <c r="A166" s="21"/>
      <c r="B166" s="88"/>
      <c r="C166" s="83"/>
      <c r="D166" s="80"/>
      <c r="E166" s="80"/>
      <c r="F166" s="100"/>
      <c r="G166" s="100"/>
      <c r="H166" s="100"/>
      <c r="I166" s="23"/>
      <c r="J166" s="23"/>
      <c r="K166" s="23"/>
      <c r="L166" s="23"/>
      <c r="M166" s="23"/>
      <c r="N166" s="23"/>
    </row>
    <row r="167" spans="1:14" x14ac:dyDescent="0.25">
      <c r="A167" s="21"/>
      <c r="B167" s="88"/>
      <c r="C167" s="83"/>
      <c r="D167" s="80"/>
      <c r="E167" s="80"/>
      <c r="F167" s="100"/>
      <c r="G167" s="100"/>
      <c r="H167" s="100"/>
      <c r="I167" s="23"/>
      <c r="J167" s="23"/>
      <c r="K167" s="23"/>
      <c r="L167" s="23"/>
      <c r="M167" s="23"/>
      <c r="N167" s="23"/>
    </row>
    <row r="168" spans="1:14" x14ac:dyDescent="0.25">
      <c r="A168" s="21"/>
      <c r="B168" s="88"/>
      <c r="C168" s="83"/>
      <c r="D168" s="80"/>
      <c r="E168" s="80"/>
      <c r="F168" s="100"/>
      <c r="G168" s="100"/>
      <c r="H168" s="100"/>
      <c r="I168" s="23"/>
      <c r="J168" s="23"/>
      <c r="K168" s="23"/>
      <c r="L168" s="23"/>
      <c r="M168" s="23"/>
      <c r="N168" s="23"/>
    </row>
    <row r="169" spans="1:14" x14ac:dyDescent="0.25">
      <c r="A169" s="21"/>
      <c r="B169" s="88"/>
      <c r="C169" s="83"/>
      <c r="D169" s="80"/>
      <c r="E169" s="80"/>
      <c r="F169" s="100"/>
      <c r="G169" s="100"/>
      <c r="H169" s="100"/>
      <c r="I169" s="23"/>
      <c r="J169" s="23"/>
      <c r="K169" s="23"/>
      <c r="L169" s="23"/>
      <c r="M169" s="23"/>
      <c r="N169" s="23"/>
    </row>
    <row r="170" spans="1:14" x14ac:dyDescent="0.25">
      <c r="A170" s="21"/>
      <c r="B170" s="88"/>
      <c r="C170" s="83"/>
      <c r="D170" s="80"/>
      <c r="E170" s="80"/>
      <c r="F170" s="100"/>
      <c r="G170" s="100"/>
      <c r="H170" s="100"/>
      <c r="I170" s="23"/>
      <c r="J170" s="23"/>
      <c r="K170" s="23"/>
      <c r="L170" s="23"/>
      <c r="M170" s="23"/>
      <c r="N170" s="23"/>
    </row>
    <row r="171" spans="1:14" x14ac:dyDescent="0.25">
      <c r="A171" s="21"/>
      <c r="B171" s="88"/>
      <c r="C171" s="83"/>
      <c r="D171" s="80"/>
      <c r="E171" s="80"/>
      <c r="F171" s="100"/>
      <c r="G171" s="100"/>
      <c r="H171" s="100"/>
      <c r="I171" s="23"/>
      <c r="J171" s="23"/>
      <c r="K171" s="23"/>
      <c r="L171" s="23"/>
      <c r="M171" s="23"/>
      <c r="N171" s="23"/>
    </row>
    <row r="172" spans="1:14" x14ac:dyDescent="0.25">
      <c r="A172" s="21"/>
      <c r="B172" s="88"/>
      <c r="C172" s="83"/>
      <c r="D172" s="80"/>
      <c r="E172" s="80"/>
      <c r="F172" s="100"/>
      <c r="G172" s="100"/>
      <c r="H172" s="100"/>
      <c r="I172" s="23"/>
      <c r="J172" s="23"/>
      <c r="K172" s="23"/>
      <c r="L172" s="23"/>
      <c r="M172" s="23"/>
      <c r="N172" s="23"/>
    </row>
  </sheetData>
  <mergeCells count="45">
    <mergeCell ref="B102:C102"/>
    <mergeCell ref="P8:P9"/>
    <mergeCell ref="B94:D94"/>
    <mergeCell ref="E94:F94"/>
    <mergeCell ref="G94:I94"/>
    <mergeCell ref="B96:C98"/>
    <mergeCell ref="D96:G96"/>
    <mergeCell ref="B99:C99"/>
    <mergeCell ref="B100:C100"/>
    <mergeCell ref="B101:C101"/>
    <mergeCell ref="B5:P5"/>
    <mergeCell ref="R2:T2"/>
    <mergeCell ref="A92:G92"/>
    <mergeCell ref="B6:M6"/>
    <mergeCell ref="B7:M7"/>
    <mergeCell ref="A8:A9"/>
    <mergeCell ref="B8:B9"/>
    <mergeCell ref="C8:C9"/>
    <mergeCell ref="D8:F8"/>
    <mergeCell ref="G8:G9"/>
    <mergeCell ref="H8:K8"/>
    <mergeCell ref="L8:O8"/>
    <mergeCell ref="R3:T3"/>
    <mergeCell ref="U3:W3"/>
    <mergeCell ref="X3:Z3"/>
    <mergeCell ref="A4:C4"/>
    <mergeCell ref="D4:G4"/>
    <mergeCell ref="I4:K4"/>
    <mergeCell ref="M4:O4"/>
    <mergeCell ref="AA3:AC3"/>
    <mergeCell ref="A1:C1"/>
    <mergeCell ref="D1:F1"/>
    <mergeCell ref="I1:K1"/>
    <mergeCell ref="M1:O1"/>
    <mergeCell ref="A2:C2"/>
    <mergeCell ref="D2:G2"/>
    <mergeCell ref="I2:K2"/>
    <mergeCell ref="M2:O2"/>
    <mergeCell ref="U2:W2"/>
    <mergeCell ref="X2:Z2"/>
    <mergeCell ref="AA2:AC2"/>
    <mergeCell ref="A3:C3"/>
    <mergeCell ref="D3:G3"/>
    <mergeCell ref="I3:K3"/>
    <mergeCell ref="M3:O3"/>
  </mergeCells>
  <pageMargins left="0.39370078740157483" right="0.39370078740157483" top="0.78740157480314965" bottom="0.39370078740157483" header="0.47244094488188981" footer="0"/>
  <pageSetup paperSize="9" orientation="landscape" r:id="rId1"/>
  <headerFooter>
    <oddHeader>&amp;LМУП "Фора"/на 2022-2023гг&amp;Rсогласно СанПиН2.3_2.4.3590-20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3"/>
  <sheetViews>
    <sheetView tabSelected="1" zoomScale="80" zoomScaleNormal="80" workbookViewId="0">
      <selection activeCell="B8" sqref="B8:O9"/>
    </sheetView>
  </sheetViews>
  <sheetFormatPr defaultColWidth="8.85546875" defaultRowHeight="15" x14ac:dyDescent="0.25"/>
  <cols>
    <col min="1" max="1" width="8.85546875" style="101" customWidth="1"/>
    <col min="2" max="2" width="24.5703125" style="102" customWidth="1"/>
    <col min="3" max="3" width="9.7109375" style="103" customWidth="1"/>
    <col min="4" max="4" width="8.7109375" style="40" customWidth="1"/>
    <col min="5" max="5" width="9" style="40" customWidth="1"/>
    <col min="6" max="6" width="8.140625" style="40" customWidth="1"/>
    <col min="7" max="7" width="9" style="40" customWidth="1"/>
    <col min="8" max="8" width="6.85546875" style="104" customWidth="1"/>
    <col min="9" max="10" width="7.5703125" style="80" customWidth="1"/>
    <col min="11" max="11" width="8" style="88" customWidth="1"/>
    <col min="12" max="12" width="8.28515625" style="83" customWidth="1"/>
    <col min="13" max="13" width="9.5703125" style="84" customWidth="1"/>
    <col min="14" max="14" width="7.5703125" style="84" customWidth="1"/>
    <col min="15" max="15" width="9.5703125" style="23" customWidth="1"/>
    <col min="16" max="16" width="7.7109375" style="25" customWidth="1"/>
    <col min="17" max="16384" width="8.85546875" style="23"/>
  </cols>
  <sheetData>
    <row r="1" spans="1:29" s="5" customFormat="1" ht="14.45" customHeight="1" x14ac:dyDescent="0.2">
      <c r="A1" s="291" t="s">
        <v>0</v>
      </c>
      <c r="B1" s="291"/>
      <c r="C1" s="1"/>
      <c r="D1" s="291" t="s">
        <v>1</v>
      </c>
      <c r="E1" s="291"/>
      <c r="F1" s="291"/>
      <c r="G1" s="1"/>
      <c r="H1" s="2"/>
      <c r="I1" s="290"/>
      <c r="J1" s="290"/>
      <c r="K1" s="290"/>
      <c r="L1" s="3"/>
      <c r="M1" s="290"/>
      <c r="N1" s="290"/>
      <c r="O1" s="290"/>
      <c r="P1" s="4"/>
    </row>
    <row r="2" spans="1:29" s="11" customFormat="1" ht="54" customHeight="1" x14ac:dyDescent="0.2">
      <c r="A2" s="288" t="s">
        <v>2</v>
      </c>
      <c r="B2" s="288"/>
      <c r="C2" s="6"/>
      <c r="D2" s="288" t="s">
        <v>3</v>
      </c>
      <c r="E2" s="288"/>
      <c r="F2" s="288"/>
      <c r="G2" s="288"/>
      <c r="H2" s="7"/>
      <c r="I2" s="292"/>
      <c r="J2" s="292"/>
      <c r="K2" s="292"/>
      <c r="L2" s="9"/>
      <c r="M2" s="292"/>
      <c r="N2" s="292"/>
      <c r="O2" s="292"/>
      <c r="P2" s="10"/>
      <c r="R2" s="288" t="s">
        <v>4</v>
      </c>
      <c r="S2" s="288"/>
      <c r="T2" s="288"/>
      <c r="U2" s="288" t="s">
        <v>5</v>
      </c>
      <c r="V2" s="288"/>
      <c r="W2" s="288"/>
      <c r="X2" s="288" t="s">
        <v>6</v>
      </c>
      <c r="Y2" s="288"/>
      <c r="Z2" s="288"/>
      <c r="AA2" s="288" t="s">
        <v>3</v>
      </c>
      <c r="AB2" s="288"/>
      <c r="AC2" s="288"/>
    </row>
    <row r="3" spans="1:29" s="17" customFormat="1" ht="13.9" customHeight="1" x14ac:dyDescent="0.2">
      <c r="A3" s="287" t="s">
        <v>7</v>
      </c>
      <c r="B3" s="287"/>
      <c r="C3" s="12"/>
      <c r="D3" s="287" t="s">
        <v>8</v>
      </c>
      <c r="E3" s="287"/>
      <c r="F3" s="287"/>
      <c r="G3" s="287"/>
      <c r="H3" s="13"/>
      <c r="I3" s="289"/>
      <c r="J3" s="289"/>
      <c r="K3" s="289"/>
      <c r="L3" s="15"/>
      <c r="M3" s="289"/>
      <c r="N3" s="289"/>
      <c r="O3" s="289"/>
      <c r="P3" s="16"/>
      <c r="R3" s="287" t="s">
        <v>9</v>
      </c>
      <c r="S3" s="287"/>
      <c r="T3" s="287"/>
      <c r="U3" s="287" t="s">
        <v>10</v>
      </c>
      <c r="V3" s="287"/>
      <c r="W3" s="287"/>
      <c r="X3" s="287" t="s">
        <v>11</v>
      </c>
      <c r="Y3" s="287"/>
      <c r="Z3" s="287"/>
      <c r="AA3" s="287" t="s">
        <v>8</v>
      </c>
      <c r="AB3" s="287"/>
      <c r="AC3" s="287"/>
    </row>
    <row r="4" spans="1:29" s="20" customFormat="1" ht="18" customHeight="1" x14ac:dyDescent="0.2">
      <c r="A4" s="287" t="s">
        <v>12</v>
      </c>
      <c r="B4" s="287"/>
      <c r="C4" s="12"/>
      <c r="D4" s="287" t="s">
        <v>12</v>
      </c>
      <c r="E4" s="287"/>
      <c r="F4" s="287"/>
      <c r="G4" s="287"/>
      <c r="H4" s="13"/>
      <c r="I4" s="287"/>
      <c r="J4" s="287"/>
      <c r="K4" s="287"/>
      <c r="L4" s="18"/>
      <c r="M4" s="287"/>
      <c r="N4" s="287"/>
      <c r="O4" s="287"/>
      <c r="P4" s="19"/>
    </row>
    <row r="5" spans="1:29" ht="14.45" customHeight="1" x14ac:dyDescent="0.25">
      <c r="A5" s="21"/>
      <c r="B5" s="270" t="s">
        <v>13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</row>
    <row r="6" spans="1:29" ht="14.45" customHeight="1" x14ac:dyDescent="0.25">
      <c r="A6" s="21"/>
      <c r="B6" s="270" t="s">
        <v>14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4"/>
      <c r="O6" s="24"/>
    </row>
    <row r="7" spans="1:29" ht="14.45" customHeight="1" thickBot="1" x14ac:dyDescent="0.3">
      <c r="A7" s="21"/>
      <c r="B7" s="271" t="s">
        <v>15</v>
      </c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6"/>
      <c r="O7" s="26"/>
    </row>
    <row r="8" spans="1:29" s="27" customFormat="1" ht="15" customHeight="1" thickBot="1" x14ac:dyDescent="0.3">
      <c r="A8" s="272" t="s">
        <v>16</v>
      </c>
      <c r="B8" s="274" t="s">
        <v>17</v>
      </c>
      <c r="C8" s="276" t="s">
        <v>18</v>
      </c>
      <c r="D8" s="278" t="s">
        <v>19</v>
      </c>
      <c r="E8" s="279"/>
      <c r="F8" s="280"/>
      <c r="G8" s="281" t="s">
        <v>20</v>
      </c>
      <c r="H8" s="278" t="s">
        <v>21</v>
      </c>
      <c r="I8" s="279"/>
      <c r="J8" s="279"/>
      <c r="K8" s="280"/>
      <c r="L8" s="278" t="s">
        <v>22</v>
      </c>
      <c r="M8" s="279"/>
      <c r="N8" s="279"/>
      <c r="O8" s="280"/>
      <c r="P8" s="264" t="s">
        <v>23</v>
      </c>
    </row>
    <row r="9" spans="1:29" s="27" customFormat="1" ht="23.45" customHeight="1" thickBot="1" x14ac:dyDescent="0.3">
      <c r="A9" s="273"/>
      <c r="B9" s="275"/>
      <c r="C9" s="277"/>
      <c r="D9" s="28" t="s">
        <v>24</v>
      </c>
      <c r="E9" s="28" t="s">
        <v>25</v>
      </c>
      <c r="F9" s="28" t="s">
        <v>26</v>
      </c>
      <c r="G9" s="282"/>
      <c r="H9" s="28" t="s">
        <v>27</v>
      </c>
      <c r="I9" s="28" t="s">
        <v>28</v>
      </c>
      <c r="J9" s="28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8" t="s">
        <v>34</v>
      </c>
      <c r="P9" s="265"/>
    </row>
    <row r="10" spans="1:29" s="31" customFormat="1" ht="11.45" customHeight="1" thickBot="1" x14ac:dyDescent="0.25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30">
        <v>16</v>
      </c>
    </row>
    <row r="11" spans="1:29" x14ac:dyDescent="0.25">
      <c r="A11" s="32"/>
      <c r="B11" s="33" t="s">
        <v>35</v>
      </c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/>
    </row>
    <row r="12" spans="1:29" x14ac:dyDescent="0.25">
      <c r="A12" s="37" t="s">
        <v>36</v>
      </c>
      <c r="B12" s="38" t="s">
        <v>37</v>
      </c>
      <c r="C12" s="39">
        <v>90</v>
      </c>
      <c r="D12" s="40">
        <v>12.15</v>
      </c>
      <c r="E12" s="40">
        <v>38.25</v>
      </c>
      <c r="F12" s="40">
        <v>8.1</v>
      </c>
      <c r="G12" s="40">
        <v>425.7</v>
      </c>
      <c r="H12" s="40">
        <v>0.09</v>
      </c>
      <c r="I12" s="40">
        <v>0</v>
      </c>
      <c r="J12" s="40">
        <v>0.04</v>
      </c>
      <c r="K12" s="40">
        <v>0.5</v>
      </c>
      <c r="L12" s="40">
        <v>39</v>
      </c>
      <c r="M12" s="40">
        <v>185</v>
      </c>
      <c r="N12" s="40">
        <v>26</v>
      </c>
      <c r="O12" s="40">
        <v>2.8</v>
      </c>
      <c r="P12" s="41">
        <v>37.68</v>
      </c>
    </row>
    <row r="13" spans="1:29" ht="24" x14ac:dyDescent="0.25">
      <c r="A13" s="37" t="s">
        <v>38</v>
      </c>
      <c r="B13" s="42" t="s">
        <v>39</v>
      </c>
      <c r="C13" s="39" t="s">
        <v>40</v>
      </c>
      <c r="D13" s="40">
        <v>5.6550000000000002</v>
      </c>
      <c r="E13" s="40">
        <v>0.67500000000000004</v>
      </c>
      <c r="F13" s="40">
        <v>29.04</v>
      </c>
      <c r="G13" s="40">
        <v>144.9</v>
      </c>
      <c r="H13" s="40">
        <v>5.7000000000000002E-2</v>
      </c>
      <c r="I13" s="40">
        <v>1.4999999999999999E-2</v>
      </c>
      <c r="J13" s="40">
        <v>0</v>
      </c>
      <c r="K13" s="40">
        <v>0.79500000000000004</v>
      </c>
      <c r="L13" s="40">
        <v>5.7</v>
      </c>
      <c r="M13" s="40">
        <v>35.700000000000003</v>
      </c>
      <c r="N13" s="40">
        <v>8.1</v>
      </c>
      <c r="O13" s="40">
        <v>0.78</v>
      </c>
      <c r="P13" s="41">
        <v>14.04</v>
      </c>
    </row>
    <row r="14" spans="1:29" x14ac:dyDescent="0.25">
      <c r="A14" s="37" t="s">
        <v>41</v>
      </c>
      <c r="B14" s="38" t="s">
        <v>42</v>
      </c>
      <c r="C14" s="39" t="s">
        <v>43</v>
      </c>
      <c r="D14" s="40">
        <v>0.33</v>
      </c>
      <c r="E14" s="40">
        <v>0.06</v>
      </c>
      <c r="F14" s="40">
        <v>1.1399999999999999</v>
      </c>
      <c r="G14" s="40">
        <v>7.2</v>
      </c>
      <c r="H14" s="40">
        <v>1.7999999999999999E-2</v>
      </c>
      <c r="I14" s="40">
        <v>7.5</v>
      </c>
      <c r="J14" s="40">
        <v>0</v>
      </c>
      <c r="K14" s="40">
        <v>0.21</v>
      </c>
      <c r="L14" s="40">
        <v>4.2</v>
      </c>
      <c r="M14" s="40">
        <v>7.8</v>
      </c>
      <c r="N14" s="40">
        <v>6</v>
      </c>
      <c r="O14" s="40">
        <v>0.27</v>
      </c>
      <c r="P14" s="41">
        <v>19.940000000000001</v>
      </c>
    </row>
    <row r="15" spans="1:29" ht="28.9" customHeight="1" x14ac:dyDescent="0.25">
      <c r="A15" s="37" t="s">
        <v>44</v>
      </c>
      <c r="B15" s="38" t="s">
        <v>45</v>
      </c>
      <c r="C15" s="39" t="s">
        <v>46</v>
      </c>
      <c r="D15" s="40">
        <v>2.0789999999999997</v>
      </c>
      <c r="E15" s="40">
        <v>0.37799999999999995</v>
      </c>
      <c r="F15" s="40">
        <v>12.474</v>
      </c>
      <c r="G15" s="40">
        <v>62.37</v>
      </c>
      <c r="H15" s="40">
        <v>0.05</v>
      </c>
      <c r="I15" s="40">
        <v>0</v>
      </c>
      <c r="J15" s="40">
        <v>0</v>
      </c>
      <c r="K15" s="40">
        <v>0</v>
      </c>
      <c r="L15" s="40">
        <v>11.02</v>
      </c>
      <c r="M15" s="40">
        <v>49.77</v>
      </c>
      <c r="N15" s="40">
        <v>14.8</v>
      </c>
      <c r="O15" s="40">
        <v>1.22</v>
      </c>
      <c r="P15" s="41">
        <v>2.99</v>
      </c>
    </row>
    <row r="16" spans="1:29" ht="15.75" thickBot="1" x14ac:dyDescent="0.3">
      <c r="A16" s="37" t="s">
        <v>47</v>
      </c>
      <c r="B16" s="43" t="s">
        <v>48</v>
      </c>
      <c r="C16" s="39" t="s">
        <v>49</v>
      </c>
      <c r="D16" s="40">
        <v>0.2</v>
      </c>
      <c r="E16" s="40">
        <v>0</v>
      </c>
      <c r="F16" s="40">
        <v>14</v>
      </c>
      <c r="G16" s="40">
        <v>56</v>
      </c>
      <c r="H16" s="40">
        <v>0.02</v>
      </c>
      <c r="I16" s="40">
        <v>4.3</v>
      </c>
      <c r="J16" s="40">
        <v>0</v>
      </c>
      <c r="K16" s="40">
        <v>0.2</v>
      </c>
      <c r="L16" s="40">
        <v>22</v>
      </c>
      <c r="M16" s="40">
        <v>16</v>
      </c>
      <c r="N16" s="40">
        <v>14</v>
      </c>
      <c r="O16" s="40">
        <v>1.1000000000000001</v>
      </c>
      <c r="P16" s="41">
        <v>3.68</v>
      </c>
    </row>
    <row r="17" spans="1:16" s="49" customFormat="1" ht="15.75" thickBot="1" x14ac:dyDescent="0.3">
      <c r="A17" s="44"/>
      <c r="B17" s="45" t="s">
        <v>50</v>
      </c>
      <c r="C17" s="46" t="s">
        <v>51</v>
      </c>
      <c r="D17" s="47">
        <f t="shared" ref="D17:P17" si="0">SUM(D12:D16)</f>
        <v>20.413999999999998</v>
      </c>
      <c r="E17" s="47">
        <f t="shared" si="0"/>
        <v>39.363</v>
      </c>
      <c r="F17" s="47">
        <f t="shared" si="0"/>
        <v>64.754000000000005</v>
      </c>
      <c r="G17" s="47">
        <f t="shared" si="0"/>
        <v>696.17000000000007</v>
      </c>
      <c r="H17" s="47">
        <f t="shared" si="0"/>
        <v>0.23499999999999996</v>
      </c>
      <c r="I17" s="47">
        <f t="shared" si="0"/>
        <v>11.815</v>
      </c>
      <c r="J17" s="47">
        <f t="shared" si="0"/>
        <v>0.04</v>
      </c>
      <c r="K17" s="47">
        <f t="shared" si="0"/>
        <v>1.7049999999999998</v>
      </c>
      <c r="L17" s="47">
        <f t="shared" si="0"/>
        <v>81.92</v>
      </c>
      <c r="M17" s="47">
        <f t="shared" si="0"/>
        <v>294.27</v>
      </c>
      <c r="N17" s="47">
        <f t="shared" si="0"/>
        <v>68.900000000000006</v>
      </c>
      <c r="O17" s="47">
        <f t="shared" si="0"/>
        <v>6.17</v>
      </c>
      <c r="P17" s="48">
        <f t="shared" si="0"/>
        <v>78.33</v>
      </c>
    </row>
    <row r="18" spans="1:16" x14ac:dyDescent="0.25">
      <c r="A18" s="37"/>
      <c r="B18" s="50" t="s">
        <v>52</v>
      </c>
      <c r="C18" s="39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41"/>
    </row>
    <row r="19" spans="1:16" x14ac:dyDescent="0.25">
      <c r="A19" s="52" t="s">
        <v>53</v>
      </c>
      <c r="B19" s="53" t="s">
        <v>54</v>
      </c>
      <c r="C19" s="54">
        <v>90</v>
      </c>
      <c r="D19" s="55">
        <v>12.51</v>
      </c>
      <c r="E19" s="55">
        <v>1.89</v>
      </c>
      <c r="F19" s="55">
        <v>8.64</v>
      </c>
      <c r="G19" s="55">
        <v>101.7</v>
      </c>
      <c r="H19" s="55">
        <v>6.3E-2</v>
      </c>
      <c r="I19" s="55">
        <v>0.36</v>
      </c>
      <c r="J19" s="55">
        <v>1.8000000000000002E-2</v>
      </c>
      <c r="K19" s="55">
        <v>0.9</v>
      </c>
      <c r="L19" s="55">
        <v>31.5</v>
      </c>
      <c r="M19" s="55">
        <v>144</v>
      </c>
      <c r="N19" s="55">
        <v>20.7</v>
      </c>
      <c r="O19" s="55">
        <v>0.54</v>
      </c>
      <c r="P19" s="41">
        <v>26.7</v>
      </c>
    </row>
    <row r="20" spans="1:16" x14ac:dyDescent="0.25">
      <c r="A20" s="52" t="s">
        <v>55</v>
      </c>
      <c r="B20" s="56" t="s">
        <v>56</v>
      </c>
      <c r="C20" s="54">
        <v>150</v>
      </c>
      <c r="D20" s="55">
        <v>3.15</v>
      </c>
      <c r="E20" s="55">
        <v>6.6</v>
      </c>
      <c r="F20" s="55">
        <v>16.350000000000001</v>
      </c>
      <c r="G20" s="55">
        <v>138</v>
      </c>
      <c r="H20" s="55">
        <v>0.13500000000000001</v>
      </c>
      <c r="I20" s="55">
        <v>5.0999999999999996</v>
      </c>
      <c r="J20" s="55">
        <v>4.4999999999999998E-2</v>
      </c>
      <c r="K20" s="55">
        <v>0.15</v>
      </c>
      <c r="L20" s="55">
        <v>39</v>
      </c>
      <c r="M20" s="55">
        <v>85.5</v>
      </c>
      <c r="N20" s="55">
        <v>28.5</v>
      </c>
      <c r="O20" s="55">
        <v>1.05</v>
      </c>
      <c r="P20" s="41">
        <v>22.32</v>
      </c>
    </row>
    <row r="21" spans="1:16" s="59" customFormat="1" x14ac:dyDescent="0.25">
      <c r="A21" s="52" t="s">
        <v>41</v>
      </c>
      <c r="B21" s="56" t="s">
        <v>57</v>
      </c>
      <c r="C21" s="54" t="s">
        <v>58</v>
      </c>
      <c r="D21" s="57">
        <v>0.24</v>
      </c>
      <c r="E21" s="57">
        <v>0.03</v>
      </c>
      <c r="F21" s="57">
        <v>0.75</v>
      </c>
      <c r="G21" s="57">
        <v>4.2</v>
      </c>
      <c r="H21" s="57">
        <v>8.9999999999999993E-3</v>
      </c>
      <c r="I21" s="57">
        <v>3</v>
      </c>
      <c r="J21" s="57">
        <v>0</v>
      </c>
      <c r="K21" s="57">
        <v>0.03</v>
      </c>
      <c r="L21" s="57">
        <v>6.9</v>
      </c>
      <c r="M21" s="57">
        <v>12.6</v>
      </c>
      <c r="N21" s="57">
        <v>4.2</v>
      </c>
      <c r="O21" s="57">
        <v>0.18</v>
      </c>
      <c r="P21" s="58">
        <v>12.63</v>
      </c>
    </row>
    <row r="22" spans="1:16" ht="24.6" customHeight="1" x14ac:dyDescent="0.25">
      <c r="A22" s="52" t="s">
        <v>44</v>
      </c>
      <c r="B22" s="56" t="s">
        <v>45</v>
      </c>
      <c r="C22" s="54" t="s">
        <v>46</v>
      </c>
      <c r="D22" s="55">
        <v>2.0789999999999997</v>
      </c>
      <c r="E22" s="55">
        <v>0.37799999999999995</v>
      </c>
      <c r="F22" s="55">
        <v>12.474</v>
      </c>
      <c r="G22" s="55">
        <v>62.37</v>
      </c>
      <c r="H22" s="55">
        <v>0.05</v>
      </c>
      <c r="I22" s="55">
        <v>0</v>
      </c>
      <c r="J22" s="55">
        <v>0</v>
      </c>
      <c r="K22" s="55">
        <v>0</v>
      </c>
      <c r="L22" s="55">
        <v>11.02</v>
      </c>
      <c r="M22" s="55">
        <v>49.77</v>
      </c>
      <c r="N22" s="55">
        <v>14.8</v>
      </c>
      <c r="O22" s="55">
        <v>1.22</v>
      </c>
      <c r="P22" s="41">
        <v>2.99</v>
      </c>
    </row>
    <row r="23" spans="1:16" ht="15.75" thickBot="1" x14ac:dyDescent="0.3">
      <c r="A23" s="60" t="s">
        <v>59</v>
      </c>
      <c r="B23" s="61" t="s">
        <v>60</v>
      </c>
      <c r="C23" s="54" t="s">
        <v>49</v>
      </c>
      <c r="D23" s="55">
        <v>0.3</v>
      </c>
      <c r="E23" s="55">
        <v>0</v>
      </c>
      <c r="F23" s="55">
        <v>26</v>
      </c>
      <c r="G23" s="55">
        <v>98.2</v>
      </c>
      <c r="H23" s="55">
        <v>0</v>
      </c>
      <c r="I23" s="55">
        <v>0.8</v>
      </c>
      <c r="J23" s="55">
        <v>0</v>
      </c>
      <c r="K23" s="55">
        <v>0</v>
      </c>
      <c r="L23" s="55">
        <v>10</v>
      </c>
      <c r="M23" s="55">
        <v>6</v>
      </c>
      <c r="N23" s="55">
        <v>3</v>
      </c>
      <c r="O23" s="55">
        <v>0.6</v>
      </c>
      <c r="P23" s="41">
        <v>6.81</v>
      </c>
    </row>
    <row r="24" spans="1:16" s="49" customFormat="1" ht="15.75" thickBot="1" x14ac:dyDescent="0.3">
      <c r="A24" s="30"/>
      <c r="B24" s="62" t="s">
        <v>50</v>
      </c>
      <c r="C24" s="63" t="s">
        <v>61</v>
      </c>
      <c r="D24" s="64">
        <f>SUM(D19:D23)</f>
        <v>18.279</v>
      </c>
      <c r="E24" s="64">
        <f t="shared" ref="E24:P24" si="1">SUM(E19:E23)</f>
        <v>8.8979999999999997</v>
      </c>
      <c r="F24" s="64">
        <f t="shared" si="1"/>
        <v>64.213999999999999</v>
      </c>
      <c r="G24" s="64">
        <f t="shared" si="1"/>
        <v>404.46999999999997</v>
      </c>
      <c r="H24" s="64">
        <f t="shared" si="1"/>
        <v>0.25700000000000001</v>
      </c>
      <c r="I24" s="64">
        <f t="shared" si="1"/>
        <v>9.2600000000000016</v>
      </c>
      <c r="J24" s="64">
        <f t="shared" si="1"/>
        <v>6.3E-2</v>
      </c>
      <c r="K24" s="64">
        <f t="shared" si="1"/>
        <v>1.08</v>
      </c>
      <c r="L24" s="64">
        <f t="shared" si="1"/>
        <v>98.42</v>
      </c>
      <c r="M24" s="64">
        <f t="shared" si="1"/>
        <v>297.87</v>
      </c>
      <c r="N24" s="64">
        <f t="shared" si="1"/>
        <v>71.2</v>
      </c>
      <c r="O24" s="64">
        <f t="shared" si="1"/>
        <v>3.5900000000000003</v>
      </c>
      <c r="P24" s="65">
        <f t="shared" si="1"/>
        <v>71.45</v>
      </c>
    </row>
    <row r="25" spans="1:16" x14ac:dyDescent="0.25">
      <c r="A25" s="66"/>
      <c r="B25" s="50" t="s">
        <v>62</v>
      </c>
      <c r="C25" s="3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41"/>
    </row>
    <row r="26" spans="1:16" x14ac:dyDescent="0.25">
      <c r="A26" s="66" t="s">
        <v>36</v>
      </c>
      <c r="B26" s="38" t="s">
        <v>37</v>
      </c>
      <c r="C26" s="39">
        <v>90</v>
      </c>
      <c r="D26" s="40">
        <v>12.15</v>
      </c>
      <c r="E26" s="40">
        <v>38.25</v>
      </c>
      <c r="F26" s="40">
        <v>8.1</v>
      </c>
      <c r="G26" s="40">
        <v>425.7</v>
      </c>
      <c r="H26" s="40">
        <v>0.09</v>
      </c>
      <c r="I26" s="40">
        <v>0</v>
      </c>
      <c r="J26" s="40">
        <v>0.04</v>
      </c>
      <c r="K26" s="40">
        <v>0.5</v>
      </c>
      <c r="L26" s="40">
        <v>39</v>
      </c>
      <c r="M26" s="40">
        <v>185</v>
      </c>
      <c r="N26" s="40">
        <v>26</v>
      </c>
      <c r="O26" s="40">
        <v>2.8</v>
      </c>
      <c r="P26" s="41">
        <v>37.68</v>
      </c>
    </row>
    <row r="27" spans="1:16" x14ac:dyDescent="0.25">
      <c r="A27" s="66" t="s">
        <v>55</v>
      </c>
      <c r="B27" s="38" t="s">
        <v>63</v>
      </c>
      <c r="C27" s="39">
        <v>150</v>
      </c>
      <c r="D27" s="40">
        <v>3.69</v>
      </c>
      <c r="E27" s="40">
        <v>6.0750000000000002</v>
      </c>
      <c r="F27" s="40">
        <v>33.81</v>
      </c>
      <c r="G27" s="40">
        <v>204.6</v>
      </c>
      <c r="H27" s="40">
        <v>2.7E-2</v>
      </c>
      <c r="I27" s="40">
        <v>0</v>
      </c>
      <c r="J27" s="40">
        <v>4.0500000000000001E-2</v>
      </c>
      <c r="K27" s="40">
        <v>0.28499999999999998</v>
      </c>
      <c r="L27" s="40">
        <v>5.0999999999999996</v>
      </c>
      <c r="M27" s="40">
        <v>70.8</v>
      </c>
      <c r="N27" s="40">
        <v>22.8</v>
      </c>
      <c r="O27" s="40">
        <v>0.52500000000000002</v>
      </c>
      <c r="P27" s="41">
        <v>16.55</v>
      </c>
    </row>
    <row r="28" spans="1:16" x14ac:dyDescent="0.25">
      <c r="A28" s="66" t="s">
        <v>64</v>
      </c>
      <c r="B28" s="38" t="s">
        <v>65</v>
      </c>
      <c r="C28" s="39" t="s">
        <v>66</v>
      </c>
      <c r="D28" s="40">
        <v>0.9</v>
      </c>
      <c r="E28" s="40">
        <v>0.05</v>
      </c>
      <c r="F28" s="40">
        <v>4.9000000000000004</v>
      </c>
      <c r="G28" s="40">
        <v>44.5</v>
      </c>
      <c r="H28" s="40">
        <v>0.01</v>
      </c>
      <c r="I28" s="40">
        <v>2.85</v>
      </c>
      <c r="J28" s="40">
        <v>0</v>
      </c>
      <c r="K28" s="40">
        <v>1.1499999999999999</v>
      </c>
      <c r="L28" s="40">
        <v>16.5</v>
      </c>
      <c r="M28" s="40">
        <v>19</v>
      </c>
      <c r="N28" s="40">
        <v>9.5</v>
      </c>
      <c r="O28" s="40">
        <v>0.65</v>
      </c>
      <c r="P28" s="41">
        <v>15.05</v>
      </c>
    </row>
    <row r="29" spans="1:16" ht="22.9" customHeight="1" x14ac:dyDescent="0.25">
      <c r="A29" s="66" t="s">
        <v>44</v>
      </c>
      <c r="B29" s="38" t="s">
        <v>45</v>
      </c>
      <c r="C29" s="39" t="s">
        <v>46</v>
      </c>
      <c r="D29" s="40">
        <v>2.0699999999999998</v>
      </c>
      <c r="E29" s="40">
        <v>0.37</v>
      </c>
      <c r="F29" s="40">
        <v>10.71</v>
      </c>
      <c r="G29" s="40">
        <v>57.01</v>
      </c>
      <c r="H29" s="40">
        <v>0.05</v>
      </c>
      <c r="I29" s="40">
        <v>0</v>
      </c>
      <c r="J29" s="40">
        <v>0</v>
      </c>
      <c r="K29" s="40">
        <v>0</v>
      </c>
      <c r="L29" s="40">
        <v>11.02</v>
      </c>
      <c r="M29" s="40">
        <v>49.77</v>
      </c>
      <c r="N29" s="40">
        <v>14.8</v>
      </c>
      <c r="O29" s="40">
        <v>1.22</v>
      </c>
      <c r="P29" s="41">
        <v>2.99</v>
      </c>
    </row>
    <row r="30" spans="1:16" ht="15.75" thickBot="1" x14ac:dyDescent="0.3">
      <c r="A30" s="67" t="s">
        <v>67</v>
      </c>
      <c r="B30" s="68" t="s">
        <v>68</v>
      </c>
      <c r="C30" s="69" t="s">
        <v>49</v>
      </c>
      <c r="D30" s="70">
        <v>1.4</v>
      </c>
      <c r="E30" s="70">
        <v>0</v>
      </c>
      <c r="F30" s="70">
        <v>32.6</v>
      </c>
      <c r="G30" s="70">
        <v>132</v>
      </c>
      <c r="H30" s="70">
        <v>0</v>
      </c>
      <c r="I30" s="70">
        <v>0</v>
      </c>
      <c r="J30" s="70">
        <v>0</v>
      </c>
      <c r="K30" s="70">
        <v>0</v>
      </c>
      <c r="L30" s="70">
        <v>1</v>
      </c>
      <c r="M30" s="70">
        <v>0</v>
      </c>
      <c r="N30" s="70">
        <v>0</v>
      </c>
      <c r="O30" s="70">
        <v>0.1</v>
      </c>
      <c r="P30" s="71">
        <v>4.43</v>
      </c>
    </row>
    <row r="31" spans="1:16" ht="15.75" thickBot="1" x14ac:dyDescent="0.3">
      <c r="A31" s="29"/>
      <c r="B31" s="72" t="s">
        <v>50</v>
      </c>
      <c r="C31" s="73" t="s">
        <v>69</v>
      </c>
      <c r="D31" s="47">
        <f t="shared" ref="D31:P31" si="2">SUM(D26:D27)</f>
        <v>15.84</v>
      </c>
      <c r="E31" s="47">
        <f t="shared" si="2"/>
        <v>44.325000000000003</v>
      </c>
      <c r="F31" s="47">
        <f t="shared" si="2"/>
        <v>41.910000000000004</v>
      </c>
      <c r="G31" s="47">
        <f t="shared" si="2"/>
        <v>630.29999999999995</v>
      </c>
      <c r="H31" s="47">
        <f t="shared" si="2"/>
        <v>0.11699999999999999</v>
      </c>
      <c r="I31" s="47">
        <f t="shared" si="2"/>
        <v>0</v>
      </c>
      <c r="J31" s="47">
        <f t="shared" si="2"/>
        <v>8.0500000000000002E-2</v>
      </c>
      <c r="K31" s="47">
        <f t="shared" si="2"/>
        <v>0.78499999999999992</v>
      </c>
      <c r="L31" s="47">
        <f t="shared" si="2"/>
        <v>44.1</v>
      </c>
      <c r="M31" s="47">
        <f t="shared" si="2"/>
        <v>255.8</v>
      </c>
      <c r="N31" s="47">
        <f t="shared" si="2"/>
        <v>48.8</v>
      </c>
      <c r="O31" s="47">
        <f t="shared" si="2"/>
        <v>3.3249999999999997</v>
      </c>
      <c r="P31" s="48">
        <f t="shared" si="2"/>
        <v>54.230000000000004</v>
      </c>
    </row>
    <row r="32" spans="1:16" x14ac:dyDescent="0.25">
      <c r="A32" s="37"/>
      <c r="B32" s="50" t="s">
        <v>70</v>
      </c>
      <c r="C32" s="39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41"/>
    </row>
    <row r="33" spans="1:16" x14ac:dyDescent="0.25">
      <c r="A33" s="37" t="s">
        <v>71</v>
      </c>
      <c r="B33" s="38" t="s">
        <v>72</v>
      </c>
      <c r="C33" s="39">
        <v>90</v>
      </c>
      <c r="D33" s="40">
        <v>18.899999999999999</v>
      </c>
      <c r="E33" s="40">
        <v>13.5</v>
      </c>
      <c r="F33" s="40">
        <v>11.7</v>
      </c>
      <c r="G33" s="40">
        <v>237.6</v>
      </c>
      <c r="H33" s="40">
        <v>0.126</v>
      </c>
      <c r="I33" s="40">
        <v>1.08</v>
      </c>
      <c r="J33" s="40">
        <v>5.3999999999999992E-2</v>
      </c>
      <c r="K33" s="40">
        <v>0.54</v>
      </c>
      <c r="L33" s="40">
        <v>46.8</v>
      </c>
      <c r="M33" s="40">
        <v>118.8</v>
      </c>
      <c r="N33" s="40">
        <v>23.4</v>
      </c>
      <c r="O33" s="40">
        <v>1.44</v>
      </c>
      <c r="P33" s="41">
        <v>49.51</v>
      </c>
    </row>
    <row r="34" spans="1:16" ht="25.5" x14ac:dyDescent="0.25">
      <c r="A34" s="37" t="s">
        <v>38</v>
      </c>
      <c r="B34" s="38" t="s">
        <v>39</v>
      </c>
      <c r="C34" s="39" t="s">
        <v>40</v>
      </c>
      <c r="D34" s="40">
        <v>5.6550000000000002</v>
      </c>
      <c r="E34" s="40">
        <v>0.67500000000000004</v>
      </c>
      <c r="F34" s="40">
        <v>29.04</v>
      </c>
      <c r="G34" s="40">
        <v>144.9</v>
      </c>
      <c r="H34" s="40">
        <v>5.7000000000000002E-2</v>
      </c>
      <c r="I34" s="40">
        <v>1.4999999999999999E-2</v>
      </c>
      <c r="J34" s="40">
        <v>0</v>
      </c>
      <c r="K34" s="40">
        <v>0.79500000000000004</v>
      </c>
      <c r="L34" s="40">
        <v>5.7</v>
      </c>
      <c r="M34" s="40">
        <v>35.700000000000003</v>
      </c>
      <c r="N34" s="40">
        <v>8.1</v>
      </c>
      <c r="O34" s="40">
        <v>0.78</v>
      </c>
      <c r="P34" s="41">
        <v>14.04</v>
      </c>
    </row>
    <row r="35" spans="1:16" x14ac:dyDescent="0.25">
      <c r="A35" s="37" t="s">
        <v>41</v>
      </c>
      <c r="B35" s="38" t="s">
        <v>42</v>
      </c>
      <c r="C35" s="39" t="s">
        <v>58</v>
      </c>
      <c r="D35" s="40">
        <v>0.33</v>
      </c>
      <c r="E35" s="40">
        <v>0.06</v>
      </c>
      <c r="F35" s="40">
        <v>1.1399999999999999</v>
      </c>
      <c r="G35" s="40">
        <v>7.2</v>
      </c>
      <c r="H35" s="40">
        <v>1.7999999999999999E-2</v>
      </c>
      <c r="I35" s="40">
        <v>7.5</v>
      </c>
      <c r="J35" s="40">
        <v>0</v>
      </c>
      <c r="K35" s="40">
        <v>0.21</v>
      </c>
      <c r="L35" s="40">
        <v>4.2</v>
      </c>
      <c r="M35" s="40">
        <v>7.8</v>
      </c>
      <c r="N35" s="40">
        <v>6</v>
      </c>
      <c r="O35" s="40">
        <v>0.27</v>
      </c>
      <c r="P35" s="41">
        <v>17.09</v>
      </c>
    </row>
    <row r="36" spans="1:16" ht="30" customHeight="1" x14ac:dyDescent="0.25">
      <c r="A36" s="37" t="s">
        <v>44</v>
      </c>
      <c r="B36" s="38" t="s">
        <v>45</v>
      </c>
      <c r="C36" s="39" t="s">
        <v>46</v>
      </c>
      <c r="D36" s="40">
        <v>2.0789999999999997</v>
      </c>
      <c r="E36" s="40">
        <v>0.37799999999999995</v>
      </c>
      <c r="F36" s="40">
        <v>12.474</v>
      </c>
      <c r="G36" s="40">
        <v>62.37</v>
      </c>
      <c r="H36" s="40">
        <v>0.05</v>
      </c>
      <c r="I36" s="40">
        <v>0</v>
      </c>
      <c r="J36" s="40">
        <v>0</v>
      </c>
      <c r="K36" s="40">
        <v>0</v>
      </c>
      <c r="L36" s="40">
        <v>11.02</v>
      </c>
      <c r="M36" s="40">
        <v>49.77</v>
      </c>
      <c r="N36" s="40">
        <v>14.8</v>
      </c>
      <c r="O36" s="40">
        <v>1.22</v>
      </c>
      <c r="P36" s="41">
        <v>2.99</v>
      </c>
    </row>
    <row r="37" spans="1:16" ht="15.75" thickBot="1" x14ac:dyDescent="0.3">
      <c r="A37" s="74" t="s">
        <v>59</v>
      </c>
      <c r="B37" s="43" t="s">
        <v>60</v>
      </c>
      <c r="C37" s="69" t="s">
        <v>49</v>
      </c>
      <c r="D37" s="70">
        <v>0.3</v>
      </c>
      <c r="E37" s="70">
        <v>0</v>
      </c>
      <c r="F37" s="70">
        <v>26</v>
      </c>
      <c r="G37" s="70">
        <v>98.2</v>
      </c>
      <c r="H37" s="70">
        <v>0</v>
      </c>
      <c r="I37" s="70">
        <v>0.8</v>
      </c>
      <c r="J37" s="70">
        <v>0</v>
      </c>
      <c r="K37" s="70">
        <v>0</v>
      </c>
      <c r="L37" s="70">
        <v>10</v>
      </c>
      <c r="M37" s="70">
        <v>6</v>
      </c>
      <c r="N37" s="70">
        <v>3</v>
      </c>
      <c r="O37" s="70">
        <v>0.6</v>
      </c>
      <c r="P37" s="71">
        <v>6.81</v>
      </c>
    </row>
    <row r="38" spans="1:16" ht="15.75" thickBot="1" x14ac:dyDescent="0.3">
      <c r="A38" s="44"/>
      <c r="B38" s="45" t="s">
        <v>50</v>
      </c>
      <c r="C38" s="75" t="s">
        <v>61</v>
      </c>
      <c r="D38" s="47">
        <f t="shared" ref="D38:P38" si="3">SUM(D33:D37)</f>
        <v>27.263999999999999</v>
      </c>
      <c r="E38" s="47">
        <f t="shared" si="3"/>
        <v>14.613000000000001</v>
      </c>
      <c r="F38" s="47">
        <f t="shared" si="3"/>
        <v>80.353999999999999</v>
      </c>
      <c r="G38" s="47">
        <f t="shared" si="3"/>
        <v>550.27</v>
      </c>
      <c r="H38" s="47">
        <f t="shared" si="3"/>
        <v>0.251</v>
      </c>
      <c r="I38" s="47">
        <f t="shared" si="3"/>
        <v>9.3950000000000014</v>
      </c>
      <c r="J38" s="47">
        <f t="shared" si="3"/>
        <v>5.3999999999999992E-2</v>
      </c>
      <c r="K38" s="47">
        <f t="shared" si="3"/>
        <v>1.5449999999999999</v>
      </c>
      <c r="L38" s="47">
        <f t="shared" si="3"/>
        <v>77.72</v>
      </c>
      <c r="M38" s="47">
        <f t="shared" si="3"/>
        <v>218.07000000000002</v>
      </c>
      <c r="N38" s="47">
        <f t="shared" si="3"/>
        <v>55.3</v>
      </c>
      <c r="O38" s="47">
        <f t="shared" si="3"/>
        <v>4.3099999999999996</v>
      </c>
      <c r="P38" s="48">
        <f t="shared" si="3"/>
        <v>90.44</v>
      </c>
    </row>
    <row r="39" spans="1:16" x14ac:dyDescent="0.25">
      <c r="A39" s="37"/>
      <c r="B39" s="50" t="s">
        <v>73</v>
      </c>
      <c r="C39" s="39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41"/>
    </row>
    <row r="40" spans="1:16" x14ac:dyDescent="0.25">
      <c r="A40" s="37" t="s">
        <v>36</v>
      </c>
      <c r="B40" s="56" t="s">
        <v>74</v>
      </c>
      <c r="C40" s="54" t="s">
        <v>75</v>
      </c>
      <c r="D40" s="76">
        <v>11.4</v>
      </c>
      <c r="E40" s="76">
        <v>18.36</v>
      </c>
      <c r="F40" s="76">
        <v>13.68</v>
      </c>
      <c r="G40" s="76">
        <v>265.2</v>
      </c>
      <c r="H40" s="76">
        <v>0.06</v>
      </c>
      <c r="I40" s="76">
        <v>0.96</v>
      </c>
      <c r="J40" s="76">
        <v>0.13200000000000001</v>
      </c>
      <c r="K40" s="76">
        <v>0.6</v>
      </c>
      <c r="L40" s="76">
        <v>25.2</v>
      </c>
      <c r="M40" s="76">
        <v>129.6</v>
      </c>
      <c r="N40" s="76">
        <v>19.2</v>
      </c>
      <c r="O40" s="76">
        <v>1.8</v>
      </c>
      <c r="P40" s="58">
        <v>50.03</v>
      </c>
    </row>
    <row r="41" spans="1:16" x14ac:dyDescent="0.25">
      <c r="A41" s="37" t="s">
        <v>76</v>
      </c>
      <c r="B41" s="38" t="s">
        <v>77</v>
      </c>
      <c r="C41" s="39" t="s">
        <v>40</v>
      </c>
      <c r="D41" s="40">
        <v>8.5500000000000007</v>
      </c>
      <c r="E41" s="40">
        <v>7.8449999999999998</v>
      </c>
      <c r="F41" s="40">
        <v>37.08</v>
      </c>
      <c r="G41" s="40">
        <v>253.05</v>
      </c>
      <c r="H41" s="40">
        <v>0.20699999999999996</v>
      </c>
      <c r="I41" s="40">
        <v>0</v>
      </c>
      <c r="J41" s="40">
        <v>4.0500000000000001E-2</v>
      </c>
      <c r="K41" s="40">
        <v>0.61499999999999999</v>
      </c>
      <c r="L41" s="40">
        <v>14.25</v>
      </c>
      <c r="M41" s="40">
        <v>202.65</v>
      </c>
      <c r="N41" s="40">
        <v>135.30000000000001</v>
      </c>
      <c r="O41" s="40">
        <v>4.5449999999999999</v>
      </c>
      <c r="P41" s="41">
        <v>22.02</v>
      </c>
    </row>
    <row r="42" spans="1:16" x14ac:dyDescent="0.25">
      <c r="A42" s="37" t="s">
        <v>41</v>
      </c>
      <c r="B42" s="38" t="s">
        <v>57</v>
      </c>
      <c r="C42" s="39" t="s">
        <v>58</v>
      </c>
      <c r="D42" s="40">
        <v>0.24</v>
      </c>
      <c r="E42" s="40">
        <v>0.03</v>
      </c>
      <c r="F42" s="40">
        <v>0.75</v>
      </c>
      <c r="G42" s="40">
        <v>4.2</v>
      </c>
      <c r="H42" s="40">
        <v>8.9999999999999993E-3</v>
      </c>
      <c r="I42" s="40">
        <v>3</v>
      </c>
      <c r="J42" s="40">
        <v>0</v>
      </c>
      <c r="K42" s="40">
        <v>0.03</v>
      </c>
      <c r="L42" s="40">
        <v>6.9</v>
      </c>
      <c r="M42" s="40">
        <v>12.6</v>
      </c>
      <c r="N42" s="40">
        <v>4.2</v>
      </c>
      <c r="O42" s="40">
        <v>0.18</v>
      </c>
      <c r="P42" s="41">
        <v>12.63</v>
      </c>
    </row>
    <row r="43" spans="1:16" ht="26.45" customHeight="1" x14ac:dyDescent="0.25">
      <c r="A43" s="37" t="s">
        <v>44</v>
      </c>
      <c r="B43" s="38" t="s">
        <v>45</v>
      </c>
      <c r="C43" s="39" t="s">
        <v>46</v>
      </c>
      <c r="D43" s="40">
        <v>2.0699999999999998</v>
      </c>
      <c r="E43" s="40">
        <v>0.37</v>
      </c>
      <c r="F43" s="40">
        <v>10.71</v>
      </c>
      <c r="G43" s="40">
        <v>57.01</v>
      </c>
      <c r="H43" s="40">
        <v>0.05</v>
      </c>
      <c r="I43" s="40">
        <v>0</v>
      </c>
      <c r="J43" s="40">
        <v>0</v>
      </c>
      <c r="K43" s="40">
        <v>0</v>
      </c>
      <c r="L43" s="40">
        <v>11.02</v>
      </c>
      <c r="M43" s="40">
        <v>49.77</v>
      </c>
      <c r="N43" s="40">
        <v>14.8</v>
      </c>
      <c r="O43" s="40">
        <v>1.22</v>
      </c>
      <c r="P43" s="41">
        <v>2.99</v>
      </c>
    </row>
    <row r="44" spans="1:16" ht="32.450000000000003" customHeight="1" thickBot="1" x14ac:dyDescent="0.3">
      <c r="A44" s="74" t="s">
        <v>47</v>
      </c>
      <c r="B44" s="43" t="s">
        <v>78</v>
      </c>
      <c r="C44" s="69" t="s">
        <v>79</v>
      </c>
      <c r="D44" s="70">
        <v>0.2</v>
      </c>
      <c r="E44" s="70">
        <v>0</v>
      </c>
      <c r="F44" s="70">
        <v>14</v>
      </c>
      <c r="G44" s="70">
        <v>56</v>
      </c>
      <c r="H44" s="70">
        <v>0.02</v>
      </c>
      <c r="I44" s="70">
        <v>4.3</v>
      </c>
      <c r="J44" s="70">
        <v>0</v>
      </c>
      <c r="K44" s="70">
        <v>0.2</v>
      </c>
      <c r="L44" s="70">
        <v>22</v>
      </c>
      <c r="M44" s="70">
        <v>16</v>
      </c>
      <c r="N44" s="70">
        <v>14</v>
      </c>
      <c r="O44" s="70">
        <v>1.1000000000000001</v>
      </c>
      <c r="P44" s="71">
        <v>6.2</v>
      </c>
    </row>
    <row r="45" spans="1:16" ht="15.75" thickBot="1" x14ac:dyDescent="0.3">
      <c r="A45" s="44"/>
      <c r="B45" s="45" t="s">
        <v>50</v>
      </c>
      <c r="C45" s="75" t="s">
        <v>80</v>
      </c>
      <c r="D45" s="47">
        <f t="shared" ref="D45:P45" si="4">SUM(D40:D44)</f>
        <v>22.46</v>
      </c>
      <c r="E45" s="47">
        <f t="shared" si="4"/>
        <v>26.605</v>
      </c>
      <c r="F45" s="47">
        <f t="shared" si="4"/>
        <v>76.22</v>
      </c>
      <c r="G45" s="47">
        <f t="shared" si="4"/>
        <v>635.46</v>
      </c>
      <c r="H45" s="47">
        <f t="shared" si="4"/>
        <v>0.34599999999999997</v>
      </c>
      <c r="I45" s="47">
        <f t="shared" si="4"/>
        <v>8.26</v>
      </c>
      <c r="J45" s="47">
        <f t="shared" si="4"/>
        <v>0.17250000000000001</v>
      </c>
      <c r="K45" s="47">
        <f t="shared" si="4"/>
        <v>1.4449999999999998</v>
      </c>
      <c r="L45" s="47">
        <f t="shared" si="4"/>
        <v>79.37</v>
      </c>
      <c r="M45" s="47">
        <f t="shared" si="4"/>
        <v>410.62</v>
      </c>
      <c r="N45" s="47">
        <f t="shared" si="4"/>
        <v>187.5</v>
      </c>
      <c r="O45" s="47">
        <f t="shared" si="4"/>
        <v>8.8449999999999989</v>
      </c>
      <c r="P45" s="48">
        <f t="shared" si="4"/>
        <v>93.86999999999999</v>
      </c>
    </row>
    <row r="46" spans="1:16" x14ac:dyDescent="0.25">
      <c r="A46" s="37"/>
      <c r="B46" s="33" t="s">
        <v>81</v>
      </c>
      <c r="C46" s="39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41"/>
    </row>
    <row r="47" spans="1:16" ht="19.899999999999999" customHeight="1" x14ac:dyDescent="0.25">
      <c r="A47" s="37" t="s">
        <v>36</v>
      </c>
      <c r="B47" s="38" t="s">
        <v>82</v>
      </c>
      <c r="C47" s="39">
        <v>90</v>
      </c>
      <c r="D47" s="40">
        <v>12.15</v>
      </c>
      <c r="E47" s="40">
        <v>38.25</v>
      </c>
      <c r="F47" s="40">
        <v>8.1</v>
      </c>
      <c r="G47" s="40">
        <v>425.7</v>
      </c>
      <c r="H47" s="40">
        <v>0.09</v>
      </c>
      <c r="I47" s="40">
        <v>0</v>
      </c>
      <c r="J47" s="40">
        <v>0.04</v>
      </c>
      <c r="K47" s="40">
        <v>0.5</v>
      </c>
      <c r="L47" s="40">
        <v>39</v>
      </c>
      <c r="M47" s="40">
        <v>185</v>
      </c>
      <c r="N47" s="40">
        <v>26</v>
      </c>
      <c r="O47" s="40">
        <v>2.8</v>
      </c>
      <c r="P47" s="41">
        <v>37.68</v>
      </c>
    </row>
    <row r="48" spans="1:16" ht="24" x14ac:dyDescent="0.25">
      <c r="A48" s="37" t="s">
        <v>38</v>
      </c>
      <c r="B48" s="42" t="s">
        <v>39</v>
      </c>
      <c r="C48" s="39" t="s">
        <v>40</v>
      </c>
      <c r="D48" s="40">
        <v>5.6550000000000002</v>
      </c>
      <c r="E48" s="40">
        <v>0.67500000000000004</v>
      </c>
      <c r="F48" s="40">
        <v>29.04</v>
      </c>
      <c r="G48" s="40">
        <v>144.9</v>
      </c>
      <c r="H48" s="40">
        <v>5.7000000000000002E-2</v>
      </c>
      <c r="I48" s="40">
        <v>1.4999999999999999E-2</v>
      </c>
      <c r="J48" s="40">
        <v>0</v>
      </c>
      <c r="K48" s="40">
        <v>0.79500000000000004</v>
      </c>
      <c r="L48" s="40">
        <v>5.7</v>
      </c>
      <c r="M48" s="40">
        <v>35.700000000000003</v>
      </c>
      <c r="N48" s="40">
        <v>8.1</v>
      </c>
      <c r="O48" s="40">
        <v>0.78</v>
      </c>
      <c r="P48" s="41">
        <v>14.04</v>
      </c>
    </row>
    <row r="49" spans="1:16" x14ac:dyDescent="0.25">
      <c r="A49" s="37" t="s">
        <v>41</v>
      </c>
      <c r="B49" s="38" t="s">
        <v>42</v>
      </c>
      <c r="C49" s="39" t="s">
        <v>58</v>
      </c>
      <c r="D49" s="40">
        <v>0.33</v>
      </c>
      <c r="E49" s="40">
        <v>0.06</v>
      </c>
      <c r="F49" s="40">
        <v>1.1399999999999999</v>
      </c>
      <c r="G49" s="40">
        <v>7.2</v>
      </c>
      <c r="H49" s="40">
        <v>1.7999999999999999E-2</v>
      </c>
      <c r="I49" s="40">
        <v>7.5</v>
      </c>
      <c r="J49" s="40">
        <v>0</v>
      </c>
      <c r="K49" s="40">
        <v>0.21</v>
      </c>
      <c r="L49" s="40">
        <v>4.2</v>
      </c>
      <c r="M49" s="40">
        <v>7.8</v>
      </c>
      <c r="N49" s="40">
        <v>6</v>
      </c>
      <c r="O49" s="40">
        <v>0.27</v>
      </c>
      <c r="P49" s="41">
        <v>17.09</v>
      </c>
    </row>
    <row r="50" spans="1:16" ht="30" customHeight="1" x14ac:dyDescent="0.25">
      <c r="A50" s="37" t="s">
        <v>44</v>
      </c>
      <c r="B50" s="38" t="s">
        <v>45</v>
      </c>
      <c r="C50" s="39" t="s">
        <v>46</v>
      </c>
      <c r="D50" s="40">
        <v>2.0789999999999997</v>
      </c>
      <c r="E50" s="40">
        <v>0.37799999999999995</v>
      </c>
      <c r="F50" s="40">
        <v>12.474</v>
      </c>
      <c r="G50" s="40">
        <v>62.37</v>
      </c>
      <c r="H50" s="40">
        <v>0.05</v>
      </c>
      <c r="I50" s="40">
        <v>0</v>
      </c>
      <c r="J50" s="40">
        <v>0</v>
      </c>
      <c r="K50" s="40">
        <v>0</v>
      </c>
      <c r="L50" s="40">
        <v>11.02</v>
      </c>
      <c r="M50" s="40">
        <v>49.77</v>
      </c>
      <c r="N50" s="40">
        <v>14.8</v>
      </c>
      <c r="O50" s="40">
        <v>1.22</v>
      </c>
      <c r="P50" s="41">
        <v>2.99</v>
      </c>
    </row>
    <row r="51" spans="1:16" ht="15.75" thickBot="1" x14ac:dyDescent="0.3">
      <c r="A51" s="74" t="s">
        <v>59</v>
      </c>
      <c r="B51" s="43" t="s">
        <v>83</v>
      </c>
      <c r="C51" s="69" t="s">
        <v>49</v>
      </c>
      <c r="D51" s="70">
        <v>0.3</v>
      </c>
      <c r="E51" s="70">
        <v>0</v>
      </c>
      <c r="F51" s="70">
        <v>27</v>
      </c>
      <c r="G51" s="70">
        <v>94.2</v>
      </c>
      <c r="H51" s="70">
        <v>0</v>
      </c>
      <c r="I51" s="70">
        <v>0.8</v>
      </c>
      <c r="J51" s="70">
        <v>0</v>
      </c>
      <c r="K51" s="70">
        <v>0</v>
      </c>
      <c r="L51" s="70">
        <v>10</v>
      </c>
      <c r="M51" s="70">
        <v>6</v>
      </c>
      <c r="N51" s="70">
        <v>3</v>
      </c>
      <c r="O51" s="70">
        <v>0.6</v>
      </c>
      <c r="P51" s="71">
        <v>8.31</v>
      </c>
    </row>
    <row r="52" spans="1:16" ht="15.75" thickBot="1" x14ac:dyDescent="0.3">
      <c r="A52" s="44"/>
      <c r="B52" s="45" t="s">
        <v>50</v>
      </c>
      <c r="C52" s="46" t="s">
        <v>51</v>
      </c>
      <c r="D52" s="47">
        <f t="shared" ref="D52:P52" si="5">SUM(D47:D51)</f>
        <v>20.513999999999999</v>
      </c>
      <c r="E52" s="47">
        <f t="shared" si="5"/>
        <v>39.363</v>
      </c>
      <c r="F52" s="47">
        <f t="shared" si="5"/>
        <v>77.754000000000005</v>
      </c>
      <c r="G52" s="47">
        <f t="shared" si="5"/>
        <v>734.37000000000012</v>
      </c>
      <c r="H52" s="47">
        <f t="shared" si="5"/>
        <v>0.21499999999999997</v>
      </c>
      <c r="I52" s="47">
        <f t="shared" si="5"/>
        <v>8.3149999999999995</v>
      </c>
      <c r="J52" s="47">
        <f t="shared" si="5"/>
        <v>0.04</v>
      </c>
      <c r="K52" s="47">
        <f t="shared" si="5"/>
        <v>1.5049999999999999</v>
      </c>
      <c r="L52" s="47">
        <f t="shared" si="5"/>
        <v>69.92</v>
      </c>
      <c r="M52" s="47">
        <f t="shared" si="5"/>
        <v>284.27</v>
      </c>
      <c r="N52" s="47">
        <f t="shared" si="5"/>
        <v>57.900000000000006</v>
      </c>
      <c r="O52" s="47">
        <f t="shared" si="5"/>
        <v>5.67</v>
      </c>
      <c r="P52" s="48">
        <f t="shared" si="5"/>
        <v>80.11</v>
      </c>
    </row>
    <row r="53" spans="1:16" x14ac:dyDescent="0.25">
      <c r="A53" s="37"/>
      <c r="B53" s="50" t="s">
        <v>84</v>
      </c>
      <c r="C53" s="39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1"/>
    </row>
    <row r="54" spans="1:16" x14ac:dyDescent="0.25">
      <c r="A54" s="77" t="s">
        <v>71</v>
      </c>
      <c r="B54" s="38" t="s">
        <v>72</v>
      </c>
      <c r="C54" s="39">
        <v>90</v>
      </c>
      <c r="D54" s="55">
        <v>18.899999999999999</v>
      </c>
      <c r="E54" s="55">
        <v>13.5</v>
      </c>
      <c r="F54" s="55">
        <v>11.7</v>
      </c>
      <c r="G54" s="55">
        <v>237.6</v>
      </c>
      <c r="H54" s="55">
        <v>0.126</v>
      </c>
      <c r="I54" s="55">
        <v>1.08</v>
      </c>
      <c r="J54" s="55">
        <v>5.3999999999999992E-2</v>
      </c>
      <c r="K54" s="55">
        <v>0.54</v>
      </c>
      <c r="L54" s="55">
        <v>46.8</v>
      </c>
      <c r="M54" s="55">
        <v>118.8</v>
      </c>
      <c r="N54" s="55">
        <v>23.4</v>
      </c>
      <c r="O54" s="55">
        <v>1.44</v>
      </c>
      <c r="P54" s="41">
        <v>49.51</v>
      </c>
    </row>
    <row r="55" spans="1:16" x14ac:dyDescent="0.25">
      <c r="A55" s="77" t="s">
        <v>55</v>
      </c>
      <c r="B55" s="38" t="s">
        <v>56</v>
      </c>
      <c r="C55" s="39">
        <v>150</v>
      </c>
      <c r="D55" s="55">
        <v>3.15</v>
      </c>
      <c r="E55" s="55">
        <v>6.6</v>
      </c>
      <c r="F55" s="55">
        <v>16.350000000000001</v>
      </c>
      <c r="G55" s="55">
        <v>138</v>
      </c>
      <c r="H55" s="55">
        <v>0.13500000000000001</v>
      </c>
      <c r="I55" s="55">
        <v>5.0999999999999996</v>
      </c>
      <c r="J55" s="55">
        <v>4.4999999999999998E-2</v>
      </c>
      <c r="K55" s="55">
        <v>0.15</v>
      </c>
      <c r="L55" s="55">
        <v>39</v>
      </c>
      <c r="M55" s="55">
        <v>85.5</v>
      </c>
      <c r="N55" s="55">
        <v>28.5</v>
      </c>
      <c r="O55" s="55">
        <v>1.05</v>
      </c>
      <c r="P55" s="41">
        <v>22.32</v>
      </c>
    </row>
    <row r="56" spans="1:16" x14ac:dyDescent="0.25">
      <c r="A56" s="37" t="s">
        <v>64</v>
      </c>
      <c r="B56" s="38" t="s">
        <v>65</v>
      </c>
      <c r="C56" s="39">
        <v>50</v>
      </c>
      <c r="D56" s="40">
        <v>0.9</v>
      </c>
      <c r="E56" s="40">
        <v>0.05</v>
      </c>
      <c r="F56" s="40">
        <v>4.9000000000000004</v>
      </c>
      <c r="G56" s="40">
        <v>44.5</v>
      </c>
      <c r="H56" s="40">
        <v>0.01</v>
      </c>
      <c r="I56" s="40">
        <v>2.85</v>
      </c>
      <c r="J56" s="40">
        <v>0</v>
      </c>
      <c r="K56" s="40">
        <v>1.1499999999999999</v>
      </c>
      <c r="L56" s="40">
        <v>16.5</v>
      </c>
      <c r="M56" s="40">
        <v>19</v>
      </c>
      <c r="N56" s="40">
        <v>9.5</v>
      </c>
      <c r="O56" s="40">
        <v>0.65</v>
      </c>
      <c r="P56" s="41">
        <v>5.05</v>
      </c>
    </row>
    <row r="57" spans="1:16" ht="26.45" customHeight="1" x14ac:dyDescent="0.25">
      <c r="A57" s="37" t="s">
        <v>44</v>
      </c>
      <c r="B57" s="38" t="s">
        <v>45</v>
      </c>
      <c r="C57" s="39" t="s">
        <v>46</v>
      </c>
      <c r="D57" s="40">
        <v>2.0789999999999997</v>
      </c>
      <c r="E57" s="40">
        <v>0.37799999999999995</v>
      </c>
      <c r="F57" s="40">
        <v>12.474</v>
      </c>
      <c r="G57" s="40">
        <v>62.37</v>
      </c>
      <c r="H57" s="40">
        <v>0.05</v>
      </c>
      <c r="I57" s="40">
        <v>0</v>
      </c>
      <c r="J57" s="40">
        <v>0</v>
      </c>
      <c r="K57" s="40">
        <v>0</v>
      </c>
      <c r="L57" s="40">
        <v>11.02</v>
      </c>
      <c r="M57" s="40">
        <v>49.77</v>
      </c>
      <c r="N57" s="40">
        <v>14.8</v>
      </c>
      <c r="O57" s="40">
        <v>1.22</v>
      </c>
      <c r="P57" s="41">
        <v>2.99</v>
      </c>
    </row>
    <row r="58" spans="1:16" ht="15.75" thickBot="1" x14ac:dyDescent="0.3">
      <c r="A58" s="74" t="s">
        <v>67</v>
      </c>
      <c r="B58" s="43" t="s">
        <v>68</v>
      </c>
      <c r="C58" s="69" t="s">
        <v>49</v>
      </c>
      <c r="D58" s="70">
        <v>1.4</v>
      </c>
      <c r="E58" s="70">
        <v>0</v>
      </c>
      <c r="F58" s="70">
        <v>32.6</v>
      </c>
      <c r="G58" s="70">
        <v>132</v>
      </c>
      <c r="H58" s="70">
        <v>0</v>
      </c>
      <c r="I58" s="70">
        <v>0</v>
      </c>
      <c r="J58" s="70">
        <v>0</v>
      </c>
      <c r="K58" s="70">
        <v>0</v>
      </c>
      <c r="L58" s="70">
        <v>1</v>
      </c>
      <c r="M58" s="70">
        <v>0</v>
      </c>
      <c r="N58" s="70">
        <v>0</v>
      </c>
      <c r="O58" s="70">
        <v>0.1</v>
      </c>
      <c r="P58" s="71">
        <v>4.43</v>
      </c>
    </row>
    <row r="59" spans="1:16" ht="15.75" thickBot="1" x14ac:dyDescent="0.3">
      <c r="A59" s="44"/>
      <c r="B59" s="45" t="s">
        <v>50</v>
      </c>
      <c r="C59" s="46" t="s">
        <v>85</v>
      </c>
      <c r="D59" s="47">
        <f t="shared" ref="D59:P59" si="6">SUM(D54:D58)</f>
        <v>26.428999999999995</v>
      </c>
      <c r="E59" s="47">
        <f t="shared" si="6"/>
        <v>20.528000000000002</v>
      </c>
      <c r="F59" s="47">
        <f t="shared" si="6"/>
        <v>78.024000000000001</v>
      </c>
      <c r="G59" s="47">
        <f t="shared" si="6"/>
        <v>614.47</v>
      </c>
      <c r="H59" s="47">
        <f t="shared" si="6"/>
        <v>0.32100000000000001</v>
      </c>
      <c r="I59" s="47">
        <f t="shared" si="6"/>
        <v>9.0299999999999994</v>
      </c>
      <c r="J59" s="47">
        <f t="shared" si="6"/>
        <v>9.8999999999999991E-2</v>
      </c>
      <c r="K59" s="47">
        <f t="shared" si="6"/>
        <v>1.8399999999999999</v>
      </c>
      <c r="L59" s="47">
        <f t="shared" si="6"/>
        <v>114.32</v>
      </c>
      <c r="M59" s="47">
        <f t="shared" si="6"/>
        <v>273.07</v>
      </c>
      <c r="N59" s="47">
        <f t="shared" si="6"/>
        <v>76.2</v>
      </c>
      <c r="O59" s="47">
        <f t="shared" si="6"/>
        <v>4.46</v>
      </c>
      <c r="P59" s="48">
        <f t="shared" si="6"/>
        <v>84.299999999999983</v>
      </c>
    </row>
    <row r="60" spans="1:16" x14ac:dyDescent="0.25">
      <c r="A60" s="37"/>
      <c r="B60" s="50" t="s">
        <v>86</v>
      </c>
      <c r="C60" s="39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41"/>
    </row>
    <row r="61" spans="1:16" x14ac:dyDescent="0.25">
      <c r="A61" s="37" t="s">
        <v>36</v>
      </c>
      <c r="B61" s="38" t="s">
        <v>37</v>
      </c>
      <c r="C61" s="39">
        <v>90</v>
      </c>
      <c r="D61" s="40">
        <v>12.15</v>
      </c>
      <c r="E61" s="40">
        <v>38.25</v>
      </c>
      <c r="F61" s="40">
        <v>8.1</v>
      </c>
      <c r="G61" s="40">
        <v>425.7</v>
      </c>
      <c r="H61" s="40">
        <v>0.09</v>
      </c>
      <c r="I61" s="40">
        <v>0</v>
      </c>
      <c r="J61" s="40">
        <v>0.04</v>
      </c>
      <c r="K61" s="40">
        <v>0.5</v>
      </c>
      <c r="L61" s="40">
        <v>39</v>
      </c>
      <c r="M61" s="40">
        <v>185</v>
      </c>
      <c r="N61" s="40">
        <v>26</v>
      </c>
      <c r="O61" s="40">
        <v>2.8</v>
      </c>
      <c r="P61" s="41">
        <v>37.68</v>
      </c>
    </row>
    <row r="62" spans="1:16" x14ac:dyDescent="0.25">
      <c r="A62" s="37" t="s">
        <v>55</v>
      </c>
      <c r="B62" s="38" t="s">
        <v>63</v>
      </c>
      <c r="C62" s="39">
        <v>150</v>
      </c>
      <c r="D62" s="40">
        <v>3.69</v>
      </c>
      <c r="E62" s="40">
        <v>6.0750000000000002</v>
      </c>
      <c r="F62" s="40">
        <v>33.81</v>
      </c>
      <c r="G62" s="40">
        <v>204.6</v>
      </c>
      <c r="H62" s="40">
        <v>2.7E-2</v>
      </c>
      <c r="I62" s="40">
        <v>0</v>
      </c>
      <c r="J62" s="40">
        <v>4.0500000000000001E-2</v>
      </c>
      <c r="K62" s="40">
        <v>0.28499999999999998</v>
      </c>
      <c r="L62" s="40">
        <v>5.0999999999999996</v>
      </c>
      <c r="M62" s="40">
        <v>70.8</v>
      </c>
      <c r="N62" s="40">
        <v>22.8</v>
      </c>
      <c r="O62" s="40">
        <v>0.52500000000000002</v>
      </c>
      <c r="P62" s="41">
        <v>16.55</v>
      </c>
    </row>
    <row r="63" spans="1:16" x14ac:dyDescent="0.25">
      <c r="A63" s="37" t="s">
        <v>87</v>
      </c>
      <c r="B63" s="38" t="s">
        <v>88</v>
      </c>
      <c r="C63" s="39" t="s">
        <v>89</v>
      </c>
      <c r="D63" s="40">
        <v>0.8</v>
      </c>
      <c r="E63" s="40">
        <v>5.05</v>
      </c>
      <c r="F63" s="40">
        <v>1.5</v>
      </c>
      <c r="G63" s="40">
        <v>54.5</v>
      </c>
      <c r="H63" s="40">
        <v>0.01</v>
      </c>
      <c r="I63" s="40">
        <v>9.4499999999999993</v>
      </c>
      <c r="J63" s="40">
        <v>0</v>
      </c>
      <c r="K63" s="40">
        <v>2.25</v>
      </c>
      <c r="L63" s="40">
        <v>21.5</v>
      </c>
      <c r="M63" s="40">
        <v>16</v>
      </c>
      <c r="N63" s="40">
        <v>7.5</v>
      </c>
      <c r="O63" s="40">
        <v>0.3</v>
      </c>
      <c r="P63" s="41">
        <v>24.52</v>
      </c>
    </row>
    <row r="64" spans="1:16" ht="25.9" customHeight="1" x14ac:dyDescent="0.25">
      <c r="A64" s="37" t="s">
        <v>44</v>
      </c>
      <c r="B64" s="38" t="s">
        <v>45</v>
      </c>
      <c r="C64" s="39" t="s">
        <v>46</v>
      </c>
      <c r="D64" s="40">
        <v>2.0789999999999997</v>
      </c>
      <c r="E64" s="40">
        <v>0.37799999999999995</v>
      </c>
      <c r="F64" s="40">
        <v>12.474</v>
      </c>
      <c r="G64" s="40">
        <v>62.37</v>
      </c>
      <c r="H64" s="40">
        <v>0.05</v>
      </c>
      <c r="I64" s="40">
        <v>0</v>
      </c>
      <c r="J64" s="40">
        <v>0</v>
      </c>
      <c r="K64" s="40">
        <v>0</v>
      </c>
      <c r="L64" s="40">
        <v>11.02</v>
      </c>
      <c r="M64" s="40">
        <v>49.77</v>
      </c>
      <c r="N64" s="40">
        <v>14.8</v>
      </c>
      <c r="O64" s="40">
        <v>1.22</v>
      </c>
      <c r="P64" s="41">
        <v>2.99</v>
      </c>
    </row>
    <row r="65" spans="1:16" ht="15.75" thickBot="1" x14ac:dyDescent="0.3">
      <c r="A65" s="74" t="s">
        <v>47</v>
      </c>
      <c r="B65" s="43" t="s">
        <v>48</v>
      </c>
      <c r="C65" s="69" t="s">
        <v>49</v>
      </c>
      <c r="D65" s="70">
        <v>0.2</v>
      </c>
      <c r="E65" s="70">
        <v>0</v>
      </c>
      <c r="F65" s="70">
        <v>14</v>
      </c>
      <c r="G65" s="70">
        <v>56</v>
      </c>
      <c r="H65" s="70">
        <v>0.02</v>
      </c>
      <c r="I65" s="70">
        <v>4.3</v>
      </c>
      <c r="J65" s="70">
        <v>0</v>
      </c>
      <c r="K65" s="70">
        <v>0.2</v>
      </c>
      <c r="L65" s="70">
        <v>22</v>
      </c>
      <c r="M65" s="70">
        <v>16</v>
      </c>
      <c r="N65" s="70">
        <v>14</v>
      </c>
      <c r="O65" s="70">
        <v>1.1000000000000001</v>
      </c>
      <c r="P65" s="71">
        <v>3.8</v>
      </c>
    </row>
    <row r="66" spans="1:16" ht="15.75" thickBot="1" x14ac:dyDescent="0.3">
      <c r="A66" s="44"/>
      <c r="B66" s="78" t="s">
        <v>50</v>
      </c>
      <c r="C66" s="46" t="s">
        <v>90</v>
      </c>
      <c r="D66" s="47">
        <f>SUM(D61:D65)</f>
        <v>18.919</v>
      </c>
      <c r="E66" s="47">
        <f t="shared" ref="E66:P66" si="7">SUM(E61:E65)</f>
        <v>49.753</v>
      </c>
      <c r="F66" s="47">
        <f t="shared" si="7"/>
        <v>69.884</v>
      </c>
      <c r="G66" s="47">
        <f t="shared" si="7"/>
        <v>803.17</v>
      </c>
      <c r="H66" s="47">
        <f t="shared" si="7"/>
        <v>0.19699999999999998</v>
      </c>
      <c r="I66" s="47">
        <f t="shared" si="7"/>
        <v>13.75</v>
      </c>
      <c r="J66" s="47">
        <f t="shared" si="7"/>
        <v>8.0500000000000002E-2</v>
      </c>
      <c r="K66" s="47">
        <f t="shared" si="7"/>
        <v>3.2350000000000003</v>
      </c>
      <c r="L66" s="47">
        <f t="shared" si="7"/>
        <v>98.61999999999999</v>
      </c>
      <c r="M66" s="47">
        <f t="shared" si="7"/>
        <v>337.57</v>
      </c>
      <c r="N66" s="47">
        <f t="shared" si="7"/>
        <v>85.1</v>
      </c>
      <c r="O66" s="47">
        <f t="shared" si="7"/>
        <v>5.9450000000000003</v>
      </c>
      <c r="P66" s="79">
        <f t="shared" si="7"/>
        <v>85.539999999999992</v>
      </c>
    </row>
    <row r="67" spans="1:16" x14ac:dyDescent="0.25">
      <c r="A67" s="37"/>
      <c r="B67" s="50" t="s">
        <v>91</v>
      </c>
      <c r="C67" s="39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41"/>
    </row>
    <row r="68" spans="1:16" x14ac:dyDescent="0.25">
      <c r="A68" s="37" t="s">
        <v>53</v>
      </c>
      <c r="B68" s="38" t="s">
        <v>92</v>
      </c>
      <c r="C68" s="39">
        <v>90</v>
      </c>
      <c r="D68" s="40">
        <v>12.51</v>
      </c>
      <c r="E68" s="40">
        <v>1.89</v>
      </c>
      <c r="F68" s="40">
        <v>8.64</v>
      </c>
      <c r="G68" s="40">
        <v>101.7</v>
      </c>
      <c r="H68" s="40">
        <v>6.3E-2</v>
      </c>
      <c r="I68" s="40">
        <v>0.36</v>
      </c>
      <c r="J68" s="40">
        <v>1.8000000000000002E-2</v>
      </c>
      <c r="K68" s="40">
        <v>0.9</v>
      </c>
      <c r="L68" s="40">
        <v>31.5</v>
      </c>
      <c r="M68" s="40">
        <v>144</v>
      </c>
      <c r="N68" s="40">
        <v>20.7</v>
      </c>
      <c r="O68" s="40">
        <v>0.54</v>
      </c>
      <c r="P68" s="41">
        <v>26.7</v>
      </c>
    </row>
    <row r="69" spans="1:16" x14ac:dyDescent="0.25">
      <c r="A69" s="37" t="s">
        <v>55</v>
      </c>
      <c r="B69" s="38" t="s">
        <v>56</v>
      </c>
      <c r="C69" s="39">
        <v>150</v>
      </c>
      <c r="D69" s="40">
        <v>3.15</v>
      </c>
      <c r="E69" s="40">
        <v>6.6</v>
      </c>
      <c r="F69" s="40">
        <v>16.350000000000001</v>
      </c>
      <c r="G69" s="40">
        <v>138</v>
      </c>
      <c r="H69" s="40">
        <v>0.13500000000000001</v>
      </c>
      <c r="I69" s="40">
        <v>5.0999999999999996</v>
      </c>
      <c r="J69" s="40">
        <v>4.4999999999999998E-2</v>
      </c>
      <c r="K69" s="40">
        <v>0.15</v>
      </c>
      <c r="L69" s="40">
        <v>39</v>
      </c>
      <c r="M69" s="40">
        <v>85.5</v>
      </c>
      <c r="N69" s="40">
        <v>28.5</v>
      </c>
      <c r="O69" s="40">
        <v>1.05</v>
      </c>
      <c r="P69" s="41">
        <v>22.32</v>
      </c>
    </row>
    <row r="70" spans="1:16" x14ac:dyDescent="0.25">
      <c r="A70" s="37" t="s">
        <v>41</v>
      </c>
      <c r="B70" s="38" t="s">
        <v>57</v>
      </c>
      <c r="C70" s="39" t="s">
        <v>58</v>
      </c>
      <c r="D70" s="40">
        <v>0.24</v>
      </c>
      <c r="E70" s="40">
        <v>0.03</v>
      </c>
      <c r="F70" s="40">
        <v>0.75</v>
      </c>
      <c r="G70" s="40">
        <v>4.2</v>
      </c>
      <c r="H70" s="40">
        <v>8.9999999999999993E-3</v>
      </c>
      <c r="I70" s="40">
        <v>3</v>
      </c>
      <c r="J70" s="40">
        <v>0</v>
      </c>
      <c r="K70" s="40">
        <v>0.03</v>
      </c>
      <c r="L70" s="40">
        <v>6.9</v>
      </c>
      <c r="M70" s="40">
        <v>12.6</v>
      </c>
      <c r="N70" s="40">
        <v>4.2</v>
      </c>
      <c r="O70" s="40">
        <v>0.18</v>
      </c>
      <c r="P70" s="41">
        <v>12.63</v>
      </c>
    </row>
    <row r="71" spans="1:16" ht="31.9" customHeight="1" x14ac:dyDescent="0.25">
      <c r="A71" s="37" t="s">
        <v>44</v>
      </c>
      <c r="B71" s="38" t="s">
        <v>45</v>
      </c>
      <c r="C71" s="39" t="s">
        <v>46</v>
      </c>
      <c r="D71" s="40">
        <v>2.0789999999999997</v>
      </c>
      <c r="E71" s="40">
        <v>0.37799999999999995</v>
      </c>
      <c r="F71" s="40">
        <v>12.474</v>
      </c>
      <c r="G71" s="40">
        <v>62.37</v>
      </c>
      <c r="H71" s="40">
        <v>0.05</v>
      </c>
      <c r="I71" s="40">
        <v>0</v>
      </c>
      <c r="J71" s="40">
        <v>0</v>
      </c>
      <c r="K71" s="40">
        <v>0</v>
      </c>
      <c r="L71" s="40">
        <v>11.02</v>
      </c>
      <c r="M71" s="40">
        <v>49.77</v>
      </c>
      <c r="N71" s="40">
        <v>14.8</v>
      </c>
      <c r="O71" s="40">
        <v>1.22</v>
      </c>
      <c r="P71" s="41">
        <v>2.99</v>
      </c>
    </row>
    <row r="72" spans="1:16" ht="29.45" customHeight="1" thickBot="1" x14ac:dyDescent="0.3">
      <c r="A72" s="74" t="s">
        <v>47</v>
      </c>
      <c r="B72" s="43" t="s">
        <v>48</v>
      </c>
      <c r="C72" s="69" t="s">
        <v>49</v>
      </c>
      <c r="D72" s="70">
        <v>0.2</v>
      </c>
      <c r="E72" s="70">
        <v>0</v>
      </c>
      <c r="F72" s="70">
        <v>14</v>
      </c>
      <c r="G72" s="70">
        <v>56</v>
      </c>
      <c r="H72" s="70">
        <v>0.02</v>
      </c>
      <c r="I72" s="70">
        <v>4.3</v>
      </c>
      <c r="J72" s="70">
        <v>0</v>
      </c>
      <c r="K72" s="70">
        <v>0.2</v>
      </c>
      <c r="L72" s="70">
        <v>22</v>
      </c>
      <c r="M72" s="70">
        <v>16</v>
      </c>
      <c r="N72" s="70">
        <v>14</v>
      </c>
      <c r="O72" s="70">
        <v>1.1000000000000001</v>
      </c>
      <c r="P72" s="71">
        <v>3.8</v>
      </c>
    </row>
    <row r="73" spans="1:16" ht="15.75" thickBot="1" x14ac:dyDescent="0.3">
      <c r="A73" s="44"/>
      <c r="B73" s="45" t="s">
        <v>50</v>
      </c>
      <c r="C73" s="46" t="s">
        <v>51</v>
      </c>
      <c r="D73" s="47">
        <f t="shared" ref="D73:P73" si="8">SUM(D68:D72)</f>
        <v>18.178999999999998</v>
      </c>
      <c r="E73" s="47">
        <f t="shared" si="8"/>
        <v>8.8979999999999997</v>
      </c>
      <c r="F73" s="47">
        <f t="shared" si="8"/>
        <v>52.213999999999999</v>
      </c>
      <c r="G73" s="47">
        <f t="shared" si="8"/>
        <v>362.27</v>
      </c>
      <c r="H73" s="47">
        <f t="shared" si="8"/>
        <v>0.27700000000000002</v>
      </c>
      <c r="I73" s="47">
        <f t="shared" si="8"/>
        <v>12.760000000000002</v>
      </c>
      <c r="J73" s="47">
        <f t="shared" si="8"/>
        <v>6.3E-2</v>
      </c>
      <c r="K73" s="47">
        <f t="shared" si="8"/>
        <v>1.28</v>
      </c>
      <c r="L73" s="47">
        <f t="shared" si="8"/>
        <v>110.42</v>
      </c>
      <c r="M73" s="47">
        <f t="shared" si="8"/>
        <v>307.87</v>
      </c>
      <c r="N73" s="47">
        <f t="shared" si="8"/>
        <v>82.2</v>
      </c>
      <c r="O73" s="47">
        <f t="shared" si="8"/>
        <v>4.09</v>
      </c>
      <c r="P73" s="48">
        <f t="shared" si="8"/>
        <v>68.44</v>
      </c>
    </row>
    <row r="74" spans="1:16" x14ac:dyDescent="0.25">
      <c r="A74" s="37"/>
      <c r="B74" s="50" t="s">
        <v>93</v>
      </c>
      <c r="C74" s="39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41"/>
    </row>
    <row r="75" spans="1:16" x14ac:dyDescent="0.25">
      <c r="A75" s="37" t="s">
        <v>94</v>
      </c>
      <c r="B75" s="38" t="s">
        <v>72</v>
      </c>
      <c r="C75" s="39">
        <v>90</v>
      </c>
      <c r="D75" s="40">
        <v>18.899999999999999</v>
      </c>
      <c r="E75" s="40">
        <v>13.5</v>
      </c>
      <c r="F75" s="40">
        <v>11.7</v>
      </c>
      <c r="G75" s="40">
        <v>237.6</v>
      </c>
      <c r="H75" s="40">
        <v>0.126</v>
      </c>
      <c r="I75" s="40">
        <v>1.08</v>
      </c>
      <c r="J75" s="40">
        <v>5.3999999999999992E-2</v>
      </c>
      <c r="K75" s="40">
        <v>0.54</v>
      </c>
      <c r="L75" s="40">
        <v>46.8</v>
      </c>
      <c r="M75" s="40">
        <v>118.8</v>
      </c>
      <c r="N75" s="40">
        <v>23.4</v>
      </c>
      <c r="O75" s="40">
        <v>1.44</v>
      </c>
      <c r="P75" s="41">
        <v>49.51</v>
      </c>
    </row>
    <row r="76" spans="1:16" ht="25.5" x14ac:dyDescent="0.25">
      <c r="A76" s="37" t="s">
        <v>38</v>
      </c>
      <c r="B76" s="38" t="s">
        <v>39</v>
      </c>
      <c r="C76" s="39" t="s">
        <v>40</v>
      </c>
      <c r="D76" s="40">
        <v>5.6550000000000002</v>
      </c>
      <c r="E76" s="40">
        <v>0.67500000000000004</v>
      </c>
      <c r="F76" s="40">
        <v>29.04</v>
      </c>
      <c r="G76" s="40">
        <v>144.9</v>
      </c>
      <c r="H76" s="40">
        <v>5.7000000000000002E-2</v>
      </c>
      <c r="I76" s="40">
        <v>1.4999999999999999E-2</v>
      </c>
      <c r="J76" s="40">
        <v>0</v>
      </c>
      <c r="K76" s="40">
        <v>0.79500000000000004</v>
      </c>
      <c r="L76" s="40">
        <v>5.7</v>
      </c>
      <c r="M76" s="40">
        <v>35.700000000000003</v>
      </c>
      <c r="N76" s="40">
        <v>8.1</v>
      </c>
      <c r="O76" s="40">
        <v>0.78</v>
      </c>
      <c r="P76" s="41">
        <v>14.04</v>
      </c>
    </row>
    <row r="77" spans="1:16" x14ac:dyDescent="0.25">
      <c r="A77" s="37" t="s">
        <v>41</v>
      </c>
      <c r="B77" s="38" t="s">
        <v>42</v>
      </c>
      <c r="C77" s="39" t="s">
        <v>43</v>
      </c>
      <c r="D77" s="40">
        <v>0.33</v>
      </c>
      <c r="E77" s="40">
        <v>0.06</v>
      </c>
      <c r="F77" s="40">
        <v>1.1399999999999999</v>
      </c>
      <c r="G77" s="40">
        <v>7.2</v>
      </c>
      <c r="H77" s="40">
        <v>1.7999999999999999E-2</v>
      </c>
      <c r="I77" s="40">
        <v>7.5</v>
      </c>
      <c r="J77" s="40">
        <v>0</v>
      </c>
      <c r="K77" s="40">
        <v>0.21</v>
      </c>
      <c r="L77" s="40">
        <v>4.2</v>
      </c>
      <c r="M77" s="40">
        <v>7.8</v>
      </c>
      <c r="N77" s="40">
        <v>6</v>
      </c>
      <c r="O77" s="40">
        <v>0.27</v>
      </c>
      <c r="P77" s="41">
        <v>19.940000000000001</v>
      </c>
    </row>
    <row r="78" spans="1:16" ht="33.6" customHeight="1" x14ac:dyDescent="0.25">
      <c r="A78" s="37" t="s">
        <v>44</v>
      </c>
      <c r="B78" s="38" t="s">
        <v>45</v>
      </c>
      <c r="C78" s="39" t="s">
        <v>46</v>
      </c>
      <c r="D78" s="40">
        <v>2.0789999999999997</v>
      </c>
      <c r="E78" s="40">
        <v>0.37799999999999995</v>
      </c>
      <c r="F78" s="40">
        <v>12.474</v>
      </c>
      <c r="G78" s="40">
        <v>62.37</v>
      </c>
      <c r="H78" s="40">
        <v>0.05</v>
      </c>
      <c r="I78" s="40">
        <v>0</v>
      </c>
      <c r="J78" s="40">
        <v>0</v>
      </c>
      <c r="K78" s="40">
        <v>0</v>
      </c>
      <c r="L78" s="40">
        <v>11.02</v>
      </c>
      <c r="M78" s="40">
        <v>49.77</v>
      </c>
      <c r="N78" s="40">
        <v>14.8</v>
      </c>
      <c r="O78" s="40">
        <v>1.22</v>
      </c>
      <c r="P78" s="41">
        <v>2.99</v>
      </c>
    </row>
    <row r="79" spans="1:16" ht="15.75" thickBot="1" x14ac:dyDescent="0.3">
      <c r="A79" s="74" t="s">
        <v>59</v>
      </c>
      <c r="B79" s="43" t="s">
        <v>60</v>
      </c>
      <c r="C79" s="69" t="s">
        <v>49</v>
      </c>
      <c r="D79" s="70">
        <v>0.3</v>
      </c>
      <c r="E79" s="70">
        <v>0</v>
      </c>
      <c r="F79" s="70">
        <v>26</v>
      </c>
      <c r="G79" s="70">
        <v>98.2</v>
      </c>
      <c r="H79" s="70">
        <v>0</v>
      </c>
      <c r="I79" s="70">
        <v>0.8</v>
      </c>
      <c r="J79" s="70">
        <v>0</v>
      </c>
      <c r="K79" s="70">
        <v>0</v>
      </c>
      <c r="L79" s="70">
        <v>10</v>
      </c>
      <c r="M79" s="70">
        <v>6</v>
      </c>
      <c r="N79" s="70">
        <v>3</v>
      </c>
      <c r="O79" s="70">
        <v>0.6</v>
      </c>
      <c r="P79" s="71">
        <v>6.81</v>
      </c>
    </row>
    <row r="80" spans="1:16" ht="15.75" thickBot="1" x14ac:dyDescent="0.3">
      <c r="A80" s="44"/>
      <c r="B80" s="45" t="s">
        <v>50</v>
      </c>
      <c r="C80" s="46" t="s">
        <v>51</v>
      </c>
      <c r="D80" s="47">
        <f t="shared" ref="D80:P80" si="9">SUM(D75:D79)</f>
        <v>27.263999999999999</v>
      </c>
      <c r="E80" s="47">
        <f t="shared" si="9"/>
        <v>14.613000000000001</v>
      </c>
      <c r="F80" s="47">
        <f t="shared" si="9"/>
        <v>80.353999999999999</v>
      </c>
      <c r="G80" s="47">
        <f t="shared" si="9"/>
        <v>550.27</v>
      </c>
      <c r="H80" s="47">
        <f t="shared" si="9"/>
        <v>0.251</v>
      </c>
      <c r="I80" s="47">
        <f t="shared" si="9"/>
        <v>9.3950000000000014</v>
      </c>
      <c r="J80" s="47">
        <f t="shared" si="9"/>
        <v>5.3999999999999992E-2</v>
      </c>
      <c r="K80" s="47">
        <f t="shared" si="9"/>
        <v>1.5449999999999999</v>
      </c>
      <c r="L80" s="47">
        <f t="shared" si="9"/>
        <v>77.72</v>
      </c>
      <c r="M80" s="47">
        <f t="shared" si="9"/>
        <v>218.07000000000002</v>
      </c>
      <c r="N80" s="47">
        <f t="shared" si="9"/>
        <v>55.3</v>
      </c>
      <c r="O80" s="47">
        <f t="shared" si="9"/>
        <v>4.3099999999999996</v>
      </c>
      <c r="P80" s="48">
        <f t="shared" si="9"/>
        <v>93.289999999999992</v>
      </c>
    </row>
    <row r="81" spans="1:29" ht="15.75" thickBot="1" x14ac:dyDescent="0.3">
      <c r="A81" s="44"/>
      <c r="B81" s="45" t="s">
        <v>95</v>
      </c>
      <c r="C81" s="46"/>
      <c r="D81" s="47">
        <f t="shared" ref="D81:P81" si="10">D80+D73+D66+D59+D52+D45+D38+D31+D24+D17</f>
        <v>215.56199999999998</v>
      </c>
      <c r="E81" s="47">
        <f t="shared" si="10"/>
        <v>266.95900000000006</v>
      </c>
      <c r="F81" s="47">
        <f t="shared" si="10"/>
        <v>685.68200000000013</v>
      </c>
      <c r="G81" s="47">
        <f t="shared" si="10"/>
        <v>5981.2200000000012</v>
      </c>
      <c r="H81" s="47">
        <f t="shared" si="10"/>
        <v>2.4670000000000001</v>
      </c>
      <c r="I81" s="47">
        <f t="shared" si="10"/>
        <v>91.98</v>
      </c>
      <c r="J81" s="47">
        <f t="shared" si="10"/>
        <v>0.74649999999999994</v>
      </c>
      <c r="K81" s="47">
        <f t="shared" si="10"/>
        <v>15.965000000000002</v>
      </c>
      <c r="L81" s="47">
        <f t="shared" si="10"/>
        <v>852.53</v>
      </c>
      <c r="M81" s="47">
        <f t="shared" si="10"/>
        <v>2897.48</v>
      </c>
      <c r="N81" s="47">
        <f t="shared" si="10"/>
        <v>788.4</v>
      </c>
      <c r="O81" s="47">
        <f t="shared" si="10"/>
        <v>50.715000000000011</v>
      </c>
      <c r="P81" s="48">
        <f t="shared" si="10"/>
        <v>800.00000000000011</v>
      </c>
      <c r="Q81" s="80"/>
      <c r="R81" s="81"/>
    </row>
    <row r="82" spans="1:29" ht="14.45" customHeight="1" x14ac:dyDescent="0.25">
      <c r="A82" s="308" t="s">
        <v>96</v>
      </c>
      <c r="B82" s="308"/>
      <c r="C82" s="308"/>
      <c r="D82" s="308"/>
      <c r="E82" s="308"/>
      <c r="F82" s="308"/>
      <c r="G82" s="308"/>
      <c r="H82" s="308"/>
      <c r="I82" s="82"/>
      <c r="J82" s="82"/>
      <c r="K82" s="82"/>
    </row>
    <row r="83" spans="1:29" ht="14.45" customHeight="1" x14ac:dyDescent="0.25">
      <c r="A83" s="90"/>
      <c r="B83" s="90"/>
      <c r="C83" s="90"/>
      <c r="D83" s="90"/>
      <c r="E83" s="90"/>
      <c r="F83" s="90"/>
      <c r="G83" s="90"/>
      <c r="H83" s="90"/>
      <c r="I83" s="26"/>
      <c r="J83" s="26"/>
      <c r="K83" s="26"/>
    </row>
    <row r="84" spans="1:29" s="83" customFormat="1" ht="14.45" customHeight="1" x14ac:dyDescent="0.25">
      <c r="A84" s="21"/>
      <c r="B84" s="266" t="s">
        <v>97</v>
      </c>
      <c r="C84" s="266"/>
      <c r="D84" s="266"/>
      <c r="E84" s="267" t="s">
        <v>98</v>
      </c>
      <c r="F84" s="267"/>
      <c r="G84" s="268" t="s">
        <v>99</v>
      </c>
      <c r="H84" s="268"/>
      <c r="I84" s="268"/>
      <c r="J84" s="80"/>
      <c r="K84" s="88"/>
      <c r="M84" s="84"/>
      <c r="N84" s="84"/>
      <c r="O84" s="23"/>
      <c r="P84" s="25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spans="1:29" s="83" customFormat="1" x14ac:dyDescent="0.25">
      <c r="A85" s="89"/>
      <c r="B85" s="90"/>
      <c r="C85" s="91"/>
      <c r="D85" s="92"/>
      <c r="E85" s="92"/>
      <c r="F85" s="92"/>
      <c r="G85" s="92"/>
      <c r="H85" s="92"/>
      <c r="I85" s="80"/>
      <c r="J85" s="80"/>
      <c r="K85" s="88"/>
      <c r="M85" s="84"/>
      <c r="N85" s="84"/>
      <c r="O85" s="23"/>
      <c r="P85" s="25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spans="1:29" s="83" customFormat="1" ht="14.45" customHeight="1" x14ac:dyDescent="0.25">
      <c r="A86" s="89"/>
      <c r="B86" s="283"/>
      <c r="C86" s="283"/>
      <c r="D86" s="284"/>
      <c r="E86" s="284"/>
      <c r="F86" s="284"/>
      <c r="G86" s="284"/>
      <c r="H86" s="92"/>
      <c r="I86" s="80"/>
      <c r="J86" s="80"/>
      <c r="K86" s="88"/>
      <c r="M86" s="84"/>
      <c r="N86" s="84"/>
      <c r="O86" s="23"/>
      <c r="P86" s="25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spans="1:29" s="83" customFormat="1" x14ac:dyDescent="0.25">
      <c r="A87" s="89"/>
      <c r="B87" s="283"/>
      <c r="C87" s="283"/>
      <c r="D87" s="105"/>
      <c r="E87" s="105"/>
      <c r="F87" s="105"/>
      <c r="G87" s="105"/>
      <c r="H87" s="92"/>
      <c r="I87" s="80"/>
      <c r="J87" s="80"/>
      <c r="K87" s="88"/>
      <c r="M87" s="84"/>
      <c r="N87" s="84"/>
      <c r="O87" s="23"/>
      <c r="P87" s="25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spans="1:29" s="83" customFormat="1" x14ac:dyDescent="0.25">
      <c r="A88" s="89"/>
      <c r="B88" s="283"/>
      <c r="C88" s="283"/>
      <c r="D88" s="106"/>
      <c r="E88" s="106"/>
      <c r="F88" s="106"/>
      <c r="G88" s="106"/>
      <c r="H88" s="92"/>
      <c r="I88" s="80"/>
      <c r="J88" s="80"/>
      <c r="K88" s="88"/>
      <c r="M88" s="84"/>
      <c r="N88" s="84"/>
      <c r="O88" s="23"/>
      <c r="P88" s="25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spans="1:29" x14ac:dyDescent="0.25">
      <c r="A89" s="90"/>
      <c r="B89" s="285"/>
      <c r="C89" s="285"/>
      <c r="D89" s="107"/>
      <c r="E89" s="107"/>
      <c r="F89" s="107"/>
      <c r="G89" s="107"/>
      <c r="H89" s="92"/>
    </row>
    <row r="90" spans="1:29" x14ac:dyDescent="0.25">
      <c r="A90" s="90"/>
      <c r="B90" s="285"/>
      <c r="C90" s="285"/>
      <c r="D90" s="107"/>
      <c r="E90" s="107"/>
      <c r="F90" s="107"/>
      <c r="G90" s="107"/>
      <c r="H90" s="92"/>
    </row>
    <row r="91" spans="1:29" x14ac:dyDescent="0.25">
      <c r="A91" s="89"/>
      <c r="B91" s="285"/>
      <c r="C91" s="285"/>
      <c r="D91" s="107"/>
      <c r="E91" s="107"/>
      <c r="F91" s="107"/>
      <c r="G91" s="107"/>
      <c r="H91" s="80"/>
      <c r="I91" s="88"/>
      <c r="J91" s="88"/>
      <c r="K91" s="83"/>
      <c r="L91" s="84"/>
      <c r="N91" s="23"/>
    </row>
    <row r="92" spans="1:29" s="98" customFormat="1" ht="15.75" x14ac:dyDescent="0.25">
      <c r="A92" s="93"/>
      <c r="B92" s="286"/>
      <c r="C92" s="286"/>
      <c r="D92" s="108"/>
      <c r="E92" s="108"/>
      <c r="F92" s="108"/>
      <c r="G92" s="108"/>
      <c r="H92" s="94"/>
      <c r="I92" s="95"/>
      <c r="J92" s="95"/>
      <c r="K92" s="96"/>
      <c r="L92" s="97"/>
      <c r="M92" s="97"/>
      <c r="P92" s="99"/>
    </row>
    <row r="93" spans="1:29" x14ac:dyDescent="0.25">
      <c r="A93" s="89"/>
      <c r="B93" s="83"/>
      <c r="C93" s="84"/>
      <c r="D93" s="80"/>
      <c r="E93" s="109"/>
      <c r="F93" s="109"/>
      <c r="G93" s="109"/>
      <c r="H93" s="109"/>
      <c r="I93" s="23"/>
      <c r="J93" s="23"/>
      <c r="K93" s="23"/>
      <c r="L93" s="23"/>
      <c r="M93" s="23"/>
      <c r="N93" s="23"/>
    </row>
    <row r="94" spans="1:29" x14ac:dyDescent="0.25">
      <c r="A94" s="21"/>
      <c r="B94" s="83"/>
      <c r="C94" s="84"/>
      <c r="D94" s="80"/>
      <c r="E94" s="100"/>
      <c r="F94" s="100"/>
      <c r="G94" s="100"/>
      <c r="H94" s="100"/>
      <c r="I94" s="23"/>
      <c r="J94" s="23"/>
      <c r="K94" s="23"/>
      <c r="L94" s="23"/>
      <c r="M94" s="23"/>
      <c r="N94" s="23"/>
    </row>
    <row r="95" spans="1:29" x14ac:dyDescent="0.25">
      <c r="A95" s="21"/>
      <c r="B95" s="88"/>
      <c r="C95" s="83"/>
      <c r="D95" s="80"/>
      <c r="E95" s="80"/>
      <c r="F95" s="100"/>
      <c r="G95" s="100"/>
      <c r="H95" s="100"/>
      <c r="I95" s="23"/>
      <c r="J95" s="23"/>
      <c r="K95" s="23"/>
      <c r="L95" s="23"/>
      <c r="M95" s="23"/>
      <c r="N95" s="23"/>
    </row>
    <row r="96" spans="1:29" x14ac:dyDescent="0.25">
      <c r="A96" s="21"/>
      <c r="B96" s="88"/>
      <c r="C96" s="83"/>
      <c r="D96" s="80"/>
      <c r="E96" s="80"/>
      <c r="F96" s="100"/>
      <c r="G96" s="100"/>
      <c r="H96" s="100"/>
      <c r="I96" s="23"/>
      <c r="J96" s="23"/>
      <c r="K96" s="23"/>
      <c r="L96" s="23"/>
      <c r="M96" s="23"/>
      <c r="N96" s="23"/>
    </row>
    <row r="97" spans="1:14" x14ac:dyDescent="0.25">
      <c r="A97" s="21"/>
      <c r="B97" s="88"/>
      <c r="C97" s="83"/>
      <c r="D97" s="80"/>
      <c r="E97" s="80"/>
      <c r="F97" s="100"/>
      <c r="G97" s="100"/>
      <c r="H97" s="100"/>
      <c r="I97" s="23"/>
      <c r="J97" s="23"/>
      <c r="K97" s="23"/>
      <c r="L97" s="23"/>
      <c r="M97" s="23"/>
      <c r="N97" s="23"/>
    </row>
    <row r="98" spans="1:14" x14ac:dyDescent="0.25">
      <c r="A98" s="21"/>
      <c r="B98" s="88"/>
      <c r="C98" s="83"/>
      <c r="D98" s="80"/>
      <c r="E98" s="80"/>
      <c r="F98" s="100"/>
      <c r="G98" s="100"/>
      <c r="H98" s="100"/>
      <c r="I98" s="23"/>
      <c r="J98" s="23"/>
      <c r="K98" s="23"/>
      <c r="L98" s="23"/>
      <c r="M98" s="23"/>
      <c r="N98" s="23"/>
    </row>
    <row r="99" spans="1:14" x14ac:dyDescent="0.25">
      <c r="A99" s="21"/>
      <c r="B99" s="88"/>
      <c r="C99" s="83"/>
      <c r="D99" s="80"/>
      <c r="E99" s="80"/>
      <c r="F99" s="100"/>
      <c r="G99" s="100"/>
      <c r="H99" s="100"/>
      <c r="I99" s="23"/>
      <c r="J99" s="23"/>
      <c r="K99" s="23"/>
      <c r="L99" s="23"/>
      <c r="M99" s="23"/>
      <c r="N99" s="23"/>
    </row>
    <row r="100" spans="1:14" x14ac:dyDescent="0.25">
      <c r="A100" s="21"/>
      <c r="B100" s="88"/>
      <c r="C100" s="83"/>
      <c r="D100" s="80"/>
      <c r="E100" s="80"/>
      <c r="F100" s="100"/>
      <c r="G100" s="100"/>
      <c r="H100" s="100"/>
      <c r="I100" s="23"/>
      <c r="J100" s="23"/>
      <c r="K100" s="23"/>
      <c r="L100" s="23"/>
      <c r="M100" s="23"/>
      <c r="N100" s="23"/>
    </row>
    <row r="101" spans="1:14" x14ac:dyDescent="0.25">
      <c r="A101" s="21"/>
      <c r="B101" s="88"/>
      <c r="C101" s="83"/>
      <c r="D101" s="80"/>
      <c r="E101" s="80"/>
      <c r="F101" s="100"/>
      <c r="G101" s="100"/>
      <c r="H101" s="100"/>
      <c r="I101" s="23"/>
      <c r="J101" s="23"/>
      <c r="K101" s="23"/>
      <c r="L101" s="23"/>
      <c r="M101" s="23"/>
      <c r="N101" s="23"/>
    </row>
    <row r="102" spans="1:14" x14ac:dyDescent="0.25">
      <c r="A102" s="21"/>
      <c r="B102" s="88"/>
      <c r="C102" s="83"/>
      <c r="D102" s="80"/>
      <c r="E102" s="80"/>
      <c r="F102" s="100"/>
      <c r="G102" s="100"/>
      <c r="H102" s="100"/>
      <c r="I102" s="23"/>
      <c r="J102" s="23"/>
      <c r="K102" s="23"/>
      <c r="L102" s="23"/>
      <c r="M102" s="23"/>
      <c r="N102" s="23"/>
    </row>
    <row r="103" spans="1:14" x14ac:dyDescent="0.25">
      <c r="A103" s="21"/>
      <c r="B103" s="88"/>
      <c r="C103" s="83"/>
      <c r="D103" s="80"/>
      <c r="E103" s="80"/>
      <c r="F103" s="100"/>
      <c r="G103" s="100"/>
      <c r="H103" s="100"/>
      <c r="I103" s="23"/>
      <c r="J103" s="23"/>
      <c r="K103" s="23"/>
      <c r="L103" s="23"/>
      <c r="M103" s="23"/>
      <c r="N103" s="23"/>
    </row>
    <row r="104" spans="1:14" x14ac:dyDescent="0.25">
      <c r="A104" s="21"/>
      <c r="B104" s="88"/>
      <c r="C104" s="83"/>
      <c r="D104" s="80"/>
      <c r="E104" s="80"/>
      <c r="F104" s="100"/>
      <c r="G104" s="100"/>
      <c r="H104" s="100"/>
      <c r="I104" s="23"/>
      <c r="J104" s="23"/>
      <c r="K104" s="23"/>
      <c r="L104" s="23"/>
      <c r="M104" s="23"/>
      <c r="N104" s="23"/>
    </row>
    <row r="105" spans="1:14" x14ac:dyDescent="0.25">
      <c r="A105" s="21"/>
      <c r="B105" s="23"/>
      <c r="C105" s="23"/>
      <c r="D105" s="100"/>
      <c r="E105" s="100"/>
      <c r="F105" s="100"/>
      <c r="G105" s="100"/>
      <c r="H105" s="100"/>
      <c r="I105" s="23"/>
      <c r="J105" s="23"/>
      <c r="K105" s="23"/>
      <c r="L105" s="23"/>
      <c r="M105" s="23"/>
      <c r="N105" s="23"/>
    </row>
    <row r="106" spans="1:14" x14ac:dyDescent="0.25">
      <c r="A106" s="21"/>
      <c r="B106" s="88"/>
      <c r="C106" s="83"/>
      <c r="D106" s="80"/>
      <c r="E106" s="80"/>
      <c r="F106" s="100"/>
      <c r="G106" s="100"/>
      <c r="H106" s="100"/>
      <c r="I106" s="23"/>
      <c r="J106" s="23"/>
      <c r="K106" s="23"/>
      <c r="L106" s="23"/>
      <c r="M106" s="23"/>
      <c r="N106" s="23"/>
    </row>
    <row r="107" spans="1:14" x14ac:dyDescent="0.25">
      <c r="A107" s="21"/>
      <c r="B107" s="88"/>
      <c r="C107" s="83"/>
      <c r="D107" s="80"/>
      <c r="E107" s="80"/>
      <c r="F107" s="100"/>
      <c r="G107" s="100"/>
      <c r="H107" s="100"/>
      <c r="I107" s="23"/>
      <c r="J107" s="23"/>
      <c r="K107" s="23"/>
      <c r="L107" s="23"/>
      <c r="M107" s="23"/>
      <c r="N107" s="23"/>
    </row>
    <row r="108" spans="1:14" x14ac:dyDescent="0.25">
      <c r="A108" s="21"/>
      <c r="B108" s="88"/>
      <c r="C108" s="83"/>
      <c r="D108" s="80"/>
      <c r="E108" s="80"/>
      <c r="F108" s="100"/>
      <c r="G108" s="100"/>
      <c r="H108" s="100"/>
      <c r="I108" s="23"/>
      <c r="J108" s="23"/>
      <c r="K108" s="23"/>
      <c r="L108" s="23"/>
      <c r="M108" s="23"/>
      <c r="N108" s="23"/>
    </row>
    <row r="109" spans="1:14" x14ac:dyDescent="0.25">
      <c r="A109" s="21"/>
      <c r="B109" s="88"/>
      <c r="C109" s="83"/>
      <c r="D109" s="80"/>
      <c r="E109" s="80"/>
      <c r="F109" s="100"/>
      <c r="G109" s="100"/>
      <c r="H109" s="100"/>
      <c r="I109" s="23"/>
      <c r="J109" s="23"/>
      <c r="K109" s="23"/>
      <c r="L109" s="23"/>
      <c r="M109" s="23"/>
      <c r="N109" s="23"/>
    </row>
    <row r="110" spans="1:14" x14ac:dyDescent="0.25">
      <c r="A110" s="21"/>
      <c r="B110" s="88"/>
      <c r="C110" s="83"/>
      <c r="D110" s="80"/>
      <c r="E110" s="80"/>
      <c r="F110" s="100"/>
      <c r="G110" s="100"/>
      <c r="H110" s="100"/>
      <c r="I110" s="23"/>
      <c r="J110" s="23"/>
      <c r="K110" s="23"/>
      <c r="L110" s="23"/>
      <c r="M110" s="23"/>
      <c r="N110" s="23"/>
    </row>
    <row r="111" spans="1:14" x14ac:dyDescent="0.25">
      <c r="A111" s="21"/>
      <c r="B111" s="88"/>
      <c r="C111" s="83"/>
      <c r="D111" s="80"/>
      <c r="E111" s="80"/>
      <c r="F111" s="100"/>
      <c r="G111" s="100"/>
      <c r="H111" s="100"/>
      <c r="I111" s="23"/>
      <c r="J111" s="23"/>
      <c r="K111" s="23"/>
      <c r="L111" s="23"/>
      <c r="M111" s="23"/>
      <c r="N111" s="23"/>
    </row>
    <row r="112" spans="1:14" x14ac:dyDescent="0.25">
      <c r="A112" s="21"/>
      <c r="B112" s="88"/>
      <c r="C112" s="83"/>
      <c r="D112" s="80"/>
      <c r="E112" s="80"/>
      <c r="F112" s="100"/>
      <c r="G112" s="100"/>
      <c r="H112" s="100"/>
      <c r="I112" s="23"/>
      <c r="J112" s="23"/>
      <c r="K112" s="23"/>
      <c r="L112" s="23"/>
      <c r="M112" s="23"/>
      <c r="N112" s="23"/>
    </row>
    <row r="113" spans="1:14" x14ac:dyDescent="0.25">
      <c r="A113" s="21"/>
      <c r="B113" s="88"/>
      <c r="C113" s="83"/>
      <c r="D113" s="80"/>
      <c r="E113" s="80"/>
      <c r="F113" s="100"/>
      <c r="G113" s="100"/>
      <c r="H113" s="100"/>
      <c r="I113" s="23"/>
      <c r="J113" s="23"/>
      <c r="K113" s="23"/>
      <c r="L113" s="23"/>
      <c r="M113" s="23"/>
      <c r="N113" s="23"/>
    </row>
    <row r="114" spans="1:14" x14ac:dyDescent="0.25">
      <c r="A114" s="21"/>
      <c r="B114" s="88"/>
      <c r="C114" s="83"/>
      <c r="D114" s="80"/>
      <c r="E114" s="80"/>
      <c r="F114" s="100"/>
      <c r="G114" s="100"/>
      <c r="H114" s="100"/>
      <c r="I114" s="23"/>
      <c r="J114" s="23"/>
      <c r="K114" s="23"/>
      <c r="L114" s="23"/>
      <c r="M114" s="23"/>
      <c r="N114" s="23"/>
    </row>
    <row r="115" spans="1:14" x14ac:dyDescent="0.25">
      <c r="A115" s="21"/>
      <c r="B115" s="88"/>
      <c r="C115" s="83"/>
      <c r="D115" s="80"/>
      <c r="E115" s="80"/>
      <c r="F115" s="100"/>
      <c r="G115" s="100"/>
      <c r="H115" s="100"/>
      <c r="I115" s="23"/>
      <c r="J115" s="23"/>
      <c r="K115" s="23"/>
      <c r="L115" s="23"/>
      <c r="M115" s="23"/>
      <c r="N115" s="23"/>
    </row>
    <row r="116" spans="1:14" x14ac:dyDescent="0.25">
      <c r="A116" s="21"/>
      <c r="B116" s="88"/>
      <c r="C116" s="83"/>
      <c r="D116" s="80"/>
      <c r="E116" s="80"/>
      <c r="F116" s="100"/>
      <c r="G116" s="100"/>
      <c r="H116" s="100"/>
      <c r="I116" s="23"/>
      <c r="J116" s="23"/>
      <c r="K116" s="23"/>
      <c r="L116" s="23"/>
      <c r="M116" s="23"/>
      <c r="N116" s="23"/>
    </row>
    <row r="117" spans="1:14" x14ac:dyDescent="0.25">
      <c r="A117" s="21"/>
      <c r="B117" s="88"/>
      <c r="C117" s="83"/>
      <c r="D117" s="80"/>
      <c r="E117" s="80"/>
      <c r="F117" s="100"/>
      <c r="G117" s="100"/>
      <c r="H117" s="100"/>
      <c r="I117" s="23"/>
      <c r="J117" s="23"/>
      <c r="K117" s="23"/>
      <c r="L117" s="23"/>
      <c r="M117" s="23"/>
      <c r="N117" s="23"/>
    </row>
    <row r="118" spans="1:14" x14ac:dyDescent="0.25">
      <c r="A118" s="21"/>
      <c r="B118" s="88"/>
      <c r="C118" s="83"/>
      <c r="D118" s="80"/>
      <c r="E118" s="80"/>
      <c r="F118" s="100"/>
      <c r="G118" s="100"/>
      <c r="H118" s="100"/>
      <c r="I118" s="23"/>
      <c r="J118" s="23"/>
      <c r="K118" s="23"/>
      <c r="L118" s="23"/>
      <c r="M118" s="23"/>
      <c r="N118" s="23"/>
    </row>
    <row r="119" spans="1:14" x14ac:dyDescent="0.25">
      <c r="A119" s="21"/>
      <c r="B119" s="88"/>
      <c r="C119" s="83"/>
      <c r="D119" s="80"/>
      <c r="E119" s="80"/>
      <c r="F119" s="100"/>
      <c r="G119" s="100"/>
      <c r="H119" s="100"/>
      <c r="I119" s="23"/>
      <c r="J119" s="23"/>
      <c r="K119" s="23"/>
      <c r="L119" s="23"/>
      <c r="M119" s="23"/>
      <c r="N119" s="23"/>
    </row>
    <row r="120" spans="1:14" x14ac:dyDescent="0.25">
      <c r="A120" s="21"/>
      <c r="B120" s="88"/>
      <c r="C120" s="83"/>
      <c r="D120" s="80"/>
      <c r="E120" s="80"/>
      <c r="F120" s="100"/>
      <c r="G120" s="100"/>
      <c r="H120" s="100"/>
      <c r="I120" s="23"/>
      <c r="J120" s="23"/>
      <c r="K120" s="23"/>
      <c r="L120" s="23"/>
      <c r="M120" s="23"/>
      <c r="N120" s="23"/>
    </row>
    <row r="121" spans="1:14" x14ac:dyDescent="0.25">
      <c r="A121" s="21"/>
      <c r="B121" s="88"/>
      <c r="C121" s="83"/>
      <c r="D121" s="80"/>
      <c r="E121" s="80"/>
      <c r="F121" s="100"/>
      <c r="G121" s="100"/>
      <c r="H121" s="100"/>
      <c r="I121" s="23"/>
      <c r="J121" s="23"/>
      <c r="K121" s="23"/>
      <c r="L121" s="23"/>
      <c r="M121" s="23"/>
      <c r="N121" s="23"/>
    </row>
    <row r="122" spans="1:14" x14ac:dyDescent="0.25">
      <c r="A122" s="21"/>
      <c r="B122" s="88"/>
      <c r="C122" s="83"/>
      <c r="D122" s="80"/>
      <c r="E122" s="80"/>
      <c r="F122" s="100"/>
      <c r="G122" s="100"/>
      <c r="H122" s="100"/>
      <c r="I122" s="23"/>
      <c r="J122" s="23"/>
      <c r="K122" s="23"/>
      <c r="L122" s="23"/>
      <c r="M122" s="23"/>
      <c r="N122" s="23"/>
    </row>
    <row r="123" spans="1:14" x14ac:dyDescent="0.25">
      <c r="A123" s="21"/>
      <c r="B123" s="88"/>
      <c r="C123" s="83"/>
      <c r="D123" s="80"/>
      <c r="E123" s="80"/>
      <c r="F123" s="100"/>
      <c r="G123" s="100"/>
      <c r="H123" s="100"/>
      <c r="I123" s="23"/>
      <c r="J123" s="23"/>
      <c r="K123" s="23"/>
      <c r="L123" s="23"/>
      <c r="M123" s="23"/>
      <c r="N123" s="23"/>
    </row>
    <row r="124" spans="1:14" x14ac:dyDescent="0.25">
      <c r="A124" s="21"/>
      <c r="B124" s="88"/>
      <c r="C124" s="83"/>
      <c r="D124" s="80"/>
      <c r="E124" s="80"/>
      <c r="F124" s="100"/>
      <c r="G124" s="100"/>
      <c r="H124" s="100"/>
      <c r="I124" s="23"/>
      <c r="J124" s="23"/>
      <c r="K124" s="23"/>
      <c r="L124" s="23"/>
      <c r="M124" s="23"/>
      <c r="N124" s="23"/>
    </row>
    <row r="125" spans="1:14" x14ac:dyDescent="0.25">
      <c r="A125" s="21"/>
      <c r="B125" s="88"/>
      <c r="C125" s="83"/>
      <c r="D125" s="80"/>
      <c r="E125" s="80"/>
      <c r="F125" s="100"/>
      <c r="G125" s="100"/>
      <c r="H125" s="100"/>
      <c r="I125" s="23"/>
      <c r="J125" s="23"/>
      <c r="K125" s="23"/>
      <c r="L125" s="23"/>
      <c r="M125" s="23"/>
      <c r="N125" s="23"/>
    </row>
    <row r="126" spans="1:14" x14ac:dyDescent="0.25">
      <c r="A126" s="21"/>
      <c r="B126" s="88"/>
      <c r="C126" s="83"/>
      <c r="D126" s="80"/>
      <c r="E126" s="80"/>
      <c r="F126" s="100"/>
      <c r="G126" s="100"/>
      <c r="H126" s="100"/>
      <c r="I126" s="23"/>
      <c r="J126" s="23"/>
      <c r="K126" s="23"/>
      <c r="L126" s="23"/>
      <c r="M126" s="23"/>
      <c r="N126" s="23"/>
    </row>
    <row r="127" spans="1:14" x14ac:dyDescent="0.25">
      <c r="A127" s="21"/>
      <c r="B127" s="88"/>
      <c r="C127" s="83"/>
      <c r="D127" s="80"/>
      <c r="E127" s="80"/>
      <c r="F127" s="100"/>
      <c r="G127" s="100"/>
      <c r="H127" s="100"/>
      <c r="I127" s="23"/>
      <c r="J127" s="23"/>
      <c r="K127" s="23"/>
      <c r="L127" s="23"/>
      <c r="M127" s="23"/>
      <c r="N127" s="23"/>
    </row>
    <row r="128" spans="1:14" x14ac:dyDescent="0.25">
      <c r="A128" s="21"/>
      <c r="B128" s="88"/>
      <c r="C128" s="83"/>
      <c r="D128" s="80"/>
      <c r="E128" s="80"/>
      <c r="F128" s="100"/>
      <c r="G128" s="100"/>
      <c r="H128" s="100"/>
      <c r="I128" s="23"/>
      <c r="J128" s="23"/>
      <c r="K128" s="23"/>
      <c r="L128" s="23"/>
      <c r="M128" s="23"/>
      <c r="N128" s="23"/>
    </row>
    <row r="129" spans="1:14" x14ac:dyDescent="0.25">
      <c r="A129" s="21"/>
      <c r="B129" s="88"/>
      <c r="C129" s="83"/>
      <c r="D129" s="80"/>
      <c r="E129" s="80"/>
      <c r="F129" s="100"/>
      <c r="G129" s="100"/>
      <c r="H129" s="100"/>
      <c r="I129" s="23"/>
      <c r="J129" s="23"/>
      <c r="K129" s="23"/>
      <c r="L129" s="23"/>
      <c r="M129" s="23"/>
      <c r="N129" s="23"/>
    </row>
    <row r="130" spans="1:14" x14ac:dyDescent="0.25">
      <c r="A130" s="21"/>
      <c r="B130" s="88"/>
      <c r="C130" s="83"/>
      <c r="D130" s="80"/>
      <c r="E130" s="80"/>
      <c r="F130" s="100"/>
      <c r="G130" s="100"/>
      <c r="H130" s="100"/>
      <c r="I130" s="23"/>
      <c r="J130" s="23"/>
      <c r="K130" s="23"/>
      <c r="L130" s="23"/>
      <c r="M130" s="23"/>
      <c r="N130" s="23"/>
    </row>
    <row r="131" spans="1:14" x14ac:dyDescent="0.25">
      <c r="A131" s="21"/>
      <c r="B131" s="88"/>
      <c r="C131" s="83"/>
      <c r="D131" s="80"/>
      <c r="E131" s="80"/>
      <c r="F131" s="100"/>
      <c r="G131" s="100"/>
      <c r="H131" s="100"/>
      <c r="I131" s="23"/>
      <c r="J131" s="23"/>
      <c r="K131" s="23"/>
      <c r="L131" s="23"/>
      <c r="M131" s="23"/>
      <c r="N131" s="23"/>
    </row>
    <row r="132" spans="1:14" x14ac:dyDescent="0.25">
      <c r="A132" s="21"/>
      <c r="B132" s="88"/>
      <c r="C132" s="83"/>
      <c r="D132" s="80"/>
      <c r="E132" s="80"/>
      <c r="F132" s="100"/>
      <c r="G132" s="100"/>
      <c r="H132" s="100"/>
      <c r="I132" s="23"/>
      <c r="J132" s="23"/>
      <c r="K132" s="23"/>
      <c r="L132" s="23"/>
      <c r="M132" s="23"/>
      <c r="N132" s="23"/>
    </row>
    <row r="133" spans="1:14" x14ac:dyDescent="0.25">
      <c r="A133" s="21"/>
      <c r="B133" s="88"/>
      <c r="C133" s="83"/>
      <c r="D133" s="80"/>
      <c r="E133" s="80"/>
      <c r="F133" s="100"/>
      <c r="G133" s="100"/>
      <c r="H133" s="100"/>
      <c r="I133" s="23"/>
      <c r="J133" s="23"/>
      <c r="K133" s="23"/>
      <c r="L133" s="23"/>
      <c r="M133" s="23"/>
      <c r="N133" s="23"/>
    </row>
    <row r="134" spans="1:14" x14ac:dyDescent="0.25">
      <c r="A134" s="21"/>
      <c r="B134" s="88"/>
      <c r="C134" s="83"/>
      <c r="D134" s="80"/>
      <c r="E134" s="80"/>
      <c r="F134" s="100"/>
      <c r="G134" s="100"/>
      <c r="H134" s="100"/>
      <c r="I134" s="23"/>
      <c r="J134" s="23"/>
      <c r="K134" s="23"/>
      <c r="L134" s="23"/>
      <c r="M134" s="23"/>
      <c r="N134" s="23"/>
    </row>
    <row r="135" spans="1:14" x14ac:dyDescent="0.25">
      <c r="A135" s="21"/>
      <c r="B135" s="88"/>
      <c r="C135" s="83"/>
      <c r="D135" s="80"/>
      <c r="E135" s="80"/>
      <c r="F135" s="100"/>
      <c r="G135" s="100"/>
      <c r="H135" s="100"/>
      <c r="I135" s="23"/>
      <c r="J135" s="23"/>
      <c r="K135" s="23"/>
      <c r="L135" s="23"/>
      <c r="M135" s="23"/>
      <c r="N135" s="23"/>
    </row>
    <row r="136" spans="1:14" x14ac:dyDescent="0.25">
      <c r="A136" s="21"/>
      <c r="B136" s="88"/>
      <c r="C136" s="83"/>
      <c r="D136" s="80"/>
      <c r="E136" s="80"/>
      <c r="F136" s="100"/>
      <c r="G136" s="100"/>
      <c r="H136" s="100"/>
      <c r="I136" s="23"/>
      <c r="J136" s="23"/>
      <c r="K136" s="23"/>
      <c r="L136" s="23"/>
      <c r="M136" s="23"/>
      <c r="N136" s="23"/>
    </row>
    <row r="137" spans="1:14" x14ac:dyDescent="0.25">
      <c r="A137" s="21"/>
      <c r="B137" s="88"/>
      <c r="C137" s="83"/>
      <c r="D137" s="80"/>
      <c r="E137" s="80"/>
      <c r="F137" s="100"/>
      <c r="G137" s="100"/>
      <c r="H137" s="100"/>
      <c r="I137" s="23"/>
      <c r="J137" s="23"/>
      <c r="K137" s="23"/>
      <c r="L137" s="23"/>
      <c r="M137" s="23"/>
      <c r="N137" s="23"/>
    </row>
    <row r="138" spans="1:14" x14ac:dyDescent="0.25">
      <c r="A138" s="21"/>
      <c r="B138" s="88"/>
      <c r="C138" s="83"/>
      <c r="D138" s="80"/>
      <c r="E138" s="80"/>
      <c r="F138" s="100"/>
      <c r="G138" s="100"/>
      <c r="H138" s="100"/>
      <c r="I138" s="23"/>
      <c r="J138" s="23"/>
      <c r="K138" s="23"/>
      <c r="L138" s="23"/>
      <c r="M138" s="23"/>
      <c r="N138" s="23"/>
    </row>
    <row r="139" spans="1:14" x14ac:dyDescent="0.25">
      <c r="A139" s="21"/>
      <c r="B139" s="88"/>
      <c r="C139" s="83"/>
      <c r="D139" s="80"/>
      <c r="E139" s="80"/>
      <c r="F139" s="100"/>
      <c r="G139" s="100"/>
      <c r="H139" s="100"/>
      <c r="I139" s="23"/>
      <c r="J139" s="23"/>
      <c r="K139" s="23"/>
      <c r="L139" s="23"/>
      <c r="M139" s="23"/>
      <c r="N139" s="23"/>
    </row>
    <row r="140" spans="1:14" x14ac:dyDescent="0.25">
      <c r="A140" s="21"/>
      <c r="B140" s="88"/>
      <c r="C140" s="83"/>
      <c r="D140" s="80"/>
      <c r="E140" s="80"/>
      <c r="F140" s="100"/>
      <c r="G140" s="100"/>
      <c r="H140" s="100"/>
      <c r="I140" s="23"/>
      <c r="J140" s="23"/>
      <c r="K140" s="23"/>
      <c r="L140" s="23"/>
      <c r="M140" s="23"/>
      <c r="N140" s="23"/>
    </row>
    <row r="141" spans="1:14" x14ac:dyDescent="0.25">
      <c r="A141" s="21"/>
      <c r="B141" s="88"/>
      <c r="C141" s="83"/>
      <c r="D141" s="80"/>
      <c r="E141" s="80"/>
      <c r="F141" s="100"/>
      <c r="G141" s="100"/>
      <c r="H141" s="100"/>
      <c r="I141" s="23"/>
      <c r="J141" s="23"/>
      <c r="K141" s="23"/>
      <c r="L141" s="23"/>
      <c r="M141" s="23"/>
      <c r="N141" s="23"/>
    </row>
    <row r="142" spans="1:14" x14ac:dyDescent="0.25">
      <c r="A142" s="21"/>
      <c r="B142" s="88"/>
      <c r="C142" s="83"/>
      <c r="D142" s="80"/>
      <c r="E142" s="80"/>
      <c r="F142" s="100"/>
      <c r="G142" s="100"/>
      <c r="H142" s="100"/>
      <c r="I142" s="23"/>
      <c r="J142" s="23"/>
      <c r="K142" s="23"/>
      <c r="L142" s="23"/>
      <c r="M142" s="23"/>
      <c r="N142" s="23"/>
    </row>
    <row r="143" spans="1:14" x14ac:dyDescent="0.25">
      <c r="A143" s="21"/>
      <c r="B143" s="88"/>
      <c r="C143" s="83"/>
      <c r="D143" s="80"/>
      <c r="E143" s="80"/>
      <c r="F143" s="100"/>
      <c r="G143" s="100"/>
      <c r="H143" s="100"/>
      <c r="I143" s="23"/>
      <c r="J143" s="23"/>
      <c r="K143" s="23"/>
      <c r="L143" s="23"/>
      <c r="M143" s="23"/>
      <c r="N143" s="23"/>
    </row>
    <row r="144" spans="1:14" x14ac:dyDescent="0.25">
      <c r="A144" s="21"/>
      <c r="B144" s="88"/>
      <c r="C144" s="83"/>
      <c r="D144" s="80"/>
      <c r="E144" s="80"/>
      <c r="F144" s="100"/>
      <c r="G144" s="100"/>
      <c r="H144" s="100"/>
      <c r="I144" s="23"/>
      <c r="J144" s="23"/>
      <c r="K144" s="23"/>
      <c r="L144" s="23"/>
      <c r="M144" s="23"/>
      <c r="N144" s="23"/>
    </row>
    <row r="145" spans="1:14" x14ac:dyDescent="0.25">
      <c r="A145" s="21"/>
      <c r="B145" s="88"/>
      <c r="C145" s="83"/>
      <c r="D145" s="80"/>
      <c r="E145" s="80"/>
      <c r="F145" s="100"/>
      <c r="G145" s="100"/>
      <c r="H145" s="100"/>
      <c r="I145" s="23"/>
      <c r="J145" s="23"/>
      <c r="K145" s="23"/>
      <c r="L145" s="23"/>
      <c r="M145" s="23"/>
      <c r="N145" s="23"/>
    </row>
    <row r="146" spans="1:14" x14ac:dyDescent="0.25">
      <c r="A146" s="21"/>
      <c r="B146" s="88"/>
      <c r="C146" s="83"/>
      <c r="D146" s="80"/>
      <c r="E146" s="80"/>
      <c r="F146" s="100"/>
      <c r="G146" s="100"/>
      <c r="H146" s="100"/>
      <c r="I146" s="23"/>
      <c r="J146" s="23"/>
      <c r="K146" s="23"/>
      <c r="L146" s="23"/>
      <c r="M146" s="23"/>
      <c r="N146" s="23"/>
    </row>
    <row r="147" spans="1:14" x14ac:dyDescent="0.25">
      <c r="A147" s="21"/>
      <c r="B147" s="88"/>
      <c r="C147" s="83"/>
      <c r="D147" s="80"/>
      <c r="E147" s="80"/>
      <c r="F147" s="100"/>
      <c r="G147" s="100"/>
      <c r="H147" s="100"/>
      <c r="I147" s="23"/>
      <c r="J147" s="23"/>
      <c r="K147" s="23"/>
      <c r="L147" s="23"/>
      <c r="M147" s="23"/>
      <c r="N147" s="23"/>
    </row>
    <row r="148" spans="1:14" x14ac:dyDescent="0.25">
      <c r="A148" s="21"/>
      <c r="B148" s="88"/>
      <c r="C148" s="83"/>
      <c r="D148" s="80"/>
      <c r="E148" s="80"/>
      <c r="F148" s="100"/>
      <c r="G148" s="100"/>
      <c r="H148" s="100"/>
      <c r="I148" s="23"/>
      <c r="J148" s="23"/>
      <c r="K148" s="23"/>
      <c r="L148" s="23"/>
      <c r="M148" s="23"/>
      <c r="N148" s="23"/>
    </row>
    <row r="149" spans="1:14" x14ac:dyDescent="0.25">
      <c r="A149" s="21"/>
      <c r="B149" s="88"/>
      <c r="C149" s="83"/>
      <c r="D149" s="80"/>
      <c r="E149" s="80"/>
      <c r="F149" s="100"/>
      <c r="G149" s="100"/>
      <c r="H149" s="100"/>
      <c r="I149" s="23"/>
      <c r="J149" s="23"/>
      <c r="K149" s="23"/>
      <c r="L149" s="23"/>
      <c r="M149" s="23"/>
      <c r="N149" s="23"/>
    </row>
    <row r="150" spans="1:14" x14ac:dyDescent="0.25">
      <c r="A150" s="21"/>
      <c r="B150" s="88"/>
      <c r="C150" s="83"/>
      <c r="D150" s="80"/>
      <c r="E150" s="80"/>
      <c r="F150" s="100"/>
      <c r="G150" s="100"/>
      <c r="H150" s="100"/>
      <c r="I150" s="23"/>
      <c r="J150" s="23"/>
      <c r="K150" s="23"/>
      <c r="L150" s="23"/>
      <c r="M150" s="23"/>
      <c r="N150" s="23"/>
    </row>
    <row r="151" spans="1:14" x14ac:dyDescent="0.25">
      <c r="A151" s="21"/>
      <c r="B151" s="88"/>
      <c r="C151" s="83"/>
      <c r="D151" s="80"/>
      <c r="E151" s="80"/>
      <c r="F151" s="100"/>
      <c r="G151" s="100"/>
      <c r="H151" s="100"/>
      <c r="I151" s="23"/>
      <c r="J151" s="23"/>
      <c r="K151" s="23"/>
      <c r="L151" s="23"/>
      <c r="M151" s="23"/>
      <c r="N151" s="23"/>
    </row>
    <row r="152" spans="1:14" x14ac:dyDescent="0.25">
      <c r="A152" s="21"/>
      <c r="B152" s="88"/>
      <c r="C152" s="83"/>
      <c r="D152" s="80"/>
      <c r="E152" s="80"/>
      <c r="F152" s="100"/>
      <c r="G152" s="100"/>
      <c r="H152" s="100"/>
      <c r="I152" s="23"/>
      <c r="J152" s="23"/>
      <c r="K152" s="23"/>
      <c r="L152" s="23"/>
      <c r="M152" s="23"/>
      <c r="N152" s="23"/>
    </row>
    <row r="153" spans="1:14" x14ac:dyDescent="0.25">
      <c r="A153" s="21"/>
      <c r="B153" s="88"/>
      <c r="C153" s="83"/>
      <c r="D153" s="80"/>
      <c r="E153" s="80"/>
      <c r="F153" s="100"/>
      <c r="G153" s="100"/>
      <c r="H153" s="100"/>
      <c r="I153" s="23"/>
      <c r="J153" s="23"/>
      <c r="K153" s="23"/>
      <c r="L153" s="23"/>
      <c r="M153" s="23"/>
      <c r="N153" s="23"/>
    </row>
    <row r="154" spans="1:14" x14ac:dyDescent="0.25">
      <c r="A154" s="21"/>
      <c r="B154" s="88"/>
      <c r="C154" s="83"/>
      <c r="D154" s="80"/>
      <c r="E154" s="80"/>
      <c r="F154" s="100"/>
      <c r="G154" s="100"/>
      <c r="H154" s="100"/>
      <c r="I154" s="23"/>
      <c r="J154" s="23"/>
      <c r="K154" s="23"/>
      <c r="L154" s="23"/>
      <c r="M154" s="23"/>
      <c r="N154" s="23"/>
    </row>
    <row r="155" spans="1:14" x14ac:dyDescent="0.25">
      <c r="A155" s="21"/>
      <c r="B155" s="88"/>
      <c r="C155" s="83"/>
      <c r="D155" s="80"/>
      <c r="E155" s="80"/>
      <c r="F155" s="100"/>
      <c r="G155" s="100"/>
      <c r="H155" s="100"/>
      <c r="I155" s="23"/>
      <c r="J155" s="23"/>
      <c r="K155" s="23"/>
      <c r="L155" s="23"/>
      <c r="M155" s="23"/>
      <c r="N155" s="23"/>
    </row>
    <row r="156" spans="1:14" x14ac:dyDescent="0.25">
      <c r="A156" s="21"/>
      <c r="B156" s="88"/>
      <c r="C156" s="83"/>
      <c r="D156" s="80"/>
      <c r="E156" s="80"/>
      <c r="F156" s="100"/>
      <c r="G156" s="100"/>
      <c r="H156" s="100"/>
      <c r="I156" s="23"/>
      <c r="J156" s="23"/>
      <c r="K156" s="23"/>
      <c r="L156" s="23"/>
      <c r="M156" s="23"/>
      <c r="N156" s="23"/>
    </row>
    <row r="157" spans="1:14" x14ac:dyDescent="0.25">
      <c r="A157" s="21"/>
      <c r="B157" s="88"/>
      <c r="C157" s="83"/>
      <c r="D157" s="80"/>
      <c r="E157" s="80"/>
      <c r="F157" s="100"/>
      <c r="G157" s="100"/>
      <c r="H157" s="100"/>
      <c r="I157" s="23"/>
      <c r="J157" s="23"/>
      <c r="K157" s="23"/>
      <c r="L157" s="23"/>
      <c r="M157" s="23"/>
      <c r="N157" s="23"/>
    </row>
    <row r="158" spans="1:14" x14ac:dyDescent="0.25">
      <c r="A158" s="21"/>
      <c r="B158" s="88"/>
      <c r="C158" s="83"/>
      <c r="D158" s="80"/>
      <c r="E158" s="80"/>
      <c r="F158" s="100"/>
      <c r="G158" s="100"/>
      <c r="H158" s="100"/>
      <c r="I158" s="23"/>
      <c r="J158" s="23"/>
      <c r="K158" s="23"/>
      <c r="L158" s="23"/>
      <c r="M158" s="23"/>
      <c r="N158" s="23"/>
    </row>
    <row r="159" spans="1:14" x14ac:dyDescent="0.25">
      <c r="A159" s="21"/>
      <c r="B159" s="88"/>
      <c r="C159" s="83"/>
      <c r="D159" s="80"/>
      <c r="E159" s="80"/>
      <c r="F159" s="100"/>
      <c r="G159" s="100"/>
      <c r="H159" s="100"/>
      <c r="I159" s="23"/>
      <c r="J159" s="23"/>
      <c r="K159" s="23"/>
      <c r="L159" s="23"/>
      <c r="M159" s="23"/>
      <c r="N159" s="23"/>
    </row>
    <row r="160" spans="1:14" x14ac:dyDescent="0.25">
      <c r="A160" s="21"/>
      <c r="B160" s="88"/>
      <c r="C160" s="83"/>
      <c r="D160" s="80"/>
      <c r="E160" s="80"/>
      <c r="F160" s="100"/>
      <c r="G160" s="100"/>
      <c r="H160" s="100"/>
      <c r="I160" s="23"/>
      <c r="J160" s="23"/>
      <c r="K160" s="23"/>
      <c r="L160" s="23"/>
      <c r="M160" s="23"/>
      <c r="N160" s="23"/>
    </row>
    <row r="161" spans="1:14" x14ac:dyDescent="0.25">
      <c r="A161" s="21"/>
      <c r="B161" s="88"/>
      <c r="C161" s="83"/>
      <c r="D161" s="80"/>
      <c r="E161" s="80"/>
      <c r="F161" s="100"/>
      <c r="G161" s="100"/>
      <c r="H161" s="100"/>
      <c r="I161" s="23"/>
      <c r="J161" s="23"/>
      <c r="K161" s="23"/>
      <c r="L161" s="23"/>
      <c r="M161" s="23"/>
      <c r="N161" s="23"/>
    </row>
    <row r="162" spans="1:14" x14ac:dyDescent="0.25">
      <c r="A162" s="21"/>
      <c r="B162" s="88"/>
      <c r="C162" s="83"/>
      <c r="D162" s="80"/>
      <c r="E162" s="80"/>
      <c r="F162" s="100"/>
      <c r="G162" s="100"/>
      <c r="H162" s="100"/>
      <c r="I162" s="23"/>
      <c r="J162" s="23"/>
      <c r="K162" s="23"/>
      <c r="L162" s="23"/>
      <c r="M162" s="23"/>
      <c r="N162" s="23"/>
    </row>
    <row r="163" spans="1:14" x14ac:dyDescent="0.25">
      <c r="A163" s="89"/>
      <c r="B163" s="90"/>
      <c r="C163" s="91"/>
      <c r="D163" s="92"/>
      <c r="E163" s="92"/>
      <c r="F163" s="92"/>
      <c r="G163" s="92"/>
      <c r="H163" s="92"/>
    </row>
    <row r="164" spans="1:14" x14ac:dyDescent="0.25">
      <c r="A164" s="89"/>
      <c r="B164" s="90"/>
      <c r="C164" s="91"/>
      <c r="D164" s="92"/>
      <c r="E164" s="92"/>
      <c r="F164" s="92"/>
      <c r="G164" s="92"/>
      <c r="H164" s="92"/>
    </row>
    <row r="165" spans="1:14" x14ac:dyDescent="0.25">
      <c r="A165" s="89"/>
      <c r="B165" s="90"/>
      <c r="C165" s="91"/>
      <c r="D165" s="92"/>
      <c r="E165" s="92"/>
      <c r="F165" s="92"/>
      <c r="G165" s="92"/>
      <c r="H165" s="92"/>
    </row>
    <row r="166" spans="1:14" x14ac:dyDescent="0.25">
      <c r="A166" s="89"/>
      <c r="B166" s="90"/>
      <c r="C166" s="91"/>
      <c r="D166" s="92"/>
      <c r="E166" s="92"/>
      <c r="F166" s="92"/>
      <c r="G166" s="92"/>
      <c r="H166" s="92"/>
    </row>
    <row r="167" spans="1:14" x14ac:dyDescent="0.25">
      <c r="A167" s="89"/>
      <c r="B167" s="90"/>
      <c r="C167" s="91"/>
      <c r="D167" s="92"/>
      <c r="E167" s="92"/>
      <c r="F167" s="92"/>
      <c r="G167" s="92"/>
      <c r="H167" s="92"/>
    </row>
    <row r="168" spans="1:14" x14ac:dyDescent="0.25">
      <c r="A168" s="89"/>
      <c r="B168" s="90"/>
      <c r="C168" s="91"/>
      <c r="D168" s="92"/>
      <c r="E168" s="92"/>
      <c r="F168" s="92"/>
      <c r="G168" s="92"/>
      <c r="H168" s="92"/>
    </row>
    <row r="169" spans="1:14" x14ac:dyDescent="0.25">
      <c r="A169" s="89"/>
      <c r="B169" s="90"/>
      <c r="C169" s="91"/>
      <c r="D169" s="92"/>
      <c r="E169" s="92"/>
      <c r="F169" s="92"/>
      <c r="G169" s="92"/>
      <c r="H169" s="92"/>
    </row>
    <row r="170" spans="1:14" x14ac:dyDescent="0.25">
      <c r="A170" s="89"/>
      <c r="B170" s="90"/>
      <c r="C170" s="91"/>
      <c r="D170" s="92"/>
      <c r="E170" s="92"/>
      <c r="F170" s="92"/>
      <c r="G170" s="92"/>
      <c r="H170" s="92"/>
    </row>
    <row r="171" spans="1:14" x14ac:dyDescent="0.25">
      <c r="A171" s="89"/>
      <c r="B171" s="90"/>
      <c r="C171" s="91"/>
      <c r="D171" s="92"/>
      <c r="E171" s="92"/>
      <c r="F171" s="92"/>
      <c r="G171" s="92"/>
      <c r="H171" s="92"/>
    </row>
    <row r="172" spans="1:14" x14ac:dyDescent="0.25">
      <c r="A172" s="89"/>
      <c r="B172" s="90"/>
      <c r="C172" s="91"/>
      <c r="D172" s="92"/>
      <c r="E172" s="92"/>
      <c r="F172" s="92"/>
      <c r="G172" s="92"/>
      <c r="H172" s="92"/>
    </row>
    <row r="173" spans="1:14" x14ac:dyDescent="0.25">
      <c r="A173" s="89"/>
      <c r="B173" s="90"/>
      <c r="C173" s="91"/>
      <c r="D173" s="92"/>
      <c r="E173" s="92"/>
      <c r="F173" s="92"/>
      <c r="G173" s="92"/>
      <c r="H173" s="92"/>
    </row>
    <row r="174" spans="1:14" x14ac:dyDescent="0.25">
      <c r="A174" s="89"/>
      <c r="B174" s="90"/>
      <c r="C174" s="91"/>
      <c r="D174" s="92"/>
      <c r="E174" s="92"/>
      <c r="F174" s="92"/>
      <c r="G174" s="92"/>
      <c r="H174" s="92"/>
    </row>
    <row r="175" spans="1:14" x14ac:dyDescent="0.25">
      <c r="A175" s="89"/>
      <c r="B175" s="90"/>
      <c r="C175" s="91"/>
      <c r="D175" s="92"/>
      <c r="E175" s="92"/>
      <c r="F175" s="92"/>
      <c r="G175" s="92"/>
      <c r="H175" s="92"/>
    </row>
    <row r="176" spans="1:14" x14ac:dyDescent="0.25">
      <c r="A176" s="89"/>
      <c r="B176" s="90"/>
      <c r="C176" s="91"/>
      <c r="D176" s="92"/>
      <c r="E176" s="92"/>
      <c r="F176" s="92"/>
      <c r="G176" s="92"/>
      <c r="H176" s="92"/>
    </row>
    <row r="177" spans="1:8" x14ac:dyDescent="0.25">
      <c r="A177" s="89"/>
      <c r="B177" s="90"/>
      <c r="C177" s="91"/>
      <c r="D177" s="92"/>
      <c r="E177" s="92"/>
      <c r="F177" s="92"/>
      <c r="G177" s="92"/>
      <c r="H177" s="92"/>
    </row>
    <row r="178" spans="1:8" x14ac:dyDescent="0.25">
      <c r="A178" s="89"/>
      <c r="B178" s="90"/>
      <c r="C178" s="91"/>
      <c r="D178" s="92"/>
      <c r="E178" s="92"/>
      <c r="F178" s="92"/>
      <c r="G178" s="92"/>
      <c r="H178" s="92"/>
    </row>
    <row r="179" spans="1:8" x14ac:dyDescent="0.25">
      <c r="A179" s="89"/>
      <c r="B179" s="90"/>
      <c r="C179" s="91"/>
      <c r="D179" s="92"/>
      <c r="E179" s="92"/>
      <c r="F179" s="92"/>
      <c r="G179" s="92"/>
      <c r="H179" s="92"/>
    </row>
    <row r="180" spans="1:8" x14ac:dyDescent="0.25">
      <c r="A180" s="89"/>
      <c r="B180" s="90"/>
      <c r="C180" s="91"/>
      <c r="D180" s="92"/>
      <c r="E180" s="92"/>
      <c r="F180" s="92"/>
      <c r="G180" s="92"/>
      <c r="H180" s="92"/>
    </row>
    <row r="181" spans="1:8" x14ac:dyDescent="0.25">
      <c r="A181" s="89"/>
      <c r="B181" s="90"/>
      <c r="C181" s="91"/>
      <c r="D181" s="92"/>
      <c r="E181" s="92"/>
      <c r="F181" s="92"/>
      <c r="G181" s="92"/>
      <c r="H181" s="92"/>
    </row>
    <row r="182" spans="1:8" x14ac:dyDescent="0.25">
      <c r="A182" s="89"/>
      <c r="B182" s="90"/>
      <c r="C182" s="91"/>
      <c r="D182" s="92"/>
      <c r="E182" s="92"/>
      <c r="F182" s="92"/>
      <c r="G182" s="92"/>
      <c r="H182" s="92"/>
    </row>
    <row r="183" spans="1:8" x14ac:dyDescent="0.25">
      <c r="A183" s="89"/>
      <c r="B183" s="90"/>
      <c r="C183" s="91"/>
      <c r="D183" s="92"/>
      <c r="E183" s="92"/>
      <c r="F183" s="92"/>
      <c r="G183" s="92"/>
      <c r="H183" s="92"/>
    </row>
    <row r="184" spans="1:8" x14ac:dyDescent="0.25">
      <c r="A184" s="89"/>
      <c r="B184" s="90"/>
      <c r="C184" s="91"/>
      <c r="D184" s="92"/>
      <c r="E184" s="92"/>
      <c r="F184" s="92"/>
      <c r="G184" s="92"/>
      <c r="H184" s="92"/>
    </row>
    <row r="185" spans="1:8" x14ac:dyDescent="0.25">
      <c r="A185" s="89"/>
      <c r="B185" s="90"/>
      <c r="C185" s="91"/>
      <c r="D185" s="92"/>
      <c r="E185" s="92"/>
      <c r="F185" s="92"/>
      <c r="G185" s="92"/>
      <c r="H185" s="92"/>
    </row>
    <row r="186" spans="1:8" x14ac:dyDescent="0.25">
      <c r="A186" s="89"/>
      <c r="B186" s="90"/>
      <c r="C186" s="91"/>
      <c r="D186" s="92"/>
      <c r="E186" s="92"/>
      <c r="F186" s="92"/>
      <c r="G186" s="92"/>
      <c r="H186" s="92"/>
    </row>
    <row r="187" spans="1:8" x14ac:dyDescent="0.25">
      <c r="A187" s="89"/>
      <c r="B187" s="90"/>
      <c r="C187" s="91"/>
      <c r="D187" s="92"/>
      <c r="E187" s="92"/>
      <c r="F187" s="92"/>
      <c r="G187" s="92"/>
      <c r="H187" s="92"/>
    </row>
    <row r="188" spans="1:8" x14ac:dyDescent="0.25">
      <c r="A188" s="89"/>
      <c r="B188" s="90"/>
      <c r="C188" s="91"/>
      <c r="D188" s="92"/>
      <c r="E188" s="92"/>
      <c r="F188" s="92"/>
      <c r="G188" s="92"/>
      <c r="H188" s="92"/>
    </row>
    <row r="189" spans="1:8" x14ac:dyDescent="0.25">
      <c r="A189" s="89"/>
      <c r="B189" s="90"/>
      <c r="C189" s="91"/>
      <c r="D189" s="92"/>
      <c r="E189" s="92"/>
      <c r="F189" s="92"/>
      <c r="G189" s="92"/>
      <c r="H189" s="92"/>
    </row>
    <row r="190" spans="1:8" x14ac:dyDescent="0.25">
      <c r="A190" s="89"/>
      <c r="B190" s="90"/>
      <c r="C190" s="91"/>
      <c r="D190" s="92"/>
      <c r="E190" s="92"/>
      <c r="F190" s="92"/>
      <c r="G190" s="92"/>
      <c r="H190" s="92"/>
    </row>
    <row r="191" spans="1:8" x14ac:dyDescent="0.25">
      <c r="A191" s="89"/>
      <c r="B191" s="90"/>
      <c r="C191" s="91"/>
      <c r="D191" s="92"/>
      <c r="E191" s="92"/>
      <c r="F191" s="92"/>
      <c r="G191" s="92"/>
      <c r="H191" s="92"/>
    </row>
    <row r="192" spans="1:8" x14ac:dyDescent="0.25">
      <c r="A192" s="89"/>
      <c r="B192" s="90"/>
      <c r="C192" s="91"/>
      <c r="D192" s="92"/>
      <c r="E192" s="92"/>
      <c r="F192" s="92"/>
      <c r="G192" s="92"/>
      <c r="H192" s="92"/>
    </row>
    <row r="193" spans="1:8" x14ac:dyDescent="0.25">
      <c r="A193" s="89"/>
      <c r="B193" s="90"/>
      <c r="C193" s="91"/>
      <c r="D193" s="92"/>
      <c r="E193" s="92"/>
      <c r="F193" s="92"/>
      <c r="G193" s="92"/>
      <c r="H193" s="92"/>
    </row>
    <row r="194" spans="1:8" x14ac:dyDescent="0.25">
      <c r="A194" s="89"/>
      <c r="B194" s="90"/>
      <c r="C194" s="91"/>
      <c r="D194" s="92"/>
      <c r="E194" s="92"/>
      <c r="F194" s="92"/>
      <c r="G194" s="92"/>
      <c r="H194" s="92"/>
    </row>
    <row r="195" spans="1:8" x14ac:dyDescent="0.25">
      <c r="A195" s="89"/>
      <c r="B195" s="90"/>
      <c r="C195" s="91"/>
      <c r="D195" s="92"/>
      <c r="E195" s="92"/>
      <c r="F195" s="92"/>
      <c r="G195" s="92"/>
      <c r="H195" s="92"/>
    </row>
    <row r="196" spans="1:8" x14ac:dyDescent="0.25">
      <c r="A196" s="89"/>
      <c r="B196" s="90"/>
      <c r="C196" s="91"/>
      <c r="D196" s="92"/>
      <c r="E196" s="92"/>
      <c r="F196" s="92"/>
      <c r="G196" s="92"/>
      <c r="H196" s="92"/>
    </row>
    <row r="197" spans="1:8" x14ac:dyDescent="0.25">
      <c r="A197" s="89"/>
      <c r="B197" s="90"/>
      <c r="C197" s="91"/>
      <c r="D197" s="92"/>
      <c r="E197" s="92"/>
      <c r="F197" s="92"/>
      <c r="G197" s="92"/>
      <c r="H197" s="92"/>
    </row>
    <row r="198" spans="1:8" x14ac:dyDescent="0.25">
      <c r="A198" s="89"/>
      <c r="B198" s="90"/>
      <c r="C198" s="91"/>
      <c r="D198" s="92"/>
      <c r="E198" s="92"/>
      <c r="F198" s="92"/>
      <c r="G198" s="92"/>
      <c r="H198" s="92"/>
    </row>
    <row r="199" spans="1:8" x14ac:dyDescent="0.25">
      <c r="A199" s="89"/>
      <c r="B199" s="90"/>
      <c r="C199" s="91"/>
      <c r="D199" s="92"/>
      <c r="E199" s="92"/>
      <c r="F199" s="92"/>
      <c r="G199" s="92"/>
      <c r="H199" s="92"/>
    </row>
    <row r="200" spans="1:8" x14ac:dyDescent="0.25">
      <c r="A200" s="89"/>
      <c r="B200" s="90"/>
      <c r="C200" s="91"/>
      <c r="D200" s="92"/>
      <c r="E200" s="92"/>
      <c r="F200" s="92"/>
      <c r="G200" s="92"/>
      <c r="H200" s="92"/>
    </row>
    <row r="201" spans="1:8" x14ac:dyDescent="0.25">
      <c r="A201" s="89"/>
      <c r="B201" s="90"/>
      <c r="C201" s="91"/>
      <c r="D201" s="92"/>
      <c r="E201" s="92"/>
      <c r="F201" s="92"/>
      <c r="G201" s="92"/>
      <c r="H201" s="92"/>
    </row>
    <row r="202" spans="1:8" x14ac:dyDescent="0.25">
      <c r="A202" s="89"/>
      <c r="B202" s="90"/>
      <c r="C202" s="91"/>
      <c r="D202" s="92"/>
      <c r="E202" s="92"/>
      <c r="F202" s="92"/>
      <c r="G202" s="92"/>
      <c r="H202" s="92"/>
    </row>
    <row r="203" spans="1:8" x14ac:dyDescent="0.25">
      <c r="A203" s="89"/>
      <c r="B203" s="90"/>
      <c r="C203" s="91"/>
      <c r="D203" s="92"/>
      <c r="E203" s="92"/>
      <c r="F203" s="92"/>
      <c r="G203" s="92"/>
      <c r="H203" s="92"/>
    </row>
    <row r="204" spans="1:8" x14ac:dyDescent="0.25">
      <c r="A204" s="89"/>
      <c r="B204" s="90"/>
      <c r="C204" s="91"/>
      <c r="D204" s="92"/>
      <c r="E204" s="92"/>
      <c r="F204" s="92"/>
      <c r="G204" s="92"/>
      <c r="H204" s="92"/>
    </row>
    <row r="205" spans="1:8" x14ac:dyDescent="0.25">
      <c r="A205" s="89"/>
      <c r="B205" s="90"/>
      <c r="C205" s="91"/>
      <c r="D205" s="92"/>
      <c r="E205" s="92"/>
      <c r="F205" s="92"/>
      <c r="G205" s="92"/>
      <c r="H205" s="92"/>
    </row>
    <row r="206" spans="1:8" x14ac:dyDescent="0.25">
      <c r="A206" s="89"/>
      <c r="B206" s="90"/>
      <c r="C206" s="91"/>
      <c r="D206" s="92"/>
      <c r="E206" s="92"/>
      <c r="F206" s="92"/>
      <c r="G206" s="92"/>
      <c r="H206" s="92"/>
    </row>
    <row r="207" spans="1:8" x14ac:dyDescent="0.25">
      <c r="A207" s="89"/>
      <c r="B207" s="90"/>
      <c r="C207" s="91"/>
      <c r="D207" s="92"/>
      <c r="E207" s="92"/>
      <c r="F207" s="92"/>
      <c r="G207" s="92"/>
      <c r="H207" s="92"/>
    </row>
    <row r="208" spans="1:8" x14ac:dyDescent="0.25">
      <c r="A208" s="89"/>
      <c r="B208" s="90"/>
      <c r="C208" s="91"/>
      <c r="D208" s="92"/>
      <c r="E208" s="92"/>
      <c r="F208" s="92"/>
      <c r="G208" s="92"/>
      <c r="H208" s="92"/>
    </row>
    <row r="209" spans="1:8" x14ac:dyDescent="0.25">
      <c r="A209" s="89"/>
      <c r="B209" s="90"/>
      <c r="C209" s="91"/>
      <c r="D209" s="92"/>
      <c r="E209" s="92"/>
      <c r="F209" s="92"/>
      <c r="G209" s="92"/>
      <c r="H209" s="92"/>
    </row>
    <row r="210" spans="1:8" x14ac:dyDescent="0.25">
      <c r="A210" s="89"/>
      <c r="B210" s="90"/>
      <c r="C210" s="91"/>
      <c r="D210" s="92"/>
      <c r="E210" s="92"/>
      <c r="F210" s="92"/>
      <c r="G210" s="92"/>
      <c r="H210" s="92"/>
    </row>
    <row r="211" spans="1:8" x14ac:dyDescent="0.25">
      <c r="A211" s="89"/>
      <c r="B211" s="90"/>
      <c r="C211" s="91"/>
      <c r="D211" s="92"/>
      <c r="E211" s="92"/>
      <c r="F211" s="92"/>
      <c r="G211" s="92"/>
      <c r="H211" s="92"/>
    </row>
    <row r="212" spans="1:8" x14ac:dyDescent="0.25">
      <c r="A212" s="89"/>
      <c r="B212" s="90"/>
      <c r="C212" s="91"/>
      <c r="D212" s="92"/>
      <c r="E212" s="92"/>
      <c r="F212" s="92"/>
      <c r="G212" s="92"/>
      <c r="H212" s="92"/>
    </row>
    <row r="213" spans="1:8" x14ac:dyDescent="0.25">
      <c r="A213" s="89"/>
      <c r="B213" s="90"/>
      <c r="C213" s="91"/>
      <c r="D213" s="92"/>
      <c r="E213" s="92"/>
      <c r="F213" s="92"/>
      <c r="G213" s="92"/>
      <c r="H213" s="92"/>
    </row>
    <row r="214" spans="1:8" x14ac:dyDescent="0.25">
      <c r="A214" s="89"/>
      <c r="B214" s="90"/>
      <c r="C214" s="91"/>
      <c r="D214" s="92"/>
      <c r="E214" s="92"/>
      <c r="F214" s="92"/>
      <c r="G214" s="92"/>
      <c r="H214" s="92"/>
    </row>
    <row r="215" spans="1:8" x14ac:dyDescent="0.25">
      <c r="A215" s="89"/>
      <c r="B215" s="90"/>
      <c r="C215" s="91"/>
      <c r="D215" s="92"/>
      <c r="E215" s="92"/>
      <c r="F215" s="92"/>
      <c r="G215" s="92"/>
      <c r="H215" s="92"/>
    </row>
    <row r="216" spans="1:8" x14ac:dyDescent="0.25">
      <c r="A216" s="89"/>
      <c r="B216" s="90"/>
      <c r="C216" s="91"/>
      <c r="D216" s="92"/>
      <c r="E216" s="92"/>
      <c r="F216" s="92"/>
      <c r="G216" s="92"/>
      <c r="H216" s="92"/>
    </row>
    <row r="217" spans="1:8" x14ac:dyDescent="0.25">
      <c r="A217" s="89"/>
      <c r="B217" s="90"/>
      <c r="C217" s="91"/>
      <c r="D217" s="92"/>
      <c r="E217" s="92"/>
      <c r="F217" s="92"/>
      <c r="G217" s="92"/>
      <c r="H217" s="92"/>
    </row>
    <row r="218" spans="1:8" x14ac:dyDescent="0.25">
      <c r="A218" s="89"/>
      <c r="B218" s="90"/>
      <c r="C218" s="91"/>
      <c r="D218" s="92"/>
      <c r="E218" s="92"/>
      <c r="F218" s="92"/>
      <c r="G218" s="92"/>
      <c r="H218" s="92"/>
    </row>
    <row r="219" spans="1:8" x14ac:dyDescent="0.25">
      <c r="A219" s="89"/>
      <c r="B219" s="90"/>
      <c r="C219" s="91"/>
      <c r="D219" s="92"/>
      <c r="E219" s="92"/>
      <c r="F219" s="92"/>
      <c r="G219" s="92"/>
      <c r="H219" s="92"/>
    </row>
    <row r="220" spans="1:8" x14ac:dyDescent="0.25">
      <c r="A220" s="89"/>
      <c r="B220" s="90"/>
      <c r="C220" s="91"/>
      <c r="D220" s="92"/>
      <c r="E220" s="92"/>
      <c r="F220" s="92"/>
      <c r="G220" s="92"/>
      <c r="H220" s="92"/>
    </row>
    <row r="221" spans="1:8" x14ac:dyDescent="0.25">
      <c r="A221" s="89"/>
      <c r="B221" s="90"/>
      <c r="C221" s="91"/>
      <c r="D221" s="92"/>
      <c r="E221" s="92"/>
      <c r="F221" s="92"/>
      <c r="G221" s="92"/>
      <c r="H221" s="92"/>
    </row>
    <row r="222" spans="1:8" x14ac:dyDescent="0.25">
      <c r="A222" s="89"/>
      <c r="B222" s="90"/>
      <c r="C222" s="91"/>
      <c r="D222" s="92"/>
      <c r="E222" s="92"/>
      <c r="F222" s="92"/>
      <c r="G222" s="92"/>
      <c r="H222" s="92"/>
    </row>
    <row r="223" spans="1:8" x14ac:dyDescent="0.25">
      <c r="A223" s="89"/>
      <c r="B223" s="90"/>
      <c r="C223" s="91"/>
      <c r="D223" s="92"/>
      <c r="E223" s="92"/>
      <c r="F223" s="92"/>
      <c r="G223" s="92"/>
      <c r="H223" s="92"/>
    </row>
    <row r="224" spans="1:8" x14ac:dyDescent="0.25">
      <c r="A224" s="89"/>
      <c r="B224" s="90"/>
      <c r="C224" s="91"/>
      <c r="D224" s="92"/>
      <c r="E224" s="92"/>
      <c r="F224" s="92"/>
      <c r="G224" s="92"/>
      <c r="H224" s="92"/>
    </row>
    <row r="225" spans="1:8" x14ac:dyDescent="0.25">
      <c r="A225" s="89"/>
      <c r="B225" s="90"/>
      <c r="C225" s="91"/>
      <c r="D225" s="92"/>
      <c r="E225" s="92"/>
      <c r="F225" s="92"/>
      <c r="G225" s="92"/>
      <c r="H225" s="92"/>
    </row>
    <row r="226" spans="1:8" x14ac:dyDescent="0.25">
      <c r="A226" s="89"/>
      <c r="B226" s="90"/>
      <c r="C226" s="91"/>
      <c r="D226" s="92"/>
      <c r="E226" s="92"/>
      <c r="F226" s="92"/>
      <c r="G226" s="92"/>
      <c r="H226" s="92"/>
    </row>
    <row r="227" spans="1:8" x14ac:dyDescent="0.25">
      <c r="A227" s="89"/>
      <c r="B227" s="90"/>
      <c r="C227" s="91"/>
      <c r="D227" s="92"/>
      <c r="E227" s="92"/>
      <c r="F227" s="92"/>
      <c r="G227" s="92"/>
      <c r="H227" s="92"/>
    </row>
    <row r="228" spans="1:8" x14ac:dyDescent="0.25">
      <c r="A228" s="89"/>
      <c r="B228" s="90"/>
      <c r="C228" s="91"/>
      <c r="D228" s="92"/>
      <c r="E228" s="92"/>
      <c r="F228" s="92"/>
      <c r="G228" s="92"/>
      <c r="H228" s="92"/>
    </row>
    <row r="229" spans="1:8" x14ac:dyDescent="0.25">
      <c r="A229" s="89"/>
      <c r="B229" s="90"/>
      <c r="C229" s="91"/>
      <c r="D229" s="92"/>
      <c r="E229" s="92"/>
      <c r="F229" s="92"/>
      <c r="G229" s="92"/>
      <c r="H229" s="92"/>
    </row>
    <row r="230" spans="1:8" x14ac:dyDescent="0.25">
      <c r="A230" s="89"/>
      <c r="B230" s="90"/>
      <c r="C230" s="91"/>
      <c r="D230" s="92"/>
      <c r="E230" s="92"/>
      <c r="F230" s="92"/>
      <c r="G230" s="92"/>
      <c r="H230" s="92"/>
    </row>
    <row r="231" spans="1:8" x14ac:dyDescent="0.25">
      <c r="A231" s="89"/>
      <c r="B231" s="90"/>
      <c r="C231" s="91"/>
      <c r="D231" s="92"/>
      <c r="E231" s="92"/>
      <c r="F231" s="92"/>
      <c r="G231" s="92"/>
      <c r="H231" s="92"/>
    </row>
    <row r="232" spans="1:8" x14ac:dyDescent="0.25">
      <c r="A232" s="89"/>
      <c r="B232" s="90"/>
      <c r="C232" s="91"/>
      <c r="D232" s="92"/>
      <c r="E232" s="92"/>
      <c r="F232" s="92"/>
      <c r="G232" s="92"/>
      <c r="H232" s="92"/>
    </row>
    <row r="233" spans="1:8" x14ac:dyDescent="0.25">
      <c r="A233" s="89"/>
      <c r="B233" s="90"/>
      <c r="C233" s="91"/>
      <c r="D233" s="92"/>
      <c r="E233" s="92"/>
      <c r="F233" s="92"/>
      <c r="G233" s="92"/>
      <c r="H233" s="92"/>
    </row>
    <row r="234" spans="1:8" x14ac:dyDescent="0.25">
      <c r="A234" s="89"/>
      <c r="B234" s="90"/>
      <c r="C234" s="91"/>
      <c r="D234" s="92"/>
      <c r="E234" s="92"/>
      <c r="F234" s="92"/>
      <c r="G234" s="92"/>
      <c r="H234" s="92"/>
    </row>
    <row r="235" spans="1:8" x14ac:dyDescent="0.25">
      <c r="A235" s="89"/>
      <c r="B235" s="90"/>
      <c r="C235" s="91"/>
      <c r="D235" s="92"/>
      <c r="E235" s="92"/>
      <c r="F235" s="92"/>
      <c r="G235" s="92"/>
      <c r="H235" s="92"/>
    </row>
    <row r="236" spans="1:8" x14ac:dyDescent="0.25">
      <c r="A236" s="89"/>
      <c r="B236" s="90"/>
      <c r="C236" s="91"/>
      <c r="D236" s="92"/>
      <c r="E236" s="92"/>
      <c r="F236" s="92"/>
      <c r="G236" s="92"/>
      <c r="H236" s="92"/>
    </row>
    <row r="237" spans="1:8" x14ac:dyDescent="0.25">
      <c r="A237" s="89"/>
      <c r="B237" s="90"/>
      <c r="C237" s="91"/>
      <c r="D237" s="92"/>
      <c r="E237" s="92"/>
      <c r="F237" s="92"/>
      <c r="G237" s="92"/>
      <c r="H237" s="92"/>
    </row>
    <row r="238" spans="1:8" x14ac:dyDescent="0.25">
      <c r="A238" s="89"/>
      <c r="B238" s="90"/>
      <c r="C238" s="91"/>
      <c r="D238" s="92"/>
      <c r="E238" s="92"/>
      <c r="F238" s="92"/>
      <c r="G238" s="92"/>
      <c r="H238" s="92"/>
    </row>
    <row r="239" spans="1:8" x14ac:dyDescent="0.25">
      <c r="A239" s="89"/>
      <c r="B239" s="90"/>
      <c r="C239" s="91"/>
      <c r="D239" s="92"/>
      <c r="E239" s="92"/>
      <c r="F239" s="92"/>
      <c r="G239" s="92"/>
      <c r="H239" s="92"/>
    </row>
    <row r="240" spans="1:8" x14ac:dyDescent="0.25">
      <c r="A240" s="89"/>
      <c r="B240" s="90"/>
      <c r="C240" s="91"/>
      <c r="D240" s="92"/>
      <c r="E240" s="92"/>
      <c r="F240" s="92"/>
      <c r="G240" s="92"/>
      <c r="H240" s="92"/>
    </row>
    <row r="241" spans="1:8" x14ac:dyDescent="0.25">
      <c r="A241" s="89"/>
      <c r="B241" s="90"/>
      <c r="C241" s="91"/>
      <c r="D241" s="92"/>
      <c r="E241" s="92"/>
      <c r="F241" s="92"/>
      <c r="G241" s="92"/>
      <c r="H241" s="92"/>
    </row>
    <row r="242" spans="1:8" x14ac:dyDescent="0.25">
      <c r="A242" s="89"/>
      <c r="B242" s="90"/>
      <c r="C242" s="91"/>
      <c r="D242" s="92"/>
      <c r="E242" s="92"/>
      <c r="F242" s="92"/>
      <c r="G242" s="92"/>
      <c r="H242" s="92"/>
    </row>
    <row r="243" spans="1:8" x14ac:dyDescent="0.25">
      <c r="A243" s="89"/>
      <c r="B243" s="90"/>
      <c r="C243" s="91"/>
      <c r="D243" s="92"/>
      <c r="E243" s="92"/>
      <c r="F243" s="92"/>
      <c r="G243" s="92"/>
      <c r="H243" s="92"/>
    </row>
    <row r="244" spans="1:8" x14ac:dyDescent="0.25">
      <c r="A244" s="89"/>
      <c r="B244" s="90"/>
      <c r="C244" s="91"/>
      <c r="D244" s="92"/>
      <c r="E244" s="92"/>
      <c r="F244" s="92"/>
      <c r="G244" s="92"/>
      <c r="H244" s="92"/>
    </row>
    <row r="245" spans="1:8" x14ac:dyDescent="0.25">
      <c r="A245" s="89"/>
      <c r="B245" s="90"/>
      <c r="C245" s="91"/>
      <c r="D245" s="92"/>
      <c r="E245" s="92"/>
      <c r="F245" s="92"/>
      <c r="G245" s="92"/>
      <c r="H245" s="92"/>
    </row>
    <row r="246" spans="1:8" x14ac:dyDescent="0.25">
      <c r="A246" s="89"/>
      <c r="B246" s="90"/>
      <c r="C246" s="91"/>
      <c r="D246" s="92"/>
      <c r="E246" s="92"/>
      <c r="F246" s="92"/>
      <c r="G246" s="92"/>
      <c r="H246" s="92"/>
    </row>
    <row r="247" spans="1:8" x14ac:dyDescent="0.25">
      <c r="A247" s="89"/>
      <c r="B247" s="90"/>
      <c r="C247" s="91"/>
      <c r="D247" s="92"/>
      <c r="E247" s="92"/>
      <c r="F247" s="92"/>
      <c r="G247" s="92"/>
      <c r="H247" s="92"/>
    </row>
    <row r="248" spans="1:8" x14ac:dyDescent="0.25">
      <c r="A248" s="89"/>
      <c r="B248" s="90"/>
      <c r="C248" s="91"/>
      <c r="D248" s="92"/>
      <c r="E248" s="92"/>
      <c r="F248" s="92"/>
      <c r="G248" s="92"/>
      <c r="H248" s="92"/>
    </row>
    <row r="249" spans="1:8" x14ac:dyDescent="0.25">
      <c r="A249" s="89"/>
      <c r="B249" s="90"/>
      <c r="C249" s="91"/>
      <c r="D249" s="92"/>
      <c r="E249" s="92"/>
      <c r="F249" s="92"/>
      <c r="G249" s="92"/>
      <c r="H249" s="92"/>
    </row>
    <row r="250" spans="1:8" x14ac:dyDescent="0.25">
      <c r="A250" s="89"/>
      <c r="B250" s="90"/>
      <c r="C250" s="91"/>
      <c r="D250" s="92"/>
      <c r="E250" s="92"/>
      <c r="F250" s="92"/>
      <c r="G250" s="92"/>
      <c r="H250" s="92"/>
    </row>
    <row r="251" spans="1:8" x14ac:dyDescent="0.25">
      <c r="A251" s="89"/>
      <c r="B251" s="90"/>
      <c r="C251" s="91"/>
      <c r="D251" s="92"/>
      <c r="E251" s="92"/>
      <c r="F251" s="92"/>
      <c r="G251" s="92"/>
      <c r="H251" s="92"/>
    </row>
    <row r="252" spans="1:8" x14ac:dyDescent="0.25">
      <c r="A252" s="89"/>
      <c r="B252" s="90"/>
      <c r="C252" s="91"/>
      <c r="D252" s="92"/>
      <c r="E252" s="92"/>
      <c r="F252" s="92"/>
      <c r="G252" s="92"/>
      <c r="H252" s="92"/>
    </row>
    <row r="253" spans="1:8" x14ac:dyDescent="0.25">
      <c r="A253" s="89"/>
      <c r="B253" s="90"/>
      <c r="C253" s="91"/>
      <c r="D253" s="92"/>
      <c r="E253" s="92"/>
      <c r="F253" s="92"/>
      <c r="G253" s="92"/>
      <c r="H253" s="92"/>
    </row>
    <row r="254" spans="1:8" x14ac:dyDescent="0.25">
      <c r="A254" s="89"/>
      <c r="B254" s="90"/>
      <c r="C254" s="91"/>
      <c r="D254" s="92"/>
      <c r="E254" s="92"/>
      <c r="F254" s="92"/>
      <c r="G254" s="92"/>
      <c r="H254" s="92"/>
    </row>
    <row r="255" spans="1:8" x14ac:dyDescent="0.25">
      <c r="A255" s="89"/>
      <c r="B255" s="90"/>
      <c r="C255" s="91"/>
      <c r="D255" s="92"/>
      <c r="E255" s="92"/>
      <c r="F255" s="92"/>
      <c r="G255" s="92"/>
      <c r="H255" s="92"/>
    </row>
    <row r="256" spans="1:8" x14ac:dyDescent="0.25">
      <c r="A256" s="89"/>
      <c r="B256" s="90"/>
      <c r="C256" s="91"/>
      <c r="D256" s="92"/>
      <c r="E256" s="92"/>
      <c r="F256" s="92"/>
      <c r="G256" s="92"/>
      <c r="H256" s="92"/>
    </row>
    <row r="257" spans="1:8" x14ac:dyDescent="0.25">
      <c r="A257" s="89"/>
      <c r="B257" s="90"/>
      <c r="C257" s="91"/>
      <c r="D257" s="92"/>
      <c r="E257" s="92"/>
      <c r="F257" s="92"/>
      <c r="G257" s="92"/>
      <c r="H257" s="92"/>
    </row>
    <row r="258" spans="1:8" x14ac:dyDescent="0.25">
      <c r="A258" s="89"/>
      <c r="B258" s="90"/>
      <c r="C258" s="91"/>
      <c r="D258" s="92"/>
      <c r="E258" s="92"/>
      <c r="F258" s="92"/>
      <c r="G258" s="92"/>
      <c r="H258" s="92"/>
    </row>
    <row r="259" spans="1:8" x14ac:dyDescent="0.25">
      <c r="A259" s="89"/>
      <c r="B259" s="90"/>
      <c r="C259" s="91"/>
      <c r="D259" s="92"/>
      <c r="E259" s="92"/>
      <c r="F259" s="92"/>
      <c r="G259" s="92"/>
      <c r="H259" s="92"/>
    </row>
    <row r="260" spans="1:8" x14ac:dyDescent="0.25">
      <c r="A260" s="89"/>
      <c r="B260" s="90"/>
      <c r="C260" s="91"/>
      <c r="D260" s="92"/>
      <c r="E260" s="92"/>
      <c r="F260" s="92"/>
      <c r="G260" s="92"/>
      <c r="H260" s="92"/>
    </row>
    <row r="261" spans="1:8" x14ac:dyDescent="0.25">
      <c r="A261" s="89"/>
      <c r="B261" s="90"/>
      <c r="C261" s="91"/>
      <c r="D261" s="92"/>
      <c r="E261" s="92"/>
      <c r="F261" s="92"/>
      <c r="G261" s="92"/>
      <c r="H261" s="92"/>
    </row>
    <row r="262" spans="1:8" x14ac:dyDescent="0.25">
      <c r="A262" s="89"/>
      <c r="B262" s="90"/>
      <c r="C262" s="91"/>
      <c r="D262" s="92"/>
      <c r="E262" s="92"/>
      <c r="F262" s="92"/>
      <c r="G262" s="92"/>
      <c r="H262" s="92"/>
    </row>
    <row r="263" spans="1:8" x14ac:dyDescent="0.25">
      <c r="A263" s="89"/>
      <c r="B263" s="90"/>
      <c r="C263" s="91"/>
      <c r="D263" s="92"/>
      <c r="E263" s="92"/>
      <c r="F263" s="92"/>
      <c r="G263" s="92"/>
      <c r="H263" s="92"/>
    </row>
    <row r="264" spans="1:8" x14ac:dyDescent="0.25">
      <c r="A264" s="89"/>
      <c r="B264" s="90"/>
      <c r="C264" s="91"/>
      <c r="D264" s="92"/>
      <c r="E264" s="92"/>
      <c r="F264" s="92"/>
      <c r="G264" s="92"/>
      <c r="H264" s="92"/>
    </row>
    <row r="265" spans="1:8" x14ac:dyDescent="0.25">
      <c r="A265" s="89"/>
      <c r="B265" s="90"/>
      <c r="C265" s="91"/>
      <c r="D265" s="92"/>
      <c r="E265" s="92"/>
      <c r="F265" s="92"/>
      <c r="G265" s="92"/>
      <c r="H265" s="92"/>
    </row>
    <row r="266" spans="1:8" x14ac:dyDescent="0.25">
      <c r="A266" s="89"/>
      <c r="B266" s="90"/>
      <c r="C266" s="91"/>
      <c r="D266" s="92"/>
      <c r="E266" s="92"/>
      <c r="F266" s="92"/>
      <c r="G266" s="92"/>
      <c r="H266" s="92"/>
    </row>
    <row r="267" spans="1:8" x14ac:dyDescent="0.25">
      <c r="A267" s="89"/>
      <c r="B267" s="90"/>
      <c r="C267" s="91"/>
      <c r="D267" s="92"/>
      <c r="E267" s="92"/>
      <c r="F267" s="92"/>
      <c r="G267" s="92"/>
      <c r="H267" s="92"/>
    </row>
    <row r="268" spans="1:8" x14ac:dyDescent="0.25">
      <c r="A268" s="89"/>
      <c r="B268" s="90"/>
      <c r="C268" s="91"/>
      <c r="D268" s="92"/>
      <c r="E268" s="92"/>
      <c r="F268" s="92"/>
      <c r="G268" s="92"/>
      <c r="H268" s="92"/>
    </row>
    <row r="269" spans="1:8" x14ac:dyDescent="0.25">
      <c r="A269" s="89"/>
      <c r="B269" s="90"/>
      <c r="C269" s="91"/>
      <c r="D269" s="92"/>
      <c r="E269" s="92"/>
      <c r="F269" s="92"/>
      <c r="G269" s="92"/>
      <c r="H269" s="92"/>
    </row>
    <row r="270" spans="1:8" x14ac:dyDescent="0.25">
      <c r="A270" s="89"/>
      <c r="B270" s="90"/>
      <c r="C270" s="91"/>
      <c r="D270" s="92"/>
      <c r="E270" s="92"/>
      <c r="F270" s="92"/>
      <c r="G270" s="92"/>
      <c r="H270" s="92"/>
    </row>
    <row r="271" spans="1:8" x14ac:dyDescent="0.25">
      <c r="A271" s="89"/>
      <c r="B271" s="90"/>
      <c r="C271" s="91"/>
      <c r="D271" s="92"/>
      <c r="E271" s="92"/>
      <c r="F271" s="92"/>
      <c r="G271" s="92"/>
      <c r="H271" s="92"/>
    </row>
    <row r="272" spans="1:8" x14ac:dyDescent="0.25">
      <c r="A272" s="89"/>
      <c r="B272" s="90"/>
      <c r="C272" s="91"/>
      <c r="D272" s="92"/>
      <c r="E272" s="92"/>
      <c r="F272" s="92"/>
      <c r="G272" s="92"/>
      <c r="H272" s="92"/>
    </row>
    <row r="273" spans="1:8" x14ac:dyDescent="0.25">
      <c r="A273" s="89"/>
      <c r="B273" s="90"/>
      <c r="C273" s="91"/>
      <c r="D273" s="92"/>
      <c r="E273" s="92"/>
      <c r="F273" s="92"/>
      <c r="G273" s="92"/>
      <c r="H273" s="92"/>
    </row>
    <row r="274" spans="1:8" x14ac:dyDescent="0.25">
      <c r="A274" s="89"/>
      <c r="B274" s="90"/>
      <c r="C274" s="91"/>
      <c r="D274" s="92"/>
      <c r="E274" s="92"/>
      <c r="F274" s="92"/>
      <c r="G274" s="92"/>
      <c r="H274" s="92"/>
    </row>
    <row r="275" spans="1:8" x14ac:dyDescent="0.25">
      <c r="A275" s="89"/>
      <c r="B275" s="90"/>
      <c r="C275" s="91"/>
      <c r="D275" s="92"/>
      <c r="E275" s="92"/>
      <c r="F275" s="92"/>
      <c r="G275" s="92"/>
      <c r="H275" s="92"/>
    </row>
    <row r="276" spans="1:8" x14ac:dyDescent="0.25">
      <c r="A276" s="89"/>
      <c r="B276" s="90"/>
      <c r="C276" s="91"/>
      <c r="D276" s="92"/>
      <c r="E276" s="92"/>
      <c r="F276" s="92"/>
      <c r="G276" s="92"/>
      <c r="H276" s="92"/>
    </row>
    <row r="277" spans="1:8" x14ac:dyDescent="0.25">
      <c r="A277" s="89"/>
      <c r="B277" s="90"/>
      <c r="C277" s="91"/>
      <c r="D277" s="92"/>
      <c r="E277" s="92"/>
      <c r="F277" s="92"/>
      <c r="G277" s="92"/>
      <c r="H277" s="92"/>
    </row>
    <row r="278" spans="1:8" x14ac:dyDescent="0.25">
      <c r="A278" s="89"/>
      <c r="B278" s="90"/>
      <c r="C278" s="91"/>
      <c r="D278" s="92"/>
      <c r="E278" s="92"/>
      <c r="F278" s="92"/>
      <c r="G278" s="92"/>
      <c r="H278" s="92"/>
    </row>
    <row r="279" spans="1:8" x14ac:dyDescent="0.25">
      <c r="A279" s="89"/>
      <c r="B279" s="90"/>
      <c r="C279" s="91"/>
      <c r="D279" s="92"/>
      <c r="E279" s="92"/>
      <c r="F279" s="92"/>
      <c r="G279" s="92"/>
      <c r="H279" s="92"/>
    </row>
    <row r="280" spans="1:8" x14ac:dyDescent="0.25">
      <c r="A280" s="89"/>
      <c r="B280" s="90"/>
      <c r="C280" s="91"/>
      <c r="D280" s="92"/>
      <c r="E280" s="92"/>
      <c r="F280" s="92"/>
      <c r="G280" s="92"/>
      <c r="H280" s="92"/>
    </row>
    <row r="281" spans="1:8" x14ac:dyDescent="0.25">
      <c r="A281" s="89"/>
      <c r="B281" s="90"/>
      <c r="C281" s="91"/>
      <c r="D281" s="92"/>
      <c r="E281" s="92"/>
      <c r="F281" s="92"/>
      <c r="G281" s="92"/>
      <c r="H281" s="92"/>
    </row>
    <row r="282" spans="1:8" x14ac:dyDescent="0.25">
      <c r="A282" s="89"/>
      <c r="B282" s="90"/>
      <c r="C282" s="91"/>
      <c r="D282" s="92"/>
      <c r="E282" s="92"/>
      <c r="F282" s="92"/>
      <c r="G282" s="92"/>
      <c r="H282" s="92"/>
    </row>
    <row r="283" spans="1:8" x14ac:dyDescent="0.25">
      <c r="A283" s="89"/>
      <c r="B283" s="90"/>
      <c r="C283" s="91"/>
      <c r="D283" s="92"/>
      <c r="E283" s="92"/>
      <c r="F283" s="92"/>
      <c r="G283" s="92"/>
      <c r="H283" s="92"/>
    </row>
  </sheetData>
  <mergeCells count="45">
    <mergeCell ref="B89:C89"/>
    <mergeCell ref="B90:C90"/>
    <mergeCell ref="B91:C91"/>
    <mergeCell ref="B92:C92"/>
    <mergeCell ref="P8:P9"/>
    <mergeCell ref="A82:H82"/>
    <mergeCell ref="B84:D84"/>
    <mergeCell ref="E84:F84"/>
    <mergeCell ref="G84:I84"/>
    <mergeCell ref="B86:C88"/>
    <mergeCell ref="D86:G86"/>
    <mergeCell ref="B6:M6"/>
    <mergeCell ref="B7:M7"/>
    <mergeCell ref="A8:A9"/>
    <mergeCell ref="B8:B9"/>
    <mergeCell ref="C8:C9"/>
    <mergeCell ref="D8:F8"/>
    <mergeCell ref="G8:G9"/>
    <mergeCell ref="H8:K8"/>
    <mergeCell ref="L8:O8"/>
    <mergeCell ref="A4:B4"/>
    <mergeCell ref="D4:G4"/>
    <mergeCell ref="I4:K4"/>
    <mergeCell ref="M4:O4"/>
    <mergeCell ref="B5:P5"/>
    <mergeCell ref="R2:T2"/>
    <mergeCell ref="U2:W2"/>
    <mergeCell ref="X2:Z2"/>
    <mergeCell ref="AA2:AC2"/>
    <mergeCell ref="A3:B3"/>
    <mergeCell ref="D3:G3"/>
    <mergeCell ref="I3:K3"/>
    <mergeCell ref="M3:O3"/>
    <mergeCell ref="R3:T3"/>
    <mergeCell ref="U3:W3"/>
    <mergeCell ref="X3:Z3"/>
    <mergeCell ref="AA3:AC3"/>
    <mergeCell ref="A1:B1"/>
    <mergeCell ref="D1:F1"/>
    <mergeCell ref="I1:K1"/>
    <mergeCell ref="M1:O1"/>
    <mergeCell ref="A2:B2"/>
    <mergeCell ref="D2:G2"/>
    <mergeCell ref="I2:K2"/>
    <mergeCell ref="M2:O2"/>
  </mergeCells>
  <pageMargins left="0.39370078740157483" right="0.39370078740157483" top="0.78740157480314965" bottom="0.39370078740157483" header="0.47244094488188981" footer="0"/>
  <pageSetup paperSize="9" orientation="landscape" r:id="rId1"/>
  <headerFooter>
    <oddHeader>&amp;LМУП "Фора"/на 2022-2023гг&amp;Rсогласно СанПиН 2.3_2.4.3590-20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101,5 2 вар</vt:lpstr>
      <vt:lpstr>50завтр</vt:lpstr>
      <vt:lpstr>35 полдник пп</vt:lpstr>
      <vt:lpstr>101,5 завтрак бп </vt:lpstr>
      <vt:lpstr>110обед бп</vt:lpstr>
      <vt:lpstr>95 обед пп</vt:lpstr>
      <vt:lpstr>80 завтрак пп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2022-08-18T12:03:41Z</cp:lastPrinted>
  <dcterms:created xsi:type="dcterms:W3CDTF">2022-08-18T08:20:46Z</dcterms:created>
  <dcterms:modified xsi:type="dcterms:W3CDTF">2022-08-23T11:16:43Z</dcterms:modified>
</cp:coreProperties>
</file>