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822" i="1" l="1"/>
  <c r="F822" i="1"/>
  <c r="G822" i="1"/>
  <c r="D822" i="1"/>
  <c r="E791" i="1"/>
  <c r="F791" i="1"/>
  <c r="G791" i="1"/>
  <c r="D791" i="1"/>
  <c r="E725" i="1" l="1"/>
  <c r="F725" i="1"/>
  <c r="G725" i="1"/>
  <c r="D725" i="1"/>
  <c r="E599" i="1"/>
  <c r="F599" i="1"/>
  <c r="G599" i="1"/>
  <c r="D599" i="1"/>
  <c r="E509" i="1"/>
  <c r="F509" i="1"/>
  <c r="G509" i="1"/>
  <c r="D509" i="1"/>
  <c r="E386" i="1" l="1"/>
  <c r="F386" i="1"/>
  <c r="G386" i="1"/>
  <c r="D386" i="1"/>
  <c r="E356" i="1"/>
  <c r="F356" i="1"/>
  <c r="G356" i="1"/>
  <c r="D356" i="1"/>
  <c r="E263" i="1" l="1"/>
  <c r="F263" i="1"/>
  <c r="G263" i="1"/>
  <c r="D263" i="1"/>
  <c r="E64" i="1"/>
  <c r="F64" i="1"/>
  <c r="G64" i="1"/>
  <c r="D64" i="1"/>
  <c r="E493" i="1" l="1"/>
  <c r="F493" i="1"/>
  <c r="G493" i="1"/>
  <c r="D493" i="1"/>
  <c r="E161" i="1" l="1"/>
  <c r="F161" i="1"/>
  <c r="G161" i="1"/>
  <c r="D161" i="1"/>
  <c r="E117" i="1" l="1"/>
  <c r="F117" i="1"/>
  <c r="G117" i="1"/>
  <c r="D117" i="1"/>
  <c r="E27" i="1" l="1"/>
  <c r="F27" i="1"/>
  <c r="G27" i="1"/>
  <c r="D27" i="1"/>
  <c r="G877" i="1" l="1"/>
  <c r="F877" i="1"/>
  <c r="E877" i="1"/>
  <c r="D877" i="1"/>
  <c r="G869" i="1"/>
  <c r="F869" i="1"/>
  <c r="E869" i="1"/>
  <c r="E878" i="1" s="1"/>
  <c r="D869" i="1"/>
  <c r="G429" i="1"/>
  <c r="F429" i="1"/>
  <c r="E429" i="1"/>
  <c r="D429" i="1"/>
  <c r="G421" i="1"/>
  <c r="F421" i="1"/>
  <c r="E421" i="1"/>
  <c r="D421" i="1"/>
  <c r="G878" i="1" l="1"/>
  <c r="D878" i="1"/>
  <c r="F878" i="1"/>
  <c r="E430" i="1"/>
  <c r="G430" i="1"/>
  <c r="D430" i="1"/>
  <c r="F430" i="1"/>
  <c r="G588" i="1"/>
  <c r="F588" i="1"/>
  <c r="D588" i="1"/>
  <c r="E588" i="1"/>
  <c r="G339" i="1" l="1"/>
  <c r="F339" i="1"/>
  <c r="D339" i="1"/>
  <c r="E339" i="1"/>
  <c r="F779" i="1" l="1"/>
  <c r="G779" i="1"/>
  <c r="E779" i="1"/>
  <c r="D779" i="1"/>
  <c r="G539" i="1" l="1"/>
  <c r="F539" i="1"/>
  <c r="E539" i="1"/>
  <c r="D539" i="1"/>
  <c r="E85" i="1"/>
  <c r="F85" i="1"/>
  <c r="G85" i="1"/>
  <c r="D85" i="1"/>
  <c r="E696" i="1" l="1"/>
  <c r="F696" i="1"/>
  <c r="G696" i="1"/>
  <c r="D696" i="1"/>
  <c r="E681" i="1"/>
  <c r="F681" i="1"/>
  <c r="G681" i="1"/>
  <c r="D681" i="1"/>
  <c r="E631" i="1"/>
  <c r="F631" i="1"/>
  <c r="G631" i="1"/>
  <c r="D631" i="1"/>
  <c r="F792" i="1" l="1"/>
  <c r="F697" i="1"/>
  <c r="G697" i="1"/>
  <c r="G792" i="1"/>
  <c r="D792" i="1"/>
  <c r="E792" i="1"/>
  <c r="D697" i="1"/>
  <c r="E697" i="1"/>
  <c r="E600" i="1"/>
  <c r="F600" i="1"/>
  <c r="G600" i="1"/>
  <c r="D600" i="1"/>
  <c r="E457" i="1"/>
  <c r="E510" i="1" s="1"/>
  <c r="F457" i="1"/>
  <c r="G457" i="1"/>
  <c r="D457" i="1"/>
  <c r="E295" i="1"/>
  <c r="F295" i="1"/>
  <c r="G295" i="1"/>
  <c r="D295" i="1"/>
  <c r="G357" i="1" l="1"/>
  <c r="G510" i="1"/>
  <c r="F510" i="1"/>
  <c r="F357" i="1"/>
  <c r="D510" i="1"/>
  <c r="E357" i="1"/>
  <c r="D357" i="1"/>
  <c r="E247" i="1" l="1"/>
  <c r="F247" i="1"/>
  <c r="G247" i="1"/>
  <c r="D247" i="1"/>
  <c r="E201" i="1" l="1"/>
  <c r="E264" i="1" s="1"/>
  <c r="F201" i="1"/>
  <c r="F264" i="1" s="1"/>
  <c r="G201" i="1"/>
  <c r="G264" i="1" s="1"/>
  <c r="D201" i="1"/>
  <c r="D264" i="1" s="1"/>
  <c r="E170" i="1" l="1"/>
  <c r="E171" i="1" s="1"/>
  <c r="F170" i="1"/>
  <c r="G170" i="1"/>
  <c r="D170" i="1"/>
  <c r="G86" i="1" l="1"/>
  <c r="D86" i="1"/>
  <c r="G171" i="1"/>
  <c r="D171" i="1"/>
  <c r="F86" i="1"/>
  <c r="F171" i="1"/>
  <c r="E86" i="1"/>
</calcChain>
</file>

<file path=xl/sharedStrings.xml><?xml version="1.0" encoding="utf-8"?>
<sst xmlns="http://schemas.openxmlformats.org/spreadsheetml/2006/main" count="986" uniqueCount="388">
  <si>
    <r>
      <rPr>
        <b/>
        <sz val="12"/>
        <rFont val="Arial"/>
        <family val="2"/>
        <charset val="204"/>
      </rPr>
      <t>Утверждаю</t>
    </r>
  </si>
  <si>
    <r>
      <rPr>
        <b/>
        <sz val="18"/>
        <rFont val="Times New Roman"/>
        <family val="1"/>
        <charset val="204"/>
      </rPr>
      <t>МЕНЮ</t>
    </r>
  </si>
  <si>
    <r>
      <rPr>
        <b/>
        <sz val="14"/>
        <rFont val="Arial"/>
        <family val="2"/>
        <charset val="204"/>
      </rPr>
      <t>Сад 10 часов</t>
    </r>
  </si>
  <si>
    <r>
      <rPr>
        <b/>
        <sz val="14"/>
        <rFont val="Arial"/>
        <family val="2"/>
        <charset val="204"/>
      </rPr>
      <t>ДЕНЬ 1</t>
    </r>
  </si>
  <si>
    <r>
      <rPr>
        <b/>
        <sz val="10"/>
        <rFont val="Arial"/>
        <family val="2"/>
        <charset val="204"/>
      </rPr>
      <t>Наименование блюда</t>
    </r>
  </si>
  <si>
    <r>
      <rPr>
        <b/>
        <sz val="14"/>
        <rFont val="Arial"/>
        <family val="2"/>
        <charset val="204"/>
      </rPr>
      <t>Завтрак</t>
    </r>
  </si>
  <si>
    <r>
      <rPr>
        <sz val="8"/>
        <rFont val="Arial"/>
        <family val="2"/>
        <charset val="204"/>
      </rPr>
      <t>МАСЛО СЛАДКО-СЛИВОЧНОЕ НЕСОЛЕНОЕ</t>
    </r>
  </si>
  <si>
    <r>
      <rPr>
        <sz val="8"/>
        <rFont val="Arial"/>
        <family val="2"/>
        <charset val="204"/>
      </rPr>
      <t>САХАР ПЕСОК</t>
    </r>
  </si>
  <si>
    <r>
      <rPr>
        <sz val="8"/>
        <rFont val="Arial"/>
        <family val="2"/>
        <charset val="204"/>
      </rPr>
      <t>ВОДА ПИТЬЕВАЯ</t>
    </r>
  </si>
  <si>
    <r>
      <rPr>
        <sz val="8"/>
        <rFont val="Arial"/>
        <family val="2"/>
        <charset val="204"/>
      </rPr>
      <t>СОЛЬ ЙОДИРОВАННАЯ</t>
    </r>
  </si>
  <si>
    <r>
      <rPr>
        <sz val="10"/>
        <rFont val="Arial"/>
        <family val="2"/>
        <charset val="204"/>
      </rPr>
      <t>ЯЙЦО ВАРЕНОЕ</t>
    </r>
  </si>
  <si>
    <r>
      <rPr>
        <sz val="10"/>
        <rFont val="Arial"/>
        <family val="2"/>
        <charset val="204"/>
      </rPr>
      <t>БУТЕРБРОДЫ С МАСЛОМ</t>
    </r>
  </si>
  <si>
    <r>
      <rPr>
        <b/>
        <sz val="14"/>
        <rFont val="Arial"/>
        <family val="2"/>
        <charset val="204"/>
      </rPr>
      <t>II Завтрак</t>
    </r>
  </si>
  <si>
    <r>
      <rPr>
        <sz val="10"/>
        <rFont val="Arial"/>
        <family val="2"/>
        <charset val="204"/>
      </rPr>
      <t>ЯБЛОКО СВЕЖЕЕ</t>
    </r>
  </si>
  <si>
    <r>
      <rPr>
        <sz val="8"/>
        <rFont val="Arial"/>
        <family val="2"/>
        <charset val="204"/>
      </rPr>
      <t>ЯБЛОКИ</t>
    </r>
  </si>
  <si>
    <r>
      <rPr>
        <b/>
        <sz val="14"/>
        <rFont val="Arial"/>
        <family val="2"/>
        <charset val="204"/>
      </rPr>
      <t>Обед</t>
    </r>
  </si>
  <si>
    <r>
      <rPr>
        <sz val="8"/>
        <rFont val="Arial"/>
        <family val="2"/>
        <charset val="204"/>
      </rPr>
      <t>МОРКОВЬ</t>
    </r>
  </si>
  <si>
    <r>
      <rPr>
        <sz val="8"/>
        <rFont val="Arial"/>
        <family val="2"/>
        <charset val="204"/>
      </rPr>
      <t>МАСЛО ПОДСОЛНЕЧНОЕ РАФИНИРОВАНОЕ</t>
    </r>
  </si>
  <si>
    <r>
      <rPr>
        <sz val="8"/>
        <rFont val="Arial"/>
        <family val="2"/>
        <charset val="204"/>
      </rPr>
      <t>КАРТОФЕЛЬ</t>
    </r>
  </si>
  <si>
    <r>
      <rPr>
        <sz val="8"/>
        <rFont val="Arial"/>
        <family val="2"/>
        <charset val="204"/>
      </rPr>
      <t>ЛУК РЕПЧАТЫЙ</t>
    </r>
  </si>
  <si>
    <r>
      <rPr>
        <b/>
        <sz val="10"/>
        <rFont val="Arial"/>
        <family val="2"/>
        <charset val="204"/>
      </rPr>
      <t>Выход</t>
    </r>
  </si>
  <si>
    <r>
      <rPr>
        <b/>
        <sz val="10"/>
        <rFont val="Arial"/>
        <family val="2"/>
        <charset val="204"/>
      </rPr>
      <t>Брутто, г</t>
    </r>
  </si>
  <si>
    <r>
      <rPr>
        <sz val="8"/>
        <rFont val="Arial"/>
        <family val="2"/>
        <charset val="204"/>
      </rPr>
      <t>5</t>
    </r>
  </si>
  <si>
    <r>
      <rPr>
        <sz val="8"/>
        <rFont val="Arial"/>
        <family val="2"/>
        <charset val="204"/>
      </rPr>
      <t>0,6</t>
    </r>
  </si>
  <si>
    <r>
      <rPr>
        <b/>
        <sz val="10"/>
        <rFont val="Arial"/>
        <family val="2"/>
        <charset val="204"/>
      </rPr>
      <t>Нетто, г</t>
    </r>
  </si>
  <si>
    <r>
      <rPr>
        <sz val="8"/>
        <rFont val="Arial"/>
        <family val="2"/>
        <charset val="204"/>
      </rPr>
      <t>30</t>
    </r>
  </si>
  <si>
    <r>
      <rPr>
        <b/>
        <sz val="10"/>
        <rFont val="Arial"/>
        <family val="2"/>
        <charset val="204"/>
      </rPr>
      <t>Химический состав</t>
    </r>
  </si>
  <si>
    <r>
      <rPr>
        <b/>
        <sz val="10"/>
        <rFont val="Arial"/>
        <family val="2"/>
        <charset val="204"/>
      </rPr>
      <t>Белки, г</t>
    </r>
  </si>
  <si>
    <r>
      <rPr>
        <sz val="10"/>
        <rFont val="Arial"/>
        <family val="2"/>
        <charset val="204"/>
      </rPr>
      <t>2,5</t>
    </r>
  </si>
  <si>
    <r>
      <rPr>
        <sz val="10"/>
        <rFont val="Arial"/>
        <family val="2"/>
        <charset val="204"/>
      </rPr>
      <t>0,3</t>
    </r>
  </si>
  <si>
    <r>
      <rPr>
        <sz val="8"/>
        <rFont val="Arial"/>
        <family val="2"/>
        <charset val="204"/>
      </rPr>
      <t>0,3</t>
    </r>
  </si>
  <si>
    <r>
      <rPr>
        <b/>
        <sz val="10"/>
        <rFont val="Arial"/>
        <family val="2"/>
        <charset val="204"/>
      </rPr>
      <t>0,3</t>
    </r>
  </si>
  <si>
    <r>
      <rPr>
        <b/>
        <sz val="10"/>
        <rFont val="Arial"/>
        <family val="2"/>
        <charset val="204"/>
      </rPr>
      <t>Жиры, г</t>
    </r>
  </si>
  <si>
    <r>
      <rPr>
        <sz val="10"/>
        <rFont val="Arial"/>
        <family val="2"/>
        <charset val="204"/>
      </rPr>
      <t>2,2</t>
    </r>
  </si>
  <si>
    <r>
      <rPr>
        <sz val="10"/>
        <rFont val="Arial"/>
        <family val="2"/>
        <charset val="204"/>
      </rPr>
      <t>6,9</t>
    </r>
  </si>
  <si>
    <r>
      <rPr>
        <b/>
        <sz val="10"/>
        <rFont val="Arial"/>
        <family val="2"/>
        <charset val="204"/>
      </rPr>
      <t>Углеводы, г</t>
    </r>
  </si>
  <si>
    <r>
      <rPr>
        <sz val="10"/>
        <rFont val="Arial"/>
        <family val="2"/>
        <charset val="204"/>
      </rPr>
      <t>0,1</t>
    </r>
  </si>
  <si>
    <r>
      <rPr>
        <b/>
        <sz val="10"/>
        <rFont val="Arial"/>
        <family val="2"/>
        <charset val="204"/>
      </rPr>
      <t>6,9</t>
    </r>
  </si>
  <si>
    <r>
      <rPr>
        <b/>
        <sz val="10"/>
        <rFont val="Arial"/>
        <family val="2"/>
        <charset val="204"/>
      </rPr>
      <t>Энергетическая ценность, ккал</t>
    </r>
  </si>
  <si>
    <r>
      <rPr>
        <sz val="10"/>
        <rFont val="Arial"/>
        <family val="2"/>
        <charset val="204"/>
      </rPr>
      <t>30,7</t>
    </r>
  </si>
  <si>
    <r>
      <rPr>
        <sz val="10"/>
        <rFont val="Arial"/>
        <family val="2"/>
        <charset val="204"/>
      </rPr>
      <t>32,9</t>
    </r>
  </si>
  <si>
    <r>
      <rPr>
        <b/>
        <sz val="10"/>
        <rFont val="Arial"/>
        <family val="2"/>
        <charset val="204"/>
      </rPr>
      <t>32,9</t>
    </r>
  </si>
  <si>
    <r>
      <rPr>
        <sz val="8"/>
        <rFont val="Arial"/>
        <family val="2"/>
        <charset val="204"/>
      </rPr>
      <t>КУРЫ ПОТРОШ. 1 КАТЕГОРИИ</t>
    </r>
  </si>
  <si>
    <r>
      <rPr>
        <sz val="10"/>
        <rFont val="Arial"/>
        <family val="2"/>
        <charset val="204"/>
      </rPr>
      <t>ХЛЕБ РЖАНОЙ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</si>
  <si>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</si>
  <si>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b/>
        <sz val="14"/>
        <rFont val="Arial"/>
        <family val="2"/>
        <charset val="204"/>
      </rPr>
      <t>Полдник</t>
    </r>
  </si>
  <si>
    <r>
      <rPr>
        <sz val="8"/>
        <rFont val="Arial"/>
        <family val="2"/>
        <charset val="204"/>
      </rPr>
      <t>КРУПА МАННАЯ</t>
    </r>
  </si>
  <si>
    <r>
      <rPr>
        <sz val="10"/>
        <rFont val="Arial"/>
        <family val="2"/>
        <charset val="204"/>
      </rPr>
      <t>КАКАО С МОЛОКОМ</t>
    </r>
  </si>
  <si>
    <r>
      <rPr>
        <sz val="8"/>
        <rFont val="Arial"/>
        <family val="2"/>
        <charset val="204"/>
      </rPr>
      <t>КАКАО-ПОРОШОК</t>
    </r>
  </si>
  <si>
    <r>
      <rPr>
        <b/>
        <sz val="10"/>
        <rFont val="Arial"/>
        <family val="2"/>
        <charset val="204"/>
      </rPr>
      <t>ВСЕГО ЗА ДЕНЬ:</t>
    </r>
  </si>
  <si>
    <r>
      <rPr>
        <sz val="10"/>
        <rFont val="Arial"/>
        <family val="2"/>
        <charset val="204"/>
      </rPr>
      <t>35</t>
    </r>
  </si>
  <si>
    <r>
      <rPr>
        <sz val="8"/>
        <rFont val="Arial"/>
        <family val="2"/>
        <charset val="204"/>
      </rPr>
      <t>35</t>
    </r>
  </si>
  <si>
    <r>
      <rPr>
        <sz val="10"/>
        <rFont val="Arial"/>
        <family val="2"/>
        <charset val="204"/>
      </rPr>
      <t>40</t>
    </r>
  </si>
  <si>
    <r>
      <rPr>
        <sz val="8"/>
        <rFont val="Arial"/>
        <family val="2"/>
        <charset val="204"/>
      </rPr>
      <t>40</t>
    </r>
  </si>
  <si>
    <r>
      <rPr>
        <sz val="8"/>
        <rFont val="Arial"/>
        <family val="2"/>
        <charset val="204"/>
      </rPr>
      <t>1,2</t>
    </r>
  </si>
  <si>
    <r>
      <rPr>
        <b/>
        <sz val="14"/>
        <rFont val="Arial"/>
        <family val="2"/>
        <charset val="204"/>
      </rPr>
      <t>ДЕНЬ 2</t>
    </r>
  </si>
  <si>
    <r>
      <rPr>
        <sz val="10"/>
        <rFont val="Arial"/>
        <family val="2"/>
        <charset val="204"/>
      </rPr>
      <t>КАША ОВСЯНАЯ "ГЕРКУЛЕС" ЖИДКАЯ</t>
    </r>
  </si>
  <si>
    <r>
      <rPr>
        <sz val="8"/>
        <rFont val="Arial"/>
        <family val="2"/>
        <charset val="204"/>
      </rPr>
      <t>ОВСЯНЫЕ ХЛОПЬЯ "ГЕРКУЛЕС"</t>
    </r>
  </si>
  <si>
    <r>
      <rPr>
        <sz val="10"/>
        <rFont val="Arial"/>
        <family val="2"/>
        <charset val="204"/>
      </rPr>
      <t>СЫР (ПОРЦИЯМИ)</t>
    </r>
  </si>
  <si>
    <r>
      <rPr>
        <sz val="8"/>
        <rFont val="Arial"/>
        <family val="2"/>
        <charset val="204"/>
      </rPr>
      <t>СЫР РОССИЙСКИЙ</t>
    </r>
  </si>
  <si>
    <r>
      <rPr>
        <sz val="10"/>
        <rFont val="Arial"/>
        <family val="2"/>
        <charset val="204"/>
      </rPr>
      <t>КОФЕЙНЫЙ НАПИТОК С МОЛОКОМ</t>
    </r>
  </si>
  <si>
    <r>
      <rPr>
        <sz val="8"/>
        <rFont val="Arial"/>
        <family val="2"/>
        <charset val="204"/>
      </rPr>
      <t>КОФЕЙНЫЙ НАПИТОК</t>
    </r>
  </si>
  <si>
    <r>
      <rPr>
        <sz val="10"/>
        <rFont val="Arial"/>
        <family val="2"/>
        <charset val="204"/>
      </rPr>
      <t>БАТОН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</si>
  <si>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</si>
  <si>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8"/>
        <rFont val="Arial"/>
        <family val="2"/>
        <charset val="204"/>
      </rPr>
      <t>10</t>
    </r>
  </si>
  <si>
    <r>
      <rPr>
        <sz val="10"/>
        <rFont val="Arial"/>
        <family val="2"/>
        <charset val="204"/>
      </rPr>
      <t>3,5</t>
    </r>
  </si>
  <si>
    <r>
      <rPr>
        <sz val="10"/>
        <rFont val="Arial"/>
        <family val="2"/>
        <charset val="204"/>
      </rPr>
      <t>2,6</t>
    </r>
  </si>
  <si>
    <r>
      <rPr>
        <sz val="10"/>
        <rFont val="Arial"/>
        <family val="2"/>
        <charset val="204"/>
      </rPr>
      <t>4,4</t>
    </r>
  </si>
  <si>
    <r>
      <rPr>
        <sz val="10"/>
        <rFont val="Arial"/>
        <family val="2"/>
        <charset val="204"/>
      </rPr>
      <t>1,0</t>
    </r>
  </si>
  <si>
    <r>
      <rPr>
        <sz val="10"/>
        <rFont val="Arial"/>
        <family val="2"/>
        <charset val="204"/>
      </rPr>
      <t>18,0</t>
    </r>
  </si>
  <si>
    <r>
      <rPr>
        <sz val="10"/>
        <rFont val="Arial"/>
        <family val="2"/>
        <charset val="204"/>
      </rPr>
      <t>54,6</t>
    </r>
  </si>
  <si>
    <r>
      <rPr>
        <sz val="10"/>
        <rFont val="Arial"/>
        <family val="2"/>
        <charset val="204"/>
      </rPr>
      <t>91,7</t>
    </r>
  </si>
  <si>
    <r>
      <rPr>
        <sz val="10"/>
        <rFont val="Arial"/>
        <family val="2"/>
        <charset val="204"/>
      </rPr>
      <t>МАКАРОННЫЕ ИЗДЕЛИЯ ОТВАРНЫЕ</t>
    </r>
  </si>
  <si>
    <r>
      <rPr>
        <sz val="8"/>
        <rFont val="Arial"/>
        <family val="2"/>
        <charset val="204"/>
      </rPr>
      <t>МАКАРОННЫЕ ИЗДЕЛИЯ ВЫСШ.СОРТ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</si>
  <si>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</si>
  <si>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sz val="10"/>
        <rFont val="Arial"/>
        <family val="2"/>
        <charset val="204"/>
      </rPr>
      <t>МОЛОКО КИПЯЧЕНОЕ</t>
    </r>
  </si>
  <si>
    <r>
      <rPr>
        <sz val="10"/>
        <rFont val="Arial"/>
        <family val="2"/>
        <charset val="204"/>
      </rPr>
      <t>0,2</t>
    </r>
  </si>
  <si>
    <r>
      <rPr>
        <b/>
        <sz val="14"/>
        <rFont val="Arial"/>
        <family val="2"/>
        <charset val="204"/>
      </rPr>
      <t>ДЕНЬ 3</t>
    </r>
  </si>
  <si>
    <r>
      <rPr>
        <sz val="10"/>
        <rFont val="Arial"/>
        <family val="2"/>
        <charset val="204"/>
      </rPr>
      <t>КАША МАННАЯ МОЛОЧНАЯ ЖИДКАЯ</t>
    </r>
  </si>
  <si>
    <r>
      <rPr>
        <sz val="10"/>
        <rFont val="Arial"/>
        <family val="2"/>
        <charset val="204"/>
      </rPr>
      <t>ЧАЙ С ЛИМОНОМ</t>
    </r>
  </si>
  <si>
    <r>
      <rPr>
        <sz val="8"/>
        <rFont val="Arial"/>
        <family val="2"/>
        <charset val="204"/>
      </rPr>
      <t>ЧАЙ ЧЕРНЫЙ БАЙХОВЫЙ</t>
    </r>
  </si>
  <si>
    <r>
      <rPr>
        <sz val="8"/>
        <rFont val="Arial"/>
        <family val="2"/>
        <charset val="204"/>
      </rPr>
      <t>ЛИМОН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</si>
  <si>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</si>
  <si>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8"/>
        <rFont val="Arial"/>
        <family val="2"/>
        <charset val="204"/>
      </rPr>
      <t>100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</si>
  <si>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</si>
  <si>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b/>
        <sz val="14"/>
        <rFont val="Arial"/>
        <family val="2"/>
        <charset val="204"/>
      </rPr>
      <t>ДЕНЬ 4</t>
    </r>
  </si>
  <si>
    <r>
      <rPr>
        <sz val="10"/>
        <rFont val="Arial"/>
        <family val="2"/>
        <charset val="204"/>
      </rPr>
      <t>КАША ЯЧНЕВАЯ МОЛОЧНАЯ ЖИДКАЯ</t>
    </r>
  </si>
  <si>
    <r>
      <rPr>
        <sz val="8"/>
        <rFont val="Arial"/>
        <family val="2"/>
        <charset val="204"/>
      </rPr>
      <t>КРУПА ЯЧНЕВАЯ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</si>
  <si>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</si>
  <si>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10"/>
        <rFont val="Arial"/>
        <family val="2"/>
        <charset val="204"/>
      </rPr>
      <t>БАНАН СВЕЖИЙ</t>
    </r>
  </si>
  <si>
    <r>
      <rPr>
        <sz val="8"/>
        <rFont val="Arial"/>
        <family val="2"/>
        <charset val="204"/>
      </rPr>
      <t>БАНАН</t>
    </r>
  </si>
  <si>
    <r>
      <rPr>
        <sz val="10"/>
        <rFont val="Arial"/>
        <family val="2"/>
        <charset val="204"/>
      </rPr>
      <t>1,1</t>
    </r>
  </si>
  <si>
    <r>
      <rPr>
        <b/>
        <sz val="10"/>
        <rFont val="Arial"/>
        <family val="2"/>
        <charset val="204"/>
      </rPr>
      <t>1,1</t>
    </r>
  </si>
  <si>
    <r>
      <rPr>
        <sz val="10"/>
        <rFont val="Arial"/>
        <family val="2"/>
        <charset val="204"/>
      </rPr>
      <t>0,4</t>
    </r>
  </si>
  <si>
    <r>
      <rPr>
        <b/>
        <sz val="10"/>
        <rFont val="Arial"/>
        <family val="2"/>
        <charset val="204"/>
      </rPr>
      <t>0,4</t>
    </r>
  </si>
  <si>
    <r>
      <rPr>
        <sz val="10"/>
        <rFont val="Arial"/>
        <family val="2"/>
        <charset val="204"/>
      </rPr>
      <t>14,7</t>
    </r>
  </si>
  <si>
    <r>
      <rPr>
        <b/>
        <sz val="10"/>
        <rFont val="Arial"/>
        <family val="2"/>
        <charset val="204"/>
      </rPr>
      <t>14,7</t>
    </r>
  </si>
  <si>
    <r>
      <rPr>
        <sz val="10"/>
        <rFont val="Arial"/>
        <family val="2"/>
        <charset val="204"/>
      </rPr>
      <t>67,2</t>
    </r>
  </si>
  <si>
    <r>
      <rPr>
        <b/>
        <sz val="10"/>
        <rFont val="Arial"/>
        <family val="2"/>
        <charset val="204"/>
      </rPr>
      <t>67,2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</si>
  <si>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</si>
  <si>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sz val="8"/>
        <rFont val="Arial"/>
        <family val="2"/>
        <charset val="204"/>
      </rPr>
      <t>ПШЕНО</t>
    </r>
  </si>
  <si>
    <r>
      <rPr>
        <sz val="10"/>
        <rFont val="Arial"/>
        <family val="2"/>
        <charset val="204"/>
      </rPr>
      <t>ГРУША СВЕЖАЯ</t>
    </r>
  </si>
  <si>
    <r>
      <rPr>
        <sz val="8"/>
        <rFont val="Arial"/>
        <family val="2"/>
        <charset val="204"/>
      </rPr>
      <t>ГРУША</t>
    </r>
  </si>
  <si>
    <r>
      <rPr>
        <sz val="10"/>
        <rFont val="Arial"/>
        <family val="2"/>
        <charset val="204"/>
      </rPr>
      <t>ТЕФТЕЛИ 2 вариант( С РИСОМ)</t>
    </r>
  </si>
  <si>
    <r>
      <rPr>
        <sz val="10"/>
        <rFont val="Arial"/>
        <family val="2"/>
        <charset val="204"/>
      </rPr>
      <t>200/10</t>
    </r>
  </si>
  <si>
    <r>
      <rPr>
        <b/>
        <sz val="10"/>
        <rFont val="Arial"/>
        <family val="2"/>
        <charset val="204"/>
      </rPr>
      <t>0,2</t>
    </r>
  </si>
  <si>
    <r>
      <rPr>
        <sz val="10"/>
        <rFont val="Arial"/>
        <family val="2"/>
        <charset val="204"/>
      </rPr>
      <t>7,2</t>
    </r>
  </si>
  <si>
    <r>
      <rPr>
        <b/>
        <sz val="10"/>
        <rFont val="Arial"/>
        <family val="2"/>
        <charset val="204"/>
      </rPr>
      <t>7,2</t>
    </r>
  </si>
  <si>
    <r>
      <rPr>
        <sz val="10"/>
        <rFont val="Arial"/>
        <family val="2"/>
        <charset val="204"/>
      </rPr>
      <t>КИСЕЛЬ</t>
    </r>
  </si>
  <si>
    <r>
      <rPr>
        <sz val="8"/>
        <rFont val="Arial"/>
        <family val="2"/>
        <charset val="204"/>
      </rPr>
      <t>КИСЕЛЬ (КОНЦЕНТРАТ) НА ПЛОДОВЫХ ЭКСТР.</t>
    </r>
  </si>
  <si>
    <r>
      <rPr>
        <b/>
        <sz val="14"/>
        <rFont val="Arial"/>
        <family val="2"/>
        <charset val="204"/>
      </rPr>
      <t>ДЕНЬ 6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</si>
  <si>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</si>
  <si>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8"/>
        <rFont val="Arial"/>
        <family val="2"/>
        <charset val="204"/>
      </rPr>
      <t>КРУПА РИСОВАЯ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</si>
  <si>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</si>
  <si>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sz val="10"/>
        <rFont val="Arial"/>
        <family val="2"/>
        <charset val="204"/>
      </rPr>
      <t>17,0</t>
    </r>
  </si>
  <si>
    <r>
      <rPr>
        <sz val="10"/>
        <rFont val="Arial"/>
        <family val="2"/>
        <charset val="204"/>
      </rPr>
      <t>81,6</t>
    </r>
  </si>
  <si>
    <r>
      <rPr>
        <b/>
        <sz val="14"/>
        <rFont val="Arial"/>
        <family val="2"/>
        <charset val="204"/>
      </rPr>
      <t>ДЕНЬ 7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</si>
  <si>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</si>
  <si>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8"/>
        <rFont val="Arial"/>
        <family val="2"/>
        <charset val="204"/>
      </rPr>
      <t>ХЛЕБ РЖАНО-ПШЕНИЧНЫЙ ОБОГ. МИКРОНУТРИЕНТАМИ</t>
    </r>
  </si>
  <si>
    <r>
      <rPr>
        <b/>
        <sz val="14"/>
        <rFont val="Arial"/>
        <family val="2"/>
        <charset val="204"/>
      </rPr>
      <t>ДЕНЬ 8</t>
    </r>
  </si>
  <si>
    <r>
      <rPr>
        <sz val="10"/>
        <rFont val="Arial"/>
        <family val="2"/>
        <charset val="204"/>
      </rPr>
      <t>КАША ПШЕНИЧНАЯ ЖИДКАЯ</t>
    </r>
  </si>
  <si>
    <r>
      <rPr>
        <sz val="8"/>
        <rFont val="Arial"/>
        <family val="2"/>
        <charset val="204"/>
      </rPr>
      <t>КРУПА ПШЕНИЧНАЯ ПОЛТАВСКАЯ</t>
    </r>
  </si>
  <si>
    <r>
      <rPr>
        <b/>
        <sz val="14"/>
        <rFont val="Arial"/>
        <family val="2"/>
        <charset val="204"/>
      </rPr>
      <t>ДЕНЬ 9</t>
    </r>
  </si>
  <si>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</si>
  <si>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r>
      <rPr>
        <sz val="10"/>
        <rFont val="Arial"/>
        <family val="2"/>
        <charset val="204"/>
      </rPr>
      <t>ПЕЧЕНЬЕ</t>
    </r>
  </si>
  <si>
    <r>
      <rPr>
        <sz val="8"/>
        <rFont val="Arial"/>
        <family val="2"/>
        <charset val="204"/>
      </rPr>
      <t>ПЕЧЕНЬЕ САХАРНОЕ МУКА ВЫСШ.СОРТ</t>
    </r>
  </si>
  <si>
    <t>ЯЙЦА КУРИНЫЕ</t>
  </si>
  <si>
    <t>1шт.</t>
  </si>
  <si>
    <t>БАТОН НАРЕЗНОЙ ПШЕН.МУКА ВЫСШ.СОРТ ОБОГ. МИКРОНУТРИЕНТАМИ</t>
  </si>
  <si>
    <r>
      <t xml:space="preserve">     </t>
    </r>
    <r>
      <rPr>
        <sz val="8"/>
        <rFont val="Arial"/>
        <family val="2"/>
        <charset val="204"/>
      </rPr>
      <t>БАТОН НАРЕЗНОЙ ПШЕН.МУКА ВЫСШ.СОРТ ОБОГ. МИКРОНУТРИЕНТАМИ</t>
    </r>
  </si>
  <si>
    <t>ЧАЙ С САХАРОМ</t>
  </si>
  <si>
    <t>САХАРНЫЙ ПЕСОК</t>
  </si>
  <si>
    <t>ЧАЙ ЧЕРНЫЙ</t>
  </si>
  <si>
    <t>КАРТОФЕЛЬ</t>
  </si>
  <si>
    <t>ЛУК РЕПЧАТЫЙ</t>
  </si>
  <si>
    <t>ОГУРЦЫ СОЛЕНЫЕ</t>
  </si>
  <si>
    <t>МОРКОВЬ</t>
  </si>
  <si>
    <t>МАСЛО РАСТИТЕЛЬНОЕ</t>
  </si>
  <si>
    <t>СОЛЬ ЙОДИРОВАННАЯ</t>
  </si>
  <si>
    <t>КАПУСТА БЕЛОКОЧАННАЯ</t>
  </si>
  <si>
    <t>КОТЛЕТА ИЗ ГОВЯДИНЫ</t>
  </si>
  <si>
    <t>МОЛОКО ПАСТЕР</t>
  </si>
  <si>
    <t>ХЛЕБ ПШЕНИЧНЫЙ</t>
  </si>
  <si>
    <t>СОУС КРАСНЫЙ ОСНОВНОЙ</t>
  </si>
  <si>
    <t xml:space="preserve">       ГОВЯДИНА</t>
  </si>
  <si>
    <t xml:space="preserve">     САХАР ПЕСОК</t>
  </si>
  <si>
    <t xml:space="preserve">     ЛИМОННАЯ КИСЛОТА</t>
  </si>
  <si>
    <t xml:space="preserve">     ВОДА ПИТЬЕВАЯ</t>
  </si>
  <si>
    <t xml:space="preserve">      ЛУК РЕПЧАТЫЙ</t>
  </si>
  <si>
    <t xml:space="preserve">      ХЛЕБ ПШЕНИЧНЫЙ</t>
  </si>
  <si>
    <t xml:space="preserve">      МУКА ПШЕНИЧНАЯ</t>
  </si>
  <si>
    <t xml:space="preserve">      МАСЛО ПОДСОЛНЕЧНОЕ РАФИНИРОВАНОЕ</t>
  </si>
  <si>
    <t xml:space="preserve">     БУЛЬОН ИЛИ ВОДА</t>
  </si>
  <si>
    <t xml:space="preserve">     МАСЛО СЛИВОЧНОЕ </t>
  </si>
  <si>
    <t xml:space="preserve">     МУКА ПШЕНИЧНАЯ</t>
  </si>
  <si>
    <t xml:space="preserve">     МОРКОВЬ</t>
  </si>
  <si>
    <t xml:space="preserve">  ЛУК РЕПЧАТЫЙ</t>
  </si>
  <si>
    <t xml:space="preserve">   ТОМАТНОЕ ПЮРЕ</t>
  </si>
  <si>
    <t xml:space="preserve">   САХАРНЫЙ ПЕСОК</t>
  </si>
  <si>
    <t>РИС ОТВАРНОЙ С МАСЛОМ</t>
  </si>
  <si>
    <t xml:space="preserve">   КРУПА РИС</t>
  </si>
  <si>
    <t xml:space="preserve">   ВОДА ПИТЬЕВАЯ</t>
  </si>
  <si>
    <t xml:space="preserve">   МАСЛО СЛИВОЧНОЕ</t>
  </si>
  <si>
    <t>КОМПОТ ИЗ СМЕСИ СУХОФРУКТОВ</t>
  </si>
  <si>
    <t xml:space="preserve">        СУХОФРУКТЫ (СМЕСЬ)</t>
  </si>
  <si>
    <t xml:space="preserve">        САХАР ПЕСОК</t>
  </si>
  <si>
    <t xml:space="preserve">        ВОДА ПИТЬЕВАЯ</t>
  </si>
  <si>
    <t>МАСЛО СЛИВОЧНОЕ</t>
  </si>
  <si>
    <t>ПОВИДЛО</t>
  </si>
  <si>
    <t>МОЛОКО ПАСТЕР.</t>
  </si>
  <si>
    <t>СОК</t>
  </si>
  <si>
    <t>СОК НАТУРАЛЬНЫЙ</t>
  </si>
  <si>
    <t>СВЕКЛА</t>
  </si>
  <si>
    <t>КОТЛЕТА РЫБНАЯ</t>
  </si>
  <si>
    <t xml:space="preserve">      РЫБА ПИКША ПОТРОШЕНАЯ ОБЕЗГЛАВЛЕННАЯ</t>
  </si>
  <si>
    <t xml:space="preserve">       ИЛИ МИНТАЙ ПОТРОШЕННЫЙ</t>
  </si>
  <si>
    <t xml:space="preserve"> СУХАРИ ПАНИРОВОЧНЫЕ</t>
  </si>
  <si>
    <t>КОМПОТ ИЗ СВЕЖИХ ЯБЛОК</t>
  </si>
  <si>
    <t xml:space="preserve">     ЯБЛОКИ</t>
  </si>
  <si>
    <t xml:space="preserve">      ЛИМОННАЯ КИСЛОТА</t>
  </si>
  <si>
    <t xml:space="preserve">    МУКА ПШЕНИЧНАЯ ВЫСШ.СОРТ</t>
  </si>
  <si>
    <t xml:space="preserve">    САХАР ПЕСОК</t>
  </si>
  <si>
    <t xml:space="preserve">    МАСЛО СЛАДКО-СЛИВОЧНОЕ НЕСОЛЕНОЕ</t>
  </si>
  <si>
    <t xml:space="preserve">   ЯЙЦА КУРИНЫЕ (гр.)</t>
  </si>
  <si>
    <t xml:space="preserve">    ВОДА ПИТЬЕВАЯ</t>
  </si>
  <si>
    <t>200/5</t>
  </si>
  <si>
    <t>35/7</t>
  </si>
  <si>
    <t>БАНАН СВЕЖИЙ</t>
  </si>
  <si>
    <t>КАПУСТА СВЕЖАЯ</t>
  </si>
  <si>
    <t>ВОДА ПИТЬЕВАЯ</t>
  </si>
  <si>
    <t xml:space="preserve">    ГОВЯДИНА Б/К</t>
  </si>
  <si>
    <t xml:space="preserve">    ЛУК РЕПЧАТЫЙ</t>
  </si>
  <si>
    <t>БАТОН</t>
  </si>
  <si>
    <t>САХАР ПЕСОК</t>
  </si>
  <si>
    <t>МУКА ПШЕНИЧНАЯ ВЫСШ.СОРТ</t>
  </si>
  <si>
    <t>ТОМАТНАЯ ПАСТА</t>
  </si>
  <si>
    <t>ПЮРЕ КАРТОФЕЛЬНОЕ</t>
  </si>
  <si>
    <t xml:space="preserve"> МАСЛО СЛИВОЧНОЕ</t>
  </si>
  <si>
    <t>НАПИТОК АПЕЛЬСИНОВЫЙ</t>
  </si>
  <si>
    <t xml:space="preserve">       АПЕЛЬСИН</t>
  </si>
  <si>
    <t xml:space="preserve">       САХАР ПЕСОК</t>
  </si>
  <si>
    <t>КАША МОЛОЧНАЯ ДРУЖБА</t>
  </si>
  <si>
    <t>РИС</t>
  </si>
  <si>
    <t>СМЕТАНА</t>
  </si>
  <si>
    <t>КАША ГРЕЧНЕВАЯ РАССЫПЧАТАЯ</t>
  </si>
  <si>
    <t>КРУПА ГРЕЧНЕВАЯ</t>
  </si>
  <si>
    <t>КОМПОТ ИЗ ИЗЮМА</t>
  </si>
  <si>
    <t xml:space="preserve">    ИЗЮМ</t>
  </si>
  <si>
    <t>ХЛЕБ РЖАНО-ПШЕНИЧНЫЙ ОБОГ. МИКРОНУТРИЕНТАМИ</t>
  </si>
  <si>
    <t>ПЕЧЕНЬЕ</t>
  </si>
  <si>
    <t xml:space="preserve">    ПЕЧЕНЬЕ</t>
  </si>
  <si>
    <t xml:space="preserve">       ХЛЕБ ПШЕНИЧНЫЙ</t>
  </si>
  <si>
    <t xml:space="preserve">       КАРТОФЕЛЬ</t>
  </si>
  <si>
    <t xml:space="preserve">       МОРКОВЬ</t>
  </si>
  <si>
    <t xml:space="preserve">       МУКА ПШЕНИЧНАЯ ВЫСШ.СОРТ</t>
  </si>
  <si>
    <t xml:space="preserve">       МОЛОКО ПАСТЕР. </t>
  </si>
  <si>
    <t>СУП КАРТОФЕЛЬНЫЙ ПРОТЕРТЫЙ (С ГРЕНКАМИ)</t>
  </si>
  <si>
    <t xml:space="preserve">       ЛУК РЕПЧАТЫЙ</t>
  </si>
  <si>
    <t xml:space="preserve">     КУРИЦА</t>
  </si>
  <si>
    <t xml:space="preserve">     ХЛЕБ ПШЕНИЧНЫЙ</t>
  </si>
  <si>
    <t xml:space="preserve">       ДРОЖЖИ</t>
  </si>
  <si>
    <t>КАША РИСОВАЯ МОЛОЧНАЯ ВЯЗКАЯ</t>
  </si>
  <si>
    <t>ЯБЛОКО СВЕЖЕЕ</t>
  </si>
  <si>
    <t xml:space="preserve">      МАСЛО РАСТИТЕЛЬНОЕ</t>
  </si>
  <si>
    <t>ГОВЯДИНА</t>
  </si>
  <si>
    <t>КОМПОТ ИЗ КУРАГИ</t>
  </si>
  <si>
    <t>КУРАГА</t>
  </si>
  <si>
    <t>МУКА ПШЕНИЧНАЯ</t>
  </si>
  <si>
    <t xml:space="preserve">     ХЛЕБ РЖАНО-ПШЕНИЧНЫЙ ОБОГ. МИКРОНУТРИЕНТАМИ</t>
  </si>
  <si>
    <t xml:space="preserve">    СМЕТАНА </t>
  </si>
  <si>
    <t xml:space="preserve">   ХЛЕБ РЖАНО-ПШЕНИЧНЫЙ</t>
  </si>
  <si>
    <t>СЫРНИКИ ИЗ ТВОРОГА</t>
  </si>
  <si>
    <t>100/10</t>
  </si>
  <si>
    <t>ТВОРОГ</t>
  </si>
  <si>
    <t>ЯЙЦО (гр.)</t>
  </si>
  <si>
    <t>КАША ПШЕННАЯ МОЛОЧНАЯ</t>
  </si>
  <si>
    <t xml:space="preserve">МОЛОКО ПАСТЕР. </t>
  </si>
  <si>
    <t>ЩИ ИЗ СВЕЖЕЙ КАПУСТЫ С КУРОЙ И СМЕТАНОЙ</t>
  </si>
  <si>
    <t xml:space="preserve">      Вода питьевая</t>
  </si>
  <si>
    <t>180/5/5</t>
  </si>
  <si>
    <t>70/30</t>
  </si>
  <si>
    <t>КАША МОЛОЧНАЯ ГРЕЧНЕВАЯ</t>
  </si>
  <si>
    <t>МОЛОКО</t>
  </si>
  <si>
    <t>СУП КАРТОФЕЛЬНЫЙ С МЯСНЫМИ ФРИКАДЕЛЬКАМИ</t>
  </si>
  <si>
    <t>200/20</t>
  </si>
  <si>
    <t>ФРИКАДЕЛЬКИ:</t>
  </si>
  <si>
    <t xml:space="preserve">     ЯЙЦО</t>
  </si>
  <si>
    <t>200/15/5</t>
  </si>
  <si>
    <r>
      <rPr>
        <sz val="10"/>
        <rFont val="Arial"/>
        <family val="2"/>
        <charset val="204"/>
      </rPr>
      <t>ПЛОВ ИЗ ПТИЦЫ</t>
    </r>
  </si>
  <si>
    <r>
      <rPr>
        <sz val="8"/>
        <rFont val="Arial"/>
        <family val="2"/>
        <charset val="204"/>
      </rPr>
      <t>ТОМАТНОЕ ПЮРЕ</t>
    </r>
  </si>
  <si>
    <t>ДЕНЬ 5</t>
  </si>
  <si>
    <t>ДЕНЬ 10</t>
  </si>
  <si>
    <t>САЛАТ ИЗ СВЕЖЕЙ КАПУСТЫ</t>
  </si>
  <si>
    <t>КИСЛОТА ЛИМОННАЯ</t>
  </si>
  <si>
    <t xml:space="preserve">    САХАРНЫЙ ПЕСОК</t>
  </si>
  <si>
    <t>МАКАРОНЫ ОТВАРНЫЕ С СЫРОМ</t>
  </si>
  <si>
    <t>МАКАРОННЫЕ ИЗДЕЛИЯ</t>
  </si>
  <si>
    <t>СЫР</t>
  </si>
  <si>
    <t>ВИНЕГРЕТ ОВОЩНОЙ</t>
  </si>
  <si>
    <t xml:space="preserve">    СОЛЬ</t>
  </si>
  <si>
    <t xml:space="preserve">    ЯЙЦО</t>
  </si>
  <si>
    <r>
      <rPr>
        <sz val="10"/>
        <rFont val="Arial"/>
      </rPr>
      <t>БОРЩ С КАПУСТОЙ И КАРТОФЕЛЕМ С КУРОЙ И СМЕТАНОЙ</t>
    </r>
  </si>
  <si>
    <r>
      <rPr>
        <sz val="10"/>
        <rFont val="Arial"/>
      </rPr>
      <t>200/15/5</t>
    </r>
  </si>
  <si>
    <r>
      <rPr>
        <sz val="8"/>
        <rFont val="Arial"/>
      </rPr>
      <t>СОЛЬ ЙОДИРОВАННАЯ</t>
    </r>
  </si>
  <si>
    <r>
      <rPr>
        <sz val="8"/>
        <rFont val="Arial"/>
      </rPr>
      <t>1,3</t>
    </r>
  </si>
  <si>
    <r>
      <rPr>
        <sz val="8"/>
        <rFont val="Arial"/>
      </rPr>
      <t>БРОЙЛЕРЫ ЦЫПЛЯТА ПОЛУПОТР. 1 КАТЕГОРИИ</t>
    </r>
  </si>
  <si>
    <r>
      <rPr>
        <sz val="8"/>
        <rFont val="Arial"/>
      </rPr>
      <t>СВЕКЛА</t>
    </r>
  </si>
  <si>
    <r>
      <rPr>
        <sz val="8"/>
        <rFont val="Arial"/>
      </rPr>
      <t>20</t>
    </r>
  </si>
  <si>
    <r>
      <rPr>
        <sz val="8"/>
        <rFont val="Arial"/>
      </rPr>
      <t>16</t>
    </r>
  </si>
  <si>
    <r>
      <rPr>
        <sz val="8"/>
        <rFont val="Arial"/>
      </rPr>
      <t>КАРТОФЕЛЬ</t>
    </r>
  </si>
  <si>
    <r>
      <rPr>
        <sz val="8"/>
        <rFont val="Arial"/>
      </rPr>
      <t>МОРКОВЬ</t>
    </r>
  </si>
  <si>
    <r>
      <rPr>
        <sz val="8"/>
        <rFont val="Arial"/>
      </rPr>
      <t>ЛУК РЕПЧАТЫЙ</t>
    </r>
  </si>
  <si>
    <r>
      <rPr>
        <sz val="8"/>
        <rFont val="Arial"/>
      </rPr>
      <t>8</t>
    </r>
  </si>
  <si>
    <r>
      <rPr>
        <sz val="8"/>
        <rFont val="Arial"/>
      </rPr>
      <t>ТОМАТНАЯ ПАСТА</t>
    </r>
  </si>
  <si>
    <t xml:space="preserve">     МАСЛО СЛИВОЧНОЕ ИЛИ РАСТИТЕЛЬНОЕ</t>
  </si>
  <si>
    <t xml:space="preserve">       СОЛЬ</t>
  </si>
  <si>
    <t>САЛАТ КАРТОФЕЛЬНЫЙ С ОГУРЦАМИ</t>
  </si>
  <si>
    <t xml:space="preserve"> КАРТОФЕЛЬ</t>
  </si>
  <si>
    <t xml:space="preserve"> ЛУК РЕПЧАТЫЙ</t>
  </si>
  <si>
    <t>КОТЛЕТЫ РУБЛЕННЫЕ ИЗ ПТИЦЫ</t>
  </si>
  <si>
    <t xml:space="preserve">      ВОДА ПИТЬЕВАЯ</t>
  </si>
  <si>
    <t xml:space="preserve">      СУХАРИ ПАНИРОВОЧНЫЕ</t>
  </si>
  <si>
    <t xml:space="preserve"> ГОРОШЕК ЗЕЛЕНЫЙ КОНСЕРВ.</t>
  </si>
  <si>
    <t xml:space="preserve"> МАСЛО РАСТИТЕЛЬНОЕ</t>
  </si>
  <si>
    <t xml:space="preserve"> МОРКОВЬ</t>
  </si>
  <si>
    <t>СУП С РЫБНЫМИ КОНСЕРВАМИ</t>
  </si>
  <si>
    <t>КОНСЕРВЫ РЫБНЫЕ</t>
  </si>
  <si>
    <t>КРУПА РИСОВАЯ</t>
  </si>
  <si>
    <t xml:space="preserve">    МАСЛО РАСТИТЕЛЬНОЕ</t>
  </si>
  <si>
    <t>ГУЛЯШ ИЗ ГОВЯДИНЫ</t>
  </si>
  <si>
    <t>ГОВЯДИНА б/к</t>
  </si>
  <si>
    <t>ВАТРУШКА С ТВОРОГОМ</t>
  </si>
  <si>
    <t xml:space="preserve">   СОЛЬ ЙОДИРОВАННАЯ</t>
  </si>
  <si>
    <t xml:space="preserve">    ДРОЖЖИ</t>
  </si>
  <si>
    <t xml:space="preserve">    МУКА НА ПОДПЫЛ</t>
  </si>
  <si>
    <t xml:space="preserve">    ФАРШ ТВОРОЖНЫЙ:</t>
  </si>
  <si>
    <t xml:space="preserve">    ТВОРОГ</t>
  </si>
  <si>
    <t xml:space="preserve">    ВАНИЛИН</t>
  </si>
  <si>
    <t xml:space="preserve">    МАСЛО ПОДСОЛНЕЧНОЕ РАФИНИРОВАНОЕ</t>
  </si>
  <si>
    <t xml:space="preserve">    ЯЙЦА КУРИНОЕ ДЛЯ СМАЗКИ</t>
  </si>
  <si>
    <t>РАССОЛЬНИК ЛЕНИНГРАДСКИЙ СО СМЕТАНОЙ</t>
  </si>
  <si>
    <t>200/10</t>
  </si>
  <si>
    <t>КРУПА(ПЕРЛОВАЯ, ИЛИ РИСОВАЯ, ИЛИ ПШЕНИЧНАЯ)</t>
  </si>
  <si>
    <t xml:space="preserve"> БУЛЬОН ИЛИ ВОДА</t>
  </si>
  <si>
    <t>САЛАТ ИЗ СВЕКЛЫ С МАСЛОМ РАСТИТЕЛЬНЫМ</t>
  </si>
  <si>
    <t xml:space="preserve">    СВЕКЛА</t>
  </si>
  <si>
    <t xml:space="preserve">     МАСЛО РАСТИТЕЛЬНОЕ</t>
  </si>
  <si>
    <t>ВАТРУШКА С КАРТОФЕЛЕМ</t>
  </si>
  <si>
    <t xml:space="preserve">        МУКА ПШЕНИЧНАЯ ВЫСШ.СОРТ</t>
  </si>
  <si>
    <t xml:space="preserve">        САХАРНЫЙ ПЕСОК</t>
  </si>
  <si>
    <t xml:space="preserve">       МАСЛО СЛАДКО-СЛИВОЧНОЕ НЕСОЛЕНОЕ</t>
  </si>
  <si>
    <t xml:space="preserve">       ЯЙЦА КУРИНЫЕ (гр.)</t>
  </si>
  <si>
    <t xml:space="preserve">       СОЛЬ ЙОДИРОВАННАЯ</t>
  </si>
  <si>
    <t xml:space="preserve">       ВОДА ПИТЬЕВАЯ</t>
  </si>
  <si>
    <t xml:space="preserve">      КАРТОФЕЛЬ</t>
  </si>
  <si>
    <t xml:space="preserve">       МОЛОКО ПАСТЕР</t>
  </si>
  <si>
    <t xml:space="preserve">       ЯЙЦО ДЛЯ СМАЗКИ ИЗДЕЛИЯ (г)</t>
  </si>
  <si>
    <t xml:space="preserve">       МАСЛО ПОДСОЛНЕЧНОЕ РАФИНИРОВАНОЕ</t>
  </si>
  <si>
    <t>МОЛОКО КИПЯЧЕНОЕ</t>
  </si>
  <si>
    <t xml:space="preserve"> САХАРНЫЙ ПЕСОК</t>
  </si>
  <si>
    <t xml:space="preserve"> СОЛЬ</t>
  </si>
  <si>
    <r>
      <rPr>
        <sz val="10"/>
        <rFont val="Arial"/>
        <family val="2"/>
        <charset val="204"/>
      </rPr>
      <t>СУП КАРТОФЕЛЬНЫЙ С ГОРОХОМ И ГРЕНКАМИ</t>
    </r>
  </si>
  <si>
    <t>200/15</t>
  </si>
  <si>
    <r>
      <rPr>
        <sz val="8"/>
        <rFont val="Arial"/>
        <family val="2"/>
        <charset val="204"/>
      </rPr>
      <t>ГОРОХ ЛУЩЕНЫЙ</t>
    </r>
  </si>
  <si>
    <r>
      <rPr>
        <sz val="8"/>
        <rFont val="Arial"/>
        <family val="2"/>
        <charset val="204"/>
      </rPr>
      <t>9,6</t>
    </r>
  </si>
  <si>
    <r>
      <rPr>
        <sz val="8"/>
        <rFont val="Arial"/>
        <family val="2"/>
        <charset val="204"/>
      </rPr>
      <t>8</t>
    </r>
  </si>
  <si>
    <t xml:space="preserve">    ХЛЕБ ПШЕНИЧНЫЙ</t>
  </si>
  <si>
    <t>САЛАТ СТУДЕНЧЕСКИЙ</t>
  </si>
  <si>
    <t xml:space="preserve"> ЯЙЦО</t>
  </si>
  <si>
    <t xml:space="preserve">  МАСЛО РАСТИТЕЛЬНОЕ</t>
  </si>
  <si>
    <t>ЗАПЕКАНКА ИЗ ТВОРОГА С ПОВИДЛОМ</t>
  </si>
  <si>
    <r>
      <rPr>
        <sz val="10"/>
        <rFont val="Arial"/>
        <family val="2"/>
        <charset val="204"/>
      </rPr>
      <t>100/20</t>
    </r>
  </si>
  <si>
    <r>
      <rPr>
        <sz val="8"/>
        <rFont val="Arial"/>
        <family val="2"/>
        <charset val="204"/>
      </rPr>
      <t>ТВОРОГ 5,0% ЖИРНОСТИ</t>
    </r>
  </si>
  <si>
    <t>КРУПА МАННАЯ</t>
  </si>
  <si>
    <t>МОЛОКО ПИТЬЕВОЕ</t>
  </si>
  <si>
    <t>ЯЙЦА КУРИНЫЕ (гр)</t>
  </si>
  <si>
    <r>
      <rPr>
        <sz val="8"/>
        <rFont val="Arial"/>
        <family val="2"/>
        <charset val="204"/>
      </rPr>
      <t>СУХАРИ ПАНИРОВОЧНЫЕ</t>
    </r>
  </si>
  <si>
    <r>
      <rPr>
        <sz val="8"/>
        <rFont val="Arial"/>
        <family val="2"/>
        <charset val="204"/>
      </rPr>
      <t>4</t>
    </r>
  </si>
  <si>
    <t>СУП ОВОЩНОЙ С ЗЕЛЕНЫМ ГОРОШКОМ, СМЕТАНОЙ</t>
  </si>
  <si>
    <t>ПЕЧЕНЬ ТУШЕНАЯ В СОУСЕ</t>
  </si>
  <si>
    <t>ПЕЧЕНЬ ГОВЯЖЬЯ</t>
  </si>
  <si>
    <t xml:space="preserve"> МУКА ПШЕНИЧНАЯ</t>
  </si>
  <si>
    <t>МАССА П/Ф</t>
  </si>
  <si>
    <t xml:space="preserve"> СОУС КРАСНЫЙ ОСНОВНОЙ</t>
  </si>
  <si>
    <t xml:space="preserve">   КАПУСТА</t>
  </si>
  <si>
    <t xml:space="preserve"> ЗЕЛЕНЫЙ ГОРОШЕК КОНСЕРВ.</t>
  </si>
  <si>
    <t xml:space="preserve"> ТОМАТНОЕ ПЮРЕ</t>
  </si>
  <si>
    <t xml:space="preserve"> ЗЕЛЕНЬ</t>
  </si>
  <si>
    <t>ОМЛЕТ НАТУРАЛЬНЫЙ</t>
  </si>
  <si>
    <t xml:space="preserve">    ЯЙЦА КУРИНЫЕ</t>
  </si>
  <si>
    <t xml:space="preserve">    МОЛОКО ПАСТЕР,</t>
  </si>
  <si>
    <t xml:space="preserve">    МАСЛО СЛИВОЧНОЕ</t>
  </si>
  <si>
    <r>
      <rPr>
        <sz val="10"/>
        <rFont val="Arial"/>
        <family val="2"/>
        <charset val="204"/>
      </rPr>
      <t>СУП КАРТОФЕЛЬНЫЙ С МАКАРОННЫМИ ИЗДЕЛИЯМИ И КУРОЙ</t>
    </r>
  </si>
  <si>
    <r>
      <rPr>
        <sz val="8"/>
        <rFont val="Arial"/>
        <family val="2"/>
        <charset val="204"/>
      </rPr>
      <t>КУРЫ ПОЛУПОТР. 1 КАТЕГОРИИ</t>
    </r>
  </si>
  <si>
    <r>
      <rPr>
        <sz val="8"/>
        <rFont val="Arial"/>
        <family val="2"/>
        <charset val="204"/>
      </rPr>
      <t>1</t>
    </r>
  </si>
  <si>
    <r>
      <rPr>
        <sz val="8"/>
        <rFont val="Arial"/>
        <family val="2"/>
        <charset val="204"/>
      </rPr>
      <t>2,5</t>
    </r>
  </si>
  <si>
    <r>
      <rPr>
        <sz val="8"/>
        <rFont val="Arial"/>
        <family val="2"/>
        <charset val="204"/>
      </rPr>
      <t>190</t>
    </r>
  </si>
  <si>
    <r>
      <rPr>
        <sz val="10"/>
        <rFont val="Arial"/>
        <family val="2"/>
        <charset val="204"/>
      </rPr>
      <t>СУП МОЛОЧНЫЙ С МАКАРОННЫМИ ИЗДЕЛИЯМИ</t>
    </r>
  </si>
  <si>
    <r>
      <rPr>
        <sz val="10"/>
        <rFont val="Arial"/>
        <family val="2"/>
        <charset val="204"/>
      </rPr>
      <t>ТЕФТЕЛИ РЫБНЫЕ</t>
    </r>
  </si>
  <si>
    <t>ПИКША</t>
  </si>
  <si>
    <t xml:space="preserve"> ВОДА ПИТЬЕВАЯ</t>
  </si>
  <si>
    <t>ТОМАТ ПЮРЕ</t>
  </si>
  <si>
    <t>ГРЕНКИ С ЯЙЦОМ</t>
  </si>
  <si>
    <t xml:space="preserve"> ХЛЕБ</t>
  </si>
  <si>
    <t xml:space="preserve"> МОЛОКО</t>
  </si>
  <si>
    <t>САЛАТ ВИТАМИННЫЙ</t>
  </si>
  <si>
    <t xml:space="preserve">    КАПУСТА СВЕЖАЯ</t>
  </si>
  <si>
    <t xml:space="preserve">    МОРКОВЬ СВЕЖАЯ</t>
  </si>
  <si>
    <t xml:space="preserve">     САХАРНЫЙ ПЕСОК</t>
  </si>
  <si>
    <t>СВЕКОЛЬНИК</t>
  </si>
  <si>
    <t>160</t>
  </si>
  <si>
    <t>0,8</t>
  </si>
  <si>
    <t>КНЕЛИ ИЗ КУР ЗАПЕЧЕННЫЕ</t>
  </si>
  <si>
    <t>КУРИЦА ПОТРОШЕННАЯ</t>
  </si>
  <si>
    <t>МОЛОКО ПАСТЕРИЗОВАННОЕ</t>
  </si>
  <si>
    <t>ЯЙЦО КУРИНОЕ</t>
  </si>
  <si>
    <t>БУЛОЧКА ДОМАШНЯЯ</t>
  </si>
  <si>
    <t xml:space="preserve"> МУКА ПШЕНИЧНАЯ В/С</t>
  </si>
  <si>
    <t xml:space="preserve"> МУКА ПШЕНИЧНАЯ НА ПОДПЫЛ</t>
  </si>
  <si>
    <t xml:space="preserve"> САХАРНЫЙ ПЕСОК ДЛЯ ОТДЕЛКИ</t>
  </si>
  <si>
    <t xml:space="preserve"> ИЛИ РАСТИТЕЛЬНОЕ</t>
  </si>
  <si>
    <t xml:space="preserve"> ЯЙЦО ДЛЯ САЗКИ</t>
  </si>
  <si>
    <t>1/36 ШТ.</t>
  </si>
  <si>
    <t xml:space="preserve"> ДРОЖЖИ</t>
  </si>
  <si>
    <t xml:space="preserve"> ВОДА</t>
  </si>
  <si>
    <t>САЛАТ ЗИМНИЙ</t>
  </si>
  <si>
    <t>ЗЕЛЕНЫЙ ГОРОШЕК</t>
  </si>
  <si>
    <t>1/16ШТ.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</si>
</sst>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justify" vertical="center"/>
    </xf>
    <xf numFmtId="0" fontId="0" fillId="0" borderId="22" xfId="0" applyBorder="1" applyAlignment="1">
      <alignment horizontal="left" indent="1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justify"/>
    </xf>
    <xf numFmtId="0" fontId="0" fillId="0" borderId="25" xfId="0" applyBorder="1" applyAlignment="1">
      <alignment horizontal="left" vertical="top" indent="1"/>
    </xf>
    <xf numFmtId="0" fontId="0" fillId="0" borderId="26" xfId="0" applyBorder="1" applyAlignment="1">
      <alignment horizontal="righ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justify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right" vertical="center"/>
    </xf>
    <xf numFmtId="0" fontId="0" fillId="0" borderId="39" xfId="0" applyBorder="1" applyAlignment="1">
      <alignment horizontal="justify" vertical="center"/>
    </xf>
    <xf numFmtId="0" fontId="0" fillId="0" borderId="43" xfId="0" applyBorder="1" applyAlignment="1">
      <alignment horizontal="right"/>
    </xf>
    <xf numFmtId="0" fontId="0" fillId="0" borderId="57" xfId="0" applyBorder="1" applyAlignment="1">
      <alignment horizontal="left" vertical="top"/>
    </xf>
    <xf numFmtId="0" fontId="0" fillId="0" borderId="60" xfId="0" applyBorder="1" applyAlignment="1">
      <alignment horizontal="right" vertical="top"/>
    </xf>
    <xf numFmtId="0" fontId="0" fillId="0" borderId="64" xfId="0" applyBorder="1" applyAlignment="1">
      <alignment horizontal="right" vertical="top"/>
    </xf>
    <xf numFmtId="0" fontId="5" fillId="0" borderId="22" xfId="0" applyFont="1" applyBorder="1" applyAlignment="1">
      <alignment horizontal="left" indent="1"/>
    </xf>
    <xf numFmtId="0" fontId="5" fillId="0" borderId="25" xfId="0" applyFont="1" applyBorder="1" applyAlignment="1">
      <alignment horizontal="left" vertical="top" indent="1"/>
    </xf>
    <xf numFmtId="0" fontId="0" fillId="0" borderId="23" xfId="0" applyBorder="1" applyAlignment="1"/>
    <xf numFmtId="0" fontId="0" fillId="0" borderId="24" xfId="0" applyBorder="1" applyAlignment="1"/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1" xfId="0" applyBorder="1" applyAlignment="1"/>
    <xf numFmtId="0" fontId="0" fillId="0" borderId="32" xfId="0" applyBorder="1" applyAlignment="1"/>
    <xf numFmtId="0" fontId="0" fillId="0" borderId="32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0" borderId="70" xfId="0" applyBorder="1" applyAlignment="1">
      <alignment horizontal="justify"/>
    </xf>
    <xf numFmtId="0" fontId="6" fillId="0" borderId="70" xfId="0" applyFont="1" applyBorder="1" applyAlignment="1"/>
    <xf numFmtId="0" fontId="7" fillId="0" borderId="70" xfId="0" applyFont="1" applyBorder="1" applyAlignment="1">
      <alignment horizontal="left" indent="1"/>
    </xf>
    <xf numFmtId="0" fontId="0" fillId="0" borderId="70" xfId="0" applyBorder="1" applyAlignment="1"/>
    <xf numFmtId="0" fontId="0" fillId="0" borderId="24" xfId="0" applyBorder="1" applyAlignment="1">
      <alignment horizontal="right"/>
    </xf>
    <xf numFmtId="0" fontId="0" fillId="0" borderId="43" xfId="0" applyBorder="1" applyAlignment="1"/>
    <xf numFmtId="0" fontId="0" fillId="0" borderId="44" xfId="0" applyBorder="1" applyAlignment="1"/>
    <xf numFmtId="0" fontId="0" fillId="0" borderId="44" xfId="0" applyBorder="1" applyAlignment="1">
      <alignment horizontal="right"/>
    </xf>
    <xf numFmtId="0" fontId="6" fillId="0" borderId="45" xfId="0" applyFont="1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22" xfId="0" applyFont="1" applyBorder="1" applyAlignment="1">
      <alignment horizontal="left" indent="1"/>
    </xf>
    <xf numFmtId="0" fontId="7" fillId="0" borderId="25" xfId="0" applyFont="1" applyBorder="1" applyAlignment="1">
      <alignment horizontal="left" vertical="top" indent="1"/>
    </xf>
    <xf numFmtId="0" fontId="0" fillId="0" borderId="27" xfId="0" applyBorder="1" applyAlignment="1">
      <alignment horizontal="right" vertical="top"/>
    </xf>
    <xf numFmtId="0" fontId="0" fillId="0" borderId="21" xfId="0" applyBorder="1" applyAlignment="1">
      <alignment horizontal="right" vertical="center"/>
    </xf>
    <xf numFmtId="0" fontId="7" fillId="0" borderId="24" xfId="0" applyFont="1" applyBorder="1" applyAlignment="1">
      <alignment horizontal="justify"/>
    </xf>
    <xf numFmtId="0" fontId="0" fillId="0" borderId="38" xfId="0" applyBorder="1" applyAlignment="1">
      <alignment vertical="center"/>
    </xf>
    <xf numFmtId="0" fontId="0" fillId="0" borderId="48" xfId="0" applyBorder="1" applyAlignment="1"/>
    <xf numFmtId="0" fontId="0" fillId="0" borderId="48" xfId="0" applyBorder="1" applyAlignment="1">
      <alignment horizontal="right"/>
    </xf>
    <xf numFmtId="0" fontId="6" fillId="0" borderId="28" xfId="0" applyFont="1" applyBorder="1" applyAlignment="1">
      <alignment horizontal="left"/>
    </xf>
    <xf numFmtId="0" fontId="7" fillId="0" borderId="37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justify" vertical="top"/>
    </xf>
    <xf numFmtId="0" fontId="0" fillId="0" borderId="49" xfId="0" applyBorder="1" applyAlignment="1">
      <alignment vertical="top"/>
    </xf>
    <xf numFmtId="0" fontId="6" fillId="0" borderId="70" xfId="0" applyFont="1" applyBorder="1" applyAlignment="1">
      <alignment horizontal="justify"/>
    </xf>
    <xf numFmtId="0" fontId="6" fillId="0" borderId="22" xfId="0" applyFont="1" applyBorder="1" applyAlignment="1">
      <alignment horizontal="left" indent="1"/>
    </xf>
    <xf numFmtId="0" fontId="6" fillId="0" borderId="25" xfId="0" applyFont="1" applyBorder="1" applyAlignment="1">
      <alignment horizontal="left" vertical="top" indent="1"/>
    </xf>
    <xf numFmtId="0" fontId="6" fillId="0" borderId="70" xfId="0" applyFont="1" applyBorder="1" applyAlignment="1">
      <alignment horizontal="left" vertical="top" indent="1"/>
    </xf>
    <xf numFmtId="0" fontId="0" fillId="0" borderId="70" xfId="0" applyBorder="1" applyAlignment="1">
      <alignment horizontal="right" vertical="top"/>
    </xf>
    <xf numFmtId="0" fontId="0" fillId="0" borderId="70" xfId="0" applyBorder="1" applyAlignment="1">
      <alignment horizontal="justify" vertical="top"/>
    </xf>
    <xf numFmtId="0" fontId="0" fillId="0" borderId="70" xfId="0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39" xfId="0" applyBorder="1" applyAlignment="1">
      <alignment horizontal="right" vertical="center"/>
    </xf>
    <xf numFmtId="0" fontId="6" fillId="0" borderId="17" xfId="0" applyFont="1" applyBorder="1" applyAlignment="1">
      <alignment horizontal="left" wrapText="1"/>
    </xf>
    <xf numFmtId="0" fontId="0" fillId="0" borderId="49" xfId="0" applyBorder="1" applyAlignment="1">
      <alignment horizontal="right" vertical="top"/>
    </xf>
    <xf numFmtId="0" fontId="8" fillId="0" borderId="43" xfId="0" applyFont="1" applyBorder="1" applyAlignment="1">
      <alignment horizontal="right"/>
    </xf>
    <xf numFmtId="0" fontId="6" fillId="0" borderId="57" xfId="0" applyFont="1" applyBorder="1" applyAlignment="1">
      <alignment horizontal="left" vertical="top"/>
    </xf>
    <xf numFmtId="0" fontId="0" fillId="0" borderId="60" xfId="0" applyBorder="1" applyAlignment="1">
      <alignment vertical="top"/>
    </xf>
    <xf numFmtId="0" fontId="0" fillId="0" borderId="61" xfId="0" applyBorder="1" applyAlignment="1">
      <alignment vertical="top"/>
    </xf>
    <xf numFmtId="0" fontId="0" fillId="0" borderId="70" xfId="0" applyBorder="1" applyAlignment="1">
      <alignment horizontal="right" vertical="center"/>
    </xf>
    <xf numFmtId="0" fontId="0" fillId="0" borderId="70" xfId="0" applyBorder="1" applyAlignment="1">
      <alignment horizontal="justify" vertical="center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55" xfId="0" applyBorder="1" applyAlignment="1">
      <alignment horizontal="right" vertical="top"/>
    </xf>
    <xf numFmtId="0" fontId="0" fillId="0" borderId="39" xfId="0" applyBorder="1" applyAlignment="1">
      <alignment vertical="center"/>
    </xf>
    <xf numFmtId="0" fontId="0" fillId="0" borderId="61" xfId="0" applyBorder="1" applyAlignment="1">
      <alignment horizontal="right" vertical="top"/>
    </xf>
    <xf numFmtId="0" fontId="8" fillId="0" borderId="39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7" fillId="0" borderId="70" xfId="0" applyFont="1" applyBorder="1" applyAlignment="1">
      <alignment horizontal="justify"/>
    </xf>
    <xf numFmtId="0" fontId="6" fillId="0" borderId="70" xfId="0" applyFont="1" applyBorder="1" applyAlignment="1">
      <alignment horizontal="left"/>
    </xf>
    <xf numFmtId="0" fontId="0" fillId="0" borderId="56" xfId="0" applyBorder="1" applyAlignment="1">
      <alignment horizontal="right" vertical="top"/>
    </xf>
    <xf numFmtId="0" fontId="6" fillId="0" borderId="70" xfId="0" applyFont="1" applyBorder="1" applyAlignment="1">
      <alignment horizontal="left" indent="1"/>
    </xf>
    <xf numFmtId="0" fontId="8" fillId="0" borderId="44" xfId="0" applyFont="1" applyBorder="1" applyAlignment="1">
      <alignment horizontal="right"/>
    </xf>
    <xf numFmtId="0" fontId="7" fillId="0" borderId="67" xfId="0" applyFont="1" applyBorder="1" applyAlignment="1">
      <alignment horizontal="left" wrapText="1"/>
    </xf>
    <xf numFmtId="0" fontId="0" fillId="0" borderId="0" xfId="0" applyAlignment="1"/>
    <xf numFmtId="0" fontId="0" fillId="0" borderId="70" xfId="0" applyBorder="1" applyAlignment="1">
      <alignment horizontal="left" indent="1"/>
    </xf>
    <xf numFmtId="0" fontId="5" fillId="0" borderId="37" xfId="0" applyFont="1" applyBorder="1" applyAlignment="1">
      <alignment horizontal="left" vertical="top" wrapText="1"/>
    </xf>
    <xf numFmtId="0" fontId="5" fillId="0" borderId="70" xfId="0" applyFont="1" applyBorder="1" applyAlignment="1">
      <alignment horizontal="left" indent="1"/>
    </xf>
    <xf numFmtId="0" fontId="5" fillId="0" borderId="24" xfId="0" applyFont="1" applyBorder="1" applyAlignment="1">
      <alignment horizontal="justify"/>
    </xf>
    <xf numFmtId="0" fontId="5" fillId="0" borderId="27" xfId="0" applyFont="1" applyBorder="1" applyAlignment="1">
      <alignment horizontal="justify" vertical="top"/>
    </xf>
    <xf numFmtId="0" fontId="6" fillId="0" borderId="37" xfId="0" applyFont="1" applyBorder="1" applyAlignment="1">
      <alignment horizontal="left" vertical="top" wrapText="1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5" fillId="0" borderId="70" xfId="0" applyFont="1" applyBorder="1" applyAlignment="1">
      <alignment horizontal="left" vertical="top" indent="1"/>
    </xf>
    <xf numFmtId="0" fontId="0" fillId="0" borderId="70" xfId="0" applyBorder="1" applyAlignment="1">
      <alignment horizontal="left" vertical="top" indent="1"/>
    </xf>
    <xf numFmtId="0" fontId="9" fillId="0" borderId="22" xfId="0" applyFont="1" applyBorder="1" applyAlignment="1">
      <alignment horizontal="left" indent="1"/>
    </xf>
    <xf numFmtId="0" fontId="0" fillId="0" borderId="70" xfId="0" applyBorder="1" applyAlignment="1">
      <alignment horizontal="left"/>
    </xf>
    <xf numFmtId="0" fontId="3" fillId="0" borderId="4" xfId="0" applyFont="1" applyBorder="1" applyAlignment="1">
      <alignment vertical="top"/>
    </xf>
    <xf numFmtId="0" fontId="6" fillId="0" borderId="70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justify"/>
    </xf>
    <xf numFmtId="0" fontId="5" fillId="0" borderId="70" xfId="0" applyFont="1" applyBorder="1" applyAlignment="1">
      <alignment horizontal="left" vertical="top" wrapText="1"/>
    </xf>
    <xf numFmtId="0" fontId="0" fillId="0" borderId="70" xfId="0" applyBorder="1" applyAlignment="1">
      <alignment vertical="center"/>
    </xf>
    <xf numFmtId="0" fontId="5" fillId="0" borderId="70" xfId="0" applyFont="1" applyBorder="1" applyAlignment="1">
      <alignment horizontal="justify" vertical="top"/>
    </xf>
    <xf numFmtId="0" fontId="6" fillId="0" borderId="70" xfId="0" applyFont="1" applyBorder="1" applyAlignment="1">
      <alignment horizontal="left" vertical="top" wrapText="1"/>
    </xf>
    <xf numFmtId="0" fontId="0" fillId="0" borderId="70" xfId="0" applyBorder="1" applyAlignment="1">
      <alignment horizontal="left" wrapText="1"/>
    </xf>
    <xf numFmtId="0" fontId="0" fillId="0" borderId="70" xfId="0" applyBorder="1" applyAlignment="1">
      <alignment horizontal="left" vertical="top" wrapText="1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68" xfId="0" applyBorder="1" applyAlignment="1">
      <alignment horizontal="right" vertical="top"/>
    </xf>
    <xf numFmtId="0" fontId="0" fillId="0" borderId="69" xfId="0" applyBorder="1" applyAlignment="1">
      <alignment horizontal="right" vertical="top"/>
    </xf>
    <xf numFmtId="0" fontId="5" fillId="0" borderId="70" xfId="0" applyFont="1" applyBorder="1" applyAlignment="1">
      <alignment horizontal="left" wrapText="1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6" fillId="0" borderId="70" xfId="0" applyFont="1" applyBorder="1" applyAlignment="1">
      <alignment horizontal="left" wrapText="1"/>
    </xf>
    <xf numFmtId="0" fontId="4" fillId="0" borderId="70" xfId="0" applyFont="1" applyBorder="1" applyAlignment="1">
      <alignment horizontal="left" indent="1"/>
    </xf>
    <xf numFmtId="0" fontId="4" fillId="0" borderId="70" xfId="0" applyFont="1" applyBorder="1" applyAlignment="1"/>
    <xf numFmtId="0" fontId="0" fillId="0" borderId="73" xfId="0" applyFill="1" applyBorder="1" applyAlignment="1">
      <alignment horizontal="right" vertical="center"/>
    </xf>
    <xf numFmtId="0" fontId="6" fillId="0" borderId="70" xfId="0" applyFont="1" applyBorder="1" applyAlignment="1">
      <alignment horizontal="right"/>
    </xf>
    <xf numFmtId="0" fontId="6" fillId="0" borderId="70" xfId="0" applyFont="1" applyBorder="1" applyAlignment="1">
      <alignment horizontal="left" vertical="top"/>
    </xf>
    <xf numFmtId="0" fontId="6" fillId="0" borderId="70" xfId="0" applyFont="1" applyBorder="1" applyAlignment="1">
      <alignment horizontal="righ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left" indent="10"/>
    </xf>
    <xf numFmtId="0" fontId="0" fillId="0" borderId="30" xfId="0" applyBorder="1" applyAlignment="1">
      <alignment horizontal="left" indent="1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68" xfId="0" applyBorder="1" applyAlignment="1">
      <alignment horizontal="right"/>
    </xf>
    <xf numFmtId="0" fontId="0" fillId="0" borderId="69" xfId="0" applyBorder="1" applyAlignment="1"/>
    <xf numFmtId="0" fontId="0" fillId="0" borderId="68" xfId="0" applyBorder="1" applyAlignment="1">
      <alignment horizontal="left" indent="10"/>
    </xf>
    <xf numFmtId="0" fontId="0" fillId="0" borderId="69" xfId="0" applyBorder="1" applyAlignment="1">
      <alignment horizontal="left" indent="10"/>
    </xf>
    <xf numFmtId="0" fontId="6" fillId="0" borderId="35" xfId="0" applyFont="1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69" xfId="0" applyBorder="1" applyAlignment="1">
      <alignment horizontal="righ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6" fillId="0" borderId="68" xfId="0" applyFont="1" applyBorder="1" applyAlignment="1">
      <alignment horizontal="left" indent="10"/>
    </xf>
    <xf numFmtId="0" fontId="0" fillId="0" borderId="68" xfId="0" applyBorder="1" applyAlignment="1">
      <alignment horizontal="right" vertical="top"/>
    </xf>
    <xf numFmtId="0" fontId="0" fillId="0" borderId="69" xfId="0" applyBorder="1" applyAlignment="1">
      <alignment horizontal="right" vertical="top"/>
    </xf>
    <xf numFmtId="0" fontId="0" fillId="0" borderId="58" xfId="0" applyBorder="1" applyAlignment="1">
      <alignment horizontal="left" vertical="top" indent="10"/>
    </xf>
    <xf numFmtId="0" fontId="0" fillId="0" borderId="59" xfId="0" applyBorder="1" applyAlignment="1">
      <alignment horizontal="left" vertical="top" indent="10"/>
    </xf>
    <xf numFmtId="0" fontId="0" fillId="0" borderId="68" xfId="0" applyBorder="1" applyAlignment="1">
      <alignment horizontal="left" vertical="center" indent="10"/>
    </xf>
    <xf numFmtId="0" fontId="0" fillId="0" borderId="69" xfId="0" applyBorder="1" applyAlignment="1">
      <alignment horizontal="left" vertical="center" indent="10"/>
    </xf>
    <xf numFmtId="0" fontId="6" fillId="0" borderId="46" xfId="0" applyFont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6" fillId="0" borderId="68" xfId="0" applyFont="1" applyBorder="1" applyAlignment="1">
      <alignment horizontal="right" vertical="center"/>
    </xf>
    <xf numFmtId="0" fontId="6" fillId="0" borderId="68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6" fillId="0" borderId="62" xfId="0" applyFont="1" applyBorder="1" applyAlignment="1">
      <alignment horizontal="right" vertical="top"/>
    </xf>
    <xf numFmtId="0" fontId="0" fillId="0" borderId="63" xfId="0" applyBorder="1" applyAlignment="1">
      <alignment horizontal="right" vertical="top"/>
    </xf>
    <xf numFmtId="0" fontId="0" fillId="0" borderId="18" xfId="0" applyBorder="1" applyAlignment="1">
      <alignment horizontal="left" vertical="center" indent="10"/>
    </xf>
    <xf numFmtId="0" fontId="0" fillId="0" borderId="19" xfId="0" applyBorder="1" applyAlignment="1">
      <alignment horizontal="left" vertical="center" indent="10"/>
    </xf>
    <xf numFmtId="0" fontId="0" fillId="0" borderId="68" xfId="0" applyBorder="1" applyAlignment="1"/>
    <xf numFmtId="0" fontId="6" fillId="0" borderId="68" xfId="0" applyFont="1" applyBorder="1" applyAlignment="1"/>
    <xf numFmtId="0" fontId="6" fillId="0" borderId="29" xfId="0" applyFont="1" applyBorder="1" applyAlignment="1">
      <alignment horizontal="left" indent="10"/>
    </xf>
    <xf numFmtId="0" fontId="0" fillId="0" borderId="46" xfId="0" applyBorder="1" applyAlignment="1">
      <alignment horizontal="right" vertical="center"/>
    </xf>
    <xf numFmtId="0" fontId="0" fillId="0" borderId="65" xfId="0" applyBorder="1" applyAlignment="1">
      <alignment horizontal="right"/>
    </xf>
    <xf numFmtId="0" fontId="0" fillId="0" borderId="66" xfId="0" applyBorder="1" applyAlignment="1">
      <alignment horizontal="right"/>
    </xf>
    <xf numFmtId="0" fontId="0" fillId="0" borderId="35" xfId="0" applyBorder="1" applyAlignment="1"/>
    <xf numFmtId="0" fontId="0" fillId="0" borderId="36" xfId="0" applyBorder="1" applyAlignment="1"/>
    <xf numFmtId="0" fontId="0" fillId="0" borderId="68" xfId="0" applyBorder="1" applyAlignment="1">
      <alignment vertical="top"/>
    </xf>
    <xf numFmtId="0" fontId="0" fillId="0" borderId="69" xfId="0" applyBorder="1" applyAlignment="1">
      <alignment vertical="top"/>
    </xf>
    <xf numFmtId="0" fontId="6" fillId="0" borderId="69" xfId="0" applyFont="1" applyBorder="1" applyAlignment="1">
      <alignment horizontal="left" indent="10"/>
    </xf>
    <xf numFmtId="0" fontId="0" fillId="0" borderId="62" xfId="0" applyBorder="1" applyAlignment="1">
      <alignment horizontal="right" vertical="top"/>
    </xf>
    <xf numFmtId="0" fontId="0" fillId="0" borderId="71" xfId="0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58" xfId="0" applyBorder="1" applyAlignment="1">
      <alignment horizontal="right" vertical="top"/>
    </xf>
    <xf numFmtId="0" fontId="0" fillId="0" borderId="59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8"/>
  <sheetViews>
    <sheetView tabSelected="1" topLeftCell="A838" workbookViewId="0">
      <selection activeCell="A642" sqref="A642"/>
    </sheetView>
  </sheetViews>
  <sheetFormatPr defaultRowHeight="12.75" x14ac:dyDescent="0.2"/>
  <cols>
    <col min="1" max="1" width="41.85546875" customWidth="1"/>
    <col min="2" max="2" width="24.42578125" customWidth="1"/>
    <col min="3" max="3" width="10.28515625" customWidth="1"/>
    <col min="4" max="4" width="12.5703125" customWidth="1"/>
    <col min="5" max="5" width="11.28515625" customWidth="1"/>
    <col min="6" max="6" width="10.7109375" customWidth="1"/>
    <col min="7" max="7" width="10.42578125"/>
  </cols>
  <sheetData>
    <row r="1" spans="1:7" x14ac:dyDescent="0.2">
      <c r="A1" s="1"/>
    </row>
    <row r="3" spans="1:7" ht="15.75" x14ac:dyDescent="0.2">
      <c r="A3" s="2" t="s">
        <v>0</v>
      </c>
    </row>
    <row r="5" spans="1:7" ht="22.5" x14ac:dyDescent="0.2">
      <c r="A5" s="3" t="s">
        <v>1</v>
      </c>
    </row>
    <row r="7" spans="1:7" ht="18" x14ac:dyDescent="0.2">
      <c r="A7" s="4" t="s">
        <v>2</v>
      </c>
    </row>
    <row r="9" spans="1:7" ht="18" x14ac:dyDescent="0.2">
      <c r="A9" s="4" t="s">
        <v>3</v>
      </c>
    </row>
    <row r="11" spans="1:7" ht="13.5" thickBot="1" x14ac:dyDescent="0.25">
      <c r="A11" s="137" t="s">
        <v>4</v>
      </c>
      <c r="B11" s="139" t="s">
        <v>20</v>
      </c>
      <c r="C11" s="140"/>
      <c r="D11" s="139" t="s">
        <v>26</v>
      </c>
      <c r="E11" s="141"/>
      <c r="F11" s="140"/>
      <c r="G11" s="142" t="s">
        <v>38</v>
      </c>
    </row>
    <row r="12" spans="1:7" ht="13.5" thickBot="1" x14ac:dyDescent="0.25">
      <c r="A12" s="138"/>
      <c r="B12" s="5" t="s">
        <v>21</v>
      </c>
      <c r="C12" s="5" t="s">
        <v>24</v>
      </c>
      <c r="D12" s="6" t="s">
        <v>27</v>
      </c>
      <c r="E12" s="5" t="s">
        <v>32</v>
      </c>
      <c r="F12" s="5" t="s">
        <v>35</v>
      </c>
      <c r="G12" s="143"/>
    </row>
    <row r="13" spans="1:7" ht="18.75" thickBot="1" x14ac:dyDescent="0.3">
      <c r="A13" s="132" t="s">
        <v>5</v>
      </c>
      <c r="B13" s="133"/>
      <c r="C13" s="133"/>
      <c r="D13" s="133"/>
      <c r="E13" s="133"/>
      <c r="F13" s="133"/>
      <c r="G13" s="134"/>
    </row>
    <row r="14" spans="1:7" ht="13.5" thickBot="1" x14ac:dyDescent="0.25">
      <c r="A14" s="16" t="s">
        <v>78</v>
      </c>
      <c r="B14" s="181">
        <v>200</v>
      </c>
      <c r="C14" s="182"/>
      <c r="D14" s="17">
        <v>5.7</v>
      </c>
      <c r="E14" s="36">
        <v>7.9</v>
      </c>
      <c r="F14" s="17">
        <v>28.9</v>
      </c>
      <c r="G14" s="17">
        <v>208.4</v>
      </c>
    </row>
    <row r="15" spans="1:7" ht="13.5" thickBot="1" x14ac:dyDescent="0.25">
      <c r="A15" s="10" t="s">
        <v>46</v>
      </c>
      <c r="B15" s="44">
        <v>20</v>
      </c>
      <c r="C15" s="44">
        <v>20</v>
      </c>
      <c r="D15" s="44"/>
      <c r="E15" s="44"/>
      <c r="F15" s="11"/>
      <c r="G15" s="44"/>
    </row>
    <row r="16" spans="1:7" ht="13.5" thickBot="1" x14ac:dyDescent="0.25">
      <c r="A16" s="51" t="s">
        <v>141</v>
      </c>
      <c r="B16" s="44">
        <v>173</v>
      </c>
      <c r="C16" s="44">
        <v>173</v>
      </c>
      <c r="D16" s="44"/>
      <c r="E16" s="44"/>
      <c r="F16" s="44"/>
      <c r="G16" s="44"/>
    </row>
    <row r="17" spans="1:7" ht="13.5" thickBot="1" x14ac:dyDescent="0.25">
      <c r="A17" s="13" t="s">
        <v>9</v>
      </c>
      <c r="B17" s="14">
        <v>1</v>
      </c>
      <c r="C17" s="74">
        <v>1</v>
      </c>
      <c r="D17" s="14"/>
      <c r="E17" s="53"/>
      <c r="F17" s="14"/>
      <c r="G17" s="14"/>
    </row>
    <row r="18" spans="1:7" ht="13.5" thickBot="1" x14ac:dyDescent="0.25">
      <c r="A18" s="13" t="s">
        <v>7</v>
      </c>
      <c r="B18" s="14">
        <v>5.5</v>
      </c>
      <c r="C18" s="74">
        <v>5.5</v>
      </c>
      <c r="D18" s="14"/>
      <c r="E18" s="53"/>
      <c r="F18" s="53"/>
      <c r="G18" s="53"/>
    </row>
    <row r="19" spans="1:7" ht="13.5" thickBot="1" x14ac:dyDescent="0.25">
      <c r="A19" s="10" t="s">
        <v>6</v>
      </c>
      <c r="B19" s="44">
        <v>5</v>
      </c>
      <c r="C19" s="44">
        <v>5</v>
      </c>
      <c r="D19" s="11"/>
      <c r="E19" s="44"/>
      <c r="F19" s="44"/>
      <c r="G19" s="44"/>
    </row>
    <row r="20" spans="1:7" ht="13.5" thickBot="1" x14ac:dyDescent="0.25">
      <c r="A20" s="41" t="s">
        <v>130</v>
      </c>
      <c r="B20" s="37"/>
      <c r="C20" s="38">
        <v>180</v>
      </c>
      <c r="D20" s="39">
        <v>0.1</v>
      </c>
      <c r="E20" s="39">
        <v>0.03</v>
      </c>
      <c r="F20" s="39">
        <v>8.91</v>
      </c>
      <c r="G20" s="39">
        <v>31.5</v>
      </c>
    </row>
    <row r="21" spans="1:7" ht="13.5" thickBot="1" x14ac:dyDescent="0.25">
      <c r="A21" s="42" t="s">
        <v>131</v>
      </c>
      <c r="B21" s="39">
        <v>9</v>
      </c>
      <c r="C21" s="39">
        <v>9</v>
      </c>
      <c r="D21" s="39"/>
      <c r="E21" s="39"/>
      <c r="F21" s="39"/>
      <c r="G21" s="39"/>
    </row>
    <row r="22" spans="1:7" ht="13.5" thickBot="1" x14ac:dyDescent="0.25">
      <c r="A22" s="42" t="s">
        <v>132</v>
      </c>
      <c r="B22" s="39">
        <v>0.36</v>
      </c>
      <c r="C22" s="39">
        <v>0.36</v>
      </c>
      <c r="D22" s="39"/>
      <c r="E22" s="39"/>
      <c r="F22" s="39"/>
      <c r="G22" s="39"/>
    </row>
    <row r="23" spans="1:7" ht="13.5" thickBot="1" x14ac:dyDescent="0.25">
      <c r="A23" s="16" t="s">
        <v>58</v>
      </c>
      <c r="B23" s="144">
        <v>10</v>
      </c>
      <c r="C23" s="153"/>
      <c r="D23" s="17" t="s">
        <v>65</v>
      </c>
      <c r="E23" s="36" t="s">
        <v>67</v>
      </c>
      <c r="F23" s="83"/>
      <c r="G23" s="36">
        <v>53</v>
      </c>
    </row>
    <row r="24" spans="1:7" ht="13.5" thickBot="1" x14ac:dyDescent="0.25">
      <c r="A24" s="13" t="s">
        <v>59</v>
      </c>
      <c r="B24" s="69">
        <v>10.3</v>
      </c>
      <c r="C24" s="67">
        <v>10</v>
      </c>
      <c r="D24" s="15"/>
      <c r="E24" s="15"/>
      <c r="F24" s="14"/>
      <c r="G24" s="15"/>
    </row>
    <row r="25" spans="1:7" ht="13.5" thickBot="1" x14ac:dyDescent="0.25">
      <c r="A25" s="16" t="s">
        <v>128</v>
      </c>
      <c r="B25" s="170">
        <v>35</v>
      </c>
      <c r="C25" s="149"/>
      <c r="D25" s="17">
        <v>1.82</v>
      </c>
      <c r="E25" s="36">
        <v>0.7</v>
      </c>
      <c r="F25" s="17">
        <v>12.6</v>
      </c>
      <c r="G25" s="17">
        <v>64.19</v>
      </c>
    </row>
    <row r="26" spans="1:7" ht="24.75" thickBot="1" x14ac:dyDescent="0.25">
      <c r="A26" s="21" t="s">
        <v>129</v>
      </c>
      <c r="B26" s="22">
        <v>35</v>
      </c>
      <c r="C26" s="22">
        <v>35</v>
      </c>
      <c r="D26" s="72"/>
      <c r="E26" s="72"/>
      <c r="F26" s="22"/>
      <c r="G26" s="72"/>
    </row>
    <row r="27" spans="1:7" ht="13.5" thickBot="1" x14ac:dyDescent="0.25">
      <c r="A27" s="150"/>
      <c r="B27" s="151"/>
      <c r="C27" s="152"/>
      <c r="D27" s="24">
        <f>D14+D20+D25</f>
        <v>7.62</v>
      </c>
      <c r="E27" s="24">
        <f t="shared" ref="E27:G27" si="0">E14+E20+E25</f>
        <v>8.6300000000000008</v>
      </c>
      <c r="F27" s="24">
        <f t="shared" si="0"/>
        <v>50.410000000000004</v>
      </c>
      <c r="G27" s="24">
        <f t="shared" si="0"/>
        <v>304.09000000000003</v>
      </c>
    </row>
    <row r="28" spans="1:7" ht="18.75" thickBot="1" x14ac:dyDescent="0.3">
      <c r="A28" s="132" t="s">
        <v>12</v>
      </c>
      <c r="B28" s="133"/>
      <c r="C28" s="133"/>
      <c r="D28" s="133"/>
      <c r="E28" s="133"/>
      <c r="F28" s="133"/>
      <c r="G28" s="134"/>
    </row>
    <row r="29" spans="1:7" ht="13.5" thickBot="1" x14ac:dyDescent="0.25">
      <c r="A29" s="16" t="s">
        <v>13</v>
      </c>
      <c r="B29" s="135">
        <v>100</v>
      </c>
      <c r="C29" s="136"/>
      <c r="D29" s="17" t="s">
        <v>29</v>
      </c>
      <c r="E29" s="36" t="s">
        <v>29</v>
      </c>
      <c r="F29" s="17" t="s">
        <v>34</v>
      </c>
      <c r="G29" s="36" t="s">
        <v>40</v>
      </c>
    </row>
    <row r="30" spans="1:7" ht="13.5" thickBot="1" x14ac:dyDescent="0.25">
      <c r="A30" s="10" t="s">
        <v>14</v>
      </c>
      <c r="B30" s="43">
        <v>100</v>
      </c>
      <c r="C30" s="43">
        <v>100</v>
      </c>
      <c r="D30" s="44"/>
      <c r="E30" s="44"/>
      <c r="F30" s="44"/>
      <c r="G30" s="44"/>
    </row>
    <row r="31" spans="1:7" ht="13.5" thickBot="1" x14ac:dyDescent="0.25">
      <c r="A31" s="150"/>
      <c r="B31" s="151"/>
      <c r="C31" s="152"/>
      <c r="D31" s="24" t="s">
        <v>31</v>
      </c>
      <c r="E31" s="47" t="s">
        <v>31</v>
      </c>
      <c r="F31" s="24" t="s">
        <v>37</v>
      </c>
      <c r="G31" s="24" t="s">
        <v>41</v>
      </c>
    </row>
    <row r="32" spans="1:7" ht="18.75" thickBot="1" x14ac:dyDescent="0.3">
      <c r="A32" s="132" t="s">
        <v>15</v>
      </c>
      <c r="B32" s="133"/>
      <c r="C32" s="133"/>
      <c r="D32" s="133"/>
      <c r="E32" s="133"/>
      <c r="F32" s="133"/>
      <c r="G32" s="134"/>
    </row>
    <row r="33" spans="1:7" ht="13.5" thickBot="1" x14ac:dyDescent="0.25">
      <c r="A33" s="73" t="s">
        <v>276</v>
      </c>
      <c r="B33" s="173">
        <v>60</v>
      </c>
      <c r="C33" s="174"/>
      <c r="D33" s="8">
        <v>1.4</v>
      </c>
      <c r="E33" s="54">
        <v>3.3</v>
      </c>
      <c r="F33" s="8">
        <v>8.8000000000000007</v>
      </c>
      <c r="G33" s="54">
        <v>68.900000000000006</v>
      </c>
    </row>
    <row r="34" spans="1:7" ht="13.5" thickBot="1" x14ac:dyDescent="0.25">
      <c r="A34" s="29" t="s">
        <v>277</v>
      </c>
      <c r="B34" s="14">
        <v>50</v>
      </c>
      <c r="C34" s="53">
        <v>29.1</v>
      </c>
      <c r="D34" s="53"/>
      <c r="E34" s="53"/>
      <c r="F34" s="53"/>
      <c r="G34" s="14"/>
    </row>
    <row r="35" spans="1:7" ht="13.5" thickBot="1" x14ac:dyDescent="0.25">
      <c r="A35" s="28" t="s">
        <v>278</v>
      </c>
      <c r="B35" s="11">
        <v>6.7</v>
      </c>
      <c r="C35" s="44">
        <v>5.6</v>
      </c>
      <c r="D35" s="12"/>
      <c r="E35" s="12"/>
      <c r="F35" s="12"/>
      <c r="G35" s="12"/>
    </row>
    <row r="36" spans="1:7" ht="13.5" thickBot="1" x14ac:dyDescent="0.25">
      <c r="A36" s="95" t="s">
        <v>135</v>
      </c>
      <c r="B36" s="39">
        <v>16.899999999999999</v>
      </c>
      <c r="C36" s="39">
        <v>16.100000000000001</v>
      </c>
      <c r="D36" s="40"/>
      <c r="E36" s="40"/>
      <c r="F36" s="40"/>
      <c r="G36" s="39"/>
    </row>
    <row r="37" spans="1:7" ht="13.5" thickBot="1" x14ac:dyDescent="0.25">
      <c r="A37" s="95" t="s">
        <v>136</v>
      </c>
      <c r="B37" s="39">
        <v>8.9</v>
      </c>
      <c r="C37" s="39">
        <v>6.6</v>
      </c>
      <c r="D37" s="40"/>
      <c r="E37" s="40"/>
      <c r="F37" s="40"/>
      <c r="G37" s="39"/>
    </row>
    <row r="38" spans="1:7" ht="13.5" thickBot="1" x14ac:dyDescent="0.25">
      <c r="A38" s="13" t="s">
        <v>17</v>
      </c>
      <c r="B38" s="14">
        <v>3</v>
      </c>
      <c r="C38" s="53">
        <v>3</v>
      </c>
      <c r="D38" s="14"/>
      <c r="E38" s="15"/>
      <c r="F38" s="14"/>
      <c r="G38" s="15"/>
    </row>
    <row r="39" spans="1:7" ht="26.25" thickBot="1" x14ac:dyDescent="0.25">
      <c r="A39" s="48" t="s">
        <v>237</v>
      </c>
      <c r="B39" s="164" t="s">
        <v>247</v>
      </c>
      <c r="C39" s="165"/>
      <c r="D39" s="8">
        <v>7.6</v>
      </c>
      <c r="E39" s="9">
        <v>11.2</v>
      </c>
      <c r="F39" s="8">
        <v>7.1</v>
      </c>
      <c r="G39" s="8">
        <v>164.8</v>
      </c>
    </row>
    <row r="40" spans="1:7" ht="13.5" thickBot="1" x14ac:dyDescent="0.25">
      <c r="A40" s="60" t="s">
        <v>218</v>
      </c>
      <c r="B40" s="72">
        <v>25.6</v>
      </c>
      <c r="C40" s="72">
        <v>19</v>
      </c>
      <c r="D40" s="23"/>
      <c r="E40" s="23"/>
      <c r="F40" s="22"/>
      <c r="G40" s="23"/>
    </row>
    <row r="41" spans="1:7" ht="13.5" thickBot="1" x14ac:dyDescent="0.25">
      <c r="A41" s="52" t="s">
        <v>203</v>
      </c>
      <c r="B41" s="14" t="s">
        <v>22</v>
      </c>
      <c r="C41" s="53" t="s">
        <v>22</v>
      </c>
      <c r="D41" s="15"/>
      <c r="E41" s="15"/>
      <c r="F41" s="15"/>
      <c r="G41" s="15"/>
    </row>
    <row r="42" spans="1:7" ht="13.5" thickBot="1" x14ac:dyDescent="0.25">
      <c r="A42" s="51" t="s">
        <v>188</v>
      </c>
      <c r="B42" s="11">
        <v>50</v>
      </c>
      <c r="C42" s="44">
        <v>40</v>
      </c>
      <c r="D42" s="12"/>
      <c r="E42" s="12"/>
      <c r="F42" s="12"/>
      <c r="G42" s="12"/>
    </row>
    <row r="43" spans="1:7" ht="13.5" thickBot="1" x14ac:dyDescent="0.25">
      <c r="A43" s="51" t="s">
        <v>133</v>
      </c>
      <c r="B43" s="44">
        <v>40</v>
      </c>
      <c r="C43" s="44">
        <v>24</v>
      </c>
      <c r="D43" s="12"/>
      <c r="E43" s="12"/>
      <c r="F43" s="11"/>
      <c r="G43" s="11"/>
    </row>
    <row r="44" spans="1:7" ht="13.5" thickBot="1" x14ac:dyDescent="0.25">
      <c r="A44" s="51" t="s">
        <v>136</v>
      </c>
      <c r="B44" s="44">
        <v>10.7</v>
      </c>
      <c r="C44" s="44">
        <v>8</v>
      </c>
      <c r="D44" s="12"/>
      <c r="E44" s="12"/>
      <c r="F44" s="12"/>
      <c r="G44" s="12"/>
    </row>
    <row r="45" spans="1:7" ht="13.5" thickBot="1" x14ac:dyDescent="0.25">
      <c r="A45" s="51" t="s">
        <v>134</v>
      </c>
      <c r="B45" s="11">
        <v>9.6</v>
      </c>
      <c r="C45" s="11">
        <v>8</v>
      </c>
      <c r="D45" s="11"/>
      <c r="E45" s="12"/>
      <c r="F45" s="11"/>
      <c r="G45" s="11"/>
    </row>
    <row r="46" spans="1:7" ht="13.5" thickBot="1" x14ac:dyDescent="0.25">
      <c r="A46" s="52" t="s">
        <v>137</v>
      </c>
      <c r="B46" s="14">
        <v>2</v>
      </c>
      <c r="C46" s="14">
        <v>2</v>
      </c>
      <c r="D46" s="14"/>
      <c r="E46" s="15"/>
      <c r="F46" s="14"/>
      <c r="G46" s="14"/>
    </row>
    <row r="47" spans="1:7" ht="13.5" thickBot="1" x14ac:dyDescent="0.25">
      <c r="A47" s="51" t="s">
        <v>189</v>
      </c>
      <c r="B47" s="11">
        <v>160</v>
      </c>
      <c r="C47" s="44">
        <v>160</v>
      </c>
      <c r="D47" s="11"/>
      <c r="E47" s="12"/>
      <c r="F47" s="11"/>
      <c r="G47" s="11"/>
    </row>
    <row r="48" spans="1:7" ht="13.5" thickBot="1" x14ac:dyDescent="0.25">
      <c r="A48" s="95" t="s">
        <v>289</v>
      </c>
      <c r="B48" s="169">
        <v>100</v>
      </c>
      <c r="C48" s="153"/>
      <c r="D48" s="39">
        <v>13</v>
      </c>
      <c r="E48" s="39">
        <v>7.4</v>
      </c>
      <c r="F48" s="39">
        <v>4.7</v>
      </c>
      <c r="G48" s="39">
        <v>210.9</v>
      </c>
    </row>
    <row r="49" spans="1:7" ht="13.5" thickBot="1" x14ac:dyDescent="0.25">
      <c r="A49" s="91" t="s">
        <v>290</v>
      </c>
      <c r="B49" s="43">
        <v>107</v>
      </c>
      <c r="C49" s="43">
        <v>79</v>
      </c>
      <c r="D49" s="43"/>
      <c r="E49" s="43"/>
      <c r="F49" s="43"/>
      <c r="G49" s="43"/>
    </row>
    <row r="50" spans="1:7" ht="13.5" thickBot="1" x14ac:dyDescent="0.25">
      <c r="A50" s="91" t="s">
        <v>137</v>
      </c>
      <c r="B50" s="43">
        <v>4.5</v>
      </c>
      <c r="C50" s="43">
        <v>4.5</v>
      </c>
      <c r="D50" s="43"/>
      <c r="E50" s="43"/>
      <c r="F50" s="43"/>
      <c r="G50" s="43"/>
    </row>
    <row r="51" spans="1:7" ht="13.5" thickBot="1" x14ac:dyDescent="0.25">
      <c r="A51" s="91" t="s">
        <v>195</v>
      </c>
      <c r="B51" s="43">
        <v>3.2</v>
      </c>
      <c r="C51" s="43">
        <v>3.2</v>
      </c>
      <c r="D51" s="43"/>
      <c r="E51" s="43"/>
      <c r="F51" s="43"/>
      <c r="G51" s="43"/>
    </row>
    <row r="52" spans="1:7" ht="13.5" thickBot="1" x14ac:dyDescent="0.25">
      <c r="A52" s="91" t="s">
        <v>134</v>
      </c>
      <c r="B52" s="43">
        <v>18</v>
      </c>
      <c r="C52" s="43">
        <v>15</v>
      </c>
      <c r="D52" s="43"/>
      <c r="E52" s="43"/>
      <c r="F52" s="43"/>
      <c r="G52" s="43"/>
    </row>
    <row r="53" spans="1:7" ht="13.5" thickBot="1" x14ac:dyDescent="0.25">
      <c r="A53" s="91" t="s">
        <v>227</v>
      </c>
      <c r="B53" s="43">
        <v>4</v>
      </c>
      <c r="C53" s="43">
        <v>4</v>
      </c>
      <c r="D53" s="43"/>
      <c r="E53" s="43"/>
      <c r="F53" s="43"/>
      <c r="G53" s="43"/>
    </row>
    <row r="54" spans="1:7" ht="13.5" thickBot="1" x14ac:dyDescent="0.25">
      <c r="A54" s="66" t="s">
        <v>159</v>
      </c>
      <c r="B54" s="183">
        <v>130</v>
      </c>
      <c r="C54" s="184"/>
      <c r="D54" s="69">
        <v>2.7</v>
      </c>
      <c r="E54" s="69">
        <v>2.7</v>
      </c>
      <c r="F54" s="69">
        <v>28.3</v>
      </c>
      <c r="G54" s="69">
        <v>151</v>
      </c>
    </row>
    <row r="55" spans="1:7" ht="13.5" thickBot="1" x14ac:dyDescent="0.25">
      <c r="A55" s="66" t="s">
        <v>160</v>
      </c>
      <c r="B55" s="69">
        <v>46.2</v>
      </c>
      <c r="C55" s="69">
        <v>46.2</v>
      </c>
      <c r="D55" s="69"/>
      <c r="E55" s="69"/>
      <c r="F55" s="69"/>
      <c r="G55" s="69"/>
    </row>
    <row r="56" spans="1:7" ht="13.5" thickBot="1" x14ac:dyDescent="0.25">
      <c r="A56" s="66" t="s">
        <v>161</v>
      </c>
      <c r="B56" s="69">
        <v>97.5</v>
      </c>
      <c r="C56" s="69">
        <v>97.5</v>
      </c>
      <c r="D56" s="67"/>
      <c r="E56" s="68"/>
      <c r="F56" s="68"/>
      <c r="G56" s="68"/>
    </row>
    <row r="57" spans="1:7" ht="13.5" thickBot="1" x14ac:dyDescent="0.25">
      <c r="A57" s="66" t="s">
        <v>162</v>
      </c>
      <c r="B57" s="69">
        <v>3.6</v>
      </c>
      <c r="C57" s="69">
        <v>3.6</v>
      </c>
      <c r="D57" s="67"/>
      <c r="E57" s="68"/>
      <c r="F57" s="68"/>
      <c r="G57" s="68"/>
    </row>
    <row r="58" spans="1:7" ht="13.5" thickBot="1" x14ac:dyDescent="0.25">
      <c r="A58" s="48" t="s">
        <v>163</v>
      </c>
      <c r="B58" s="173">
        <v>180</v>
      </c>
      <c r="C58" s="174"/>
      <c r="D58" s="70">
        <v>0.9</v>
      </c>
      <c r="E58" s="71">
        <v>0</v>
      </c>
      <c r="F58" s="50">
        <v>29.7</v>
      </c>
      <c r="G58" s="49">
        <v>111</v>
      </c>
    </row>
    <row r="59" spans="1:7" ht="13.5" thickBot="1" x14ac:dyDescent="0.25">
      <c r="A59" s="55" t="s">
        <v>164</v>
      </c>
      <c r="B59" s="44">
        <v>18</v>
      </c>
      <c r="C59" s="44">
        <v>18</v>
      </c>
      <c r="D59" s="30"/>
      <c r="E59" s="31"/>
      <c r="F59" s="31"/>
      <c r="G59" s="30"/>
    </row>
    <row r="60" spans="1:7" ht="13.5" thickBot="1" x14ac:dyDescent="0.25">
      <c r="A60" s="61" t="s">
        <v>165</v>
      </c>
      <c r="B60" s="53">
        <v>14.4</v>
      </c>
      <c r="C60" s="53">
        <v>14.4</v>
      </c>
      <c r="D60" s="32"/>
      <c r="E60" s="33"/>
      <c r="F60" s="32"/>
      <c r="G60" s="33"/>
    </row>
    <row r="61" spans="1:7" ht="13.5" thickBot="1" x14ac:dyDescent="0.25">
      <c r="A61" s="55" t="s">
        <v>166</v>
      </c>
      <c r="B61" s="44">
        <v>176</v>
      </c>
      <c r="C61" s="11">
        <v>176</v>
      </c>
      <c r="D61" s="30"/>
      <c r="E61" s="31"/>
      <c r="F61" s="31"/>
      <c r="G61" s="30"/>
    </row>
    <row r="62" spans="1:7" ht="13.5" thickBot="1" x14ac:dyDescent="0.25">
      <c r="A62" s="16" t="s">
        <v>43</v>
      </c>
      <c r="B62" s="135">
        <v>40</v>
      </c>
      <c r="C62" s="136"/>
      <c r="D62" s="17">
        <v>2.6</v>
      </c>
      <c r="E62" s="18">
        <v>0.4</v>
      </c>
      <c r="F62" s="18">
        <v>17</v>
      </c>
      <c r="G62" s="17">
        <v>81.599999999999994</v>
      </c>
    </row>
    <row r="63" spans="1:7" ht="23.25" thickBot="1" x14ac:dyDescent="0.25">
      <c r="A63" s="21" t="s">
        <v>44</v>
      </c>
      <c r="B63" s="72">
        <v>40</v>
      </c>
      <c r="C63" s="72">
        <v>40</v>
      </c>
      <c r="D63" s="23"/>
      <c r="E63" s="23"/>
      <c r="F63" s="22"/>
      <c r="G63" s="23"/>
    </row>
    <row r="64" spans="1:7" ht="13.5" thickBot="1" x14ac:dyDescent="0.25">
      <c r="A64" s="150"/>
      <c r="B64" s="151"/>
      <c r="C64" s="152"/>
      <c r="D64" s="24">
        <f>D33+D39+D48+D54+D58+D62</f>
        <v>28.2</v>
      </c>
      <c r="E64" s="24">
        <f t="shared" ref="E64:G64" si="1">E33+E39+E48+E54+E58+E62</f>
        <v>24.999999999999996</v>
      </c>
      <c r="F64" s="24">
        <f t="shared" si="1"/>
        <v>95.600000000000009</v>
      </c>
      <c r="G64" s="24">
        <f t="shared" si="1"/>
        <v>788.2</v>
      </c>
    </row>
    <row r="65" spans="1:7" ht="18.75" thickBot="1" x14ac:dyDescent="0.3">
      <c r="A65" s="132" t="s">
        <v>45</v>
      </c>
      <c r="B65" s="133"/>
      <c r="C65" s="133"/>
      <c r="D65" s="133"/>
      <c r="E65" s="133"/>
      <c r="F65" s="133"/>
      <c r="G65" s="134"/>
    </row>
    <row r="66" spans="1:7" ht="13.5" thickBot="1" x14ac:dyDescent="0.25">
      <c r="A66" s="89" t="s">
        <v>291</v>
      </c>
      <c r="B66" s="175">
        <v>60</v>
      </c>
      <c r="C66" s="145"/>
      <c r="D66" s="39">
        <v>7.9</v>
      </c>
      <c r="E66" s="39">
        <v>4.6900000000000004</v>
      </c>
      <c r="F66" s="39">
        <v>25</v>
      </c>
      <c r="G66" s="39">
        <v>173</v>
      </c>
    </row>
    <row r="67" spans="1:7" ht="13.5" thickBot="1" x14ac:dyDescent="0.25">
      <c r="A67" s="109" t="s">
        <v>180</v>
      </c>
      <c r="B67" s="39">
        <v>29.8</v>
      </c>
      <c r="C67" s="39">
        <v>29.8</v>
      </c>
      <c r="D67" s="39"/>
      <c r="E67" s="39"/>
      <c r="F67" s="39"/>
      <c r="G67" s="39"/>
    </row>
    <row r="68" spans="1:7" ht="13.5" thickBot="1" x14ac:dyDescent="0.25">
      <c r="A68" s="109" t="s">
        <v>181</v>
      </c>
      <c r="B68" s="39">
        <v>1.6</v>
      </c>
      <c r="C68" s="39">
        <v>1.6</v>
      </c>
      <c r="D68" s="39"/>
      <c r="E68" s="39"/>
      <c r="F68" s="39"/>
      <c r="G68" s="39"/>
    </row>
    <row r="69" spans="1:7" ht="13.5" thickBot="1" x14ac:dyDescent="0.25">
      <c r="A69" s="109" t="s">
        <v>182</v>
      </c>
      <c r="B69" s="39">
        <v>1.3</v>
      </c>
      <c r="C69" s="39">
        <v>1.3</v>
      </c>
      <c r="D69" s="39"/>
      <c r="E69" s="39"/>
      <c r="F69" s="39"/>
      <c r="G69" s="39"/>
    </row>
    <row r="70" spans="1:7" ht="13.5" thickBot="1" x14ac:dyDescent="0.25">
      <c r="A70" s="109" t="s">
        <v>183</v>
      </c>
      <c r="B70" s="39">
        <v>1.5</v>
      </c>
      <c r="C70" s="39">
        <v>1.5</v>
      </c>
      <c r="D70" s="39"/>
      <c r="E70" s="39"/>
      <c r="F70" s="39"/>
      <c r="G70" s="39"/>
    </row>
    <row r="71" spans="1:7" ht="13.5" thickBot="1" x14ac:dyDescent="0.25">
      <c r="A71" s="112" t="s">
        <v>292</v>
      </c>
      <c r="B71" s="67">
        <v>0.5</v>
      </c>
      <c r="C71" s="67">
        <v>0.5</v>
      </c>
      <c r="D71" s="67"/>
      <c r="E71" s="67"/>
      <c r="F71" s="67"/>
      <c r="G71" s="67"/>
    </row>
    <row r="72" spans="1:7" ht="13.5" thickBot="1" x14ac:dyDescent="0.25">
      <c r="A72" s="109" t="s">
        <v>293</v>
      </c>
      <c r="B72" s="39">
        <v>0.9</v>
      </c>
      <c r="C72" s="39">
        <v>0.9</v>
      </c>
      <c r="D72" s="39"/>
      <c r="E72" s="39"/>
      <c r="F72" s="39"/>
      <c r="G72" s="39"/>
    </row>
    <row r="73" spans="1:7" ht="13.5" thickBot="1" x14ac:dyDescent="0.25">
      <c r="A73" s="109" t="s">
        <v>184</v>
      </c>
      <c r="B73" s="39">
        <v>12</v>
      </c>
      <c r="C73" s="39">
        <v>12</v>
      </c>
      <c r="D73" s="39"/>
      <c r="E73" s="39"/>
      <c r="F73" s="39"/>
      <c r="G73" s="39"/>
    </row>
    <row r="74" spans="1:7" ht="13.5" thickBot="1" x14ac:dyDescent="0.25">
      <c r="A74" s="109" t="s">
        <v>294</v>
      </c>
      <c r="B74" s="39">
        <v>1.4</v>
      </c>
      <c r="C74" s="39">
        <v>1.4</v>
      </c>
      <c r="D74" s="39"/>
      <c r="E74" s="39"/>
      <c r="F74" s="39"/>
      <c r="G74" s="39"/>
    </row>
    <row r="75" spans="1:7" ht="13.5" thickBot="1" x14ac:dyDescent="0.25">
      <c r="A75" s="109" t="s">
        <v>295</v>
      </c>
      <c r="B75" s="39"/>
      <c r="C75" s="39">
        <v>30</v>
      </c>
      <c r="D75" s="39"/>
      <c r="E75" s="39"/>
      <c r="F75" s="39"/>
      <c r="G75" s="39"/>
    </row>
    <row r="76" spans="1:7" ht="13.5" thickBot="1" x14ac:dyDescent="0.25">
      <c r="A76" s="109" t="s">
        <v>296</v>
      </c>
      <c r="B76" s="39">
        <v>27.5</v>
      </c>
      <c r="C76" s="39">
        <v>27</v>
      </c>
      <c r="D76" s="39"/>
      <c r="E76" s="39"/>
      <c r="F76" s="39"/>
      <c r="G76" s="39"/>
    </row>
    <row r="77" spans="1:7" ht="13.5" thickBot="1" x14ac:dyDescent="0.25">
      <c r="A77" s="109" t="s">
        <v>260</v>
      </c>
      <c r="B77" s="39">
        <v>1.2</v>
      </c>
      <c r="C77" s="39">
        <v>1.2</v>
      </c>
      <c r="D77" s="39"/>
      <c r="E77" s="39"/>
      <c r="F77" s="39"/>
      <c r="G77" s="39"/>
    </row>
    <row r="78" spans="1:7" ht="13.5" thickBot="1" x14ac:dyDescent="0.25">
      <c r="A78" s="109" t="s">
        <v>254</v>
      </c>
      <c r="B78" s="39">
        <v>1.5</v>
      </c>
      <c r="C78" s="39">
        <v>1.5</v>
      </c>
      <c r="D78" s="39"/>
      <c r="E78" s="39"/>
      <c r="F78" s="39"/>
      <c r="G78" s="39"/>
    </row>
    <row r="79" spans="1:7" ht="13.5" thickBot="1" x14ac:dyDescent="0.25">
      <c r="A79" s="109" t="s">
        <v>180</v>
      </c>
      <c r="B79" s="39">
        <v>1.2</v>
      </c>
      <c r="C79" s="39">
        <v>1.2</v>
      </c>
      <c r="D79" s="39"/>
      <c r="E79" s="39"/>
      <c r="F79" s="39"/>
      <c r="G79" s="39"/>
    </row>
    <row r="80" spans="1:7" ht="13.5" thickBot="1" x14ac:dyDescent="0.25">
      <c r="A80" s="109" t="s">
        <v>297</v>
      </c>
      <c r="B80" s="39">
        <v>3.0000000000000001E-3</v>
      </c>
      <c r="C80" s="39">
        <v>3.0000000000000001E-3</v>
      </c>
      <c r="D80" s="39"/>
      <c r="E80" s="39"/>
      <c r="F80" s="39"/>
      <c r="G80" s="39"/>
    </row>
    <row r="81" spans="1:7" ht="13.5" thickBot="1" x14ac:dyDescent="0.25">
      <c r="A81" s="109" t="s">
        <v>298</v>
      </c>
      <c r="B81" s="39">
        <v>0.2</v>
      </c>
      <c r="C81" s="39">
        <v>0.2</v>
      </c>
      <c r="D81" s="39"/>
      <c r="E81" s="39"/>
      <c r="F81" s="39"/>
      <c r="G81" s="39"/>
    </row>
    <row r="82" spans="1:7" ht="13.5" thickBot="1" x14ac:dyDescent="0.25">
      <c r="A82" s="109" t="s">
        <v>299</v>
      </c>
      <c r="B82" s="39">
        <v>1.3</v>
      </c>
      <c r="C82" s="39">
        <v>1.3</v>
      </c>
      <c r="D82" s="39"/>
      <c r="E82" s="39"/>
      <c r="F82" s="39"/>
      <c r="G82" s="39"/>
    </row>
    <row r="83" spans="1:7" ht="13.5" thickBot="1" x14ac:dyDescent="0.25">
      <c r="A83" s="106" t="s">
        <v>75</v>
      </c>
      <c r="B83" s="146">
        <v>180</v>
      </c>
      <c r="C83" s="147"/>
      <c r="D83" s="39">
        <v>5.31</v>
      </c>
      <c r="E83" s="39">
        <v>6.12</v>
      </c>
      <c r="F83" s="39">
        <v>8.91</v>
      </c>
      <c r="G83" s="39">
        <v>110.7</v>
      </c>
    </row>
    <row r="84" spans="1:7" ht="13.5" thickBot="1" x14ac:dyDescent="0.25">
      <c r="A84" s="97" t="s">
        <v>169</v>
      </c>
      <c r="B84" s="43">
        <v>190</v>
      </c>
      <c r="C84" s="43">
        <v>180</v>
      </c>
      <c r="D84" s="39"/>
      <c r="E84" s="39"/>
      <c r="F84" s="39"/>
      <c r="G84" s="39"/>
    </row>
    <row r="85" spans="1:7" ht="13.5" thickBot="1" x14ac:dyDescent="0.25">
      <c r="A85" s="150"/>
      <c r="B85" s="151"/>
      <c r="C85" s="152"/>
      <c r="D85" s="24">
        <f>D66+D83</f>
        <v>13.21</v>
      </c>
      <c r="E85" s="24">
        <f>E66+E83</f>
        <v>10.81</v>
      </c>
      <c r="F85" s="24">
        <f>F66+F83</f>
        <v>33.909999999999997</v>
      </c>
      <c r="G85" s="24">
        <f>G66+G83</f>
        <v>283.7</v>
      </c>
    </row>
    <row r="86" spans="1:7" ht="13.5" thickBot="1" x14ac:dyDescent="0.25">
      <c r="A86" s="154" t="s">
        <v>49</v>
      </c>
      <c r="B86" s="155"/>
      <c r="C86" s="156"/>
      <c r="D86" s="75">
        <f>D27+D31+D64+D85</f>
        <v>49.33</v>
      </c>
      <c r="E86" s="75">
        <f>E27+E31+E64+E85</f>
        <v>44.74</v>
      </c>
      <c r="F86" s="75">
        <f>F27+F31+F64+F85</f>
        <v>186.82000000000002</v>
      </c>
      <c r="G86" s="75">
        <f>G27+G31+G64+G85</f>
        <v>1408.89</v>
      </c>
    </row>
    <row r="88" spans="1:7" x14ac:dyDescent="0.2">
      <c r="A88" s="1"/>
    </row>
    <row r="90" spans="1:7" ht="15.75" x14ac:dyDescent="0.2">
      <c r="A90" s="2" t="s">
        <v>0</v>
      </c>
    </row>
    <row r="92" spans="1:7" ht="22.5" x14ac:dyDescent="0.2">
      <c r="A92" s="3" t="s">
        <v>1</v>
      </c>
    </row>
    <row r="94" spans="1:7" ht="18" x14ac:dyDescent="0.2">
      <c r="A94" s="4" t="s">
        <v>2</v>
      </c>
    </row>
    <row r="96" spans="1:7" ht="18" x14ac:dyDescent="0.2">
      <c r="A96" s="4" t="s">
        <v>55</v>
      </c>
    </row>
    <row r="98" spans="1:7" ht="13.5" thickBot="1" x14ac:dyDescent="0.25">
      <c r="A98" s="137" t="s">
        <v>4</v>
      </c>
      <c r="B98" s="139" t="s">
        <v>20</v>
      </c>
      <c r="C98" s="140"/>
      <c r="D98" s="139" t="s">
        <v>26</v>
      </c>
      <c r="E98" s="141"/>
      <c r="F98" s="140"/>
      <c r="G98" s="142" t="s">
        <v>38</v>
      </c>
    </row>
    <row r="99" spans="1:7" ht="13.5" thickBot="1" x14ac:dyDescent="0.25">
      <c r="A99" s="138"/>
      <c r="B99" s="5" t="s">
        <v>21</v>
      </c>
      <c r="C99" s="5" t="s">
        <v>24</v>
      </c>
      <c r="D99" s="6" t="s">
        <v>27</v>
      </c>
      <c r="E99" s="5" t="s">
        <v>32</v>
      </c>
      <c r="F99" s="5" t="s">
        <v>35</v>
      </c>
      <c r="G99" s="143"/>
    </row>
    <row r="100" spans="1:7" ht="18.75" thickBot="1" x14ac:dyDescent="0.3">
      <c r="A100" s="132" t="s">
        <v>5</v>
      </c>
      <c r="B100" s="133"/>
      <c r="C100" s="133"/>
      <c r="D100" s="133"/>
      <c r="E100" s="133"/>
      <c r="F100" s="133"/>
      <c r="G100" s="134"/>
    </row>
    <row r="101" spans="1:7" ht="13.5" thickBot="1" x14ac:dyDescent="0.25">
      <c r="A101" s="16" t="s">
        <v>56</v>
      </c>
      <c r="B101" s="135">
        <v>200</v>
      </c>
      <c r="C101" s="136"/>
      <c r="D101" s="34">
        <v>6.9</v>
      </c>
      <c r="E101" s="35">
        <v>5</v>
      </c>
      <c r="F101" s="34">
        <v>35.1</v>
      </c>
      <c r="G101" s="34">
        <v>245.2</v>
      </c>
    </row>
    <row r="102" spans="1:7" ht="13.5" thickBot="1" x14ac:dyDescent="0.25">
      <c r="A102" s="10" t="s">
        <v>57</v>
      </c>
      <c r="B102" s="11">
        <v>25.6</v>
      </c>
      <c r="C102" s="44">
        <v>25.6</v>
      </c>
      <c r="D102" s="31"/>
      <c r="E102" s="31"/>
      <c r="F102" s="30"/>
      <c r="G102" s="31"/>
    </row>
    <row r="103" spans="1:7" ht="13.5" thickBot="1" x14ac:dyDescent="0.25">
      <c r="A103" s="10" t="s">
        <v>8</v>
      </c>
      <c r="B103" s="11">
        <v>67</v>
      </c>
      <c r="C103" s="44">
        <v>67</v>
      </c>
      <c r="D103" s="11"/>
      <c r="E103" s="12"/>
      <c r="F103" s="11"/>
      <c r="G103" s="11"/>
    </row>
    <row r="104" spans="1:7" ht="13.5" thickBot="1" x14ac:dyDescent="0.25">
      <c r="A104" s="51" t="s">
        <v>169</v>
      </c>
      <c r="B104" s="11">
        <v>101</v>
      </c>
      <c r="C104" s="11">
        <v>101</v>
      </c>
      <c r="D104" s="12"/>
      <c r="E104" s="12"/>
      <c r="F104" s="12"/>
      <c r="G104" s="12"/>
    </row>
    <row r="105" spans="1:7" ht="13.5" thickBot="1" x14ac:dyDescent="0.25">
      <c r="A105" s="10" t="s">
        <v>9</v>
      </c>
      <c r="B105" s="11">
        <v>0.8</v>
      </c>
      <c r="C105" s="44">
        <v>0.8</v>
      </c>
      <c r="D105" s="11"/>
      <c r="E105" s="12"/>
      <c r="F105" s="11"/>
      <c r="G105" s="11"/>
    </row>
    <row r="106" spans="1:7" ht="13.5" thickBot="1" x14ac:dyDescent="0.25">
      <c r="A106" s="13" t="s">
        <v>7</v>
      </c>
      <c r="B106" s="14">
        <v>5.5</v>
      </c>
      <c r="C106" s="53">
        <v>5.5</v>
      </c>
      <c r="D106" s="14"/>
      <c r="E106" s="15"/>
      <c r="F106" s="15"/>
      <c r="G106" s="15"/>
    </row>
    <row r="107" spans="1:7" ht="13.5" thickBot="1" x14ac:dyDescent="0.25">
      <c r="A107" s="13" t="s">
        <v>6</v>
      </c>
      <c r="B107" s="14" t="s">
        <v>22</v>
      </c>
      <c r="C107" s="53">
        <v>5</v>
      </c>
      <c r="D107" s="14"/>
      <c r="E107" s="15"/>
      <c r="F107" s="14"/>
      <c r="G107" s="15"/>
    </row>
    <row r="108" spans="1:7" ht="13.5" thickBot="1" x14ac:dyDescent="0.25">
      <c r="A108" s="16" t="s">
        <v>60</v>
      </c>
      <c r="B108" s="135">
        <v>180</v>
      </c>
      <c r="C108" s="136"/>
      <c r="D108" s="34">
        <v>2.6</v>
      </c>
      <c r="E108" s="35">
        <v>2.52</v>
      </c>
      <c r="F108" s="34">
        <v>13.41</v>
      </c>
      <c r="G108" s="35">
        <v>84.6</v>
      </c>
    </row>
    <row r="109" spans="1:7" ht="13.5" thickBot="1" x14ac:dyDescent="0.25">
      <c r="A109" s="10" t="s">
        <v>61</v>
      </c>
      <c r="B109" s="11">
        <v>2.7</v>
      </c>
      <c r="C109" s="44">
        <v>2.7</v>
      </c>
      <c r="D109" s="12"/>
      <c r="E109" s="12"/>
      <c r="F109" s="12"/>
      <c r="G109" s="11"/>
    </row>
    <row r="110" spans="1:7" ht="13.5" thickBot="1" x14ac:dyDescent="0.25">
      <c r="A110" s="10" t="s">
        <v>7</v>
      </c>
      <c r="B110" s="11">
        <v>9</v>
      </c>
      <c r="C110" s="44">
        <v>9</v>
      </c>
      <c r="D110" s="11"/>
      <c r="E110" s="12"/>
      <c r="F110" s="12"/>
      <c r="G110" s="12"/>
    </row>
    <row r="111" spans="1:7" ht="13.5" thickBot="1" x14ac:dyDescent="0.25">
      <c r="A111" s="51" t="s">
        <v>169</v>
      </c>
      <c r="B111" s="11">
        <v>90</v>
      </c>
      <c r="C111" s="44">
        <v>90</v>
      </c>
      <c r="D111" s="12"/>
      <c r="E111" s="12"/>
      <c r="F111" s="12"/>
      <c r="G111" s="12"/>
    </row>
    <row r="112" spans="1:7" ht="13.5" thickBot="1" x14ac:dyDescent="0.25">
      <c r="A112" s="13" t="s">
        <v>8</v>
      </c>
      <c r="B112" s="14">
        <v>108</v>
      </c>
      <c r="C112" s="53">
        <v>108</v>
      </c>
      <c r="D112" s="14"/>
      <c r="E112" s="15"/>
      <c r="F112" s="14"/>
      <c r="G112" s="14"/>
    </row>
    <row r="113" spans="1:7" ht="13.5" thickBot="1" x14ac:dyDescent="0.25">
      <c r="A113" s="16" t="s">
        <v>10</v>
      </c>
      <c r="B113" s="135">
        <v>40</v>
      </c>
      <c r="C113" s="136"/>
      <c r="D113" s="17" t="s">
        <v>28</v>
      </c>
      <c r="E113" s="36" t="s">
        <v>33</v>
      </c>
      <c r="F113" s="17" t="s">
        <v>36</v>
      </c>
      <c r="G113" s="36" t="s">
        <v>39</v>
      </c>
    </row>
    <row r="114" spans="1:7" ht="13.5" thickBot="1" x14ac:dyDescent="0.25">
      <c r="A114" s="28" t="s">
        <v>126</v>
      </c>
      <c r="B114" s="19" t="s">
        <v>127</v>
      </c>
      <c r="C114" s="20">
        <v>40</v>
      </c>
      <c r="D114" s="44"/>
      <c r="E114" s="44"/>
      <c r="F114" s="44"/>
      <c r="G114" s="44"/>
    </row>
    <row r="115" spans="1:7" ht="13.5" thickBot="1" x14ac:dyDescent="0.25">
      <c r="A115" s="16" t="s">
        <v>62</v>
      </c>
      <c r="B115" s="135">
        <v>50</v>
      </c>
      <c r="C115" s="136"/>
      <c r="D115" s="17" t="s">
        <v>66</v>
      </c>
      <c r="E115" s="36" t="s">
        <v>68</v>
      </c>
      <c r="F115" s="17" t="s">
        <v>69</v>
      </c>
      <c r="G115" s="36" t="s">
        <v>71</v>
      </c>
    </row>
    <row r="116" spans="1:7" ht="23.25" thickBot="1" x14ac:dyDescent="0.25">
      <c r="A116" s="21" t="s">
        <v>63</v>
      </c>
      <c r="B116" s="22">
        <v>50</v>
      </c>
      <c r="C116" s="72">
        <v>50</v>
      </c>
      <c r="D116" s="72"/>
      <c r="E116" s="72"/>
      <c r="F116" s="22"/>
      <c r="G116" s="72"/>
    </row>
    <row r="117" spans="1:7" ht="13.5" thickBot="1" x14ac:dyDescent="0.25">
      <c r="A117" s="150"/>
      <c r="B117" s="151"/>
      <c r="C117" s="152"/>
      <c r="D117" s="75">
        <f>D101+D108+D115</f>
        <v>12.1</v>
      </c>
      <c r="E117" s="75">
        <f t="shared" ref="E117:G117" si="2">E101+E108+E115</f>
        <v>8.52</v>
      </c>
      <c r="F117" s="75">
        <f t="shared" si="2"/>
        <v>66.510000000000005</v>
      </c>
      <c r="G117" s="75">
        <f t="shared" si="2"/>
        <v>421.49999999999994</v>
      </c>
    </row>
    <row r="118" spans="1:7" ht="18.75" thickBot="1" x14ac:dyDescent="0.3">
      <c r="A118" s="132" t="s">
        <v>12</v>
      </c>
      <c r="B118" s="133"/>
      <c r="C118" s="133"/>
      <c r="D118" s="133"/>
      <c r="E118" s="133"/>
      <c r="F118" s="133"/>
      <c r="G118" s="134"/>
    </row>
    <row r="119" spans="1:7" ht="13.5" thickBot="1" x14ac:dyDescent="0.25">
      <c r="A119" s="76" t="s">
        <v>170</v>
      </c>
      <c r="B119" s="160">
        <v>180</v>
      </c>
      <c r="C119" s="161"/>
      <c r="D119" s="77">
        <v>0.72</v>
      </c>
      <c r="E119" s="78">
        <v>0.18</v>
      </c>
      <c r="F119" s="77">
        <v>13.68</v>
      </c>
      <c r="G119" s="78">
        <v>58.05</v>
      </c>
    </row>
    <row r="120" spans="1:7" ht="13.5" thickBot="1" x14ac:dyDescent="0.25">
      <c r="A120" s="51" t="s">
        <v>171</v>
      </c>
      <c r="B120" s="43">
        <v>180</v>
      </c>
      <c r="C120" s="43">
        <v>180</v>
      </c>
      <c r="D120" s="31"/>
      <c r="E120" s="31"/>
      <c r="F120" s="31"/>
      <c r="G120" s="31"/>
    </row>
    <row r="121" spans="1:7" ht="13.5" thickBot="1" x14ac:dyDescent="0.25">
      <c r="A121" s="150"/>
      <c r="B121" s="151"/>
      <c r="C121" s="152"/>
      <c r="D121" s="45">
        <v>0.72</v>
      </c>
      <c r="E121" s="46">
        <v>0.2</v>
      </c>
      <c r="F121" s="45">
        <v>13.68</v>
      </c>
      <c r="G121" s="46">
        <v>64.5</v>
      </c>
    </row>
    <row r="122" spans="1:7" ht="18.75" thickBot="1" x14ac:dyDescent="0.3">
      <c r="A122" s="132" t="s">
        <v>15</v>
      </c>
      <c r="B122" s="133"/>
      <c r="C122" s="133"/>
      <c r="D122" s="133"/>
      <c r="E122" s="133"/>
      <c r="F122" s="133"/>
      <c r="G122" s="134"/>
    </row>
    <row r="123" spans="1:7" ht="13.5" thickBot="1" x14ac:dyDescent="0.25">
      <c r="A123" s="48" t="s">
        <v>252</v>
      </c>
      <c r="B123" s="173">
        <v>60</v>
      </c>
      <c r="C123" s="174"/>
      <c r="D123" s="49">
        <v>1.35</v>
      </c>
      <c r="E123" s="50">
        <v>2.7</v>
      </c>
      <c r="F123" s="49">
        <v>6.3</v>
      </c>
      <c r="G123" s="50">
        <v>54</v>
      </c>
    </row>
    <row r="124" spans="1:7" ht="13.5" thickBot="1" x14ac:dyDescent="0.25">
      <c r="A124" s="28" t="s">
        <v>139</v>
      </c>
      <c r="B124" s="11">
        <v>88.5</v>
      </c>
      <c r="C124" s="44">
        <v>72</v>
      </c>
      <c r="D124" s="12"/>
      <c r="E124" s="12"/>
      <c r="F124" s="12"/>
      <c r="G124" s="11"/>
    </row>
    <row r="125" spans="1:7" ht="13.5" thickBot="1" x14ac:dyDescent="0.25">
      <c r="A125" s="28" t="s">
        <v>136</v>
      </c>
      <c r="B125" s="11">
        <v>8</v>
      </c>
      <c r="C125" s="44">
        <v>6</v>
      </c>
      <c r="D125" s="12"/>
      <c r="E125" s="12"/>
      <c r="F125" s="12"/>
      <c r="G125" s="11"/>
    </row>
    <row r="126" spans="1:7" ht="13.5" thickBot="1" x14ac:dyDescent="0.25">
      <c r="A126" s="29" t="s">
        <v>131</v>
      </c>
      <c r="B126" s="14">
        <v>3</v>
      </c>
      <c r="C126" s="53">
        <v>3</v>
      </c>
      <c r="D126" s="15"/>
      <c r="E126" s="15"/>
      <c r="F126" s="15"/>
      <c r="G126" s="14"/>
    </row>
    <row r="127" spans="1:7" ht="13.5" thickBot="1" x14ac:dyDescent="0.25">
      <c r="A127" s="29" t="s">
        <v>253</v>
      </c>
      <c r="B127" s="14">
        <v>0.15</v>
      </c>
      <c r="C127" s="53">
        <v>0.15</v>
      </c>
      <c r="D127" s="14"/>
      <c r="E127" s="15"/>
      <c r="F127" s="14"/>
      <c r="G127" s="15"/>
    </row>
    <row r="128" spans="1:7" ht="13.5" thickBot="1" x14ac:dyDescent="0.25">
      <c r="A128" s="52" t="s">
        <v>137</v>
      </c>
      <c r="B128" s="14">
        <v>3</v>
      </c>
      <c r="C128" s="53">
        <v>3</v>
      </c>
      <c r="D128" s="14"/>
      <c r="E128" s="15"/>
      <c r="F128" s="15"/>
      <c r="G128" s="15"/>
    </row>
    <row r="129" spans="1:7" ht="26.25" thickBot="1" x14ac:dyDescent="0.25">
      <c r="A129" s="115" t="s">
        <v>261</v>
      </c>
      <c r="B129" s="166" t="s">
        <v>262</v>
      </c>
      <c r="C129" s="167"/>
      <c r="D129" s="79">
        <v>4.5</v>
      </c>
      <c r="E129" s="79">
        <v>6.5</v>
      </c>
      <c r="F129" s="79">
        <v>10.199999999999999</v>
      </c>
      <c r="G129" s="79">
        <v>119.7</v>
      </c>
    </row>
    <row r="130" spans="1:7" ht="13.5" thickBot="1" x14ac:dyDescent="0.25">
      <c r="A130" s="95" t="s">
        <v>263</v>
      </c>
      <c r="B130" s="39" t="s">
        <v>264</v>
      </c>
      <c r="C130" s="39" t="s">
        <v>264</v>
      </c>
      <c r="D130" s="39"/>
      <c r="E130" s="40"/>
      <c r="F130" s="39"/>
      <c r="G130" s="39"/>
    </row>
    <row r="131" spans="1:7" ht="13.5" thickBot="1" x14ac:dyDescent="0.25">
      <c r="A131" s="115" t="s">
        <v>265</v>
      </c>
      <c r="B131" s="79">
        <v>25.6</v>
      </c>
      <c r="C131" s="79">
        <v>19</v>
      </c>
      <c r="D131" s="80"/>
      <c r="E131" s="80"/>
      <c r="F131" s="79"/>
      <c r="G131" s="80"/>
    </row>
    <row r="132" spans="1:7" ht="13.5" thickBot="1" x14ac:dyDescent="0.25">
      <c r="A132" s="95" t="s">
        <v>266</v>
      </c>
      <c r="B132" s="39">
        <v>42</v>
      </c>
      <c r="C132" s="39">
        <v>32</v>
      </c>
      <c r="D132" s="40"/>
      <c r="E132" s="40"/>
      <c r="F132" s="40"/>
      <c r="G132" s="40"/>
    </row>
    <row r="133" spans="1:7" ht="13.5" thickBot="1" x14ac:dyDescent="0.25">
      <c r="A133" s="97" t="s">
        <v>139</v>
      </c>
      <c r="B133" s="39" t="s">
        <v>267</v>
      </c>
      <c r="C133" s="39" t="s">
        <v>268</v>
      </c>
      <c r="D133" s="40"/>
      <c r="E133" s="40"/>
      <c r="F133" s="40"/>
      <c r="G133" s="39"/>
    </row>
    <row r="134" spans="1:7" ht="13.5" thickBot="1" x14ac:dyDescent="0.25">
      <c r="A134" s="95" t="s">
        <v>269</v>
      </c>
      <c r="B134" s="39">
        <v>27</v>
      </c>
      <c r="C134" s="39" t="s">
        <v>268</v>
      </c>
      <c r="D134" s="40"/>
      <c r="E134" s="40"/>
      <c r="F134" s="40"/>
      <c r="G134" s="40"/>
    </row>
    <row r="135" spans="1:7" ht="13.5" thickBot="1" x14ac:dyDescent="0.25">
      <c r="A135" s="95" t="s">
        <v>270</v>
      </c>
      <c r="B135" s="39">
        <v>11</v>
      </c>
      <c r="C135" s="39">
        <v>8</v>
      </c>
      <c r="D135" s="40"/>
      <c r="E135" s="40"/>
      <c r="F135" s="40"/>
      <c r="G135" s="39"/>
    </row>
    <row r="136" spans="1:7" ht="13.5" thickBot="1" x14ac:dyDescent="0.25">
      <c r="A136" s="95" t="s">
        <v>271</v>
      </c>
      <c r="B136" s="39">
        <v>9</v>
      </c>
      <c r="C136" s="39" t="s">
        <v>272</v>
      </c>
      <c r="D136" s="40"/>
      <c r="E136" s="40"/>
      <c r="F136" s="40"/>
      <c r="G136" s="39"/>
    </row>
    <row r="137" spans="1:7" ht="13.5" thickBot="1" x14ac:dyDescent="0.25">
      <c r="A137" s="95" t="s">
        <v>273</v>
      </c>
      <c r="B137" s="39">
        <v>3</v>
      </c>
      <c r="C137" s="39">
        <v>3</v>
      </c>
      <c r="D137" s="40"/>
      <c r="E137" s="40"/>
      <c r="F137" s="40"/>
      <c r="G137" s="39"/>
    </row>
    <row r="138" spans="1:7" ht="13.5" thickBot="1" x14ac:dyDescent="0.25">
      <c r="A138" s="109" t="s">
        <v>274</v>
      </c>
      <c r="B138" s="39">
        <v>4</v>
      </c>
      <c r="C138" s="39">
        <v>4</v>
      </c>
      <c r="D138" s="39"/>
      <c r="E138" s="40"/>
      <c r="F138" s="40"/>
      <c r="G138" s="40"/>
    </row>
    <row r="139" spans="1:7" ht="13.5" thickBot="1" x14ac:dyDescent="0.25">
      <c r="A139" s="112" t="s">
        <v>145</v>
      </c>
      <c r="B139" s="67">
        <v>2</v>
      </c>
      <c r="C139" s="67">
        <v>2</v>
      </c>
      <c r="D139" s="67"/>
      <c r="E139" s="68"/>
      <c r="F139" s="68"/>
      <c r="G139" s="67"/>
    </row>
    <row r="140" spans="1:7" ht="13.5" thickBot="1" x14ac:dyDescent="0.25">
      <c r="A140" s="112" t="s">
        <v>146</v>
      </c>
      <c r="B140" s="67">
        <v>0.1</v>
      </c>
      <c r="C140" s="67">
        <v>0.1</v>
      </c>
      <c r="D140" s="67"/>
      <c r="E140" s="68"/>
      <c r="F140" s="68"/>
      <c r="G140" s="67"/>
    </row>
    <row r="141" spans="1:7" ht="13.5" thickBot="1" x14ac:dyDescent="0.25">
      <c r="A141" s="109" t="s">
        <v>147</v>
      </c>
      <c r="B141" s="39">
        <v>192</v>
      </c>
      <c r="C141" s="39">
        <v>192</v>
      </c>
      <c r="D141" s="39"/>
      <c r="E141" s="40"/>
      <c r="F141" s="40"/>
      <c r="G141" s="39"/>
    </row>
    <row r="142" spans="1:7" ht="13.5" thickBot="1" x14ac:dyDescent="0.25">
      <c r="A142" s="109" t="s">
        <v>229</v>
      </c>
      <c r="B142" s="39">
        <v>5</v>
      </c>
      <c r="C142" s="39">
        <v>5</v>
      </c>
      <c r="D142" s="40"/>
      <c r="E142" s="40"/>
      <c r="F142" s="40"/>
      <c r="G142" s="40"/>
    </row>
    <row r="143" spans="1:7" ht="13.5" thickBot="1" x14ac:dyDescent="0.25">
      <c r="A143" s="113" t="s">
        <v>173</v>
      </c>
      <c r="B143" s="162">
        <v>80</v>
      </c>
      <c r="C143" s="163"/>
      <c r="D143" s="111">
        <v>11.8</v>
      </c>
      <c r="E143" s="111">
        <v>6.1</v>
      </c>
      <c r="F143" s="111">
        <v>13.4</v>
      </c>
      <c r="G143" s="111">
        <v>160</v>
      </c>
    </row>
    <row r="144" spans="1:7" ht="13.5" thickBot="1" x14ac:dyDescent="0.25">
      <c r="A144" s="110" t="s">
        <v>174</v>
      </c>
      <c r="B144" s="79">
        <v>70.400000000000006</v>
      </c>
      <c r="C144" s="79">
        <v>52</v>
      </c>
      <c r="D144" s="80"/>
      <c r="E144" s="80"/>
      <c r="F144" s="80"/>
      <c r="G144" s="80"/>
    </row>
    <row r="145" spans="1:7" ht="13.5" thickBot="1" x14ac:dyDescent="0.25">
      <c r="A145" s="110" t="s">
        <v>175</v>
      </c>
      <c r="B145" s="79">
        <v>102.4</v>
      </c>
      <c r="C145" s="79">
        <v>52</v>
      </c>
      <c r="D145" s="80"/>
      <c r="E145" s="80"/>
      <c r="F145" s="80"/>
      <c r="G145" s="80"/>
    </row>
    <row r="146" spans="1:7" ht="13.5" thickBot="1" x14ac:dyDescent="0.25">
      <c r="A146" s="110" t="s">
        <v>184</v>
      </c>
      <c r="B146" s="79">
        <v>20.5</v>
      </c>
      <c r="C146" s="79">
        <v>20.5</v>
      </c>
      <c r="D146" s="80"/>
      <c r="E146" s="80"/>
      <c r="F146" s="80"/>
      <c r="G146" s="80"/>
    </row>
    <row r="147" spans="1:7" ht="13.5" thickBot="1" x14ac:dyDescent="0.25">
      <c r="A147" s="97" t="s">
        <v>142</v>
      </c>
      <c r="B147" s="39">
        <v>15.4</v>
      </c>
      <c r="C147" s="39">
        <v>15.4</v>
      </c>
      <c r="D147" s="40"/>
      <c r="E147" s="40"/>
      <c r="F147" s="40"/>
      <c r="G147" s="39"/>
    </row>
    <row r="148" spans="1:7" ht="13.5" thickBot="1" x14ac:dyDescent="0.25">
      <c r="A148" s="97" t="s">
        <v>176</v>
      </c>
      <c r="B148" s="39">
        <v>7.7</v>
      </c>
      <c r="C148" s="39">
        <v>7.7</v>
      </c>
      <c r="D148" s="40"/>
      <c r="E148" s="40"/>
      <c r="F148" s="40"/>
      <c r="G148" s="39"/>
    </row>
    <row r="149" spans="1:7" ht="13.5" thickBot="1" x14ac:dyDescent="0.25">
      <c r="A149" s="97" t="s">
        <v>137</v>
      </c>
      <c r="B149" s="39">
        <v>5</v>
      </c>
      <c r="C149" s="39">
        <v>5</v>
      </c>
      <c r="D149" s="39"/>
      <c r="E149" s="40"/>
      <c r="F149" s="40"/>
      <c r="G149" s="40"/>
    </row>
    <row r="150" spans="1:7" ht="13.5" thickBot="1" x14ac:dyDescent="0.25">
      <c r="A150" s="76" t="s">
        <v>196</v>
      </c>
      <c r="B150" s="158">
        <v>130</v>
      </c>
      <c r="C150" s="159"/>
      <c r="D150" s="77">
        <v>2.5</v>
      </c>
      <c r="E150" s="78">
        <v>4.5</v>
      </c>
      <c r="F150" s="77">
        <v>16.8</v>
      </c>
      <c r="G150" s="77">
        <v>117.6</v>
      </c>
    </row>
    <row r="151" spans="1:7" ht="13.5" thickBot="1" x14ac:dyDescent="0.25">
      <c r="A151" s="91" t="s">
        <v>133</v>
      </c>
      <c r="B151" s="39">
        <v>186</v>
      </c>
      <c r="C151" s="39">
        <v>112</v>
      </c>
      <c r="D151" s="39"/>
      <c r="E151" s="40"/>
      <c r="F151" s="40"/>
      <c r="G151" s="39"/>
    </row>
    <row r="152" spans="1:7" ht="13.5" thickBot="1" x14ac:dyDescent="0.25">
      <c r="A152" s="91" t="s">
        <v>141</v>
      </c>
      <c r="B152" s="39">
        <v>21</v>
      </c>
      <c r="C152" s="39">
        <v>21</v>
      </c>
      <c r="D152" s="39"/>
      <c r="E152" s="40"/>
      <c r="F152" s="40"/>
      <c r="G152" s="39"/>
    </row>
    <row r="153" spans="1:7" ht="13.5" thickBot="1" x14ac:dyDescent="0.25">
      <c r="A153" s="91" t="s">
        <v>197</v>
      </c>
      <c r="B153" s="39">
        <v>4</v>
      </c>
      <c r="C153" s="39">
        <v>4</v>
      </c>
      <c r="D153" s="39"/>
      <c r="E153" s="40"/>
      <c r="F153" s="40"/>
      <c r="G153" s="39"/>
    </row>
    <row r="154" spans="1:7" ht="13.5" thickBot="1" x14ac:dyDescent="0.25">
      <c r="A154" s="59" t="s">
        <v>177</v>
      </c>
      <c r="B154" s="135">
        <v>180</v>
      </c>
      <c r="C154" s="136"/>
      <c r="D154" s="17">
        <v>0.18</v>
      </c>
      <c r="E154" s="36">
        <v>0.09</v>
      </c>
      <c r="F154" s="17">
        <v>15.48</v>
      </c>
      <c r="G154" s="17">
        <v>61.2</v>
      </c>
    </row>
    <row r="155" spans="1:7" ht="13.5" thickBot="1" x14ac:dyDescent="0.25">
      <c r="A155" s="55" t="s">
        <v>178</v>
      </c>
      <c r="B155" s="44">
        <v>41</v>
      </c>
      <c r="C155" s="44">
        <v>36</v>
      </c>
      <c r="D155" s="44"/>
      <c r="E155" s="44"/>
      <c r="F155" s="44"/>
      <c r="G155" s="44"/>
    </row>
    <row r="156" spans="1:7" ht="13.5" thickBot="1" x14ac:dyDescent="0.25">
      <c r="A156" s="55" t="s">
        <v>147</v>
      </c>
      <c r="B156" s="11">
        <v>155</v>
      </c>
      <c r="C156" s="44">
        <v>155</v>
      </c>
      <c r="D156" s="11"/>
      <c r="E156" s="44"/>
      <c r="F156" s="44"/>
      <c r="G156" s="11"/>
    </row>
    <row r="157" spans="1:7" ht="13.5" thickBot="1" x14ac:dyDescent="0.25">
      <c r="A157" s="61" t="s">
        <v>145</v>
      </c>
      <c r="B157" s="53">
        <v>18</v>
      </c>
      <c r="C157" s="53">
        <v>18</v>
      </c>
      <c r="D157" s="14"/>
      <c r="E157" s="53"/>
      <c r="F157" s="14"/>
      <c r="G157" s="53"/>
    </row>
    <row r="158" spans="1:7" ht="13.5" thickBot="1" x14ac:dyDescent="0.25">
      <c r="A158" s="61" t="s">
        <v>179</v>
      </c>
      <c r="B158" s="53">
        <v>0.18</v>
      </c>
      <c r="C158" s="53">
        <v>0.18</v>
      </c>
      <c r="D158" s="14"/>
      <c r="E158" s="53"/>
      <c r="F158" s="53"/>
      <c r="G158" s="14"/>
    </row>
    <row r="159" spans="1:7" ht="13.5" thickBot="1" x14ac:dyDescent="0.25">
      <c r="A159" s="25" t="s">
        <v>43</v>
      </c>
      <c r="B159" s="160">
        <v>40</v>
      </c>
      <c r="C159" s="161"/>
      <c r="D159" s="26">
        <v>2.6</v>
      </c>
      <c r="E159" s="85">
        <v>0.4</v>
      </c>
      <c r="F159" s="26">
        <v>17</v>
      </c>
      <c r="G159" s="26">
        <v>81.599999999999994</v>
      </c>
    </row>
    <row r="160" spans="1:7" ht="23.25" thickBot="1" x14ac:dyDescent="0.25">
      <c r="A160" s="21" t="s">
        <v>74</v>
      </c>
      <c r="B160" s="72">
        <v>40</v>
      </c>
      <c r="C160" s="72">
        <v>40</v>
      </c>
      <c r="D160" s="72"/>
      <c r="E160" s="72"/>
      <c r="F160" s="22"/>
      <c r="G160" s="72"/>
    </row>
    <row r="161" spans="1:7" ht="13.5" thickBot="1" x14ac:dyDescent="0.25">
      <c r="A161" s="150"/>
      <c r="B161" s="151"/>
      <c r="C161" s="152"/>
      <c r="D161" s="24">
        <f>D123+D129+D143+D150+D154+D159</f>
        <v>22.93</v>
      </c>
      <c r="E161" s="24">
        <f>E123+E129+E143+E150+E154+E159</f>
        <v>20.289999999999996</v>
      </c>
      <c r="F161" s="24">
        <f>F123+F129+F143+F150+F154+F159</f>
        <v>79.180000000000007</v>
      </c>
      <c r="G161" s="24">
        <f>G123+G129+G143+G150+G154+G159</f>
        <v>594.1</v>
      </c>
    </row>
    <row r="162" spans="1:7" ht="18.75" thickBot="1" x14ac:dyDescent="0.3">
      <c r="A162" s="132" t="s">
        <v>45</v>
      </c>
      <c r="B162" s="133"/>
      <c r="C162" s="133"/>
      <c r="D162" s="133"/>
      <c r="E162" s="133"/>
      <c r="F162" s="133"/>
      <c r="G162" s="134"/>
    </row>
    <row r="163" spans="1:7" ht="13.5" thickBot="1" x14ac:dyDescent="0.25">
      <c r="A163" s="114" t="s">
        <v>255</v>
      </c>
      <c r="B163" s="166">
        <v>180</v>
      </c>
      <c r="C163" s="167"/>
      <c r="D163" s="79">
        <v>9</v>
      </c>
      <c r="E163" s="79">
        <v>7</v>
      </c>
      <c r="F163" s="79">
        <v>36.799999999999997</v>
      </c>
      <c r="G163" s="79">
        <v>278.2</v>
      </c>
    </row>
    <row r="164" spans="1:7" ht="13.5" thickBot="1" x14ac:dyDescent="0.25">
      <c r="A164" s="97" t="s">
        <v>256</v>
      </c>
      <c r="B164" s="43">
        <v>64</v>
      </c>
      <c r="C164" s="43">
        <v>64</v>
      </c>
      <c r="D164" s="39"/>
      <c r="E164" s="39"/>
      <c r="F164" s="39"/>
      <c r="G164" s="39"/>
    </row>
    <row r="165" spans="1:7" ht="13.5" thickBot="1" x14ac:dyDescent="0.25">
      <c r="A165" s="103" t="s">
        <v>257</v>
      </c>
      <c r="B165" s="69">
        <v>10</v>
      </c>
      <c r="C165" s="69">
        <v>10</v>
      </c>
      <c r="D165" s="67"/>
      <c r="E165" s="67"/>
      <c r="F165" s="67"/>
      <c r="G165" s="67"/>
    </row>
    <row r="166" spans="1:7" ht="13.5" thickBot="1" x14ac:dyDescent="0.25">
      <c r="A166" s="104" t="s">
        <v>6</v>
      </c>
      <c r="B166" s="69">
        <v>2.7</v>
      </c>
      <c r="C166" s="69">
        <v>2.7</v>
      </c>
      <c r="D166" s="67"/>
      <c r="E166" s="67"/>
      <c r="F166" s="67"/>
      <c r="G166" s="67"/>
    </row>
    <row r="167" spans="1:7" ht="13.5" thickBot="1" x14ac:dyDescent="0.25">
      <c r="A167" s="41" t="s">
        <v>130</v>
      </c>
      <c r="B167" s="116"/>
      <c r="C167" s="117">
        <v>180</v>
      </c>
      <c r="D167" s="39">
        <v>0.1</v>
      </c>
      <c r="E167" s="39">
        <v>0.03</v>
      </c>
      <c r="F167" s="39">
        <v>8.91</v>
      </c>
      <c r="G167" s="39">
        <v>31.5</v>
      </c>
    </row>
    <row r="168" spans="1:7" ht="13.5" thickBot="1" x14ac:dyDescent="0.25">
      <c r="A168" s="42" t="s">
        <v>131</v>
      </c>
      <c r="B168" s="39">
        <v>9</v>
      </c>
      <c r="C168" s="39">
        <v>9</v>
      </c>
      <c r="D168" s="39"/>
      <c r="E168" s="39"/>
      <c r="F168" s="39"/>
      <c r="G168" s="39"/>
    </row>
    <row r="169" spans="1:7" ht="13.5" thickBot="1" x14ac:dyDescent="0.25">
      <c r="A169" s="42" t="s">
        <v>132</v>
      </c>
      <c r="B169" s="39">
        <v>0.36</v>
      </c>
      <c r="C169" s="39">
        <v>0.36</v>
      </c>
      <c r="D169" s="39"/>
      <c r="E169" s="39"/>
      <c r="F169" s="39"/>
      <c r="G169" s="39"/>
    </row>
    <row r="170" spans="1:7" ht="13.5" thickBot="1" x14ac:dyDescent="0.25">
      <c r="A170" s="150"/>
      <c r="B170" s="151"/>
      <c r="C170" s="152"/>
      <c r="D170" s="24">
        <f>D163+D167</f>
        <v>9.1</v>
      </c>
      <c r="E170" s="24">
        <f>E163+E167</f>
        <v>7.03</v>
      </c>
      <c r="F170" s="24">
        <f>F163+F167</f>
        <v>45.709999999999994</v>
      </c>
      <c r="G170" s="24">
        <f>G163+G167</f>
        <v>309.7</v>
      </c>
    </row>
    <row r="171" spans="1:7" ht="13.5" thickBot="1" x14ac:dyDescent="0.25">
      <c r="A171" s="154" t="s">
        <v>49</v>
      </c>
      <c r="B171" s="155"/>
      <c r="C171" s="156"/>
      <c r="D171" s="75">
        <f>D117+D121+D161+D170</f>
        <v>44.85</v>
      </c>
      <c r="E171" s="75">
        <f>E117+E121+E161+E170</f>
        <v>36.039999999999992</v>
      </c>
      <c r="F171" s="75">
        <f>F117+F121+F161+F170</f>
        <v>205.07999999999998</v>
      </c>
      <c r="G171" s="75">
        <f>G117+G121+G161+G170</f>
        <v>1389.8</v>
      </c>
    </row>
    <row r="173" spans="1:7" x14ac:dyDescent="0.2">
      <c r="A173" s="1"/>
    </row>
    <row r="175" spans="1:7" ht="15.75" x14ac:dyDescent="0.2">
      <c r="A175" s="2" t="s">
        <v>0</v>
      </c>
    </row>
    <row r="177" spans="1:7" ht="22.5" x14ac:dyDescent="0.2">
      <c r="A177" s="3" t="s">
        <v>1</v>
      </c>
    </row>
    <row r="179" spans="1:7" ht="18" x14ac:dyDescent="0.2">
      <c r="A179" s="4" t="s">
        <v>2</v>
      </c>
    </row>
    <row r="181" spans="1:7" ht="18" x14ac:dyDescent="0.2">
      <c r="A181" s="4" t="s">
        <v>77</v>
      </c>
    </row>
    <row r="183" spans="1:7" ht="13.5" thickBot="1" x14ac:dyDescent="0.25">
      <c r="A183" s="137" t="s">
        <v>4</v>
      </c>
      <c r="B183" s="139" t="s">
        <v>20</v>
      </c>
      <c r="C183" s="140"/>
      <c r="D183" s="139" t="s">
        <v>26</v>
      </c>
      <c r="E183" s="141"/>
      <c r="F183" s="140"/>
      <c r="G183" s="142" t="s">
        <v>38</v>
      </c>
    </row>
    <row r="184" spans="1:7" ht="13.5" thickBot="1" x14ac:dyDescent="0.25">
      <c r="A184" s="138"/>
      <c r="B184" s="5" t="s">
        <v>21</v>
      </c>
      <c r="C184" s="5" t="s">
        <v>24</v>
      </c>
      <c r="D184" s="6" t="s">
        <v>27</v>
      </c>
      <c r="E184" s="5" t="s">
        <v>32</v>
      </c>
      <c r="F184" s="5" t="s">
        <v>35</v>
      </c>
      <c r="G184" s="143"/>
    </row>
    <row r="185" spans="1:7" ht="18.75" thickBot="1" x14ac:dyDescent="0.3">
      <c r="A185" s="132" t="s">
        <v>5</v>
      </c>
      <c r="B185" s="133"/>
      <c r="C185" s="133"/>
      <c r="D185" s="133"/>
      <c r="E185" s="133"/>
      <c r="F185" s="133"/>
      <c r="G185" s="134"/>
    </row>
    <row r="186" spans="1:7" ht="13.5" thickBot="1" x14ac:dyDescent="0.25">
      <c r="A186" s="59" t="s">
        <v>221</v>
      </c>
      <c r="B186" s="148" t="s">
        <v>185</v>
      </c>
      <c r="C186" s="149"/>
      <c r="D186" s="17">
        <v>5.68</v>
      </c>
      <c r="E186" s="36">
        <v>8</v>
      </c>
      <c r="F186" s="17">
        <v>38.31</v>
      </c>
      <c r="G186" s="17">
        <v>248.97</v>
      </c>
    </row>
    <row r="187" spans="1:7" ht="13.5" thickBot="1" x14ac:dyDescent="0.25">
      <c r="A187" s="10" t="s">
        <v>112</v>
      </c>
      <c r="B187" s="44">
        <v>44.4</v>
      </c>
      <c r="C187" s="44">
        <v>44.4</v>
      </c>
      <c r="D187" s="12"/>
      <c r="E187" s="12"/>
      <c r="F187" s="11"/>
      <c r="G187" s="12"/>
    </row>
    <row r="188" spans="1:7" ht="13.5" thickBot="1" x14ac:dyDescent="0.25">
      <c r="A188" s="10" t="s">
        <v>8</v>
      </c>
      <c r="B188" s="44">
        <v>65.599999999999994</v>
      </c>
      <c r="C188" s="44">
        <v>65.599999999999994</v>
      </c>
      <c r="D188" s="11"/>
      <c r="E188" s="12"/>
      <c r="F188" s="12"/>
      <c r="G188" s="11"/>
    </row>
    <row r="189" spans="1:7" ht="13.5" thickBot="1" x14ac:dyDescent="0.25">
      <c r="A189" s="51" t="s">
        <v>169</v>
      </c>
      <c r="B189" s="44">
        <v>98.4</v>
      </c>
      <c r="C189" s="44">
        <v>98.4</v>
      </c>
      <c r="D189" s="12"/>
      <c r="E189" s="12"/>
      <c r="F189" s="12"/>
      <c r="G189" s="12"/>
    </row>
    <row r="190" spans="1:7" ht="13.5" thickBot="1" x14ac:dyDescent="0.25">
      <c r="A190" s="13" t="s">
        <v>9</v>
      </c>
      <c r="B190" s="14">
        <v>1</v>
      </c>
      <c r="C190" s="53">
        <v>1</v>
      </c>
      <c r="D190" s="14"/>
      <c r="E190" s="15"/>
      <c r="F190" s="15"/>
      <c r="G190" s="14"/>
    </row>
    <row r="191" spans="1:7" ht="13.5" thickBot="1" x14ac:dyDescent="0.25">
      <c r="A191" s="13" t="s">
        <v>7</v>
      </c>
      <c r="B191" s="53">
        <v>6</v>
      </c>
      <c r="C191" s="53">
        <v>6</v>
      </c>
      <c r="D191" s="14"/>
      <c r="E191" s="15"/>
      <c r="F191" s="15"/>
      <c r="G191" s="15"/>
    </row>
    <row r="192" spans="1:7" ht="13.5" thickBot="1" x14ac:dyDescent="0.25">
      <c r="A192" s="10" t="s">
        <v>6</v>
      </c>
      <c r="B192" s="44">
        <v>5</v>
      </c>
      <c r="C192" s="44">
        <v>5</v>
      </c>
      <c r="D192" s="11"/>
      <c r="E192" s="12"/>
      <c r="F192" s="12"/>
      <c r="G192" s="12"/>
    </row>
    <row r="193" spans="1:7" ht="13.5" thickBot="1" x14ac:dyDescent="0.25">
      <c r="A193" s="25" t="s">
        <v>79</v>
      </c>
      <c r="B193" s="171" t="s">
        <v>239</v>
      </c>
      <c r="C193" s="172"/>
      <c r="D193" s="26">
        <v>0.09</v>
      </c>
      <c r="E193" s="83"/>
      <c r="F193" s="26">
        <v>9.18</v>
      </c>
      <c r="G193" s="85">
        <v>37.619999999999997</v>
      </c>
    </row>
    <row r="194" spans="1:7" ht="13.5" thickBot="1" x14ac:dyDescent="0.25">
      <c r="A194" s="10" t="s">
        <v>80</v>
      </c>
      <c r="B194" s="30">
        <v>0.36</v>
      </c>
      <c r="C194" s="31">
        <v>0.36</v>
      </c>
      <c r="D194" s="44"/>
      <c r="E194" s="44"/>
      <c r="F194" s="44"/>
      <c r="G194" s="11"/>
    </row>
    <row r="195" spans="1:7" ht="13.5" thickBot="1" x14ac:dyDescent="0.25">
      <c r="A195" s="13" t="s">
        <v>7</v>
      </c>
      <c r="B195" s="33">
        <v>10</v>
      </c>
      <c r="C195" s="33">
        <v>10</v>
      </c>
      <c r="D195" s="14"/>
      <c r="E195" s="53"/>
      <c r="F195" s="53"/>
      <c r="G195" s="53"/>
    </row>
    <row r="196" spans="1:7" ht="13.5" thickBot="1" x14ac:dyDescent="0.25">
      <c r="A196" s="10" t="s">
        <v>81</v>
      </c>
      <c r="B196" s="31">
        <v>5.6</v>
      </c>
      <c r="C196" s="57">
        <v>5</v>
      </c>
      <c r="D196" s="11"/>
      <c r="E196" s="44"/>
      <c r="F196" s="44"/>
      <c r="G196" s="11"/>
    </row>
    <row r="197" spans="1:7" ht="13.5" thickBot="1" x14ac:dyDescent="0.25">
      <c r="A197" s="13" t="s">
        <v>8</v>
      </c>
      <c r="B197" s="33">
        <v>171</v>
      </c>
      <c r="C197" s="33">
        <v>171</v>
      </c>
      <c r="D197" s="14"/>
      <c r="E197" s="53"/>
      <c r="F197" s="14"/>
      <c r="G197" s="14"/>
    </row>
    <row r="198" spans="1:7" ht="13.5" thickBot="1" x14ac:dyDescent="0.25">
      <c r="A198" s="16" t="s">
        <v>11</v>
      </c>
      <c r="B198" s="148" t="s">
        <v>186</v>
      </c>
      <c r="C198" s="149"/>
      <c r="D198" s="17">
        <v>3.7</v>
      </c>
      <c r="E198" s="36">
        <v>14.6</v>
      </c>
      <c r="F198" s="17">
        <v>24.8</v>
      </c>
      <c r="G198" s="17">
        <v>245.5</v>
      </c>
    </row>
    <row r="199" spans="1:7" ht="13.5" thickBot="1" x14ac:dyDescent="0.25">
      <c r="A199" s="12" t="s">
        <v>6</v>
      </c>
      <c r="B199" s="44">
        <v>7</v>
      </c>
      <c r="C199" s="44">
        <v>7</v>
      </c>
      <c r="D199" s="11"/>
      <c r="E199" s="44"/>
      <c r="F199" s="44"/>
      <c r="G199" s="44"/>
    </row>
    <row r="200" spans="1:7" ht="23.25" thickBot="1" x14ac:dyDescent="0.25">
      <c r="A200" s="21" t="s">
        <v>82</v>
      </c>
      <c r="B200" s="72">
        <v>35</v>
      </c>
      <c r="C200" s="72">
        <v>35</v>
      </c>
      <c r="D200" s="86"/>
      <c r="E200" s="86"/>
      <c r="F200" s="87"/>
      <c r="G200" s="86"/>
    </row>
    <row r="201" spans="1:7" ht="13.5" thickBot="1" x14ac:dyDescent="0.25">
      <c r="A201" s="150"/>
      <c r="B201" s="151"/>
      <c r="C201" s="152"/>
      <c r="D201" s="75">
        <f>D186+D193+D198</f>
        <v>9.4699999999999989</v>
      </c>
      <c r="E201" s="75">
        <f>E186+E193+E198</f>
        <v>22.6</v>
      </c>
      <c r="F201" s="75">
        <f>F186+F193+F198</f>
        <v>72.290000000000006</v>
      </c>
      <c r="G201" s="75">
        <f>G186+G193+G198</f>
        <v>532.08999999999992</v>
      </c>
    </row>
    <row r="202" spans="1:7" ht="18.75" thickBot="1" x14ac:dyDescent="0.3">
      <c r="A202" s="132" t="s">
        <v>12</v>
      </c>
      <c r="B202" s="133"/>
      <c r="C202" s="133"/>
      <c r="D202" s="133"/>
      <c r="E202" s="133"/>
      <c r="F202" s="133"/>
      <c r="G202" s="134"/>
    </row>
    <row r="203" spans="1:7" ht="13.5" thickBot="1" x14ac:dyDescent="0.25">
      <c r="A203" s="59" t="s">
        <v>187</v>
      </c>
      <c r="B203" s="135">
        <v>100</v>
      </c>
      <c r="C203" s="136"/>
      <c r="D203" s="34">
        <v>1.1000000000000001</v>
      </c>
      <c r="E203" s="35">
        <v>0.4</v>
      </c>
      <c r="F203" s="34">
        <v>14.7</v>
      </c>
      <c r="G203" s="35">
        <v>67.2</v>
      </c>
    </row>
    <row r="204" spans="1:7" ht="13.5" thickBot="1" x14ac:dyDescent="0.25">
      <c r="A204" s="51" t="s">
        <v>187</v>
      </c>
      <c r="B204" s="43">
        <v>100</v>
      </c>
      <c r="C204" s="43">
        <v>100</v>
      </c>
      <c r="D204" s="31"/>
      <c r="E204" s="31"/>
      <c r="F204" s="31"/>
      <c r="G204" s="31"/>
    </row>
    <row r="205" spans="1:7" ht="13.5" thickBot="1" x14ac:dyDescent="0.25">
      <c r="A205" s="150"/>
      <c r="B205" s="151"/>
      <c r="C205" s="152"/>
      <c r="D205" s="45">
        <v>1.1000000000000001</v>
      </c>
      <c r="E205" s="46">
        <v>0.4</v>
      </c>
      <c r="F205" s="45">
        <v>14.7</v>
      </c>
      <c r="G205" s="45">
        <v>67.2</v>
      </c>
    </row>
    <row r="206" spans="1:7" ht="18.75" thickBot="1" x14ac:dyDescent="0.3">
      <c r="A206" s="132" t="s">
        <v>15</v>
      </c>
      <c r="B206" s="133"/>
      <c r="C206" s="133"/>
      <c r="D206" s="133"/>
      <c r="E206" s="133"/>
      <c r="F206" s="133"/>
      <c r="G206" s="134"/>
    </row>
    <row r="207" spans="1:7" ht="13.5" thickBot="1" x14ac:dyDescent="0.25">
      <c r="A207" s="73" t="s">
        <v>258</v>
      </c>
      <c r="B207" s="173">
        <v>60</v>
      </c>
      <c r="C207" s="174"/>
      <c r="D207" s="8">
        <v>0.6</v>
      </c>
      <c r="E207" s="54">
        <v>3.3</v>
      </c>
      <c r="F207" s="8">
        <v>7.2</v>
      </c>
      <c r="G207" s="54">
        <v>71.400000000000006</v>
      </c>
    </row>
    <row r="208" spans="1:7" ht="13.5" thickBot="1" x14ac:dyDescent="0.25">
      <c r="A208" s="29" t="s">
        <v>133</v>
      </c>
      <c r="B208" s="14">
        <v>25</v>
      </c>
      <c r="C208" s="53">
        <v>15</v>
      </c>
      <c r="D208" s="53"/>
      <c r="E208" s="53"/>
      <c r="F208" s="53"/>
      <c r="G208" s="14"/>
    </row>
    <row r="209" spans="1:7" ht="13.5" thickBot="1" x14ac:dyDescent="0.25">
      <c r="A209" s="28" t="s">
        <v>172</v>
      </c>
      <c r="B209" s="11">
        <v>16</v>
      </c>
      <c r="C209" s="44">
        <v>12</v>
      </c>
      <c r="D209" s="12"/>
      <c r="E209" s="12"/>
      <c r="F209" s="12"/>
      <c r="G209" s="12"/>
    </row>
    <row r="210" spans="1:7" ht="13.5" thickBot="1" x14ac:dyDescent="0.25">
      <c r="A210" s="95" t="s">
        <v>136</v>
      </c>
      <c r="B210" s="39">
        <v>12</v>
      </c>
      <c r="C210" s="39">
        <v>9</v>
      </c>
      <c r="D210" s="40"/>
      <c r="E210" s="40"/>
      <c r="F210" s="40"/>
      <c r="G210" s="39"/>
    </row>
    <row r="211" spans="1:7" ht="13.5" thickBot="1" x14ac:dyDescent="0.25">
      <c r="A211" s="95" t="s">
        <v>135</v>
      </c>
      <c r="B211" s="39">
        <v>12</v>
      </c>
      <c r="C211" s="39">
        <v>12</v>
      </c>
      <c r="D211" s="40"/>
      <c r="E211" s="40"/>
      <c r="F211" s="40"/>
      <c r="G211" s="39"/>
    </row>
    <row r="212" spans="1:7" ht="13.5" thickBot="1" x14ac:dyDescent="0.25">
      <c r="A212" s="95" t="s">
        <v>134</v>
      </c>
      <c r="B212" s="39">
        <v>10.7</v>
      </c>
      <c r="C212" s="39">
        <v>9</v>
      </c>
      <c r="D212" s="40"/>
      <c r="E212" s="40"/>
      <c r="F212" s="40"/>
      <c r="G212" s="39"/>
    </row>
    <row r="213" spans="1:7" ht="13.5" thickBot="1" x14ac:dyDescent="0.25">
      <c r="A213" s="13" t="s">
        <v>17</v>
      </c>
      <c r="B213" s="14">
        <v>3</v>
      </c>
      <c r="C213" s="53">
        <v>3</v>
      </c>
      <c r="D213" s="14"/>
      <c r="E213" s="15"/>
      <c r="F213" s="14"/>
      <c r="G213" s="15"/>
    </row>
    <row r="214" spans="1:7" ht="26.25" thickBot="1" x14ac:dyDescent="0.25">
      <c r="A214" s="48" t="s">
        <v>300</v>
      </c>
      <c r="B214" s="164" t="s">
        <v>301</v>
      </c>
      <c r="C214" s="165"/>
      <c r="D214" s="49">
        <v>1.6</v>
      </c>
      <c r="E214" s="50">
        <v>4.08</v>
      </c>
      <c r="F214" s="49">
        <v>13.5</v>
      </c>
      <c r="G214" s="49">
        <v>97.4</v>
      </c>
    </row>
    <row r="215" spans="1:7" ht="13.5" thickBot="1" x14ac:dyDescent="0.25">
      <c r="A215" s="10" t="s">
        <v>18</v>
      </c>
      <c r="B215" s="11">
        <v>80</v>
      </c>
      <c r="C215" s="44">
        <v>60</v>
      </c>
      <c r="D215" s="12"/>
      <c r="E215" s="12"/>
      <c r="F215" s="11"/>
      <c r="G215" s="12"/>
    </row>
    <row r="216" spans="1:7" ht="13.5" thickBot="1" x14ac:dyDescent="0.25">
      <c r="A216" s="28" t="s">
        <v>302</v>
      </c>
      <c r="B216" s="11">
        <v>6</v>
      </c>
      <c r="C216" s="58">
        <v>6</v>
      </c>
      <c r="D216" s="12"/>
      <c r="E216" s="12"/>
      <c r="F216" s="12"/>
      <c r="G216" s="12"/>
    </row>
    <row r="217" spans="1:7" ht="13.5" thickBot="1" x14ac:dyDescent="0.25">
      <c r="A217" s="13" t="s">
        <v>16</v>
      </c>
      <c r="B217" s="53">
        <v>10</v>
      </c>
      <c r="C217" s="53">
        <v>8</v>
      </c>
      <c r="D217" s="15"/>
      <c r="E217" s="15"/>
      <c r="F217" s="15"/>
      <c r="G217" s="14"/>
    </row>
    <row r="218" spans="1:7" ht="13.5" thickBot="1" x14ac:dyDescent="0.25">
      <c r="A218" s="13" t="s">
        <v>19</v>
      </c>
      <c r="B218" s="14">
        <v>5</v>
      </c>
      <c r="C218" s="74">
        <v>4</v>
      </c>
      <c r="D218" s="15"/>
      <c r="E218" s="15"/>
      <c r="F218" s="15"/>
      <c r="G218" s="14"/>
    </row>
    <row r="219" spans="1:7" ht="13.5" thickBot="1" x14ac:dyDescent="0.25">
      <c r="A219" s="28" t="s">
        <v>135</v>
      </c>
      <c r="B219" s="44">
        <v>16</v>
      </c>
      <c r="C219" s="44">
        <v>14.4</v>
      </c>
      <c r="D219" s="12"/>
      <c r="E219" s="12"/>
      <c r="F219" s="12"/>
      <c r="G219" s="11"/>
    </row>
    <row r="220" spans="1:7" ht="13.5" thickBot="1" x14ac:dyDescent="0.25">
      <c r="A220" s="97" t="s">
        <v>283</v>
      </c>
      <c r="B220" s="39">
        <v>2.4</v>
      </c>
      <c r="C220" s="39">
        <v>2.4</v>
      </c>
      <c r="D220" s="40"/>
      <c r="E220" s="40"/>
      <c r="F220" s="40"/>
      <c r="G220" s="39"/>
    </row>
    <row r="221" spans="1:7" ht="13.5" thickBot="1" x14ac:dyDescent="0.25">
      <c r="A221" s="28" t="s">
        <v>303</v>
      </c>
      <c r="B221" s="11">
        <v>152</v>
      </c>
      <c r="C221" s="11">
        <v>152</v>
      </c>
      <c r="D221" s="11"/>
      <c r="E221" s="12"/>
      <c r="F221" s="11"/>
      <c r="G221" s="11"/>
    </row>
    <row r="222" spans="1:7" ht="13.5" thickBot="1" x14ac:dyDescent="0.25">
      <c r="A222" s="29" t="s">
        <v>203</v>
      </c>
      <c r="B222" s="53" t="s">
        <v>64</v>
      </c>
      <c r="C222" s="53" t="s">
        <v>64</v>
      </c>
      <c r="D222" s="15"/>
      <c r="E222" s="15"/>
      <c r="F222" s="15"/>
      <c r="G222" s="15"/>
    </row>
    <row r="223" spans="1:7" ht="13.5" thickBot="1" x14ac:dyDescent="0.25">
      <c r="A223" s="89" t="s">
        <v>279</v>
      </c>
      <c r="B223" s="146">
        <v>80</v>
      </c>
      <c r="C223" s="147"/>
      <c r="D223" s="43">
        <v>8.74</v>
      </c>
      <c r="E223" s="43">
        <v>12.3</v>
      </c>
      <c r="F223" s="43">
        <v>8.89</v>
      </c>
      <c r="G223" s="43">
        <v>183.4</v>
      </c>
    </row>
    <row r="224" spans="1:7" ht="13.5" thickBot="1" x14ac:dyDescent="0.25">
      <c r="A224" s="109" t="s">
        <v>218</v>
      </c>
      <c r="B224" s="43">
        <v>82.3</v>
      </c>
      <c r="C224" s="43">
        <v>59.2</v>
      </c>
      <c r="D224" s="43"/>
      <c r="E224" s="43"/>
      <c r="F224" s="43"/>
      <c r="G224" s="43"/>
    </row>
    <row r="225" spans="1:7" ht="13.5" thickBot="1" x14ac:dyDescent="0.25">
      <c r="A225" s="110" t="s">
        <v>219</v>
      </c>
      <c r="B225" s="111">
        <v>14.4</v>
      </c>
      <c r="C225" s="111">
        <v>14.4</v>
      </c>
      <c r="D225" s="80"/>
      <c r="E225" s="80"/>
      <c r="F225" s="80"/>
      <c r="G225" s="80"/>
    </row>
    <row r="226" spans="1:7" ht="13.5" thickBot="1" x14ac:dyDescent="0.25">
      <c r="A226" s="112" t="s">
        <v>280</v>
      </c>
      <c r="B226" s="69">
        <v>20.8</v>
      </c>
      <c r="C226" s="69">
        <v>20.8</v>
      </c>
      <c r="D226" s="67"/>
      <c r="E226" s="68"/>
      <c r="F226" s="68"/>
      <c r="G226" s="67"/>
    </row>
    <row r="227" spans="1:7" ht="13.5" thickBot="1" x14ac:dyDescent="0.25">
      <c r="A227" s="112" t="s">
        <v>281</v>
      </c>
      <c r="B227" s="69">
        <v>8</v>
      </c>
      <c r="C227" s="69">
        <v>8</v>
      </c>
      <c r="D227" s="68"/>
      <c r="E227" s="68"/>
      <c r="F227" s="68"/>
      <c r="G227" s="68"/>
    </row>
    <row r="228" spans="1:7" ht="13.5" thickBot="1" x14ac:dyDescent="0.25">
      <c r="A228" s="112" t="s">
        <v>275</v>
      </c>
      <c r="B228" s="69">
        <v>0.8</v>
      </c>
      <c r="C228" s="69">
        <v>0.8</v>
      </c>
      <c r="D228" s="68"/>
      <c r="E228" s="68"/>
      <c r="F228" s="68"/>
      <c r="G228" s="68"/>
    </row>
    <row r="229" spans="1:7" ht="13.5" thickBot="1" x14ac:dyDescent="0.25">
      <c r="A229" s="112" t="s">
        <v>151</v>
      </c>
      <c r="B229" s="69">
        <v>4.8</v>
      </c>
      <c r="C229" s="69">
        <v>4.8</v>
      </c>
      <c r="D229" s="67"/>
      <c r="E229" s="68"/>
      <c r="F229" s="68"/>
      <c r="G229" s="68"/>
    </row>
    <row r="230" spans="1:7" ht="13.5" thickBot="1" x14ac:dyDescent="0.25">
      <c r="A230" s="63" t="s">
        <v>143</v>
      </c>
      <c r="B230" s="144">
        <v>30</v>
      </c>
      <c r="C230" s="145"/>
      <c r="D230" s="43">
        <v>0.7</v>
      </c>
      <c r="E230" s="43">
        <v>0.9</v>
      </c>
      <c r="F230" s="43">
        <v>2.2999999999999998</v>
      </c>
      <c r="G230" s="43">
        <v>19.5</v>
      </c>
    </row>
    <row r="231" spans="1:7" ht="13.5" thickBot="1" x14ac:dyDescent="0.25">
      <c r="A231" s="63" t="s">
        <v>152</v>
      </c>
      <c r="B231" s="43">
        <v>30</v>
      </c>
      <c r="C231" s="43">
        <v>30</v>
      </c>
      <c r="D231" s="39"/>
      <c r="E231" s="40"/>
      <c r="F231" s="40"/>
      <c r="G231" s="40"/>
    </row>
    <row r="232" spans="1:7" ht="13.5" thickBot="1" x14ac:dyDescent="0.25">
      <c r="A232" s="63" t="s">
        <v>153</v>
      </c>
      <c r="B232" s="43">
        <v>0.6</v>
      </c>
      <c r="C232" s="43">
        <v>0.6</v>
      </c>
      <c r="D232" s="39"/>
      <c r="E232" s="40"/>
      <c r="F232" s="40"/>
      <c r="G232" s="40"/>
    </row>
    <row r="233" spans="1:7" ht="13.5" thickBot="1" x14ac:dyDescent="0.25">
      <c r="A233" s="63" t="s">
        <v>154</v>
      </c>
      <c r="B233" s="43">
        <v>1.5</v>
      </c>
      <c r="C233" s="43">
        <v>1.5</v>
      </c>
      <c r="D233" s="39"/>
      <c r="E233" s="40"/>
      <c r="F233" s="40"/>
      <c r="G233" s="40"/>
    </row>
    <row r="234" spans="1:7" ht="13.5" thickBot="1" x14ac:dyDescent="0.25">
      <c r="A234" s="63" t="s">
        <v>155</v>
      </c>
      <c r="B234" s="43">
        <v>3</v>
      </c>
      <c r="C234" s="43">
        <v>2.4</v>
      </c>
      <c r="D234" s="39"/>
      <c r="E234" s="40"/>
      <c r="F234" s="40"/>
      <c r="G234" s="40"/>
    </row>
    <row r="235" spans="1:7" ht="13.5" thickBot="1" x14ac:dyDescent="0.25">
      <c r="A235" s="64" t="s">
        <v>156</v>
      </c>
      <c r="B235" s="30">
        <v>0.7</v>
      </c>
      <c r="C235" s="30">
        <v>0.6</v>
      </c>
      <c r="D235" s="12"/>
      <c r="E235" s="12"/>
      <c r="F235" s="11"/>
      <c r="G235" s="12"/>
    </row>
    <row r="236" spans="1:7" ht="13.5" thickBot="1" x14ac:dyDescent="0.25">
      <c r="A236" s="64" t="s">
        <v>157</v>
      </c>
      <c r="B236" s="31">
        <v>1.2</v>
      </c>
      <c r="C236" s="31">
        <v>1.2</v>
      </c>
      <c r="D236" s="12"/>
      <c r="E236" s="12"/>
      <c r="F236" s="12"/>
      <c r="G236" s="12"/>
    </row>
    <row r="237" spans="1:7" ht="13.5" thickBot="1" x14ac:dyDescent="0.25">
      <c r="A237" s="65" t="s">
        <v>158</v>
      </c>
      <c r="B237" s="32">
        <v>0.5</v>
      </c>
      <c r="C237" s="62">
        <v>0.5</v>
      </c>
      <c r="D237" s="14"/>
      <c r="E237" s="15"/>
      <c r="F237" s="15"/>
      <c r="G237" s="15"/>
    </row>
    <row r="238" spans="1:7" ht="13.5" thickBot="1" x14ac:dyDescent="0.25">
      <c r="A238" s="16" t="s">
        <v>72</v>
      </c>
      <c r="B238" s="135">
        <v>130</v>
      </c>
      <c r="C238" s="136"/>
      <c r="D238" s="17">
        <v>4.07</v>
      </c>
      <c r="E238" s="36">
        <v>3.12</v>
      </c>
      <c r="F238" s="17">
        <v>25</v>
      </c>
      <c r="G238" s="17">
        <v>147.69999999999999</v>
      </c>
    </row>
    <row r="239" spans="1:7" ht="13.5" thickBot="1" x14ac:dyDescent="0.25">
      <c r="A239" s="10" t="s">
        <v>73</v>
      </c>
      <c r="B239" s="44">
        <v>46</v>
      </c>
      <c r="C239" s="44">
        <v>46</v>
      </c>
      <c r="D239" s="44"/>
      <c r="E239" s="44"/>
      <c r="F239" s="11"/>
      <c r="G239" s="11"/>
    </row>
    <row r="240" spans="1:7" ht="13.5" thickBot="1" x14ac:dyDescent="0.25">
      <c r="A240" s="10" t="s">
        <v>6</v>
      </c>
      <c r="B240" s="11">
        <v>3.6</v>
      </c>
      <c r="C240" s="44">
        <v>3.6</v>
      </c>
      <c r="D240" s="11"/>
      <c r="E240" s="44"/>
      <c r="F240" s="44"/>
      <c r="G240" s="44"/>
    </row>
    <row r="241" spans="1:7" ht="13.5" thickBot="1" x14ac:dyDescent="0.25">
      <c r="A241" s="59" t="s">
        <v>225</v>
      </c>
      <c r="B241" s="135">
        <v>180</v>
      </c>
      <c r="C241" s="136"/>
      <c r="D241" s="34">
        <v>0.63</v>
      </c>
      <c r="E241" s="35">
        <v>0</v>
      </c>
      <c r="F241" s="34">
        <v>18.63</v>
      </c>
      <c r="G241" s="34">
        <v>77.599999999999994</v>
      </c>
    </row>
    <row r="242" spans="1:7" ht="13.5" thickBot="1" x14ac:dyDescent="0.25">
      <c r="A242" s="29" t="s">
        <v>226</v>
      </c>
      <c r="B242" s="32">
        <v>19</v>
      </c>
      <c r="C242" s="33">
        <v>19</v>
      </c>
      <c r="D242" s="14"/>
      <c r="E242" s="15"/>
      <c r="F242" s="15"/>
      <c r="G242" s="14"/>
    </row>
    <row r="243" spans="1:7" ht="13.5" thickBot="1" x14ac:dyDescent="0.25">
      <c r="A243" s="13" t="s">
        <v>7</v>
      </c>
      <c r="B243" s="32">
        <v>10</v>
      </c>
      <c r="C243" s="33">
        <v>10</v>
      </c>
      <c r="D243" s="14"/>
      <c r="E243" s="15"/>
      <c r="F243" s="14"/>
      <c r="G243" s="14"/>
    </row>
    <row r="244" spans="1:7" ht="13.5" thickBot="1" x14ac:dyDescent="0.25">
      <c r="A244" s="10" t="s">
        <v>8</v>
      </c>
      <c r="B244" s="30">
        <v>183</v>
      </c>
      <c r="C244" s="30">
        <v>183</v>
      </c>
      <c r="D244" s="11"/>
      <c r="E244" s="12"/>
      <c r="F244" s="12"/>
      <c r="G244" s="11"/>
    </row>
    <row r="245" spans="1:7" ht="13.5" thickBot="1" x14ac:dyDescent="0.25">
      <c r="A245" s="25" t="s">
        <v>43</v>
      </c>
      <c r="B245" s="160">
        <v>40</v>
      </c>
      <c r="C245" s="161"/>
      <c r="D245" s="77">
        <v>2.6</v>
      </c>
      <c r="E245" s="78">
        <v>0.4</v>
      </c>
      <c r="F245" s="77">
        <v>17</v>
      </c>
      <c r="G245" s="77">
        <v>81.599999999999994</v>
      </c>
    </row>
    <row r="246" spans="1:7" ht="23.25" thickBot="1" x14ac:dyDescent="0.25">
      <c r="A246" s="21" t="s">
        <v>84</v>
      </c>
      <c r="B246" s="56">
        <v>40</v>
      </c>
      <c r="C246" s="56">
        <v>40</v>
      </c>
      <c r="D246" s="84"/>
      <c r="E246" s="84"/>
      <c r="F246" s="56"/>
      <c r="G246" s="56"/>
    </row>
    <row r="247" spans="1:7" ht="13.5" thickBot="1" x14ac:dyDescent="0.25">
      <c r="A247" s="150"/>
      <c r="B247" s="151"/>
      <c r="C247" s="152"/>
      <c r="D247" s="75">
        <f>D207+D214+D223+D241+D245</f>
        <v>14.170000000000002</v>
      </c>
      <c r="E247" s="75">
        <f>E207+E214+E223+E241+E245</f>
        <v>20.079999999999998</v>
      </c>
      <c r="F247" s="75">
        <f>F207+F214+F223+F241+F245</f>
        <v>65.22</v>
      </c>
      <c r="G247" s="75">
        <f>G207+G214+G223+G241+G245</f>
        <v>511.40000000000009</v>
      </c>
    </row>
    <row r="248" spans="1:7" ht="18.75" thickBot="1" x14ac:dyDescent="0.3">
      <c r="A248" s="132" t="s">
        <v>45</v>
      </c>
      <c r="B248" s="133"/>
      <c r="C248" s="133"/>
      <c r="D248" s="133"/>
      <c r="E248" s="133"/>
      <c r="F248" s="133"/>
      <c r="G248" s="134"/>
    </row>
    <row r="249" spans="1:7" ht="13.5" thickBot="1" x14ac:dyDescent="0.25">
      <c r="A249" s="59" t="s">
        <v>231</v>
      </c>
      <c r="B249" s="148" t="s">
        <v>232</v>
      </c>
      <c r="C249" s="149"/>
      <c r="D249" s="17">
        <v>10.4</v>
      </c>
      <c r="E249" s="17">
        <v>7.2</v>
      </c>
      <c r="F249" s="17">
        <v>21.4</v>
      </c>
      <c r="G249" s="17">
        <v>190.2</v>
      </c>
    </row>
    <row r="250" spans="1:7" ht="13.5" thickBot="1" x14ac:dyDescent="0.25">
      <c r="A250" s="51" t="s">
        <v>167</v>
      </c>
      <c r="B250" s="30">
        <v>1.4</v>
      </c>
      <c r="C250" s="30">
        <v>1.4</v>
      </c>
      <c r="D250" s="11"/>
      <c r="E250" s="11"/>
      <c r="F250" s="11"/>
      <c r="G250" s="11"/>
    </row>
    <row r="251" spans="1:7" ht="13.5" thickBot="1" x14ac:dyDescent="0.25">
      <c r="A251" s="51" t="s">
        <v>227</v>
      </c>
      <c r="B251" s="30">
        <v>10</v>
      </c>
      <c r="C251" s="30">
        <v>10</v>
      </c>
      <c r="D251" s="11"/>
      <c r="E251" s="11"/>
      <c r="F251" s="12"/>
      <c r="G251" s="11"/>
    </row>
    <row r="252" spans="1:7" ht="13.5" thickBot="1" x14ac:dyDescent="0.25">
      <c r="A252" s="52" t="s">
        <v>233</v>
      </c>
      <c r="B252" s="32">
        <v>66.599999999999994</v>
      </c>
      <c r="C252" s="32">
        <v>66.599999999999994</v>
      </c>
      <c r="D252" s="14"/>
      <c r="E252" s="14"/>
      <c r="F252" s="15"/>
      <c r="G252" s="14"/>
    </row>
    <row r="253" spans="1:7" ht="13.5" thickBot="1" x14ac:dyDescent="0.25">
      <c r="A253" s="51" t="s">
        <v>234</v>
      </c>
      <c r="B253" s="30">
        <v>2.9</v>
      </c>
      <c r="C253" s="30">
        <v>2.9</v>
      </c>
      <c r="D253" s="11"/>
      <c r="E253" s="11"/>
      <c r="F253" s="12"/>
      <c r="G253" s="11"/>
    </row>
    <row r="254" spans="1:7" ht="13.5" thickBot="1" x14ac:dyDescent="0.25">
      <c r="A254" s="51" t="s">
        <v>227</v>
      </c>
      <c r="B254" s="30">
        <v>6</v>
      </c>
      <c r="C254" s="30">
        <v>6</v>
      </c>
      <c r="D254" s="11"/>
      <c r="E254" s="11"/>
      <c r="F254" s="11"/>
      <c r="G254" s="11"/>
    </row>
    <row r="255" spans="1:7" ht="13.5" thickBot="1" x14ac:dyDescent="0.25">
      <c r="A255" s="51" t="s">
        <v>193</v>
      </c>
      <c r="B255" s="30">
        <v>6.6</v>
      </c>
      <c r="C255" s="30">
        <v>6.6</v>
      </c>
      <c r="D255" s="11"/>
      <c r="E255" s="11"/>
      <c r="F255" s="12"/>
      <c r="G255" s="11"/>
    </row>
    <row r="256" spans="1:7" ht="13.5" thickBot="1" x14ac:dyDescent="0.25">
      <c r="A256" s="10" t="s">
        <v>17</v>
      </c>
      <c r="B256" s="30">
        <v>2</v>
      </c>
      <c r="C256" s="31">
        <v>2</v>
      </c>
      <c r="D256" s="11"/>
      <c r="E256" s="11"/>
      <c r="F256" s="12"/>
      <c r="G256" s="11"/>
    </row>
    <row r="257" spans="1:7" ht="13.5" thickBot="1" x14ac:dyDescent="0.25">
      <c r="A257" s="52" t="s">
        <v>168</v>
      </c>
      <c r="B257" s="32">
        <v>10</v>
      </c>
      <c r="C257" s="62">
        <v>10</v>
      </c>
      <c r="D257" s="14"/>
      <c r="E257" s="14"/>
      <c r="F257" s="15"/>
      <c r="G257" s="14"/>
    </row>
    <row r="258" spans="1:7" ht="13.5" thickBot="1" x14ac:dyDescent="0.25">
      <c r="A258" s="16" t="s">
        <v>47</v>
      </c>
      <c r="B258" s="135">
        <v>180</v>
      </c>
      <c r="C258" s="136"/>
      <c r="D258" s="34">
        <v>3.3</v>
      </c>
      <c r="E258" s="35">
        <v>2.25</v>
      </c>
      <c r="F258" s="35">
        <v>12.3</v>
      </c>
      <c r="G258" s="34">
        <v>79.2</v>
      </c>
    </row>
    <row r="259" spans="1:7" ht="13.5" thickBot="1" x14ac:dyDescent="0.25">
      <c r="A259" s="10" t="s">
        <v>48</v>
      </c>
      <c r="B259" s="30">
        <v>2.2000000000000002</v>
      </c>
      <c r="C259" s="57">
        <v>2.2000000000000002</v>
      </c>
      <c r="D259" s="12"/>
      <c r="E259" s="12"/>
      <c r="F259" s="12"/>
      <c r="G259" s="11"/>
    </row>
    <row r="260" spans="1:7" ht="13.5" thickBot="1" x14ac:dyDescent="0.25">
      <c r="A260" s="51" t="s">
        <v>169</v>
      </c>
      <c r="B260" s="31">
        <v>90</v>
      </c>
      <c r="C260" s="31">
        <v>90</v>
      </c>
      <c r="D260" s="12"/>
      <c r="E260" s="12"/>
      <c r="F260" s="12"/>
      <c r="G260" s="12"/>
    </row>
    <row r="261" spans="1:7" ht="13.5" thickBot="1" x14ac:dyDescent="0.25">
      <c r="A261" s="13" t="s">
        <v>8</v>
      </c>
      <c r="B261" s="33">
        <v>104</v>
      </c>
      <c r="C261" s="33">
        <v>104</v>
      </c>
      <c r="D261" s="14"/>
      <c r="E261" s="15"/>
      <c r="F261" s="15"/>
      <c r="G261" s="14"/>
    </row>
    <row r="262" spans="1:7" ht="13.5" thickBot="1" x14ac:dyDescent="0.25">
      <c r="A262" s="13" t="s">
        <v>7</v>
      </c>
      <c r="B262" s="33">
        <v>9</v>
      </c>
      <c r="C262" s="33">
        <v>9</v>
      </c>
      <c r="D262" s="14"/>
      <c r="E262" s="15"/>
      <c r="F262" s="14"/>
      <c r="G262" s="15"/>
    </row>
    <row r="263" spans="1:7" ht="13.5" thickBot="1" x14ac:dyDescent="0.25">
      <c r="A263" s="150"/>
      <c r="B263" s="151"/>
      <c r="C263" s="152"/>
      <c r="D263" s="24">
        <f>D249+D257</f>
        <v>10.4</v>
      </c>
      <c r="E263" s="24">
        <f t="shared" ref="E263:G263" si="3">E249+E257</f>
        <v>7.2</v>
      </c>
      <c r="F263" s="24">
        <f t="shared" si="3"/>
        <v>21.4</v>
      </c>
      <c r="G263" s="24">
        <f t="shared" si="3"/>
        <v>190.2</v>
      </c>
    </row>
    <row r="264" spans="1:7" ht="13.5" thickBot="1" x14ac:dyDescent="0.25">
      <c r="A264" s="154" t="s">
        <v>49</v>
      </c>
      <c r="B264" s="155"/>
      <c r="C264" s="156"/>
      <c r="D264" s="75">
        <f>D201+D205+D247+D263</f>
        <v>35.14</v>
      </c>
      <c r="E264" s="75">
        <f>E201+E205+E247+E263</f>
        <v>50.28</v>
      </c>
      <c r="F264" s="75">
        <f>F201+F205+F247+F263</f>
        <v>173.61</v>
      </c>
      <c r="G264" s="75">
        <f>G201+G205+G247+G263</f>
        <v>1300.8900000000001</v>
      </c>
    </row>
    <row r="266" spans="1:7" x14ac:dyDescent="0.2">
      <c r="A266" s="1"/>
    </row>
    <row r="268" spans="1:7" ht="15.75" x14ac:dyDescent="0.2">
      <c r="A268" s="2" t="s">
        <v>0</v>
      </c>
    </row>
    <row r="270" spans="1:7" ht="22.5" x14ac:dyDescent="0.2">
      <c r="A270" s="3" t="s">
        <v>1</v>
      </c>
    </row>
    <row r="272" spans="1:7" ht="18" x14ac:dyDescent="0.2">
      <c r="A272" s="4" t="s">
        <v>2</v>
      </c>
    </row>
    <row r="274" spans="1:7" ht="18" x14ac:dyDescent="0.2">
      <c r="A274" s="4" t="s">
        <v>85</v>
      </c>
    </row>
    <row r="276" spans="1:7" ht="13.5" thickBot="1" x14ac:dyDescent="0.25">
      <c r="A276" s="137" t="s">
        <v>4</v>
      </c>
      <c r="B276" s="139" t="s">
        <v>20</v>
      </c>
      <c r="C276" s="140"/>
      <c r="D276" s="139" t="s">
        <v>26</v>
      </c>
      <c r="E276" s="141"/>
      <c r="F276" s="140"/>
      <c r="G276" s="142" t="s">
        <v>38</v>
      </c>
    </row>
    <row r="277" spans="1:7" ht="13.5" thickBot="1" x14ac:dyDescent="0.25">
      <c r="A277" s="138"/>
      <c r="B277" s="5" t="s">
        <v>21</v>
      </c>
      <c r="C277" s="5" t="s">
        <v>24</v>
      </c>
      <c r="D277" s="6" t="s">
        <v>27</v>
      </c>
      <c r="E277" s="5" t="s">
        <v>32</v>
      </c>
      <c r="F277" s="5" t="s">
        <v>35</v>
      </c>
      <c r="G277" s="143"/>
    </row>
    <row r="278" spans="1:7" ht="18.75" thickBot="1" x14ac:dyDescent="0.3">
      <c r="A278" s="132" t="s">
        <v>5</v>
      </c>
      <c r="B278" s="133"/>
      <c r="C278" s="133"/>
      <c r="D278" s="133"/>
      <c r="E278" s="133"/>
      <c r="F278" s="133"/>
      <c r="G278" s="134"/>
    </row>
    <row r="279" spans="1:7" ht="13.5" thickBot="1" x14ac:dyDescent="0.25">
      <c r="A279" s="16" t="s">
        <v>86</v>
      </c>
      <c r="B279" s="170" t="s">
        <v>185</v>
      </c>
      <c r="C279" s="149"/>
      <c r="D279" s="17">
        <v>5.8</v>
      </c>
      <c r="E279" s="36">
        <v>6.8</v>
      </c>
      <c r="F279" s="36">
        <v>27.4</v>
      </c>
      <c r="G279" s="17">
        <v>195</v>
      </c>
    </row>
    <row r="280" spans="1:7" ht="13.5" thickBot="1" x14ac:dyDescent="0.25">
      <c r="A280" s="10" t="s">
        <v>87</v>
      </c>
      <c r="B280" s="11" t="s">
        <v>25</v>
      </c>
      <c r="C280" s="44">
        <v>29.7</v>
      </c>
      <c r="D280" s="31"/>
      <c r="E280" s="31"/>
      <c r="F280" s="30"/>
      <c r="G280" s="31"/>
    </row>
    <row r="281" spans="1:7" ht="13.5" thickBot="1" x14ac:dyDescent="0.25">
      <c r="A281" s="10" t="s">
        <v>8</v>
      </c>
      <c r="B281" s="11">
        <v>68.400000000000006</v>
      </c>
      <c r="C281" s="44">
        <v>68.400000000000006</v>
      </c>
      <c r="D281" s="30"/>
      <c r="E281" s="31"/>
      <c r="F281" s="31"/>
      <c r="G281" s="30"/>
    </row>
    <row r="282" spans="1:7" ht="13.5" thickBot="1" x14ac:dyDescent="0.25">
      <c r="A282" s="28" t="s">
        <v>236</v>
      </c>
      <c r="B282" s="44">
        <v>101.9</v>
      </c>
      <c r="C282" s="11">
        <v>101.9</v>
      </c>
      <c r="D282" s="31"/>
      <c r="E282" s="31"/>
      <c r="F282" s="31"/>
      <c r="G282" s="31"/>
    </row>
    <row r="283" spans="1:7" ht="13.5" thickBot="1" x14ac:dyDescent="0.25">
      <c r="A283" s="10" t="s">
        <v>9</v>
      </c>
      <c r="B283" s="11">
        <v>0.8</v>
      </c>
      <c r="C283" s="44">
        <v>0.8</v>
      </c>
      <c r="D283" s="30"/>
      <c r="E283" s="31"/>
      <c r="F283" s="31"/>
      <c r="G283" s="30"/>
    </row>
    <row r="284" spans="1:7" ht="13.5" thickBot="1" x14ac:dyDescent="0.25">
      <c r="A284" s="13" t="s">
        <v>7</v>
      </c>
      <c r="B284" s="14">
        <v>3.9</v>
      </c>
      <c r="C284" s="53">
        <v>3.9</v>
      </c>
      <c r="D284" s="32"/>
      <c r="E284" s="33"/>
      <c r="F284" s="33"/>
      <c r="G284" s="33"/>
    </row>
    <row r="285" spans="1:7" ht="13.5" thickBot="1" x14ac:dyDescent="0.25">
      <c r="A285" s="13" t="s">
        <v>6</v>
      </c>
      <c r="B285" s="14" t="s">
        <v>22</v>
      </c>
      <c r="C285" s="53" t="s">
        <v>22</v>
      </c>
      <c r="D285" s="32"/>
      <c r="E285" s="33"/>
      <c r="F285" s="33"/>
      <c r="G285" s="33"/>
    </row>
    <row r="286" spans="1:7" ht="13.5" thickBot="1" x14ac:dyDescent="0.25">
      <c r="A286" s="16" t="s">
        <v>58</v>
      </c>
      <c r="B286" s="135">
        <v>10</v>
      </c>
      <c r="C286" s="136"/>
      <c r="D286" s="17" t="s">
        <v>65</v>
      </c>
      <c r="E286" s="36" t="s">
        <v>67</v>
      </c>
      <c r="F286" s="83"/>
      <c r="G286" s="36" t="s">
        <v>70</v>
      </c>
    </row>
    <row r="287" spans="1:7" ht="13.5" thickBot="1" x14ac:dyDescent="0.25">
      <c r="A287" s="13" t="s">
        <v>59</v>
      </c>
      <c r="B287" s="27">
        <v>10.3</v>
      </c>
      <c r="C287" s="90">
        <v>10</v>
      </c>
      <c r="D287" s="15"/>
      <c r="E287" s="15"/>
      <c r="F287" s="15"/>
      <c r="G287" s="15"/>
    </row>
    <row r="288" spans="1:7" ht="13.5" thickBot="1" x14ac:dyDescent="0.25">
      <c r="A288" s="16" t="s">
        <v>60</v>
      </c>
      <c r="B288" s="135">
        <v>180</v>
      </c>
      <c r="C288" s="136"/>
      <c r="D288" s="34">
        <v>2.6</v>
      </c>
      <c r="E288" s="35">
        <v>2.52</v>
      </c>
      <c r="F288" s="34">
        <v>13.41</v>
      </c>
      <c r="G288" s="35">
        <v>84.6</v>
      </c>
    </row>
    <row r="289" spans="1:7" ht="13.5" thickBot="1" x14ac:dyDescent="0.25">
      <c r="A289" s="10" t="s">
        <v>61</v>
      </c>
      <c r="B289" s="11">
        <v>2.7</v>
      </c>
      <c r="C289" s="44">
        <v>2.7</v>
      </c>
      <c r="D289" s="12"/>
      <c r="E289" s="12"/>
      <c r="F289" s="12"/>
      <c r="G289" s="11"/>
    </row>
    <row r="290" spans="1:7" ht="13.5" thickBot="1" x14ac:dyDescent="0.25">
      <c r="A290" s="10" t="s">
        <v>7</v>
      </c>
      <c r="B290" s="11">
        <v>9</v>
      </c>
      <c r="C290" s="44">
        <v>9</v>
      </c>
      <c r="D290" s="11"/>
      <c r="E290" s="12"/>
      <c r="F290" s="12"/>
      <c r="G290" s="12"/>
    </row>
    <row r="291" spans="1:7" ht="13.5" thickBot="1" x14ac:dyDescent="0.25">
      <c r="A291" s="51" t="s">
        <v>169</v>
      </c>
      <c r="B291" s="11">
        <v>90</v>
      </c>
      <c r="C291" s="44">
        <v>90</v>
      </c>
      <c r="D291" s="12"/>
      <c r="E291" s="12"/>
      <c r="F291" s="12"/>
      <c r="G291" s="12"/>
    </row>
    <row r="292" spans="1:7" ht="13.5" thickBot="1" x14ac:dyDescent="0.25">
      <c r="A292" s="13" t="s">
        <v>8</v>
      </c>
      <c r="B292" s="14">
        <v>108</v>
      </c>
      <c r="C292" s="53">
        <v>108</v>
      </c>
      <c r="D292" s="14"/>
      <c r="E292" s="15"/>
      <c r="F292" s="14"/>
      <c r="G292" s="14"/>
    </row>
    <row r="293" spans="1:7" ht="13.5" thickBot="1" x14ac:dyDescent="0.25">
      <c r="A293" s="16" t="s">
        <v>62</v>
      </c>
      <c r="B293" s="144">
        <v>50</v>
      </c>
      <c r="C293" s="153"/>
      <c r="D293" s="17">
        <v>3.8</v>
      </c>
      <c r="E293" s="36">
        <v>1.5</v>
      </c>
      <c r="F293" s="36">
        <v>25.7</v>
      </c>
      <c r="G293" s="36">
        <v>131</v>
      </c>
    </row>
    <row r="294" spans="1:7" ht="23.25" thickBot="1" x14ac:dyDescent="0.25">
      <c r="A294" s="21" t="s">
        <v>88</v>
      </c>
      <c r="B294" s="22">
        <v>50</v>
      </c>
      <c r="C294" s="72">
        <v>50</v>
      </c>
      <c r="D294" s="23"/>
      <c r="E294" s="23"/>
      <c r="F294" s="22"/>
      <c r="G294" s="23"/>
    </row>
    <row r="295" spans="1:7" ht="13.5" thickBot="1" x14ac:dyDescent="0.25">
      <c r="A295" s="150"/>
      <c r="B295" s="151"/>
      <c r="C295" s="152"/>
      <c r="D295" s="75">
        <f>D279+D286+D288+D293</f>
        <v>15.7</v>
      </c>
      <c r="E295" s="75">
        <f t="shared" ref="E295:G295" si="4">E279+E286+E288+E293</f>
        <v>15.219999999999999</v>
      </c>
      <c r="F295" s="75">
        <f t="shared" si="4"/>
        <v>66.510000000000005</v>
      </c>
      <c r="G295" s="75">
        <f t="shared" si="4"/>
        <v>465.2</v>
      </c>
    </row>
    <row r="296" spans="1:7" ht="18.75" thickBot="1" x14ac:dyDescent="0.3">
      <c r="A296" s="132" t="s">
        <v>12</v>
      </c>
      <c r="B296" s="133"/>
      <c r="C296" s="133"/>
      <c r="D296" s="133"/>
      <c r="E296" s="133"/>
      <c r="F296" s="133"/>
      <c r="G296" s="134"/>
    </row>
    <row r="297" spans="1:7" ht="13.5" thickBot="1" x14ac:dyDescent="0.25">
      <c r="A297" s="76" t="s">
        <v>170</v>
      </c>
      <c r="B297" s="160">
        <v>180</v>
      </c>
      <c r="C297" s="161"/>
      <c r="D297" s="77">
        <v>0.72</v>
      </c>
      <c r="E297" s="78">
        <v>0.18</v>
      </c>
      <c r="F297" s="77">
        <v>13.68</v>
      </c>
      <c r="G297" s="78">
        <v>58.05</v>
      </c>
    </row>
    <row r="298" spans="1:7" ht="13.5" thickBot="1" x14ac:dyDescent="0.25">
      <c r="A298" s="51" t="s">
        <v>171</v>
      </c>
      <c r="B298" s="43">
        <v>180</v>
      </c>
      <c r="C298" s="43">
        <v>180</v>
      </c>
      <c r="D298" s="31"/>
      <c r="E298" s="31"/>
      <c r="F298" s="31"/>
      <c r="G298" s="31"/>
    </row>
    <row r="299" spans="1:7" ht="13.5" thickBot="1" x14ac:dyDescent="0.25">
      <c r="A299" s="150"/>
      <c r="B299" s="151"/>
      <c r="C299" s="152"/>
      <c r="D299" s="45">
        <v>0.72</v>
      </c>
      <c r="E299" s="46">
        <v>0.2</v>
      </c>
      <c r="F299" s="45">
        <v>13.68</v>
      </c>
      <c r="G299" s="46">
        <v>64.5</v>
      </c>
    </row>
    <row r="300" spans="1:7" ht="18.75" thickBot="1" x14ac:dyDescent="0.3">
      <c r="A300" s="132" t="s">
        <v>15</v>
      </c>
      <c r="B300" s="133"/>
      <c r="C300" s="133"/>
      <c r="D300" s="133"/>
      <c r="E300" s="133"/>
      <c r="F300" s="133"/>
      <c r="G300" s="134"/>
    </row>
    <row r="301" spans="1:7" ht="26.25" thickBot="1" x14ac:dyDescent="0.25">
      <c r="A301" s="108" t="s">
        <v>304</v>
      </c>
      <c r="B301" s="162">
        <v>60</v>
      </c>
      <c r="C301" s="163"/>
      <c r="D301" s="79">
        <v>0.8</v>
      </c>
      <c r="E301" s="79">
        <v>4.4000000000000004</v>
      </c>
      <c r="F301" s="79">
        <v>5.0999999999999996</v>
      </c>
      <c r="G301" s="79">
        <v>63.6</v>
      </c>
    </row>
    <row r="302" spans="1:7" ht="13.5" thickBot="1" x14ac:dyDescent="0.25">
      <c r="A302" s="109" t="s">
        <v>305</v>
      </c>
      <c r="B302" s="43">
        <v>75</v>
      </c>
      <c r="C302" s="43">
        <v>55.5</v>
      </c>
      <c r="D302" s="43"/>
      <c r="E302" s="43"/>
      <c r="F302" s="43"/>
      <c r="G302" s="43"/>
    </row>
    <row r="303" spans="1:7" ht="13.5" thickBot="1" x14ac:dyDescent="0.25">
      <c r="A303" s="109" t="s">
        <v>259</v>
      </c>
      <c r="B303" s="43">
        <v>0.6</v>
      </c>
      <c r="C303" s="43">
        <v>0.6</v>
      </c>
      <c r="D303" s="43"/>
      <c r="E303" s="43"/>
      <c r="F303" s="43"/>
      <c r="G303" s="43"/>
    </row>
    <row r="304" spans="1:7" ht="13.5" thickBot="1" x14ac:dyDescent="0.25">
      <c r="A304" s="109" t="s">
        <v>306</v>
      </c>
      <c r="B304" s="43">
        <v>4.5</v>
      </c>
      <c r="C304" s="43">
        <v>4.5</v>
      </c>
      <c r="D304" s="43"/>
      <c r="E304" s="43"/>
      <c r="F304" s="43"/>
      <c r="G304" s="43"/>
    </row>
    <row r="305" spans="1:7" ht="29.25" customHeight="1" thickBot="1" x14ac:dyDescent="0.25">
      <c r="A305" s="48" t="s">
        <v>216</v>
      </c>
      <c r="B305" s="178" t="s">
        <v>104</v>
      </c>
      <c r="C305" s="165"/>
      <c r="D305" s="8">
        <v>3.8</v>
      </c>
      <c r="E305" s="54">
        <v>3.3</v>
      </c>
      <c r="F305" s="8">
        <v>20.6</v>
      </c>
      <c r="G305" s="8">
        <v>127.2</v>
      </c>
    </row>
    <row r="306" spans="1:7" ht="13.5" thickBot="1" x14ac:dyDescent="0.25">
      <c r="A306" s="60" t="s">
        <v>211</v>
      </c>
      <c r="B306" s="56">
        <v>22</v>
      </c>
      <c r="C306" s="56">
        <v>19</v>
      </c>
      <c r="D306" s="22"/>
      <c r="E306" s="23"/>
      <c r="F306" s="23"/>
      <c r="G306" s="23"/>
    </row>
    <row r="307" spans="1:7" ht="13.5" thickBot="1" x14ac:dyDescent="0.25">
      <c r="A307" s="61" t="s">
        <v>212</v>
      </c>
      <c r="B307" s="32">
        <v>120</v>
      </c>
      <c r="C307" s="33">
        <v>72</v>
      </c>
      <c r="D307" s="15"/>
      <c r="E307" s="15"/>
      <c r="F307" s="15"/>
      <c r="G307" s="15"/>
    </row>
    <row r="308" spans="1:7" ht="13.5" thickBot="1" x14ac:dyDescent="0.25">
      <c r="A308" s="55" t="s">
        <v>213</v>
      </c>
      <c r="B308" s="30">
        <v>5.3</v>
      </c>
      <c r="C308" s="30">
        <v>4</v>
      </c>
      <c r="D308" s="12"/>
      <c r="E308" s="12"/>
      <c r="F308" s="12"/>
      <c r="G308" s="11"/>
    </row>
    <row r="309" spans="1:7" ht="13.5" thickBot="1" x14ac:dyDescent="0.25">
      <c r="A309" s="88" t="s">
        <v>217</v>
      </c>
      <c r="B309" s="43">
        <v>9.6</v>
      </c>
      <c r="C309" s="43">
        <v>8</v>
      </c>
      <c r="D309" s="40"/>
      <c r="E309" s="40"/>
      <c r="F309" s="40"/>
      <c r="G309" s="39"/>
    </row>
    <row r="310" spans="1:7" ht="13.5" thickBot="1" x14ac:dyDescent="0.25">
      <c r="A310" s="55" t="s">
        <v>214</v>
      </c>
      <c r="B310" s="30">
        <v>4</v>
      </c>
      <c r="C310" s="30">
        <v>4</v>
      </c>
      <c r="D310" s="12"/>
      <c r="E310" s="12"/>
      <c r="F310" s="12"/>
      <c r="G310" s="11"/>
    </row>
    <row r="311" spans="1:7" ht="13.5" thickBot="1" x14ac:dyDescent="0.25">
      <c r="A311" s="55" t="s">
        <v>215</v>
      </c>
      <c r="B311" s="30">
        <v>30</v>
      </c>
      <c r="C311" s="30">
        <v>30</v>
      </c>
      <c r="D311" s="12"/>
      <c r="E311" s="12"/>
      <c r="F311" s="12"/>
      <c r="G311" s="12"/>
    </row>
    <row r="312" spans="1:7" ht="13.5" thickBot="1" x14ac:dyDescent="0.25">
      <c r="A312" s="88" t="s">
        <v>166</v>
      </c>
      <c r="B312" s="43">
        <v>150</v>
      </c>
      <c r="C312" s="43">
        <v>150</v>
      </c>
      <c r="D312" s="40"/>
      <c r="E312" s="40"/>
      <c r="F312" s="40"/>
      <c r="G312" s="40"/>
    </row>
    <row r="313" spans="1:7" ht="13.5" thickBot="1" x14ac:dyDescent="0.25">
      <c r="A313" s="99" t="s">
        <v>223</v>
      </c>
      <c r="B313" s="32">
        <v>4</v>
      </c>
      <c r="C313" s="32">
        <v>4</v>
      </c>
      <c r="D313" s="14"/>
      <c r="E313" s="15"/>
      <c r="F313" s="15"/>
      <c r="G313" s="15"/>
    </row>
    <row r="314" spans="1:7" ht="13.5" thickBot="1" x14ac:dyDescent="0.25">
      <c r="A314" s="89" t="s">
        <v>140</v>
      </c>
      <c r="B314" s="146">
        <v>80</v>
      </c>
      <c r="C314" s="147"/>
      <c r="D314" s="43">
        <v>14</v>
      </c>
      <c r="E314" s="43">
        <v>7.7</v>
      </c>
      <c r="F314" s="43">
        <v>7.7</v>
      </c>
      <c r="G314" s="43">
        <v>161</v>
      </c>
    </row>
    <row r="315" spans="1:7" ht="13.5" thickBot="1" x14ac:dyDescent="0.25">
      <c r="A315" s="109" t="s">
        <v>144</v>
      </c>
      <c r="B315" s="43">
        <v>91.2</v>
      </c>
      <c r="C315" s="43">
        <v>67.2</v>
      </c>
      <c r="D315" s="40"/>
      <c r="E315" s="40"/>
      <c r="F315" s="40"/>
      <c r="G315" s="40"/>
    </row>
    <row r="316" spans="1:7" ht="13.5" thickBot="1" x14ac:dyDescent="0.25">
      <c r="A316" s="110" t="s">
        <v>148</v>
      </c>
      <c r="B316" s="111">
        <v>5.2</v>
      </c>
      <c r="C316" s="111">
        <v>4.2</v>
      </c>
      <c r="D316" s="80"/>
      <c r="E316" s="80"/>
      <c r="F316" s="80"/>
      <c r="G316" s="80"/>
    </row>
    <row r="317" spans="1:7" ht="13.5" thickBot="1" x14ac:dyDescent="0.25">
      <c r="A317" s="109" t="s">
        <v>238</v>
      </c>
      <c r="B317" s="43">
        <v>16</v>
      </c>
      <c r="C317" s="43">
        <v>16</v>
      </c>
      <c r="D317" s="40"/>
      <c r="E317" s="40"/>
      <c r="F317" s="40"/>
      <c r="G317" s="39"/>
    </row>
    <row r="318" spans="1:7" ht="13.5" thickBot="1" x14ac:dyDescent="0.25">
      <c r="A318" s="112" t="s">
        <v>149</v>
      </c>
      <c r="B318" s="69">
        <v>10.5</v>
      </c>
      <c r="C318" s="69">
        <v>10.5</v>
      </c>
      <c r="D318" s="67"/>
      <c r="E318" s="68"/>
      <c r="F318" s="68"/>
      <c r="G318" s="68"/>
    </row>
    <row r="319" spans="1:7" ht="13.5" thickBot="1" x14ac:dyDescent="0.25">
      <c r="A319" s="112" t="s">
        <v>150</v>
      </c>
      <c r="B319" s="69">
        <v>5.2</v>
      </c>
      <c r="C319" s="69">
        <v>5.2</v>
      </c>
      <c r="D319" s="68"/>
      <c r="E319" s="68"/>
      <c r="F319" s="68"/>
      <c r="G319" s="68"/>
    </row>
    <row r="320" spans="1:7" ht="13.5" thickBot="1" x14ac:dyDescent="0.25">
      <c r="A320" s="109" t="s">
        <v>151</v>
      </c>
      <c r="B320" s="43">
        <v>1.6</v>
      </c>
      <c r="C320" s="43">
        <v>1.6</v>
      </c>
      <c r="D320" s="39"/>
      <c r="E320" s="40"/>
      <c r="F320" s="40"/>
      <c r="G320" s="40"/>
    </row>
    <row r="321" spans="1:7" ht="13.5" thickBot="1" x14ac:dyDescent="0.25">
      <c r="A321" s="59" t="s">
        <v>204</v>
      </c>
      <c r="B321" s="175">
        <v>130</v>
      </c>
      <c r="C321" s="145"/>
      <c r="D321" s="34">
        <v>8.01</v>
      </c>
      <c r="E321" s="35">
        <v>7.3</v>
      </c>
      <c r="F321" s="35">
        <v>41.2</v>
      </c>
      <c r="G321" s="34">
        <v>270.39999999999998</v>
      </c>
    </row>
    <row r="322" spans="1:7" ht="13.5" thickBot="1" x14ac:dyDescent="0.25">
      <c r="A322" s="51" t="s">
        <v>205</v>
      </c>
      <c r="B322" s="30">
        <v>60</v>
      </c>
      <c r="C322" s="30">
        <v>60</v>
      </c>
      <c r="D322" s="30"/>
      <c r="E322" s="31"/>
      <c r="F322" s="30"/>
      <c r="G322" s="31"/>
    </row>
    <row r="323" spans="1:7" ht="13.5" thickBot="1" x14ac:dyDescent="0.25">
      <c r="A323" s="51" t="s">
        <v>189</v>
      </c>
      <c r="B323" s="30">
        <v>90</v>
      </c>
      <c r="C323" s="31">
        <v>90</v>
      </c>
      <c r="D323" s="30"/>
      <c r="E323" s="31"/>
      <c r="F323" s="30"/>
      <c r="G323" s="31"/>
    </row>
    <row r="324" spans="1:7" ht="13.5" thickBot="1" x14ac:dyDescent="0.25">
      <c r="A324" s="10" t="s">
        <v>6</v>
      </c>
      <c r="B324" s="31">
        <v>2.6</v>
      </c>
      <c r="C324" s="31">
        <v>2.6</v>
      </c>
      <c r="D324" s="30"/>
      <c r="E324" s="31"/>
      <c r="F324" s="31"/>
      <c r="G324" s="31"/>
    </row>
    <row r="325" spans="1:7" ht="13.5" thickBot="1" x14ac:dyDescent="0.25">
      <c r="A325" s="63" t="s">
        <v>143</v>
      </c>
      <c r="B325" s="144">
        <v>30</v>
      </c>
      <c r="C325" s="145"/>
      <c r="D325" s="43">
        <v>0.7</v>
      </c>
      <c r="E325" s="43">
        <v>0.9</v>
      </c>
      <c r="F325" s="43">
        <v>2.2999999999999998</v>
      </c>
      <c r="G325" s="43">
        <v>19.5</v>
      </c>
    </row>
    <row r="326" spans="1:7" ht="13.5" thickBot="1" x14ac:dyDescent="0.25">
      <c r="A326" s="63" t="s">
        <v>152</v>
      </c>
      <c r="B326" s="43">
        <v>30</v>
      </c>
      <c r="C326" s="43">
        <v>30</v>
      </c>
      <c r="D326" s="39"/>
      <c r="E326" s="40"/>
      <c r="F326" s="40"/>
      <c r="G326" s="40"/>
    </row>
    <row r="327" spans="1:7" ht="13.5" thickBot="1" x14ac:dyDescent="0.25">
      <c r="A327" s="63" t="s">
        <v>153</v>
      </c>
      <c r="B327" s="43">
        <v>0.6</v>
      </c>
      <c r="C327" s="43">
        <v>0.6</v>
      </c>
      <c r="D327" s="39"/>
      <c r="E327" s="40"/>
      <c r="F327" s="40"/>
      <c r="G327" s="40"/>
    </row>
    <row r="328" spans="1:7" ht="13.5" thickBot="1" x14ac:dyDescent="0.25">
      <c r="A328" s="63" t="s">
        <v>154</v>
      </c>
      <c r="B328" s="43">
        <v>1.5</v>
      </c>
      <c r="C328" s="43">
        <v>1.5</v>
      </c>
      <c r="D328" s="39"/>
      <c r="E328" s="40"/>
      <c r="F328" s="40"/>
      <c r="G328" s="40"/>
    </row>
    <row r="329" spans="1:7" ht="13.5" thickBot="1" x14ac:dyDescent="0.25">
      <c r="A329" s="63" t="s">
        <v>155</v>
      </c>
      <c r="B329" s="43">
        <v>3</v>
      </c>
      <c r="C329" s="43">
        <v>2.4</v>
      </c>
      <c r="D329" s="39"/>
      <c r="E329" s="40"/>
      <c r="F329" s="40"/>
      <c r="G329" s="40"/>
    </row>
    <row r="330" spans="1:7" ht="13.5" thickBot="1" x14ac:dyDescent="0.25">
      <c r="A330" s="64" t="s">
        <v>156</v>
      </c>
      <c r="B330" s="30">
        <v>0.7</v>
      </c>
      <c r="C330" s="30">
        <v>0.6</v>
      </c>
      <c r="D330" s="12"/>
      <c r="E330" s="12"/>
      <c r="F330" s="11"/>
      <c r="G330" s="12"/>
    </row>
    <row r="331" spans="1:7" ht="13.5" thickBot="1" x14ac:dyDescent="0.25">
      <c r="A331" s="64" t="s">
        <v>157</v>
      </c>
      <c r="B331" s="31">
        <v>1.2</v>
      </c>
      <c r="C331" s="31">
        <v>1.2</v>
      </c>
      <c r="D331" s="12"/>
      <c r="E331" s="12"/>
      <c r="F331" s="12"/>
      <c r="G331" s="12"/>
    </row>
    <row r="332" spans="1:7" ht="13.5" thickBot="1" x14ac:dyDescent="0.25">
      <c r="A332" s="65" t="s">
        <v>158</v>
      </c>
      <c r="B332" s="32">
        <v>0.5</v>
      </c>
      <c r="C332" s="62">
        <v>0.5</v>
      </c>
      <c r="D332" s="14"/>
      <c r="E332" s="15"/>
      <c r="F332" s="15"/>
      <c r="G332" s="15"/>
    </row>
    <row r="333" spans="1:7" ht="13.5" thickBot="1" x14ac:dyDescent="0.25">
      <c r="A333" s="76" t="s">
        <v>198</v>
      </c>
      <c r="B333" s="158">
        <v>180</v>
      </c>
      <c r="C333" s="159"/>
      <c r="D333" s="77">
        <v>0.09</v>
      </c>
      <c r="E333" s="78">
        <v>0</v>
      </c>
      <c r="F333" s="77">
        <v>16.920000000000002</v>
      </c>
      <c r="G333" s="77">
        <v>68.849999999999994</v>
      </c>
    </row>
    <row r="334" spans="1:7" ht="13.5" thickBot="1" x14ac:dyDescent="0.25">
      <c r="A334" s="55" t="s">
        <v>199</v>
      </c>
      <c r="B334" s="44">
        <v>20.7</v>
      </c>
      <c r="C334" s="44">
        <v>9</v>
      </c>
      <c r="D334" s="31"/>
      <c r="E334" s="31"/>
      <c r="F334" s="31"/>
      <c r="G334" s="30"/>
    </row>
    <row r="335" spans="1:7" ht="13.5" thickBot="1" x14ac:dyDescent="0.25">
      <c r="A335" s="61" t="s">
        <v>200</v>
      </c>
      <c r="B335" s="53">
        <v>18</v>
      </c>
      <c r="C335" s="53">
        <v>18</v>
      </c>
      <c r="D335" s="14"/>
      <c r="E335" s="53"/>
      <c r="F335" s="53"/>
      <c r="G335" s="53"/>
    </row>
    <row r="336" spans="1:7" ht="13.5" thickBot="1" x14ac:dyDescent="0.25">
      <c r="A336" s="55" t="s">
        <v>166</v>
      </c>
      <c r="B336" s="44">
        <v>189</v>
      </c>
      <c r="C336" s="44">
        <v>189</v>
      </c>
      <c r="D336" s="11"/>
      <c r="E336" s="44"/>
      <c r="F336" s="44"/>
      <c r="G336" s="11"/>
    </row>
    <row r="337" spans="1:7" ht="13.5" thickBot="1" x14ac:dyDescent="0.25">
      <c r="A337" s="16" t="s">
        <v>43</v>
      </c>
      <c r="B337" s="179">
        <v>40</v>
      </c>
      <c r="C337" s="180"/>
      <c r="D337" s="17">
        <v>2.6</v>
      </c>
      <c r="E337" s="36">
        <v>0.4</v>
      </c>
      <c r="F337" s="17">
        <v>17</v>
      </c>
      <c r="G337" s="17">
        <v>81.599999999999994</v>
      </c>
    </row>
    <row r="338" spans="1:7" ht="23.25" thickBot="1" x14ac:dyDescent="0.25">
      <c r="A338" s="21" t="s">
        <v>99</v>
      </c>
      <c r="B338" s="72">
        <v>40</v>
      </c>
      <c r="C338" s="72">
        <v>40</v>
      </c>
      <c r="D338" s="72"/>
      <c r="E338" s="72"/>
      <c r="F338" s="22"/>
      <c r="G338" s="72"/>
    </row>
    <row r="339" spans="1:7" ht="13.5" thickBot="1" x14ac:dyDescent="0.25">
      <c r="A339" s="150"/>
      <c r="B339" s="151"/>
      <c r="C339" s="152"/>
      <c r="D339" s="92">
        <f>D301+D305+D314+D321+D333+D337</f>
        <v>29.3</v>
      </c>
      <c r="E339" s="92">
        <f>E301+E305+E314+E321+E333+E337</f>
        <v>23.099999999999998</v>
      </c>
      <c r="F339" s="92">
        <f>F301+F305+F314+F321+F333+F337</f>
        <v>108.52000000000001</v>
      </c>
      <c r="G339" s="92">
        <f>G301+G305+G314+G321+G333+G337</f>
        <v>772.65000000000009</v>
      </c>
    </row>
    <row r="340" spans="1:7" ht="18.75" thickBot="1" x14ac:dyDescent="0.3">
      <c r="A340" s="132" t="s">
        <v>45</v>
      </c>
      <c r="B340" s="133"/>
      <c r="C340" s="133"/>
      <c r="D340" s="133"/>
      <c r="E340" s="133"/>
      <c r="F340" s="133"/>
      <c r="G340" s="134"/>
    </row>
    <row r="341" spans="1:7" ht="13.5" thickBot="1" x14ac:dyDescent="0.25">
      <c r="A341" s="89" t="s">
        <v>307</v>
      </c>
      <c r="B341" s="146">
        <v>60</v>
      </c>
      <c r="C341" s="147"/>
      <c r="D341" s="43">
        <v>6.5</v>
      </c>
      <c r="E341" s="43">
        <v>3.7</v>
      </c>
      <c r="F341" s="43">
        <v>20.399999999999999</v>
      </c>
      <c r="G341" s="43">
        <v>140.5</v>
      </c>
    </row>
    <row r="342" spans="1:7" ht="13.5" thickBot="1" x14ac:dyDescent="0.25">
      <c r="A342" s="109" t="s">
        <v>308</v>
      </c>
      <c r="B342" s="39">
        <v>32</v>
      </c>
      <c r="C342" s="39">
        <v>32</v>
      </c>
      <c r="D342" s="39"/>
      <c r="E342" s="40"/>
      <c r="F342" s="39"/>
      <c r="G342" s="39"/>
    </row>
    <row r="343" spans="1:7" ht="13.5" thickBot="1" x14ac:dyDescent="0.25">
      <c r="A343" s="112" t="s">
        <v>309</v>
      </c>
      <c r="B343" s="67">
        <v>1.9</v>
      </c>
      <c r="C343" s="67">
        <v>1.9</v>
      </c>
      <c r="D343" s="67"/>
      <c r="E343" s="68"/>
      <c r="F343" s="68"/>
      <c r="G343" s="67"/>
    </row>
    <row r="344" spans="1:7" ht="13.5" thickBot="1" x14ac:dyDescent="0.25">
      <c r="A344" s="109" t="s">
        <v>310</v>
      </c>
      <c r="B344" s="39">
        <v>1.5</v>
      </c>
      <c r="C344" s="39">
        <v>1.5</v>
      </c>
      <c r="D344" s="39"/>
      <c r="E344" s="40"/>
      <c r="F344" s="40"/>
      <c r="G344" s="39"/>
    </row>
    <row r="345" spans="1:7" ht="13.5" thickBot="1" x14ac:dyDescent="0.25">
      <c r="A345" s="109" t="s">
        <v>311</v>
      </c>
      <c r="B345" s="39">
        <v>1.5</v>
      </c>
      <c r="C345" s="39">
        <v>1.5</v>
      </c>
      <c r="D345" s="39"/>
      <c r="E345" s="40"/>
      <c r="F345" s="40"/>
      <c r="G345" s="39"/>
    </row>
    <row r="346" spans="1:7" ht="13.5" thickBot="1" x14ac:dyDescent="0.25">
      <c r="A346" s="112" t="s">
        <v>312</v>
      </c>
      <c r="B346" s="67">
        <v>0.2</v>
      </c>
      <c r="C346" s="67">
        <v>0.2</v>
      </c>
      <c r="D346" s="67"/>
      <c r="E346" s="68"/>
      <c r="F346" s="68"/>
      <c r="G346" s="67"/>
    </row>
    <row r="347" spans="1:7" ht="13.5" thickBot="1" x14ac:dyDescent="0.25">
      <c r="A347" s="109" t="s">
        <v>220</v>
      </c>
      <c r="B347" s="39">
        <v>0.8</v>
      </c>
      <c r="C347" s="39">
        <v>0.8</v>
      </c>
      <c r="D347" s="39"/>
      <c r="E347" s="40"/>
      <c r="F347" s="40"/>
      <c r="G347" s="39"/>
    </row>
    <row r="348" spans="1:7" ht="13.5" thickBot="1" x14ac:dyDescent="0.25">
      <c r="A348" s="109" t="s">
        <v>313</v>
      </c>
      <c r="B348" s="39">
        <v>14</v>
      </c>
      <c r="C348" s="39">
        <v>14</v>
      </c>
      <c r="D348" s="39"/>
      <c r="E348" s="40"/>
      <c r="F348" s="40"/>
      <c r="G348" s="39"/>
    </row>
    <row r="349" spans="1:7" ht="13.5" thickBot="1" x14ac:dyDescent="0.25">
      <c r="A349" s="109" t="s">
        <v>314</v>
      </c>
      <c r="B349" s="39">
        <v>29</v>
      </c>
      <c r="C349" s="39">
        <v>17.399999999999999</v>
      </c>
      <c r="D349" s="39"/>
      <c r="E349" s="40"/>
      <c r="F349" s="40"/>
      <c r="G349" s="39"/>
    </row>
    <row r="350" spans="1:7" ht="13.5" thickBot="1" x14ac:dyDescent="0.25">
      <c r="A350" s="109" t="s">
        <v>315</v>
      </c>
      <c r="B350" s="39">
        <v>6.32</v>
      </c>
      <c r="C350" s="39">
        <v>6.32</v>
      </c>
      <c r="D350" s="39"/>
      <c r="E350" s="40"/>
      <c r="F350" s="40"/>
      <c r="G350" s="39"/>
    </row>
    <row r="351" spans="1:7" ht="13.5" thickBot="1" x14ac:dyDescent="0.25">
      <c r="A351" s="109" t="s">
        <v>312</v>
      </c>
      <c r="B351" s="39">
        <v>2</v>
      </c>
      <c r="C351" s="39">
        <v>2</v>
      </c>
      <c r="D351" s="39"/>
      <c r="E351" s="40"/>
      <c r="F351" s="40"/>
      <c r="G351" s="39"/>
    </row>
    <row r="352" spans="1:7" ht="13.5" thickBot="1" x14ac:dyDescent="0.25">
      <c r="A352" s="109" t="s">
        <v>316</v>
      </c>
      <c r="B352" s="39">
        <v>0.6</v>
      </c>
      <c r="C352" s="39">
        <v>0.6</v>
      </c>
      <c r="D352" s="39"/>
      <c r="E352" s="40"/>
      <c r="F352" s="40"/>
      <c r="G352" s="39"/>
    </row>
    <row r="353" spans="1:7" ht="13.5" thickBot="1" x14ac:dyDescent="0.25">
      <c r="A353" s="109" t="s">
        <v>317</v>
      </c>
      <c r="B353" s="39">
        <v>2</v>
      </c>
      <c r="C353" s="39">
        <v>2</v>
      </c>
      <c r="D353" s="39"/>
      <c r="E353" s="40"/>
      <c r="F353" s="40"/>
      <c r="G353" s="39"/>
    </row>
    <row r="354" spans="1:7" ht="13.5" thickBot="1" x14ac:dyDescent="0.25">
      <c r="A354" s="89" t="s">
        <v>318</v>
      </c>
      <c r="B354" s="146">
        <v>180</v>
      </c>
      <c r="C354" s="147"/>
      <c r="D354" s="43">
        <v>5.3</v>
      </c>
      <c r="E354" s="43">
        <v>6.12</v>
      </c>
      <c r="F354" s="43">
        <v>8.91</v>
      </c>
      <c r="G354" s="43">
        <v>110.7</v>
      </c>
    </row>
    <row r="355" spans="1:7" ht="13.5" thickBot="1" x14ac:dyDescent="0.25">
      <c r="A355" s="103" t="s">
        <v>242</v>
      </c>
      <c r="B355" s="67">
        <v>190</v>
      </c>
      <c r="C355" s="67">
        <v>180</v>
      </c>
      <c r="D355" s="69"/>
      <c r="E355" s="69"/>
      <c r="F355" s="69"/>
      <c r="G355" s="69"/>
    </row>
    <row r="356" spans="1:7" ht="13.5" thickBot="1" x14ac:dyDescent="0.25">
      <c r="A356" s="150"/>
      <c r="B356" s="151"/>
      <c r="C356" s="152"/>
      <c r="D356" s="47">
        <f>D341+D354</f>
        <v>11.8</v>
      </c>
      <c r="E356" s="47">
        <f t="shared" ref="E356:G356" si="5">E341+E354</f>
        <v>9.82</v>
      </c>
      <c r="F356" s="47">
        <f t="shared" si="5"/>
        <v>29.31</v>
      </c>
      <c r="G356" s="47">
        <f t="shared" si="5"/>
        <v>251.2</v>
      </c>
    </row>
    <row r="357" spans="1:7" ht="13.5" thickBot="1" x14ac:dyDescent="0.25">
      <c r="A357" s="154" t="s">
        <v>49</v>
      </c>
      <c r="B357" s="155"/>
      <c r="C357" s="156"/>
      <c r="D357" s="92">
        <f>D295+D299+D339+D356</f>
        <v>57.519999999999996</v>
      </c>
      <c r="E357" s="92">
        <f>E295+E299+E339+E356</f>
        <v>48.339999999999996</v>
      </c>
      <c r="F357" s="92">
        <f>F295+F299+F339+F356</f>
        <v>218.02</v>
      </c>
      <c r="G357" s="92">
        <f>G295+G299+G339+G356</f>
        <v>1553.5500000000002</v>
      </c>
    </row>
    <row r="359" spans="1:7" x14ac:dyDescent="0.2">
      <c r="A359" s="1"/>
    </row>
    <row r="361" spans="1:7" ht="15.75" x14ac:dyDescent="0.2">
      <c r="A361" s="2" t="s">
        <v>0</v>
      </c>
    </row>
    <row r="363" spans="1:7" ht="22.5" x14ac:dyDescent="0.2">
      <c r="A363" s="3" t="s">
        <v>1</v>
      </c>
    </row>
    <row r="365" spans="1:7" ht="18" x14ac:dyDescent="0.2">
      <c r="A365" s="4" t="s">
        <v>2</v>
      </c>
    </row>
    <row r="367" spans="1:7" ht="18" x14ac:dyDescent="0.2">
      <c r="A367" s="107" t="s">
        <v>250</v>
      </c>
    </row>
    <row r="368" spans="1:7" ht="13.5" thickBot="1" x14ac:dyDescent="0.25"/>
    <row r="369" spans="1:7" ht="13.5" customHeight="1" thickBot="1" x14ac:dyDescent="0.25">
      <c r="A369" s="137" t="s">
        <v>4</v>
      </c>
      <c r="B369" s="139" t="s">
        <v>20</v>
      </c>
      <c r="C369" s="140"/>
      <c r="D369" s="139" t="s">
        <v>26</v>
      </c>
      <c r="E369" s="141"/>
      <c r="F369" s="140"/>
      <c r="G369" s="142" t="s">
        <v>38</v>
      </c>
    </row>
    <row r="370" spans="1:7" ht="13.5" thickBot="1" x14ac:dyDescent="0.25">
      <c r="A370" s="138"/>
      <c r="B370" s="5" t="s">
        <v>21</v>
      </c>
      <c r="C370" s="5" t="s">
        <v>24</v>
      </c>
      <c r="D370" s="6" t="s">
        <v>27</v>
      </c>
      <c r="E370" s="5" t="s">
        <v>32</v>
      </c>
      <c r="F370" s="5" t="s">
        <v>35</v>
      </c>
      <c r="G370" s="143"/>
    </row>
    <row r="371" spans="1:7" ht="18.75" thickBot="1" x14ac:dyDescent="0.3">
      <c r="A371" s="132" t="s">
        <v>5</v>
      </c>
      <c r="B371" s="133"/>
      <c r="C371" s="133"/>
      <c r="D371" s="133"/>
      <c r="E371" s="133"/>
      <c r="F371" s="133"/>
      <c r="G371" s="134"/>
    </row>
    <row r="372" spans="1:7" ht="13.5" thickBot="1" x14ac:dyDescent="0.25">
      <c r="A372" s="59" t="s">
        <v>235</v>
      </c>
      <c r="B372" s="177" t="s">
        <v>185</v>
      </c>
      <c r="C372" s="136"/>
      <c r="D372" s="17">
        <v>6.9</v>
      </c>
      <c r="E372" s="17">
        <v>5</v>
      </c>
      <c r="F372" s="17">
        <v>35.1</v>
      </c>
      <c r="G372" s="17">
        <v>245.2</v>
      </c>
    </row>
    <row r="373" spans="1:7" ht="13.5" thickBot="1" x14ac:dyDescent="0.25">
      <c r="A373" s="13" t="s">
        <v>100</v>
      </c>
      <c r="B373" s="53">
        <v>40</v>
      </c>
      <c r="C373" s="53">
        <v>40</v>
      </c>
      <c r="D373" s="15"/>
      <c r="E373" s="15"/>
      <c r="F373" s="14"/>
      <c r="G373" s="15"/>
    </row>
    <row r="374" spans="1:7" ht="13.5" thickBot="1" x14ac:dyDescent="0.25">
      <c r="A374" s="51" t="s">
        <v>236</v>
      </c>
      <c r="B374" s="44">
        <v>101</v>
      </c>
      <c r="C374" s="44">
        <v>101</v>
      </c>
      <c r="D374" s="12"/>
      <c r="E374" s="12"/>
      <c r="F374" s="12"/>
      <c r="G374" s="12"/>
    </row>
    <row r="375" spans="1:7" ht="13.5" thickBot="1" x14ac:dyDescent="0.25">
      <c r="A375" s="10" t="s">
        <v>8</v>
      </c>
      <c r="B375" s="44">
        <v>66.599999999999994</v>
      </c>
      <c r="C375" s="44">
        <v>66.599999999999994</v>
      </c>
      <c r="D375" s="11"/>
      <c r="E375" s="12"/>
      <c r="F375" s="11"/>
      <c r="G375" s="11"/>
    </row>
    <row r="376" spans="1:7" ht="13.5" thickBot="1" x14ac:dyDescent="0.25">
      <c r="A376" s="13" t="s">
        <v>7</v>
      </c>
      <c r="B376" s="14">
        <v>6</v>
      </c>
      <c r="C376" s="53">
        <v>6</v>
      </c>
      <c r="D376" s="14"/>
      <c r="E376" s="15"/>
      <c r="F376" s="15"/>
      <c r="G376" s="15"/>
    </row>
    <row r="377" spans="1:7" ht="13.5" thickBot="1" x14ac:dyDescent="0.25">
      <c r="A377" s="10" t="s">
        <v>6</v>
      </c>
      <c r="B377" s="44">
        <v>5</v>
      </c>
      <c r="C377" s="44">
        <v>5</v>
      </c>
      <c r="D377" s="12"/>
      <c r="E377" s="12"/>
      <c r="F377" s="12"/>
      <c r="G377" s="12"/>
    </row>
    <row r="378" spans="1:7" ht="13.5" thickBot="1" x14ac:dyDescent="0.25">
      <c r="A378" s="16" t="s">
        <v>47</v>
      </c>
      <c r="B378" s="135">
        <v>180</v>
      </c>
      <c r="C378" s="136"/>
      <c r="D378" s="34">
        <v>3.3</v>
      </c>
      <c r="E378" s="35">
        <v>2.25</v>
      </c>
      <c r="F378" s="35">
        <v>12.3</v>
      </c>
      <c r="G378" s="34">
        <v>79.2</v>
      </c>
    </row>
    <row r="379" spans="1:7" ht="13.5" thickBot="1" x14ac:dyDescent="0.25">
      <c r="A379" s="10" t="s">
        <v>48</v>
      </c>
      <c r="B379" s="30">
        <v>2.2000000000000002</v>
      </c>
      <c r="C379" s="57">
        <v>2.2000000000000002</v>
      </c>
      <c r="D379" s="12"/>
      <c r="E379" s="12"/>
      <c r="F379" s="12"/>
      <c r="G379" s="11"/>
    </row>
    <row r="380" spans="1:7" ht="13.5" thickBot="1" x14ac:dyDescent="0.25">
      <c r="A380" s="51" t="s">
        <v>169</v>
      </c>
      <c r="B380" s="31">
        <v>90</v>
      </c>
      <c r="C380" s="31">
        <v>90</v>
      </c>
      <c r="D380" s="12"/>
      <c r="E380" s="12"/>
      <c r="F380" s="12"/>
      <c r="G380" s="12"/>
    </row>
    <row r="381" spans="1:7" ht="13.5" thickBot="1" x14ac:dyDescent="0.25">
      <c r="A381" s="13" t="s">
        <v>8</v>
      </c>
      <c r="B381" s="33">
        <v>104</v>
      </c>
      <c r="C381" s="33">
        <v>104</v>
      </c>
      <c r="D381" s="14"/>
      <c r="E381" s="15"/>
      <c r="F381" s="15"/>
      <c r="G381" s="14"/>
    </row>
    <row r="382" spans="1:7" ht="13.5" thickBot="1" x14ac:dyDescent="0.25">
      <c r="A382" s="13" t="s">
        <v>7</v>
      </c>
      <c r="B382" s="33">
        <v>9</v>
      </c>
      <c r="C382" s="33">
        <v>9</v>
      </c>
      <c r="D382" s="14"/>
      <c r="E382" s="15"/>
      <c r="F382" s="14"/>
      <c r="G382" s="15"/>
    </row>
    <row r="383" spans="1:7" ht="13.5" thickBot="1" x14ac:dyDescent="0.25">
      <c r="A383" s="16" t="s">
        <v>11</v>
      </c>
      <c r="B383" s="148" t="s">
        <v>186</v>
      </c>
      <c r="C383" s="149"/>
      <c r="D383" s="17">
        <v>3.7</v>
      </c>
      <c r="E383" s="36">
        <v>14.6</v>
      </c>
      <c r="F383" s="17">
        <v>24.8</v>
      </c>
      <c r="G383" s="17">
        <v>245.5</v>
      </c>
    </row>
    <row r="384" spans="1:7" ht="13.5" thickBot="1" x14ac:dyDescent="0.25">
      <c r="A384" s="12" t="s">
        <v>6</v>
      </c>
      <c r="B384" s="44">
        <v>7</v>
      </c>
      <c r="C384" s="44">
        <v>7</v>
      </c>
      <c r="D384" s="11"/>
      <c r="E384" s="44"/>
      <c r="F384" s="44"/>
      <c r="G384" s="44"/>
    </row>
    <row r="385" spans="1:7" ht="23.25" thickBot="1" x14ac:dyDescent="0.25">
      <c r="A385" s="21" t="s">
        <v>63</v>
      </c>
      <c r="B385" s="72">
        <v>35</v>
      </c>
      <c r="C385" s="72">
        <v>35</v>
      </c>
      <c r="D385" s="86"/>
      <c r="E385" s="86"/>
      <c r="F385" s="87"/>
      <c r="G385" s="86"/>
    </row>
    <row r="386" spans="1:7" ht="13.5" thickBot="1" x14ac:dyDescent="0.25">
      <c r="A386" s="150"/>
      <c r="B386" s="151"/>
      <c r="C386" s="152"/>
      <c r="D386" s="24">
        <f>D372+D378+D383</f>
        <v>13.899999999999999</v>
      </c>
      <c r="E386" s="24">
        <f t="shared" ref="E386:G386" si="6">E372+E378+E383</f>
        <v>21.85</v>
      </c>
      <c r="F386" s="24">
        <f t="shared" si="6"/>
        <v>72.2</v>
      </c>
      <c r="G386" s="24">
        <f t="shared" si="6"/>
        <v>569.9</v>
      </c>
    </row>
    <row r="387" spans="1:7" ht="18.75" thickBot="1" x14ac:dyDescent="0.3">
      <c r="A387" s="132" t="s">
        <v>12</v>
      </c>
      <c r="B387" s="133"/>
      <c r="C387" s="133"/>
      <c r="D387" s="133"/>
      <c r="E387" s="133"/>
      <c r="F387" s="133"/>
      <c r="G387" s="134"/>
    </row>
    <row r="388" spans="1:7" ht="13.5" thickBot="1" x14ac:dyDescent="0.25">
      <c r="A388" s="76" t="s">
        <v>170</v>
      </c>
      <c r="B388" s="160">
        <v>180</v>
      </c>
      <c r="C388" s="161"/>
      <c r="D388" s="77">
        <v>0.72</v>
      </c>
      <c r="E388" s="78">
        <v>0.18</v>
      </c>
      <c r="F388" s="77">
        <v>13.68</v>
      </c>
      <c r="G388" s="78">
        <v>58.05</v>
      </c>
    </row>
    <row r="389" spans="1:7" ht="13.5" thickBot="1" x14ac:dyDescent="0.25">
      <c r="A389" s="51" t="s">
        <v>171</v>
      </c>
      <c r="B389" s="43">
        <v>180</v>
      </c>
      <c r="C389" s="43">
        <v>180</v>
      </c>
      <c r="D389" s="31"/>
      <c r="E389" s="31"/>
      <c r="F389" s="31"/>
      <c r="G389" s="31"/>
    </row>
    <row r="390" spans="1:7" ht="13.5" thickBot="1" x14ac:dyDescent="0.25">
      <c r="A390" s="150"/>
      <c r="B390" s="151"/>
      <c r="C390" s="152"/>
      <c r="D390" s="45">
        <v>0.72</v>
      </c>
      <c r="E390" s="46">
        <v>0.2</v>
      </c>
      <c r="F390" s="45">
        <v>13.68</v>
      </c>
      <c r="G390" s="46">
        <v>64.5</v>
      </c>
    </row>
    <row r="391" spans="1:7" ht="18.75" thickBot="1" x14ac:dyDescent="0.3">
      <c r="A391" s="132" t="s">
        <v>15</v>
      </c>
      <c r="B391" s="133"/>
      <c r="C391" s="133"/>
      <c r="D391" s="133"/>
      <c r="E391" s="133"/>
      <c r="F391" s="133"/>
      <c r="G391" s="134"/>
    </row>
    <row r="392" spans="1:7" ht="13.5" thickBot="1" x14ac:dyDescent="0.25">
      <c r="A392" s="125" t="s">
        <v>385</v>
      </c>
      <c r="B392" s="162">
        <v>60</v>
      </c>
      <c r="C392" s="163"/>
      <c r="D392" s="79">
        <v>1</v>
      </c>
      <c r="E392" s="79">
        <v>4.1399999999999997</v>
      </c>
      <c r="F392" s="79">
        <v>7.04</v>
      </c>
      <c r="G392" s="79">
        <v>7.54</v>
      </c>
    </row>
    <row r="393" spans="1:7" ht="13.5" thickBot="1" x14ac:dyDescent="0.25">
      <c r="A393" s="103" t="s">
        <v>137</v>
      </c>
      <c r="B393" s="67">
        <v>6</v>
      </c>
      <c r="C393" s="67">
        <v>6</v>
      </c>
      <c r="D393" s="67"/>
      <c r="E393" s="67"/>
      <c r="F393" s="67"/>
      <c r="G393" s="67"/>
    </row>
    <row r="394" spans="1:7" ht="13.5" thickBot="1" x14ac:dyDescent="0.25">
      <c r="A394" s="97" t="s">
        <v>135</v>
      </c>
      <c r="B394" s="39">
        <v>11.3</v>
      </c>
      <c r="C394" s="39">
        <v>10.199999999999999</v>
      </c>
      <c r="D394" s="40"/>
      <c r="E394" s="40"/>
      <c r="F394" s="40"/>
      <c r="G394" s="40"/>
    </row>
    <row r="395" spans="1:7" ht="13.5" thickBot="1" x14ac:dyDescent="0.25">
      <c r="A395" s="95" t="s">
        <v>133</v>
      </c>
      <c r="B395" s="39">
        <v>43</v>
      </c>
      <c r="C395" s="39">
        <v>32</v>
      </c>
      <c r="D395" s="40"/>
      <c r="E395" s="40"/>
      <c r="F395" s="40"/>
      <c r="G395" s="39"/>
    </row>
    <row r="396" spans="1:7" ht="13.5" thickBot="1" x14ac:dyDescent="0.25">
      <c r="A396" s="95" t="s">
        <v>386</v>
      </c>
      <c r="B396" s="39">
        <v>9.1999999999999993</v>
      </c>
      <c r="C396" s="39">
        <v>6</v>
      </c>
      <c r="D396" s="40"/>
      <c r="E396" s="40"/>
      <c r="F396" s="40"/>
      <c r="G396" s="39"/>
    </row>
    <row r="397" spans="1:7" ht="13.5" thickBot="1" x14ac:dyDescent="0.25">
      <c r="A397" s="95" t="s">
        <v>278</v>
      </c>
      <c r="B397" s="39">
        <v>10.7</v>
      </c>
      <c r="C397" s="39">
        <v>9</v>
      </c>
      <c r="D397" s="40"/>
      <c r="E397" s="40"/>
      <c r="F397" s="40"/>
      <c r="G397" s="39"/>
    </row>
    <row r="398" spans="1:7" ht="13.5" thickBot="1" x14ac:dyDescent="0.25">
      <c r="A398" s="95" t="s">
        <v>328</v>
      </c>
      <c r="B398" s="39" t="s">
        <v>387</v>
      </c>
      <c r="C398" s="39">
        <v>2.4</v>
      </c>
      <c r="D398" s="40"/>
      <c r="E398" s="40"/>
      <c r="F398" s="40"/>
      <c r="G398" s="39"/>
    </row>
    <row r="399" spans="1:7" ht="13.5" thickBot="1" x14ac:dyDescent="0.25">
      <c r="A399" s="103" t="s">
        <v>136</v>
      </c>
      <c r="B399" s="67">
        <v>15</v>
      </c>
      <c r="C399" s="67">
        <v>12</v>
      </c>
      <c r="D399" s="67"/>
      <c r="E399" s="68"/>
      <c r="F399" s="67"/>
      <c r="G399" s="68"/>
    </row>
    <row r="400" spans="1:7" ht="26.25" thickBot="1" x14ac:dyDescent="0.25">
      <c r="A400" s="115" t="s">
        <v>321</v>
      </c>
      <c r="B400" s="166" t="s">
        <v>322</v>
      </c>
      <c r="C400" s="167"/>
      <c r="D400" s="111">
        <v>6.4</v>
      </c>
      <c r="E400" s="111">
        <v>4.4000000000000004</v>
      </c>
      <c r="F400" s="111">
        <v>27.6</v>
      </c>
      <c r="G400" s="111">
        <v>174.7</v>
      </c>
    </row>
    <row r="401" spans="1:7" ht="13.5" thickBot="1" x14ac:dyDescent="0.25">
      <c r="A401" s="95" t="s">
        <v>18</v>
      </c>
      <c r="B401" s="39">
        <v>83.3</v>
      </c>
      <c r="C401" s="39">
        <v>50</v>
      </c>
      <c r="D401" s="40"/>
      <c r="E401" s="40"/>
      <c r="F401" s="40"/>
      <c r="G401" s="40"/>
    </row>
    <row r="402" spans="1:7" ht="13.5" thickBot="1" x14ac:dyDescent="0.25">
      <c r="A402" s="95" t="s">
        <v>323</v>
      </c>
      <c r="B402" s="39">
        <v>16.2</v>
      </c>
      <c r="C402" s="39">
        <v>16</v>
      </c>
      <c r="D402" s="40"/>
      <c r="E402" s="40"/>
      <c r="F402" s="40"/>
      <c r="G402" s="40"/>
    </row>
    <row r="403" spans="1:7" ht="13.5" thickBot="1" x14ac:dyDescent="0.25">
      <c r="A403" s="104" t="s">
        <v>19</v>
      </c>
      <c r="B403" s="67" t="s">
        <v>324</v>
      </c>
      <c r="C403" s="67" t="s">
        <v>325</v>
      </c>
      <c r="D403" s="68"/>
      <c r="E403" s="68"/>
      <c r="F403" s="68"/>
      <c r="G403" s="67"/>
    </row>
    <row r="404" spans="1:7" ht="13.5" thickBot="1" x14ac:dyDescent="0.25">
      <c r="A404" s="95" t="s">
        <v>16</v>
      </c>
      <c r="B404" s="39">
        <v>10.7</v>
      </c>
      <c r="C404" s="39" t="s">
        <v>325</v>
      </c>
      <c r="D404" s="40"/>
      <c r="E404" s="40"/>
      <c r="F404" s="40"/>
      <c r="G404" s="39"/>
    </row>
    <row r="405" spans="1:7" ht="13.5" thickBot="1" x14ac:dyDescent="0.25">
      <c r="A405" s="97" t="s">
        <v>137</v>
      </c>
      <c r="B405" s="39">
        <v>2</v>
      </c>
      <c r="C405" s="39">
        <v>2</v>
      </c>
      <c r="D405" s="39"/>
      <c r="E405" s="40"/>
      <c r="F405" s="39"/>
      <c r="G405" s="40"/>
    </row>
    <row r="406" spans="1:7" ht="13.5" thickBot="1" x14ac:dyDescent="0.25">
      <c r="A406" s="104" t="s">
        <v>8</v>
      </c>
      <c r="B406" s="67">
        <v>130</v>
      </c>
      <c r="C406" s="67">
        <v>130</v>
      </c>
      <c r="D406" s="67"/>
      <c r="E406" s="68"/>
      <c r="F406" s="67"/>
      <c r="G406" s="67"/>
    </row>
    <row r="407" spans="1:7" ht="13.5" thickBot="1" x14ac:dyDescent="0.25">
      <c r="A407" s="110" t="s">
        <v>326</v>
      </c>
      <c r="B407" s="79">
        <v>21</v>
      </c>
      <c r="C407" s="79">
        <v>18</v>
      </c>
      <c r="D407" s="80"/>
      <c r="E407" s="80"/>
      <c r="F407" s="80"/>
      <c r="G407" s="80"/>
    </row>
    <row r="408" spans="1:7" ht="13.5" thickBot="1" x14ac:dyDescent="0.25">
      <c r="A408" s="106" t="s">
        <v>248</v>
      </c>
      <c r="B408" s="146">
        <v>180</v>
      </c>
      <c r="C408" s="147"/>
      <c r="D408" s="39">
        <v>14.36</v>
      </c>
      <c r="E408" s="39">
        <v>11</v>
      </c>
      <c r="F408" s="39">
        <v>22.23</v>
      </c>
      <c r="G408" s="39">
        <v>245.57</v>
      </c>
    </row>
    <row r="409" spans="1:7" ht="13.5" thickBot="1" x14ac:dyDescent="0.25">
      <c r="A409" s="95" t="s">
        <v>42</v>
      </c>
      <c r="B409" s="43">
        <v>107.25</v>
      </c>
      <c r="C409" s="43">
        <v>76.5</v>
      </c>
      <c r="D409" s="39"/>
      <c r="E409" s="39"/>
      <c r="F409" s="39"/>
      <c r="G409" s="39"/>
    </row>
    <row r="410" spans="1:7" ht="13.5" thickBot="1" x14ac:dyDescent="0.25">
      <c r="A410" s="97" t="s">
        <v>137</v>
      </c>
      <c r="B410" s="43">
        <v>9</v>
      </c>
      <c r="C410" s="43">
        <v>9</v>
      </c>
      <c r="D410" s="39"/>
      <c r="E410" s="39"/>
      <c r="F410" s="39"/>
      <c r="G410" s="39"/>
    </row>
    <row r="411" spans="1:7" ht="13.5" thickBot="1" x14ac:dyDescent="0.25">
      <c r="A411" s="104" t="s">
        <v>16</v>
      </c>
      <c r="B411" s="69">
        <v>12</v>
      </c>
      <c r="C411" s="69">
        <v>9</v>
      </c>
      <c r="D411" s="67"/>
      <c r="E411" s="68"/>
      <c r="F411" s="67"/>
      <c r="G411" s="67"/>
    </row>
    <row r="412" spans="1:7" ht="13.5" thickBot="1" x14ac:dyDescent="0.25">
      <c r="A412" s="104" t="s">
        <v>19</v>
      </c>
      <c r="B412" s="69">
        <v>10.5</v>
      </c>
      <c r="C412" s="69">
        <v>9</v>
      </c>
      <c r="D412" s="67"/>
      <c r="E412" s="68"/>
      <c r="F412" s="67"/>
      <c r="G412" s="67"/>
    </row>
    <row r="413" spans="1:7" ht="13.5" thickBot="1" x14ac:dyDescent="0.25">
      <c r="A413" s="95" t="s">
        <v>249</v>
      </c>
      <c r="B413" s="43">
        <v>5.4</v>
      </c>
      <c r="C413" s="43">
        <v>5.4</v>
      </c>
      <c r="D413" s="39"/>
      <c r="E413" s="40"/>
      <c r="F413" s="39"/>
      <c r="G413" s="39"/>
    </row>
    <row r="414" spans="1:7" ht="13.5" thickBot="1" x14ac:dyDescent="0.25">
      <c r="A414" s="95" t="s">
        <v>112</v>
      </c>
      <c r="B414" s="43">
        <v>43.5</v>
      </c>
      <c r="C414" s="43">
        <v>43.5</v>
      </c>
      <c r="D414" s="39"/>
      <c r="E414" s="39"/>
      <c r="F414" s="39"/>
      <c r="G414" s="39"/>
    </row>
    <row r="415" spans="1:7" ht="13.5" thickBot="1" x14ac:dyDescent="0.25">
      <c r="A415" s="113" t="s">
        <v>206</v>
      </c>
      <c r="B415" s="162">
        <v>180</v>
      </c>
      <c r="C415" s="163"/>
      <c r="D415" s="111">
        <v>0.17100000000000001</v>
      </c>
      <c r="E415" s="69">
        <v>0</v>
      </c>
      <c r="F415" s="111">
        <v>21.7</v>
      </c>
      <c r="G415" s="111">
        <v>111.5</v>
      </c>
    </row>
    <row r="416" spans="1:7" ht="13.5" thickBot="1" x14ac:dyDescent="0.25">
      <c r="A416" s="122" t="s">
        <v>207</v>
      </c>
      <c r="B416" s="79">
        <v>13.5</v>
      </c>
      <c r="C416" s="79">
        <v>13.5</v>
      </c>
      <c r="D416" s="111"/>
      <c r="E416" s="111"/>
      <c r="F416" s="111"/>
      <c r="G416" s="111"/>
    </row>
    <row r="417" spans="1:7" ht="13.5" thickBot="1" x14ac:dyDescent="0.25">
      <c r="A417" s="95" t="s">
        <v>7</v>
      </c>
      <c r="B417" s="39">
        <v>13.5</v>
      </c>
      <c r="C417" s="39">
        <v>13.5</v>
      </c>
      <c r="D417" s="43"/>
      <c r="E417" s="43"/>
      <c r="F417" s="43"/>
      <c r="G417" s="43"/>
    </row>
    <row r="418" spans="1:7" ht="13.5" thickBot="1" x14ac:dyDescent="0.25">
      <c r="A418" s="104" t="s">
        <v>8</v>
      </c>
      <c r="B418" s="67">
        <v>183</v>
      </c>
      <c r="C418" s="67">
        <v>183</v>
      </c>
      <c r="D418" s="69"/>
      <c r="E418" s="69"/>
      <c r="F418" s="69"/>
      <c r="G418" s="69"/>
    </row>
    <row r="419" spans="1:7" ht="13.5" thickBot="1" x14ac:dyDescent="0.25">
      <c r="A419" s="16" t="s">
        <v>43</v>
      </c>
      <c r="B419" s="135" t="s">
        <v>52</v>
      </c>
      <c r="C419" s="136"/>
      <c r="D419" s="17" t="s">
        <v>66</v>
      </c>
      <c r="E419" s="17" t="s">
        <v>93</v>
      </c>
      <c r="F419" s="17" t="s">
        <v>114</v>
      </c>
      <c r="G419" s="17" t="s">
        <v>115</v>
      </c>
    </row>
    <row r="420" spans="1:7" ht="23.25" thickBot="1" x14ac:dyDescent="0.25">
      <c r="A420" s="21" t="s">
        <v>44</v>
      </c>
      <c r="B420" s="22" t="s">
        <v>53</v>
      </c>
      <c r="C420" s="22" t="s">
        <v>53</v>
      </c>
      <c r="D420" s="22"/>
      <c r="E420" s="22"/>
      <c r="F420" s="22"/>
      <c r="G420" s="22"/>
    </row>
    <row r="421" spans="1:7" ht="13.5" thickBot="1" x14ac:dyDescent="0.25">
      <c r="A421" s="150"/>
      <c r="B421" s="151"/>
      <c r="C421" s="152"/>
      <c r="D421" s="24">
        <f>D392+D400+D408+D415+D419</f>
        <v>24.530999999999999</v>
      </c>
      <c r="E421" s="24">
        <f>E392+E400+E408+E415+E419</f>
        <v>19.939999999999998</v>
      </c>
      <c r="F421" s="24">
        <f>F392+F400+F408+F415+F419</f>
        <v>95.570000000000007</v>
      </c>
      <c r="G421" s="24">
        <f>G392+G400+G408+G415+G419</f>
        <v>620.91</v>
      </c>
    </row>
    <row r="422" spans="1:7" ht="18.75" thickBot="1" x14ac:dyDescent="0.3">
      <c r="A422" s="132" t="s">
        <v>45</v>
      </c>
      <c r="B422" s="133"/>
      <c r="C422" s="133"/>
      <c r="D422" s="133"/>
      <c r="E422" s="133"/>
      <c r="F422" s="133"/>
      <c r="G422" s="134"/>
    </row>
    <row r="423" spans="1:7" ht="13.5" thickBot="1" x14ac:dyDescent="0.25">
      <c r="A423" s="106" t="s">
        <v>108</v>
      </c>
      <c r="B423" s="146">
        <v>180</v>
      </c>
      <c r="C423" s="147"/>
      <c r="D423" s="43">
        <v>0</v>
      </c>
      <c r="E423" s="43">
        <v>0</v>
      </c>
      <c r="F423" s="43">
        <v>22.86</v>
      </c>
      <c r="G423" s="43">
        <v>91.4</v>
      </c>
    </row>
    <row r="424" spans="1:7" ht="13.5" thickBot="1" x14ac:dyDescent="0.25">
      <c r="A424" s="115" t="s">
        <v>109</v>
      </c>
      <c r="B424" s="79">
        <v>22</v>
      </c>
      <c r="C424" s="79">
        <v>22</v>
      </c>
      <c r="D424" s="111"/>
      <c r="E424" s="111"/>
      <c r="F424" s="111"/>
      <c r="G424" s="111"/>
    </row>
    <row r="425" spans="1:7" ht="13.5" thickBot="1" x14ac:dyDescent="0.25">
      <c r="A425" s="104" t="s">
        <v>7</v>
      </c>
      <c r="B425" s="67">
        <v>9</v>
      </c>
      <c r="C425" s="67">
        <v>9</v>
      </c>
      <c r="D425" s="69"/>
      <c r="E425" s="69"/>
      <c r="F425" s="69"/>
      <c r="G425" s="69"/>
    </row>
    <row r="426" spans="1:7" ht="13.5" thickBot="1" x14ac:dyDescent="0.25">
      <c r="A426" s="104" t="s">
        <v>8</v>
      </c>
      <c r="B426" s="67">
        <v>171</v>
      </c>
      <c r="C426" s="67">
        <v>171</v>
      </c>
      <c r="D426" s="69"/>
      <c r="E426" s="69"/>
      <c r="F426" s="69"/>
      <c r="G426" s="69"/>
    </row>
    <row r="427" spans="1:7" ht="13.5" thickBot="1" x14ac:dyDescent="0.25">
      <c r="A427" s="16" t="s">
        <v>124</v>
      </c>
      <c r="B427" s="170">
        <v>75</v>
      </c>
      <c r="C427" s="149"/>
      <c r="D427" s="17">
        <v>5.6</v>
      </c>
      <c r="E427" s="17">
        <v>7.4</v>
      </c>
      <c r="F427" s="17">
        <v>55.8</v>
      </c>
      <c r="G427" s="17">
        <v>312.8</v>
      </c>
    </row>
    <row r="428" spans="1:7" ht="13.5" thickBot="1" x14ac:dyDescent="0.25">
      <c r="A428" s="10" t="s">
        <v>125</v>
      </c>
      <c r="B428" s="39">
        <v>75</v>
      </c>
      <c r="C428" s="39">
        <v>75</v>
      </c>
      <c r="D428" s="11"/>
      <c r="E428" s="11"/>
      <c r="F428" s="11"/>
      <c r="G428" s="11"/>
    </row>
    <row r="429" spans="1:7" ht="13.5" thickBot="1" x14ac:dyDescent="0.25">
      <c r="A429" s="150"/>
      <c r="B429" s="151"/>
      <c r="C429" s="152"/>
      <c r="D429" s="24">
        <f>D423+D427</f>
        <v>5.6</v>
      </c>
      <c r="E429" s="24">
        <f>E423+E427</f>
        <v>7.4</v>
      </c>
      <c r="F429" s="24">
        <f>F423+F427</f>
        <v>78.66</v>
      </c>
      <c r="G429" s="24">
        <f>G423+G427</f>
        <v>404.20000000000005</v>
      </c>
    </row>
    <row r="430" spans="1:7" ht="13.5" thickBot="1" x14ac:dyDescent="0.25">
      <c r="A430" s="154" t="s">
        <v>49</v>
      </c>
      <c r="B430" s="155"/>
      <c r="C430" s="156"/>
      <c r="D430" s="24">
        <f>D386+D390+D421+D429</f>
        <v>44.750999999999998</v>
      </c>
      <c r="E430" s="24">
        <f>E386+E390+E421+E429</f>
        <v>49.389999999999993</v>
      </c>
      <c r="F430" s="24">
        <f>F386+F390+F421+F429</f>
        <v>260.11</v>
      </c>
      <c r="G430" s="24">
        <f>G386+G390+G421+G429</f>
        <v>1659.51</v>
      </c>
    </row>
    <row r="433" spans="1:7" ht="15.75" x14ac:dyDescent="0.2">
      <c r="A433" s="2" t="s">
        <v>0</v>
      </c>
    </row>
    <row r="435" spans="1:7" ht="22.5" x14ac:dyDescent="0.2">
      <c r="A435" s="3" t="s">
        <v>1</v>
      </c>
    </row>
    <row r="437" spans="1:7" ht="18" x14ac:dyDescent="0.2">
      <c r="A437" s="4" t="s">
        <v>2</v>
      </c>
    </row>
    <row r="439" spans="1:7" ht="18" x14ac:dyDescent="0.2">
      <c r="A439" s="4" t="s">
        <v>110</v>
      </c>
    </row>
    <row r="441" spans="1:7" ht="13.5" thickBot="1" x14ac:dyDescent="0.25">
      <c r="A441" s="137" t="s">
        <v>4</v>
      </c>
      <c r="B441" s="139" t="s">
        <v>20</v>
      </c>
      <c r="C441" s="140"/>
      <c r="D441" s="139" t="s">
        <v>26</v>
      </c>
      <c r="E441" s="141"/>
      <c r="F441" s="140"/>
      <c r="G441" s="142" t="s">
        <v>38</v>
      </c>
    </row>
    <row r="442" spans="1:7" ht="13.5" thickBot="1" x14ac:dyDescent="0.25">
      <c r="A442" s="138"/>
      <c r="B442" s="5" t="s">
        <v>21</v>
      </c>
      <c r="C442" s="5" t="s">
        <v>24</v>
      </c>
      <c r="D442" s="6" t="s">
        <v>27</v>
      </c>
      <c r="E442" s="5" t="s">
        <v>32</v>
      </c>
      <c r="F442" s="5" t="s">
        <v>35</v>
      </c>
      <c r="G442" s="143"/>
    </row>
    <row r="443" spans="1:7" ht="18.75" thickBot="1" x14ac:dyDescent="0.3">
      <c r="A443" s="132" t="s">
        <v>5</v>
      </c>
      <c r="B443" s="133"/>
      <c r="C443" s="133"/>
      <c r="D443" s="133"/>
      <c r="E443" s="133"/>
      <c r="F443" s="133"/>
      <c r="G443" s="134"/>
    </row>
    <row r="444" spans="1:7" ht="13.5" thickBot="1" x14ac:dyDescent="0.25">
      <c r="A444" s="7" t="s">
        <v>241</v>
      </c>
      <c r="B444" s="166">
        <v>200</v>
      </c>
      <c r="C444" s="167"/>
      <c r="D444" s="8">
        <v>6.7</v>
      </c>
      <c r="E444" s="54">
        <v>8.4</v>
      </c>
      <c r="F444" s="8">
        <v>23.9</v>
      </c>
      <c r="G444" s="8">
        <v>197.9</v>
      </c>
    </row>
    <row r="445" spans="1:7" ht="13.5" thickBot="1" x14ac:dyDescent="0.25">
      <c r="A445" s="28" t="s">
        <v>205</v>
      </c>
      <c r="B445" s="30">
        <v>26.6</v>
      </c>
      <c r="C445" s="31">
        <v>26.6</v>
      </c>
      <c r="D445" s="44"/>
      <c r="E445" s="44"/>
      <c r="F445" s="11"/>
      <c r="G445" s="44"/>
    </row>
    <row r="446" spans="1:7" ht="13.5" thickBot="1" x14ac:dyDescent="0.25">
      <c r="A446" s="29" t="s">
        <v>242</v>
      </c>
      <c r="B446" s="32">
        <v>166</v>
      </c>
      <c r="C446" s="32">
        <v>166</v>
      </c>
      <c r="D446" s="53"/>
      <c r="E446" s="53"/>
      <c r="F446" s="14"/>
      <c r="G446" s="53"/>
    </row>
    <row r="447" spans="1:7" ht="13.5" thickBot="1" x14ac:dyDescent="0.25">
      <c r="A447" s="103" t="s">
        <v>131</v>
      </c>
      <c r="B447" s="69">
        <v>5.5</v>
      </c>
      <c r="C447" s="69">
        <v>5.5</v>
      </c>
      <c r="D447" s="67"/>
      <c r="E447" s="67"/>
      <c r="F447" s="67"/>
      <c r="G447" s="67"/>
    </row>
    <row r="448" spans="1:7" ht="13.5" thickBot="1" x14ac:dyDescent="0.25">
      <c r="A448" s="103" t="s">
        <v>138</v>
      </c>
      <c r="B448" s="69">
        <v>0.7</v>
      </c>
      <c r="C448" s="69">
        <v>0.7</v>
      </c>
      <c r="D448" s="67"/>
      <c r="E448" s="67"/>
      <c r="F448" s="67"/>
      <c r="G448" s="67"/>
    </row>
    <row r="449" spans="1:7" ht="13.5" thickBot="1" x14ac:dyDescent="0.25">
      <c r="A449" s="13" t="s">
        <v>6</v>
      </c>
      <c r="B449" s="32">
        <v>4.4000000000000004</v>
      </c>
      <c r="C449" s="33">
        <v>4.4000000000000004</v>
      </c>
      <c r="D449" s="14"/>
      <c r="E449" s="53"/>
      <c r="F449" s="14"/>
      <c r="G449" s="53"/>
    </row>
    <row r="450" spans="1:7" ht="13.5" thickBot="1" x14ac:dyDescent="0.25">
      <c r="A450" s="16" t="s">
        <v>58</v>
      </c>
      <c r="B450" s="135">
        <v>10</v>
      </c>
      <c r="C450" s="136"/>
      <c r="D450" s="17" t="s">
        <v>65</v>
      </c>
      <c r="E450" s="36" t="s">
        <v>67</v>
      </c>
      <c r="F450" s="83">
        <v>0</v>
      </c>
      <c r="G450" s="36" t="s">
        <v>70</v>
      </c>
    </row>
    <row r="451" spans="1:7" ht="13.5" thickBot="1" x14ac:dyDescent="0.25">
      <c r="A451" s="12" t="s">
        <v>59</v>
      </c>
      <c r="B451" s="39">
        <v>10.3</v>
      </c>
      <c r="C451" s="39">
        <v>10</v>
      </c>
      <c r="D451" s="12"/>
      <c r="E451" s="12"/>
      <c r="F451" s="12"/>
      <c r="G451" s="12"/>
    </row>
    <row r="452" spans="1:7" ht="13.5" thickBot="1" x14ac:dyDescent="0.25">
      <c r="A452" s="41" t="s">
        <v>130</v>
      </c>
      <c r="B452" s="101"/>
      <c r="C452" s="102">
        <v>180</v>
      </c>
      <c r="D452" s="39">
        <v>0.1</v>
      </c>
      <c r="E452" s="39">
        <v>0.03</v>
      </c>
      <c r="F452" s="39">
        <v>8.91</v>
      </c>
      <c r="G452" s="39">
        <v>31.5</v>
      </c>
    </row>
    <row r="453" spans="1:7" ht="13.5" thickBot="1" x14ac:dyDescent="0.25">
      <c r="A453" s="42" t="s">
        <v>131</v>
      </c>
      <c r="B453" s="39">
        <v>9</v>
      </c>
      <c r="C453" s="39">
        <v>9</v>
      </c>
      <c r="D453" s="39"/>
      <c r="E453" s="39"/>
      <c r="F453" s="39"/>
      <c r="G453" s="39"/>
    </row>
    <row r="454" spans="1:7" ht="13.5" thickBot="1" x14ac:dyDescent="0.25">
      <c r="A454" s="42" t="s">
        <v>132</v>
      </c>
      <c r="B454" s="39">
        <v>0.36</v>
      </c>
      <c r="C454" s="39">
        <v>0.36</v>
      </c>
      <c r="D454" s="39"/>
      <c r="E454" s="39"/>
      <c r="F454" s="39"/>
      <c r="G454" s="39"/>
    </row>
    <row r="455" spans="1:7" ht="13.5" thickBot="1" x14ac:dyDescent="0.25">
      <c r="A455" s="59" t="s">
        <v>192</v>
      </c>
      <c r="B455" s="135">
        <v>50</v>
      </c>
      <c r="C455" s="136"/>
      <c r="D455" s="34">
        <v>3.8</v>
      </c>
      <c r="E455" s="35">
        <v>1.5</v>
      </c>
      <c r="F455" s="34">
        <v>25.7</v>
      </c>
      <c r="G455" s="35">
        <v>131</v>
      </c>
    </row>
    <row r="456" spans="1:7" ht="23.25" thickBot="1" x14ac:dyDescent="0.25">
      <c r="A456" s="21" t="s">
        <v>111</v>
      </c>
      <c r="B456" s="22">
        <v>50</v>
      </c>
      <c r="C456" s="72">
        <v>50</v>
      </c>
      <c r="D456" s="84"/>
      <c r="E456" s="84"/>
      <c r="F456" s="56"/>
      <c r="G456" s="84"/>
    </row>
    <row r="457" spans="1:7" ht="13.5" thickBot="1" x14ac:dyDescent="0.25">
      <c r="A457" s="150"/>
      <c r="B457" s="151"/>
      <c r="C457" s="152"/>
      <c r="D457" s="24">
        <f>D444+D450+D452+D455</f>
        <v>14.099999999999998</v>
      </c>
      <c r="E457" s="24">
        <f t="shared" ref="E457:G457" si="7">E444+E450+E452+E455</f>
        <v>14.33</v>
      </c>
      <c r="F457" s="24">
        <f t="shared" si="7"/>
        <v>58.510000000000005</v>
      </c>
      <c r="G457" s="24">
        <f t="shared" si="7"/>
        <v>415</v>
      </c>
    </row>
    <row r="458" spans="1:7" ht="18.75" thickBot="1" x14ac:dyDescent="0.3">
      <c r="A458" s="132" t="s">
        <v>12</v>
      </c>
      <c r="B458" s="133"/>
      <c r="C458" s="133"/>
      <c r="D458" s="133"/>
      <c r="E458" s="133"/>
      <c r="F458" s="133"/>
      <c r="G458" s="134"/>
    </row>
    <row r="459" spans="1:7" ht="13.5" thickBot="1" x14ac:dyDescent="0.25">
      <c r="A459" s="76" t="s">
        <v>170</v>
      </c>
      <c r="B459" s="160">
        <v>180</v>
      </c>
      <c r="C459" s="161"/>
      <c r="D459" s="77">
        <v>0.72</v>
      </c>
      <c r="E459" s="78">
        <v>0.18</v>
      </c>
      <c r="F459" s="77">
        <v>13.68</v>
      </c>
      <c r="G459" s="78">
        <v>58.05</v>
      </c>
    </row>
    <row r="460" spans="1:7" ht="13.5" thickBot="1" x14ac:dyDescent="0.25">
      <c r="A460" s="51" t="s">
        <v>171</v>
      </c>
      <c r="B460" s="43">
        <v>180</v>
      </c>
      <c r="C460" s="43">
        <v>180</v>
      </c>
      <c r="D460" s="31"/>
      <c r="E460" s="31"/>
      <c r="F460" s="31"/>
      <c r="G460" s="31"/>
    </row>
    <row r="461" spans="1:7" ht="13.5" thickBot="1" x14ac:dyDescent="0.25">
      <c r="A461" s="150"/>
      <c r="B461" s="151"/>
      <c r="C461" s="152"/>
      <c r="D461" s="45">
        <v>0.72</v>
      </c>
      <c r="E461" s="46">
        <v>0.2</v>
      </c>
      <c r="F461" s="45">
        <v>13.68</v>
      </c>
      <c r="G461" s="46">
        <v>64.5</v>
      </c>
    </row>
    <row r="462" spans="1:7" ht="18.75" thickBot="1" x14ac:dyDescent="0.3">
      <c r="A462" s="132" t="s">
        <v>15</v>
      </c>
      <c r="B462" s="133"/>
      <c r="C462" s="133"/>
      <c r="D462" s="133"/>
      <c r="E462" s="133"/>
      <c r="F462" s="133"/>
      <c r="G462" s="134"/>
    </row>
    <row r="463" spans="1:7" ht="13.5" thickBot="1" x14ac:dyDescent="0.25">
      <c r="A463" s="125" t="s">
        <v>327</v>
      </c>
      <c r="B463" s="162">
        <v>60</v>
      </c>
      <c r="C463" s="163"/>
      <c r="D463" s="79">
        <v>2.25</v>
      </c>
      <c r="E463" s="79">
        <v>6.3</v>
      </c>
      <c r="F463" s="79">
        <v>4</v>
      </c>
      <c r="G463" s="79">
        <v>81.75</v>
      </c>
    </row>
    <row r="464" spans="1:7" ht="13.5" thickBot="1" x14ac:dyDescent="0.25">
      <c r="A464" s="103" t="s">
        <v>133</v>
      </c>
      <c r="B464" s="67">
        <v>30</v>
      </c>
      <c r="C464" s="67">
        <v>22.5</v>
      </c>
      <c r="D464" s="67"/>
      <c r="E464" s="67"/>
      <c r="F464" s="67"/>
      <c r="G464" s="67"/>
    </row>
    <row r="465" spans="1:7" ht="13.5" thickBot="1" x14ac:dyDescent="0.25">
      <c r="A465" s="103" t="s">
        <v>284</v>
      </c>
      <c r="B465" s="67">
        <v>15</v>
      </c>
      <c r="C465" s="67">
        <v>12.1</v>
      </c>
      <c r="D465" s="67"/>
      <c r="E465" s="67"/>
      <c r="F465" s="67"/>
      <c r="G465" s="67"/>
    </row>
    <row r="466" spans="1:7" ht="13.5" thickBot="1" x14ac:dyDescent="0.25">
      <c r="A466" s="103" t="s">
        <v>282</v>
      </c>
      <c r="B466" s="67">
        <v>16.5</v>
      </c>
      <c r="C466" s="67">
        <v>10.5</v>
      </c>
      <c r="D466" s="67"/>
      <c r="E466" s="67"/>
      <c r="F466" s="67"/>
      <c r="G466" s="67"/>
    </row>
    <row r="467" spans="1:7" ht="13.5" thickBot="1" x14ac:dyDescent="0.25">
      <c r="A467" s="103" t="s">
        <v>328</v>
      </c>
      <c r="B467" s="67"/>
      <c r="C467" s="67">
        <v>9</v>
      </c>
      <c r="D467" s="67"/>
      <c r="E467" s="67"/>
      <c r="F467" s="67"/>
      <c r="G467" s="67"/>
    </row>
    <row r="468" spans="1:7" ht="13.5" thickBot="1" x14ac:dyDescent="0.25">
      <c r="A468" s="103" t="s">
        <v>329</v>
      </c>
      <c r="B468" s="67">
        <v>6</v>
      </c>
      <c r="C468" s="67">
        <v>6</v>
      </c>
      <c r="D468" s="67"/>
      <c r="E468" s="67"/>
      <c r="F468" s="67"/>
      <c r="G468" s="67"/>
    </row>
    <row r="469" spans="1:7" ht="23.25" customHeight="1" thickBot="1" x14ac:dyDescent="0.25">
      <c r="A469" s="113" t="s">
        <v>285</v>
      </c>
      <c r="B469" s="166">
        <v>200</v>
      </c>
      <c r="C469" s="167"/>
      <c r="D469" s="111">
        <v>7.36</v>
      </c>
      <c r="E469" s="111">
        <v>2.72</v>
      </c>
      <c r="F469" s="111">
        <v>13.3</v>
      </c>
      <c r="G469" s="79">
        <v>127.2</v>
      </c>
    </row>
    <row r="470" spans="1:7" ht="16.5" customHeight="1" thickBot="1" x14ac:dyDescent="0.25">
      <c r="A470" s="97" t="s">
        <v>286</v>
      </c>
      <c r="B470" s="39">
        <v>32</v>
      </c>
      <c r="C470" s="39">
        <v>32</v>
      </c>
      <c r="D470" s="40"/>
      <c r="E470" s="40"/>
      <c r="F470" s="40"/>
      <c r="G470" s="80"/>
    </row>
    <row r="471" spans="1:7" ht="13.5" thickBot="1" x14ac:dyDescent="0.25">
      <c r="A471" s="97" t="s">
        <v>133</v>
      </c>
      <c r="B471" s="39">
        <v>93</v>
      </c>
      <c r="C471" s="39">
        <v>56</v>
      </c>
      <c r="D471" s="40"/>
      <c r="E471" s="40"/>
      <c r="F471" s="40"/>
      <c r="G471" s="68"/>
    </row>
    <row r="472" spans="1:7" ht="13.5" thickBot="1" x14ac:dyDescent="0.25">
      <c r="A472" s="103" t="s">
        <v>136</v>
      </c>
      <c r="B472" s="67">
        <v>17</v>
      </c>
      <c r="C472" s="67">
        <v>13</v>
      </c>
      <c r="D472" s="68"/>
      <c r="E472" s="68"/>
      <c r="F472" s="68"/>
      <c r="G472" s="39"/>
    </row>
    <row r="473" spans="1:7" ht="13.5" thickBot="1" x14ac:dyDescent="0.25">
      <c r="A473" s="97" t="s">
        <v>134</v>
      </c>
      <c r="B473" s="39">
        <v>8</v>
      </c>
      <c r="C473" s="39">
        <v>7</v>
      </c>
      <c r="D473" s="40"/>
      <c r="E473" s="40"/>
      <c r="F473" s="40"/>
      <c r="G473" s="39"/>
    </row>
    <row r="474" spans="1:7" ht="15" customHeight="1" thickBot="1" x14ac:dyDescent="0.25">
      <c r="A474" s="97" t="s">
        <v>287</v>
      </c>
      <c r="B474" s="39">
        <v>4</v>
      </c>
      <c r="C474" s="39">
        <v>4</v>
      </c>
      <c r="D474" s="39"/>
      <c r="E474" s="40"/>
      <c r="F474" s="39"/>
      <c r="G474" s="39"/>
    </row>
    <row r="475" spans="1:7" ht="13.5" thickBot="1" x14ac:dyDescent="0.25">
      <c r="A475" s="104" t="s">
        <v>8</v>
      </c>
      <c r="B475" s="67">
        <v>150</v>
      </c>
      <c r="C475" s="67">
        <v>150</v>
      </c>
      <c r="D475" s="67"/>
      <c r="E475" s="68"/>
      <c r="F475" s="67"/>
      <c r="G475" s="40"/>
    </row>
    <row r="476" spans="1:7" ht="13.5" thickBot="1" x14ac:dyDescent="0.25">
      <c r="A476" s="110" t="s">
        <v>288</v>
      </c>
      <c r="B476" s="79">
        <v>3</v>
      </c>
      <c r="C476" s="79">
        <v>3</v>
      </c>
      <c r="D476" s="80"/>
      <c r="E476" s="80"/>
      <c r="F476" s="80"/>
      <c r="G476" s="40"/>
    </row>
    <row r="477" spans="1:7" ht="13.5" thickBot="1" x14ac:dyDescent="0.25">
      <c r="A477" s="95" t="s">
        <v>339</v>
      </c>
      <c r="B477" s="169">
        <v>125</v>
      </c>
      <c r="C477" s="153"/>
      <c r="D477" s="39">
        <v>16.059999999999999</v>
      </c>
      <c r="E477" s="39">
        <v>7.5</v>
      </c>
      <c r="F477" s="39">
        <v>8.9</v>
      </c>
      <c r="G477" s="39">
        <v>169.8</v>
      </c>
    </row>
    <row r="478" spans="1:7" ht="13.5" thickBot="1" x14ac:dyDescent="0.25">
      <c r="A478" s="91" t="s">
        <v>340</v>
      </c>
      <c r="B478" s="43">
        <v>127</v>
      </c>
      <c r="C478" s="43">
        <v>105</v>
      </c>
      <c r="D478" s="43"/>
      <c r="E478" s="43"/>
      <c r="F478" s="43"/>
      <c r="G478" s="43"/>
    </row>
    <row r="479" spans="1:7" ht="13.5" thickBot="1" x14ac:dyDescent="0.25">
      <c r="A479" s="91" t="s">
        <v>341</v>
      </c>
      <c r="B479" s="43">
        <v>5</v>
      </c>
      <c r="C479" s="43">
        <v>5</v>
      </c>
      <c r="D479" s="43"/>
      <c r="E479" s="43"/>
      <c r="F479" s="43"/>
      <c r="G479" s="43"/>
    </row>
    <row r="480" spans="1:7" ht="13.5" thickBot="1" x14ac:dyDescent="0.25">
      <c r="A480" s="126" t="s">
        <v>342</v>
      </c>
      <c r="B480" s="43"/>
      <c r="C480" s="127">
        <v>110</v>
      </c>
      <c r="D480" s="43"/>
      <c r="E480" s="43"/>
      <c r="F480" s="43"/>
      <c r="G480" s="43"/>
    </row>
    <row r="481" spans="1:7" ht="13.5" thickBot="1" x14ac:dyDescent="0.25">
      <c r="A481" s="91" t="s">
        <v>197</v>
      </c>
      <c r="B481" s="43">
        <v>9</v>
      </c>
      <c r="C481" s="43">
        <v>9</v>
      </c>
      <c r="D481" s="43"/>
      <c r="E481" s="43"/>
      <c r="F481" s="43"/>
      <c r="G481" s="43"/>
    </row>
    <row r="482" spans="1:7" ht="13.5" thickBot="1" x14ac:dyDescent="0.25">
      <c r="A482" s="91" t="s">
        <v>320</v>
      </c>
      <c r="B482" s="43">
        <v>2</v>
      </c>
      <c r="C482" s="43">
        <v>2</v>
      </c>
      <c r="D482" s="43"/>
      <c r="E482" s="43"/>
      <c r="F482" s="43"/>
      <c r="G482" s="43"/>
    </row>
    <row r="483" spans="1:7" ht="13.5" thickBot="1" x14ac:dyDescent="0.25">
      <c r="A483" s="91" t="s">
        <v>343</v>
      </c>
      <c r="B483" s="43">
        <v>50</v>
      </c>
      <c r="C483" s="43">
        <v>50</v>
      </c>
      <c r="D483" s="43"/>
      <c r="E483" s="43"/>
      <c r="F483" s="43"/>
      <c r="G483" s="43"/>
    </row>
    <row r="484" spans="1:7" ht="13.5" thickBot="1" x14ac:dyDescent="0.25">
      <c r="A484" s="16" t="s">
        <v>72</v>
      </c>
      <c r="B484" s="135">
        <v>130</v>
      </c>
      <c r="C484" s="136"/>
      <c r="D484" s="17">
        <v>4.07</v>
      </c>
      <c r="E484" s="36">
        <v>3.12</v>
      </c>
      <c r="F484" s="17">
        <v>25</v>
      </c>
      <c r="G484" s="17">
        <v>147.69999999999999</v>
      </c>
    </row>
    <row r="485" spans="1:7" ht="13.5" thickBot="1" x14ac:dyDescent="0.25">
      <c r="A485" s="10" t="s">
        <v>73</v>
      </c>
      <c r="B485" s="44">
        <v>46</v>
      </c>
      <c r="C485" s="44">
        <v>46</v>
      </c>
      <c r="D485" s="44"/>
      <c r="E485" s="44"/>
      <c r="F485" s="11"/>
      <c r="G485" s="11"/>
    </row>
    <row r="486" spans="1:7" ht="13.5" thickBot="1" x14ac:dyDescent="0.25">
      <c r="A486" s="10" t="s">
        <v>6</v>
      </c>
      <c r="B486" s="11">
        <v>3.6</v>
      </c>
      <c r="C486" s="44">
        <v>3.6</v>
      </c>
      <c r="D486" s="11"/>
      <c r="E486" s="44"/>
      <c r="F486" s="44"/>
      <c r="G486" s="44"/>
    </row>
    <row r="487" spans="1:7" ht="13.5" thickBot="1" x14ac:dyDescent="0.25">
      <c r="A487" s="48" t="s">
        <v>163</v>
      </c>
      <c r="B487" s="173">
        <v>180</v>
      </c>
      <c r="C487" s="174"/>
      <c r="D487" s="70">
        <v>0.9</v>
      </c>
      <c r="E487" s="71">
        <v>0</v>
      </c>
      <c r="F487" s="50">
        <v>29.7</v>
      </c>
      <c r="G487" s="49">
        <v>111</v>
      </c>
    </row>
    <row r="488" spans="1:7" ht="13.5" thickBot="1" x14ac:dyDescent="0.25">
      <c r="A488" s="55" t="s">
        <v>164</v>
      </c>
      <c r="B488" s="44">
        <v>18</v>
      </c>
      <c r="C488" s="44">
        <v>18</v>
      </c>
      <c r="D488" s="30"/>
      <c r="E488" s="31"/>
      <c r="F488" s="31"/>
      <c r="G488" s="30"/>
    </row>
    <row r="489" spans="1:7" ht="13.5" thickBot="1" x14ac:dyDescent="0.25">
      <c r="A489" s="61" t="s">
        <v>165</v>
      </c>
      <c r="B489" s="53">
        <v>14.4</v>
      </c>
      <c r="C489" s="53">
        <v>14.4</v>
      </c>
      <c r="D489" s="32"/>
      <c r="E489" s="33"/>
      <c r="F489" s="32"/>
      <c r="G489" s="33"/>
    </row>
    <row r="490" spans="1:7" ht="13.5" thickBot="1" x14ac:dyDescent="0.25">
      <c r="A490" s="55" t="s">
        <v>166</v>
      </c>
      <c r="B490" s="44">
        <v>176</v>
      </c>
      <c r="C490" s="11">
        <v>176</v>
      </c>
      <c r="D490" s="30"/>
      <c r="E490" s="31"/>
      <c r="F490" s="31"/>
      <c r="G490" s="30"/>
    </row>
    <row r="491" spans="1:7" ht="13.5" thickBot="1" x14ac:dyDescent="0.25">
      <c r="A491" s="25" t="s">
        <v>43</v>
      </c>
      <c r="B491" s="189" t="s">
        <v>52</v>
      </c>
      <c r="C491" s="190"/>
      <c r="D491" s="26" t="s">
        <v>66</v>
      </c>
      <c r="E491" s="85" t="s">
        <v>93</v>
      </c>
      <c r="F491" s="26" t="s">
        <v>114</v>
      </c>
      <c r="G491" s="26" t="s">
        <v>115</v>
      </c>
    </row>
    <row r="492" spans="1:7" ht="23.25" thickBot="1" x14ac:dyDescent="0.25">
      <c r="A492" s="21" t="s">
        <v>113</v>
      </c>
      <c r="B492" s="22" t="s">
        <v>53</v>
      </c>
      <c r="C492" s="22" t="s">
        <v>53</v>
      </c>
      <c r="D492" s="22"/>
      <c r="E492" s="72"/>
      <c r="F492" s="22"/>
      <c r="G492" s="22"/>
    </row>
    <row r="493" spans="1:7" ht="13.5" thickBot="1" x14ac:dyDescent="0.25">
      <c r="A493" s="150"/>
      <c r="B493" s="151"/>
      <c r="C493" s="152"/>
      <c r="D493" s="24">
        <f>D463+D469+D475+D487</f>
        <v>10.51</v>
      </c>
      <c r="E493" s="24">
        <f>E463+E469+E475+E487</f>
        <v>9.02</v>
      </c>
      <c r="F493" s="24">
        <f>F463+F469+F475+F487</f>
        <v>47</v>
      </c>
      <c r="G493" s="24">
        <f>G463+G469+G475+G487</f>
        <v>319.95</v>
      </c>
    </row>
    <row r="494" spans="1:7" ht="18.75" thickBot="1" x14ac:dyDescent="0.3">
      <c r="A494" s="132" t="s">
        <v>45</v>
      </c>
      <c r="B494" s="133"/>
      <c r="C494" s="133"/>
      <c r="D494" s="133"/>
      <c r="E494" s="133"/>
      <c r="F494" s="133"/>
      <c r="G494" s="134"/>
    </row>
    <row r="495" spans="1:7" ht="13.5" thickBot="1" x14ac:dyDescent="0.25">
      <c r="A495" s="125" t="s">
        <v>330</v>
      </c>
      <c r="B495" s="166" t="s">
        <v>331</v>
      </c>
      <c r="C495" s="167"/>
      <c r="D495" s="111">
        <v>13.7</v>
      </c>
      <c r="E495" s="111">
        <v>9.6</v>
      </c>
      <c r="F495" s="111">
        <v>17.100000000000001</v>
      </c>
      <c r="G495" s="111">
        <v>213.8</v>
      </c>
    </row>
    <row r="496" spans="1:7" ht="13.5" thickBot="1" x14ac:dyDescent="0.25">
      <c r="A496" s="95" t="s">
        <v>332</v>
      </c>
      <c r="B496" s="43">
        <v>95</v>
      </c>
      <c r="C496" s="43">
        <v>94</v>
      </c>
      <c r="D496" s="39"/>
      <c r="E496" s="40"/>
      <c r="F496" s="40"/>
      <c r="G496" s="39"/>
    </row>
    <row r="497" spans="1:7" ht="13.5" thickBot="1" x14ac:dyDescent="0.25">
      <c r="A497" s="103" t="s">
        <v>333</v>
      </c>
      <c r="B497" s="69">
        <v>6</v>
      </c>
      <c r="C497" s="69">
        <v>6</v>
      </c>
      <c r="D497" s="67"/>
      <c r="E497" s="68"/>
      <c r="F497" s="68"/>
      <c r="G497" s="67"/>
    </row>
    <row r="498" spans="1:7" ht="13.5" thickBot="1" x14ac:dyDescent="0.25">
      <c r="A498" s="97" t="s">
        <v>334</v>
      </c>
      <c r="B498" s="43">
        <v>24</v>
      </c>
      <c r="C498" s="43">
        <v>24</v>
      </c>
      <c r="D498" s="40"/>
      <c r="E498" s="40"/>
      <c r="F498" s="40"/>
      <c r="G498" s="40"/>
    </row>
    <row r="499" spans="1:7" ht="13.5" thickBot="1" x14ac:dyDescent="0.25">
      <c r="A499" s="95" t="s">
        <v>7</v>
      </c>
      <c r="B499" s="43">
        <v>6</v>
      </c>
      <c r="C499" s="43">
        <v>6</v>
      </c>
      <c r="D499" s="39"/>
      <c r="E499" s="40"/>
      <c r="F499" s="40"/>
      <c r="G499" s="40"/>
    </row>
    <row r="500" spans="1:7" ht="13.5" thickBot="1" x14ac:dyDescent="0.25">
      <c r="A500" s="97" t="s">
        <v>335</v>
      </c>
      <c r="B500" s="43"/>
      <c r="C500" s="43">
        <v>3</v>
      </c>
      <c r="D500" s="40"/>
      <c r="E500" s="40"/>
      <c r="F500" s="40"/>
      <c r="G500" s="39"/>
    </row>
    <row r="501" spans="1:7" ht="13.5" thickBot="1" x14ac:dyDescent="0.25">
      <c r="A501" s="97" t="s">
        <v>167</v>
      </c>
      <c r="B501" s="43">
        <v>4</v>
      </c>
      <c r="C501" s="43">
        <v>4</v>
      </c>
      <c r="D501" s="39"/>
      <c r="E501" s="40"/>
      <c r="F501" s="40"/>
      <c r="G501" s="40"/>
    </row>
    <row r="502" spans="1:7" ht="13.5" thickBot="1" x14ac:dyDescent="0.25">
      <c r="A502" s="104" t="s">
        <v>336</v>
      </c>
      <c r="B502" s="67" t="s">
        <v>337</v>
      </c>
      <c r="C502" s="67" t="s">
        <v>337</v>
      </c>
      <c r="D502" s="68"/>
      <c r="E502" s="68"/>
      <c r="F502" s="68"/>
      <c r="G502" s="68"/>
    </row>
    <row r="503" spans="1:7" ht="13.5" thickBot="1" x14ac:dyDescent="0.25">
      <c r="A503" s="97" t="s">
        <v>168</v>
      </c>
      <c r="B503" s="43">
        <v>20</v>
      </c>
      <c r="C503" s="43">
        <v>20</v>
      </c>
      <c r="D503" s="40"/>
      <c r="E503" s="40"/>
      <c r="F503" s="40"/>
      <c r="G503" s="39"/>
    </row>
    <row r="504" spans="1:7" ht="13.5" thickBot="1" x14ac:dyDescent="0.25">
      <c r="A504" s="16" t="s">
        <v>47</v>
      </c>
      <c r="B504" s="135">
        <v>180</v>
      </c>
      <c r="C504" s="136"/>
      <c r="D504" s="34">
        <v>3.3</v>
      </c>
      <c r="E504" s="35">
        <v>2.25</v>
      </c>
      <c r="F504" s="35">
        <v>12.3</v>
      </c>
      <c r="G504" s="34">
        <v>79.2</v>
      </c>
    </row>
    <row r="505" spans="1:7" ht="13.5" thickBot="1" x14ac:dyDescent="0.25">
      <c r="A505" s="10" t="s">
        <v>48</v>
      </c>
      <c r="B505" s="30">
        <v>2.2000000000000002</v>
      </c>
      <c r="C505" s="57">
        <v>2.2000000000000002</v>
      </c>
      <c r="D505" s="12"/>
      <c r="E505" s="12"/>
      <c r="F505" s="12"/>
      <c r="G505" s="11"/>
    </row>
    <row r="506" spans="1:7" ht="13.5" thickBot="1" x14ac:dyDescent="0.25">
      <c r="A506" s="51" t="s">
        <v>169</v>
      </c>
      <c r="B506" s="31">
        <v>90</v>
      </c>
      <c r="C506" s="31">
        <v>90</v>
      </c>
      <c r="D506" s="12"/>
      <c r="E506" s="12"/>
      <c r="F506" s="12"/>
      <c r="G506" s="12"/>
    </row>
    <row r="507" spans="1:7" ht="13.5" thickBot="1" x14ac:dyDescent="0.25">
      <c r="A507" s="13" t="s">
        <v>8</v>
      </c>
      <c r="B507" s="33">
        <v>104</v>
      </c>
      <c r="C507" s="33">
        <v>104</v>
      </c>
      <c r="D507" s="14"/>
      <c r="E507" s="15"/>
      <c r="F507" s="15"/>
      <c r="G507" s="14"/>
    </row>
    <row r="508" spans="1:7" ht="13.5" thickBot="1" x14ac:dyDescent="0.25">
      <c r="A508" s="13" t="s">
        <v>7</v>
      </c>
      <c r="B508" s="33">
        <v>9</v>
      </c>
      <c r="C508" s="33">
        <v>9</v>
      </c>
      <c r="D508" s="14"/>
      <c r="E508" s="15"/>
      <c r="F508" s="14"/>
      <c r="G508" s="15"/>
    </row>
    <row r="509" spans="1:7" ht="13.5" thickBot="1" x14ac:dyDescent="0.25">
      <c r="A509" s="150"/>
      <c r="B509" s="151"/>
      <c r="C509" s="152"/>
      <c r="D509" s="24">
        <f>D495+D504</f>
        <v>17</v>
      </c>
      <c r="E509" s="24">
        <f t="shared" ref="E509:G509" si="8">E495+E504</f>
        <v>11.85</v>
      </c>
      <c r="F509" s="24">
        <f t="shared" si="8"/>
        <v>29.400000000000002</v>
      </c>
      <c r="G509" s="24">
        <f t="shared" si="8"/>
        <v>293</v>
      </c>
    </row>
    <row r="510" spans="1:7" ht="13.5" thickBot="1" x14ac:dyDescent="0.25">
      <c r="A510" s="154" t="s">
        <v>49</v>
      </c>
      <c r="B510" s="155"/>
      <c r="C510" s="156"/>
      <c r="D510" s="24">
        <f>D457+D461+D493+D509</f>
        <v>42.33</v>
      </c>
      <c r="E510" s="24">
        <f>E457+E461+E493+E509</f>
        <v>35.4</v>
      </c>
      <c r="F510" s="24">
        <f>F457+F461+F493+F509</f>
        <v>148.59</v>
      </c>
      <c r="G510" s="24">
        <f>G457+G461+G493+G509</f>
        <v>1092.45</v>
      </c>
    </row>
    <row r="512" spans="1:7" x14ac:dyDescent="0.2">
      <c r="A512" s="1"/>
    </row>
    <row r="514" spans="1:7" ht="15.75" x14ac:dyDescent="0.2">
      <c r="A514" s="2" t="s">
        <v>0</v>
      </c>
    </row>
    <row r="516" spans="1:7" ht="22.5" x14ac:dyDescent="0.2">
      <c r="A516" s="3" t="s">
        <v>1</v>
      </c>
    </row>
    <row r="518" spans="1:7" ht="18" x14ac:dyDescent="0.2">
      <c r="A518" s="4" t="s">
        <v>2</v>
      </c>
    </row>
    <row r="520" spans="1:7" ht="18" x14ac:dyDescent="0.2">
      <c r="A520" s="4" t="s">
        <v>116</v>
      </c>
    </row>
    <row r="521" spans="1:7" ht="13.5" thickBot="1" x14ac:dyDescent="0.25"/>
    <row r="522" spans="1:7" ht="13.5" thickBot="1" x14ac:dyDescent="0.25">
      <c r="A522" s="137" t="s">
        <v>4</v>
      </c>
      <c r="B522" s="139" t="s">
        <v>20</v>
      </c>
      <c r="C522" s="140"/>
      <c r="D522" s="139" t="s">
        <v>26</v>
      </c>
      <c r="E522" s="141"/>
      <c r="F522" s="140"/>
      <c r="G522" s="142" t="s">
        <v>38</v>
      </c>
    </row>
    <row r="523" spans="1:7" ht="13.5" thickBot="1" x14ac:dyDescent="0.25">
      <c r="A523" s="138"/>
      <c r="B523" s="5" t="s">
        <v>21</v>
      </c>
      <c r="C523" s="5" t="s">
        <v>24</v>
      </c>
      <c r="D523" s="6" t="s">
        <v>27</v>
      </c>
      <c r="E523" s="5" t="s">
        <v>32</v>
      </c>
      <c r="F523" s="5" t="s">
        <v>35</v>
      </c>
      <c r="G523" s="143"/>
    </row>
    <row r="524" spans="1:7" ht="18.75" thickBot="1" x14ac:dyDescent="0.3">
      <c r="A524" s="132" t="s">
        <v>5</v>
      </c>
      <c r="B524" s="133"/>
      <c r="C524" s="133"/>
      <c r="D524" s="133"/>
      <c r="E524" s="133"/>
      <c r="F524" s="133"/>
      <c r="G524" s="134"/>
    </row>
    <row r="525" spans="1:7" ht="13.5" thickBot="1" x14ac:dyDescent="0.25">
      <c r="A525" s="16" t="s">
        <v>78</v>
      </c>
      <c r="B525" s="181">
        <v>200</v>
      </c>
      <c r="C525" s="182"/>
      <c r="D525" s="17">
        <v>5.7</v>
      </c>
      <c r="E525" s="36">
        <v>7.9</v>
      </c>
      <c r="F525" s="17">
        <v>28.9</v>
      </c>
      <c r="G525" s="17">
        <v>208.4</v>
      </c>
    </row>
    <row r="526" spans="1:7" ht="13.5" thickBot="1" x14ac:dyDescent="0.25">
      <c r="A526" s="10" t="s">
        <v>46</v>
      </c>
      <c r="B526" s="44">
        <v>20</v>
      </c>
      <c r="C526" s="44">
        <v>20</v>
      </c>
      <c r="D526" s="44"/>
      <c r="E526" s="44"/>
      <c r="F526" s="11"/>
      <c r="G526" s="44"/>
    </row>
    <row r="527" spans="1:7" ht="13.5" thickBot="1" x14ac:dyDescent="0.25">
      <c r="A527" s="51" t="s">
        <v>141</v>
      </c>
      <c r="B527" s="44">
        <v>173</v>
      </c>
      <c r="C527" s="44">
        <v>173</v>
      </c>
      <c r="D527" s="44"/>
      <c r="E527" s="44"/>
      <c r="F527" s="44"/>
      <c r="G527" s="44"/>
    </row>
    <row r="528" spans="1:7" ht="13.5" thickBot="1" x14ac:dyDescent="0.25">
      <c r="A528" s="13" t="s">
        <v>9</v>
      </c>
      <c r="B528" s="14">
        <v>1</v>
      </c>
      <c r="C528" s="74">
        <v>1</v>
      </c>
      <c r="D528" s="14"/>
      <c r="E528" s="53"/>
      <c r="F528" s="14"/>
      <c r="G528" s="14"/>
    </row>
    <row r="529" spans="1:8" ht="13.5" thickBot="1" x14ac:dyDescent="0.25">
      <c r="A529" s="13" t="s">
        <v>7</v>
      </c>
      <c r="B529" s="14">
        <v>5.5</v>
      </c>
      <c r="C529" s="74">
        <v>5.5</v>
      </c>
      <c r="D529" s="14"/>
      <c r="E529" s="53"/>
      <c r="F529" s="53"/>
      <c r="G529" s="53"/>
    </row>
    <row r="530" spans="1:8" ht="13.5" thickBot="1" x14ac:dyDescent="0.25">
      <c r="A530" s="10" t="s">
        <v>6</v>
      </c>
      <c r="B530" s="44">
        <v>5</v>
      </c>
      <c r="C530" s="44">
        <v>5</v>
      </c>
      <c r="D530" s="11"/>
      <c r="E530" s="44"/>
      <c r="F530" s="44"/>
      <c r="G530" s="44"/>
    </row>
    <row r="531" spans="1:8" ht="13.5" thickBot="1" x14ac:dyDescent="0.25">
      <c r="A531" s="16" t="s">
        <v>11</v>
      </c>
      <c r="B531" s="148" t="s">
        <v>186</v>
      </c>
      <c r="C531" s="149"/>
      <c r="D531" s="34">
        <v>1.76</v>
      </c>
      <c r="E531" s="35">
        <v>13.44</v>
      </c>
      <c r="F531" s="34">
        <v>12</v>
      </c>
      <c r="G531" s="34">
        <v>176</v>
      </c>
    </row>
    <row r="532" spans="1:8" ht="13.5" thickBot="1" x14ac:dyDescent="0.25">
      <c r="A532" s="10" t="s">
        <v>6</v>
      </c>
      <c r="B532" s="44">
        <v>7</v>
      </c>
      <c r="C532" s="44">
        <v>7</v>
      </c>
      <c r="D532" s="11"/>
      <c r="E532" s="12"/>
      <c r="F532" s="12"/>
      <c r="G532" s="12"/>
    </row>
    <row r="533" spans="1:8" ht="23.25" thickBot="1" x14ac:dyDescent="0.25">
      <c r="A533" s="21" t="s">
        <v>117</v>
      </c>
      <c r="B533" s="72">
        <v>35</v>
      </c>
      <c r="C533" s="72">
        <v>35</v>
      </c>
      <c r="D533" s="23"/>
      <c r="E533" s="23"/>
      <c r="F533" s="22"/>
      <c r="G533" s="23"/>
      <c r="H533" s="94"/>
    </row>
    <row r="534" spans="1:8" ht="13.5" thickBot="1" x14ac:dyDescent="0.25">
      <c r="A534" s="16" t="s">
        <v>47</v>
      </c>
      <c r="B534" s="135">
        <v>180</v>
      </c>
      <c r="C534" s="136"/>
      <c r="D534" s="34">
        <v>3.3</v>
      </c>
      <c r="E534" s="35">
        <v>2.25</v>
      </c>
      <c r="F534" s="35">
        <v>12.3</v>
      </c>
      <c r="G534" s="34">
        <v>79.2</v>
      </c>
    </row>
    <row r="535" spans="1:8" ht="13.5" thickBot="1" x14ac:dyDescent="0.25">
      <c r="A535" s="10" t="s">
        <v>48</v>
      </c>
      <c r="B535" s="30">
        <v>2.2000000000000002</v>
      </c>
      <c r="C535" s="57">
        <v>2.2000000000000002</v>
      </c>
      <c r="D535" s="12"/>
      <c r="E535" s="12"/>
      <c r="F535" s="12"/>
      <c r="G535" s="11"/>
    </row>
    <row r="536" spans="1:8" ht="13.5" thickBot="1" x14ac:dyDescent="0.25">
      <c r="A536" s="51" t="s">
        <v>169</v>
      </c>
      <c r="B536" s="31">
        <v>90</v>
      </c>
      <c r="C536" s="31">
        <v>90</v>
      </c>
      <c r="D536" s="12"/>
      <c r="E536" s="12"/>
      <c r="F536" s="12"/>
      <c r="G536" s="12"/>
    </row>
    <row r="537" spans="1:8" ht="13.5" thickBot="1" x14ac:dyDescent="0.25">
      <c r="A537" s="13" t="s">
        <v>8</v>
      </c>
      <c r="B537" s="33">
        <v>104</v>
      </c>
      <c r="C537" s="33">
        <v>104</v>
      </c>
      <c r="D537" s="14"/>
      <c r="E537" s="15"/>
      <c r="F537" s="15"/>
      <c r="G537" s="14"/>
    </row>
    <row r="538" spans="1:8" ht="13.5" thickBot="1" x14ac:dyDescent="0.25">
      <c r="A538" s="13" t="s">
        <v>7</v>
      </c>
      <c r="B538" s="33">
        <v>9</v>
      </c>
      <c r="C538" s="33">
        <v>9</v>
      </c>
      <c r="D538" s="14"/>
      <c r="E538" s="15"/>
      <c r="F538" s="14"/>
      <c r="G538" s="15"/>
    </row>
    <row r="539" spans="1:8" ht="13.5" thickBot="1" x14ac:dyDescent="0.25">
      <c r="A539" s="150"/>
      <c r="B539" s="151"/>
      <c r="C539" s="152"/>
      <c r="D539" s="24">
        <f>D526+D534</f>
        <v>3.3</v>
      </c>
      <c r="E539" s="24">
        <f>E526+E534</f>
        <v>2.25</v>
      </c>
      <c r="F539" s="24">
        <f>F526+F534</f>
        <v>12.3</v>
      </c>
      <c r="G539" s="24">
        <f>G526+G534</f>
        <v>79.2</v>
      </c>
    </row>
    <row r="540" spans="1:8" ht="18.75" thickBot="1" x14ac:dyDescent="0.3">
      <c r="A540" s="132" t="s">
        <v>12</v>
      </c>
      <c r="B540" s="133"/>
      <c r="C540" s="133"/>
      <c r="D540" s="133"/>
      <c r="E540" s="133"/>
      <c r="F540" s="133"/>
      <c r="G540" s="134"/>
    </row>
    <row r="541" spans="1:8" ht="13.5" thickBot="1" x14ac:dyDescent="0.25">
      <c r="A541" s="76" t="s">
        <v>222</v>
      </c>
      <c r="B541" s="186">
        <v>100</v>
      </c>
      <c r="C541" s="172"/>
      <c r="D541" s="77">
        <v>0.3</v>
      </c>
      <c r="E541" s="78">
        <v>0.3</v>
      </c>
      <c r="F541" s="77">
        <v>6.9</v>
      </c>
      <c r="G541" s="78">
        <v>32.9</v>
      </c>
    </row>
    <row r="542" spans="1:8" ht="13.5" thickBot="1" x14ac:dyDescent="0.25">
      <c r="A542" s="52" t="s">
        <v>222</v>
      </c>
      <c r="B542" s="67">
        <v>100</v>
      </c>
      <c r="C542" s="67">
        <v>100</v>
      </c>
      <c r="D542" s="33"/>
      <c r="E542" s="33"/>
      <c r="F542" s="32"/>
      <c r="G542" s="33"/>
    </row>
    <row r="543" spans="1:8" ht="13.5" thickBot="1" x14ac:dyDescent="0.25">
      <c r="A543" s="150"/>
      <c r="B543" s="187"/>
      <c r="C543" s="188"/>
      <c r="D543" s="45">
        <v>0.3</v>
      </c>
      <c r="E543" s="46">
        <v>0.3</v>
      </c>
      <c r="F543" s="45">
        <v>6.9</v>
      </c>
      <c r="G543" s="46">
        <v>32.9</v>
      </c>
    </row>
    <row r="544" spans="1:8" ht="18.75" thickBot="1" x14ac:dyDescent="0.3">
      <c r="A544" s="132" t="s">
        <v>15</v>
      </c>
      <c r="B544" s="133"/>
      <c r="C544" s="133"/>
      <c r="D544" s="133"/>
      <c r="E544" s="133"/>
      <c r="F544" s="133"/>
      <c r="G544" s="134"/>
    </row>
    <row r="545" spans="1:8" ht="13.5" thickBot="1" x14ac:dyDescent="0.25">
      <c r="A545" s="73" t="s">
        <v>258</v>
      </c>
      <c r="B545" s="173">
        <v>60</v>
      </c>
      <c r="C545" s="174"/>
      <c r="D545" s="8">
        <v>0.6</v>
      </c>
      <c r="E545" s="54">
        <v>3.3</v>
      </c>
      <c r="F545" s="8">
        <v>7.2</v>
      </c>
      <c r="G545" s="54">
        <v>71.400000000000006</v>
      </c>
    </row>
    <row r="546" spans="1:8" ht="13.5" thickBot="1" x14ac:dyDescent="0.25">
      <c r="A546" s="29" t="s">
        <v>133</v>
      </c>
      <c r="B546" s="14">
        <v>25</v>
      </c>
      <c r="C546" s="53">
        <v>15</v>
      </c>
      <c r="D546" s="53"/>
      <c r="E546" s="53"/>
      <c r="F546" s="53"/>
      <c r="G546" s="14"/>
    </row>
    <row r="547" spans="1:8" ht="13.5" thickBot="1" x14ac:dyDescent="0.25">
      <c r="A547" s="28" t="s">
        <v>172</v>
      </c>
      <c r="B547" s="11">
        <v>16</v>
      </c>
      <c r="C547" s="44">
        <v>12</v>
      </c>
      <c r="D547" s="12"/>
      <c r="E547" s="12"/>
      <c r="F547" s="12"/>
      <c r="G547" s="12"/>
    </row>
    <row r="548" spans="1:8" ht="13.5" thickBot="1" x14ac:dyDescent="0.25">
      <c r="A548" s="95" t="s">
        <v>136</v>
      </c>
      <c r="B548" s="39">
        <v>12</v>
      </c>
      <c r="C548" s="39">
        <v>9</v>
      </c>
      <c r="D548" s="40"/>
      <c r="E548" s="40"/>
      <c r="F548" s="40"/>
      <c r="G548" s="39"/>
    </row>
    <row r="549" spans="1:8" ht="13.5" thickBot="1" x14ac:dyDescent="0.25">
      <c r="A549" s="95" t="s">
        <v>135</v>
      </c>
      <c r="B549" s="39">
        <v>12</v>
      </c>
      <c r="C549" s="39">
        <v>12</v>
      </c>
      <c r="D549" s="40"/>
      <c r="E549" s="40"/>
      <c r="F549" s="40"/>
      <c r="G549" s="39"/>
    </row>
    <row r="550" spans="1:8" ht="13.5" thickBot="1" x14ac:dyDescent="0.25">
      <c r="A550" s="95" t="s">
        <v>134</v>
      </c>
      <c r="B550" s="39">
        <v>10.7</v>
      </c>
      <c r="C550" s="39">
        <v>9</v>
      </c>
      <c r="D550" s="40"/>
      <c r="E550" s="40"/>
      <c r="F550" s="40"/>
      <c r="G550" s="39"/>
    </row>
    <row r="551" spans="1:8" ht="13.5" thickBot="1" x14ac:dyDescent="0.25">
      <c r="A551" s="13" t="s">
        <v>17</v>
      </c>
      <c r="B551" s="14">
        <v>3</v>
      </c>
      <c r="C551" s="53">
        <v>3</v>
      </c>
      <c r="D551" s="14"/>
      <c r="E551" s="15"/>
      <c r="F551" s="14"/>
      <c r="G551" s="15"/>
    </row>
    <row r="552" spans="1:8" ht="26.25" thickBot="1" x14ac:dyDescent="0.25">
      <c r="A552" s="48" t="s">
        <v>338</v>
      </c>
      <c r="B552" s="164" t="s">
        <v>185</v>
      </c>
      <c r="C552" s="165"/>
      <c r="D552" s="49">
        <v>1.6</v>
      </c>
      <c r="E552" s="50">
        <v>2.56</v>
      </c>
      <c r="F552" s="49">
        <v>8.02</v>
      </c>
      <c r="G552" s="49">
        <v>59.6</v>
      </c>
      <c r="H552" s="128"/>
    </row>
    <row r="553" spans="1:8" ht="13.5" thickBot="1" x14ac:dyDescent="0.25">
      <c r="A553" s="96" t="s">
        <v>344</v>
      </c>
      <c r="B553" s="72">
        <v>30</v>
      </c>
      <c r="C553" s="72">
        <v>24</v>
      </c>
      <c r="D553" s="23"/>
      <c r="E553" s="23"/>
      <c r="F553" s="22"/>
      <c r="G553" s="23"/>
    </row>
    <row r="554" spans="1:8" ht="13.5" thickBot="1" x14ac:dyDescent="0.25">
      <c r="A554" s="29" t="s">
        <v>133</v>
      </c>
      <c r="B554" s="14">
        <v>40</v>
      </c>
      <c r="C554" s="53">
        <v>24</v>
      </c>
      <c r="D554" s="15"/>
      <c r="E554" s="15"/>
      <c r="F554" s="15"/>
      <c r="G554" s="15"/>
    </row>
    <row r="555" spans="1:8" ht="13.5" thickBot="1" x14ac:dyDescent="0.25">
      <c r="A555" s="28" t="s">
        <v>284</v>
      </c>
      <c r="B555" s="11">
        <v>14</v>
      </c>
      <c r="C555" s="44">
        <v>10</v>
      </c>
      <c r="D555" s="12"/>
      <c r="E555" s="12"/>
      <c r="F555" s="12"/>
      <c r="G555" s="12"/>
    </row>
    <row r="556" spans="1:8" ht="13.5" thickBot="1" x14ac:dyDescent="0.25">
      <c r="A556" s="28" t="s">
        <v>278</v>
      </c>
      <c r="B556" s="44">
        <v>4</v>
      </c>
      <c r="C556" s="44">
        <v>3</v>
      </c>
      <c r="D556" s="12"/>
      <c r="E556" s="12"/>
      <c r="F556" s="11"/>
      <c r="G556" s="11"/>
    </row>
    <row r="557" spans="1:8" ht="13.5" thickBot="1" x14ac:dyDescent="0.25">
      <c r="A557" s="28" t="s">
        <v>345</v>
      </c>
      <c r="B557" s="44">
        <v>20</v>
      </c>
      <c r="C557" s="44">
        <v>12</v>
      </c>
      <c r="D557" s="12"/>
      <c r="E557" s="12"/>
      <c r="F557" s="12"/>
      <c r="G557" s="12"/>
    </row>
    <row r="558" spans="1:8" ht="13.5" thickBot="1" x14ac:dyDescent="0.25">
      <c r="A558" s="28" t="s">
        <v>346</v>
      </c>
      <c r="B558" s="11">
        <v>2</v>
      </c>
      <c r="C558" s="11">
        <v>2</v>
      </c>
      <c r="D558" s="11"/>
      <c r="E558" s="12"/>
      <c r="F558" s="11"/>
      <c r="G558" s="11"/>
    </row>
    <row r="559" spans="1:8" ht="13.5" thickBot="1" x14ac:dyDescent="0.25">
      <c r="A559" s="29" t="s">
        <v>347</v>
      </c>
      <c r="B559" s="14">
        <v>2.4</v>
      </c>
      <c r="C559" s="14">
        <v>2.4</v>
      </c>
      <c r="D559" s="14"/>
      <c r="E559" s="15"/>
      <c r="F559" s="14"/>
      <c r="G559" s="14"/>
    </row>
    <row r="560" spans="1:8" ht="13.5" thickBot="1" x14ac:dyDescent="0.25">
      <c r="A560" s="103" t="s">
        <v>283</v>
      </c>
      <c r="B560" s="67">
        <v>2</v>
      </c>
      <c r="C560" s="67">
        <v>2</v>
      </c>
      <c r="D560" s="67"/>
      <c r="E560" s="68"/>
      <c r="F560" s="67"/>
      <c r="G560" s="67"/>
    </row>
    <row r="561" spans="1:7" ht="13.5" thickBot="1" x14ac:dyDescent="0.25">
      <c r="A561" s="28" t="s">
        <v>303</v>
      </c>
      <c r="B561" s="11">
        <v>160</v>
      </c>
      <c r="C561" s="44">
        <v>160</v>
      </c>
      <c r="D561" s="11"/>
      <c r="E561" s="12"/>
      <c r="F561" s="11"/>
      <c r="G561" s="11"/>
    </row>
    <row r="562" spans="1:7" ht="13.5" thickBot="1" x14ac:dyDescent="0.25">
      <c r="A562" s="89" t="s">
        <v>279</v>
      </c>
      <c r="B562" s="146">
        <v>80</v>
      </c>
      <c r="C562" s="147"/>
      <c r="D562" s="43">
        <v>8.74</v>
      </c>
      <c r="E562" s="43">
        <v>12.3</v>
      </c>
      <c r="F562" s="43">
        <v>8.89</v>
      </c>
      <c r="G562" s="43">
        <v>183.4</v>
      </c>
    </row>
    <row r="563" spans="1:7" ht="13.5" thickBot="1" x14ac:dyDescent="0.25">
      <c r="A563" s="109" t="s">
        <v>218</v>
      </c>
      <c r="B563" s="43">
        <v>82.3</v>
      </c>
      <c r="C563" s="43">
        <v>59.2</v>
      </c>
      <c r="D563" s="43"/>
      <c r="E563" s="43"/>
      <c r="F563" s="43"/>
      <c r="G563" s="43"/>
    </row>
    <row r="564" spans="1:7" ht="13.5" thickBot="1" x14ac:dyDescent="0.25">
      <c r="A564" s="110" t="s">
        <v>219</v>
      </c>
      <c r="B564" s="111">
        <v>14.4</v>
      </c>
      <c r="C564" s="111">
        <v>14.4</v>
      </c>
      <c r="D564" s="80"/>
      <c r="E564" s="80"/>
      <c r="F564" s="80"/>
      <c r="G564" s="80"/>
    </row>
    <row r="565" spans="1:7" ht="13.5" thickBot="1" x14ac:dyDescent="0.25">
      <c r="A565" s="112" t="s">
        <v>280</v>
      </c>
      <c r="B565" s="69">
        <v>20.8</v>
      </c>
      <c r="C565" s="69">
        <v>20.8</v>
      </c>
      <c r="D565" s="67"/>
      <c r="E565" s="68"/>
      <c r="F565" s="68"/>
      <c r="G565" s="67"/>
    </row>
    <row r="566" spans="1:7" ht="13.5" thickBot="1" x14ac:dyDescent="0.25">
      <c r="A566" s="112" t="s">
        <v>281</v>
      </c>
      <c r="B566" s="69">
        <v>8</v>
      </c>
      <c r="C566" s="69">
        <v>8</v>
      </c>
      <c r="D566" s="68"/>
      <c r="E566" s="68"/>
      <c r="F566" s="68"/>
      <c r="G566" s="68"/>
    </row>
    <row r="567" spans="1:7" ht="13.5" thickBot="1" x14ac:dyDescent="0.25">
      <c r="A567" s="112" t="s">
        <v>275</v>
      </c>
      <c r="B567" s="69">
        <v>0.8</v>
      </c>
      <c r="C567" s="69">
        <v>0.8</v>
      </c>
      <c r="D567" s="68"/>
      <c r="E567" s="68"/>
      <c r="F567" s="68"/>
      <c r="G567" s="68"/>
    </row>
    <row r="568" spans="1:7" ht="13.5" thickBot="1" x14ac:dyDescent="0.25">
      <c r="A568" s="112" t="s">
        <v>151</v>
      </c>
      <c r="B568" s="69">
        <v>4.8</v>
      </c>
      <c r="C568" s="69">
        <v>4.8</v>
      </c>
      <c r="D568" s="67"/>
      <c r="E568" s="68"/>
      <c r="F568" s="68"/>
      <c r="G568" s="68"/>
    </row>
    <row r="569" spans="1:7" ht="13.5" thickBot="1" x14ac:dyDescent="0.25">
      <c r="A569" s="63" t="s">
        <v>143</v>
      </c>
      <c r="B569" s="144">
        <v>30</v>
      </c>
      <c r="C569" s="145"/>
      <c r="D569" s="43">
        <v>0.7</v>
      </c>
      <c r="E569" s="43">
        <v>0.9</v>
      </c>
      <c r="F569" s="43">
        <v>2.2999999999999998</v>
      </c>
      <c r="G569" s="43">
        <v>19.5</v>
      </c>
    </row>
    <row r="570" spans="1:7" ht="13.5" thickBot="1" x14ac:dyDescent="0.25">
      <c r="A570" s="63" t="s">
        <v>152</v>
      </c>
      <c r="B570" s="43">
        <v>30</v>
      </c>
      <c r="C570" s="43">
        <v>30</v>
      </c>
      <c r="D570" s="39"/>
      <c r="E570" s="40"/>
      <c r="F570" s="40"/>
      <c r="G570" s="40"/>
    </row>
    <row r="571" spans="1:7" ht="13.5" thickBot="1" x14ac:dyDescent="0.25">
      <c r="A571" s="63" t="s">
        <v>153</v>
      </c>
      <c r="B571" s="43">
        <v>0.6</v>
      </c>
      <c r="C571" s="43">
        <v>0.6</v>
      </c>
      <c r="D571" s="39"/>
      <c r="E571" s="40"/>
      <c r="F571" s="40"/>
      <c r="G571" s="40"/>
    </row>
    <row r="572" spans="1:7" ht="13.5" thickBot="1" x14ac:dyDescent="0.25">
      <c r="A572" s="63" t="s">
        <v>154</v>
      </c>
      <c r="B572" s="43">
        <v>1.5</v>
      </c>
      <c r="C572" s="43">
        <v>1.5</v>
      </c>
      <c r="D572" s="39"/>
      <c r="E572" s="40"/>
      <c r="F572" s="40"/>
      <c r="G572" s="40"/>
    </row>
    <row r="573" spans="1:7" ht="13.5" thickBot="1" x14ac:dyDescent="0.25">
      <c r="A573" s="63" t="s">
        <v>155</v>
      </c>
      <c r="B573" s="43">
        <v>3</v>
      </c>
      <c r="C573" s="43">
        <v>2.4</v>
      </c>
      <c r="D573" s="39"/>
      <c r="E573" s="40"/>
      <c r="F573" s="40"/>
      <c r="G573" s="40"/>
    </row>
    <row r="574" spans="1:7" ht="13.5" thickBot="1" x14ac:dyDescent="0.25">
      <c r="A574" s="64" t="s">
        <v>156</v>
      </c>
      <c r="B574" s="30">
        <v>0.7</v>
      </c>
      <c r="C574" s="30">
        <v>0.6</v>
      </c>
      <c r="D574" s="12"/>
      <c r="E574" s="12"/>
      <c r="F574" s="11"/>
      <c r="G574" s="12"/>
    </row>
    <row r="575" spans="1:7" ht="13.5" thickBot="1" x14ac:dyDescent="0.25">
      <c r="A575" s="64" t="s">
        <v>157</v>
      </c>
      <c r="B575" s="31">
        <v>1.2</v>
      </c>
      <c r="C575" s="31">
        <v>1.2</v>
      </c>
      <c r="D575" s="12"/>
      <c r="E575" s="12"/>
      <c r="F575" s="12"/>
      <c r="G575" s="12"/>
    </row>
    <row r="576" spans="1:7" ht="13.5" thickBot="1" x14ac:dyDescent="0.25">
      <c r="A576" s="65" t="s">
        <v>158</v>
      </c>
      <c r="B576" s="32">
        <v>0.5</v>
      </c>
      <c r="C576" s="62">
        <v>0.5</v>
      </c>
      <c r="D576" s="14"/>
      <c r="E576" s="15"/>
      <c r="F576" s="15"/>
      <c r="G576" s="15"/>
    </row>
    <row r="577" spans="1:7" ht="13.5" thickBot="1" x14ac:dyDescent="0.25">
      <c r="A577" s="59" t="s">
        <v>204</v>
      </c>
      <c r="B577" s="175">
        <v>130</v>
      </c>
      <c r="C577" s="145"/>
      <c r="D577" s="34">
        <v>8.01</v>
      </c>
      <c r="E577" s="35">
        <v>7.3</v>
      </c>
      <c r="F577" s="35">
        <v>41.2</v>
      </c>
      <c r="G577" s="34">
        <v>270.39999999999998</v>
      </c>
    </row>
    <row r="578" spans="1:7" ht="13.5" thickBot="1" x14ac:dyDescent="0.25">
      <c r="A578" s="51" t="s">
        <v>205</v>
      </c>
      <c r="B578" s="30">
        <v>60</v>
      </c>
      <c r="C578" s="30">
        <v>60</v>
      </c>
      <c r="D578" s="30"/>
      <c r="E578" s="31"/>
      <c r="F578" s="30"/>
      <c r="G578" s="31"/>
    </row>
    <row r="579" spans="1:7" ht="13.5" thickBot="1" x14ac:dyDescent="0.25">
      <c r="A579" s="51" t="s">
        <v>189</v>
      </c>
      <c r="B579" s="30">
        <v>90</v>
      </c>
      <c r="C579" s="31">
        <v>90</v>
      </c>
      <c r="D579" s="30"/>
      <c r="E579" s="31"/>
      <c r="F579" s="30"/>
      <c r="G579" s="31"/>
    </row>
    <row r="580" spans="1:7" ht="13.5" thickBot="1" x14ac:dyDescent="0.25">
      <c r="A580" s="10" t="s">
        <v>6</v>
      </c>
      <c r="B580" s="31">
        <v>2.6</v>
      </c>
      <c r="C580" s="31">
        <v>2.6</v>
      </c>
      <c r="D580" s="30"/>
      <c r="E580" s="31"/>
      <c r="F580" s="31"/>
      <c r="G580" s="31"/>
    </row>
    <row r="581" spans="1:7" ht="13.5" thickBot="1" x14ac:dyDescent="0.25">
      <c r="A581" s="59" t="s">
        <v>177</v>
      </c>
      <c r="B581" s="135">
        <v>180</v>
      </c>
      <c r="C581" s="136"/>
      <c r="D581" s="17">
        <v>0.18</v>
      </c>
      <c r="E581" s="36">
        <v>0.09</v>
      </c>
      <c r="F581" s="17">
        <v>15.48</v>
      </c>
      <c r="G581" s="17">
        <v>61.2</v>
      </c>
    </row>
    <row r="582" spans="1:7" ht="13.5" thickBot="1" x14ac:dyDescent="0.25">
      <c r="A582" s="55" t="s">
        <v>178</v>
      </c>
      <c r="B582" s="44">
        <v>41</v>
      </c>
      <c r="C582" s="44">
        <v>36</v>
      </c>
      <c r="D582" s="44"/>
      <c r="E582" s="44"/>
      <c r="F582" s="44"/>
      <c r="G582" s="44"/>
    </row>
    <row r="583" spans="1:7" ht="13.5" thickBot="1" x14ac:dyDescent="0.25">
      <c r="A583" s="55" t="s">
        <v>147</v>
      </c>
      <c r="B583" s="11">
        <v>155</v>
      </c>
      <c r="C583" s="44">
        <v>155</v>
      </c>
      <c r="D583" s="11"/>
      <c r="E583" s="44"/>
      <c r="F583" s="44"/>
      <c r="G583" s="11"/>
    </row>
    <row r="584" spans="1:7" ht="13.5" thickBot="1" x14ac:dyDescent="0.25">
      <c r="A584" s="61" t="s">
        <v>145</v>
      </c>
      <c r="B584" s="53">
        <v>18</v>
      </c>
      <c r="C584" s="53">
        <v>18</v>
      </c>
      <c r="D584" s="14"/>
      <c r="E584" s="53"/>
      <c r="F584" s="14"/>
      <c r="G584" s="53"/>
    </row>
    <row r="585" spans="1:7" ht="13.5" thickBot="1" x14ac:dyDescent="0.25">
      <c r="A585" s="61" t="s">
        <v>179</v>
      </c>
      <c r="B585" s="53">
        <v>0.18</v>
      </c>
      <c r="C585" s="53">
        <v>0.18</v>
      </c>
      <c r="D585" s="14"/>
      <c r="E585" s="53"/>
      <c r="F585" s="53"/>
      <c r="G585" s="14"/>
    </row>
    <row r="586" spans="1:7" ht="13.5" thickBot="1" x14ac:dyDescent="0.25">
      <c r="A586" s="16" t="s">
        <v>43</v>
      </c>
      <c r="B586" s="135" t="s">
        <v>52</v>
      </c>
      <c r="C586" s="136"/>
      <c r="D586" s="17" t="s">
        <v>66</v>
      </c>
      <c r="E586" s="36" t="s">
        <v>93</v>
      </c>
      <c r="F586" s="17" t="s">
        <v>114</v>
      </c>
      <c r="G586" s="17" t="s">
        <v>115</v>
      </c>
    </row>
    <row r="587" spans="1:7" ht="23.25" thickBot="1" x14ac:dyDescent="0.25">
      <c r="A587" s="21" t="s">
        <v>118</v>
      </c>
      <c r="B587" s="22" t="s">
        <v>53</v>
      </c>
      <c r="C587" s="72" t="s">
        <v>53</v>
      </c>
      <c r="D587" s="23"/>
      <c r="E587" s="23"/>
      <c r="F587" s="22"/>
      <c r="G587" s="22"/>
    </row>
    <row r="588" spans="1:7" ht="13.5" thickBot="1" x14ac:dyDescent="0.25">
      <c r="A588" s="150"/>
      <c r="B588" s="151"/>
      <c r="C588" s="152"/>
      <c r="D588" s="24">
        <f>D545+D552+D562+D586</f>
        <v>13.540000000000001</v>
      </c>
      <c r="E588" s="24">
        <f>E545+E552+E562+E586</f>
        <v>18.559999999999999</v>
      </c>
      <c r="F588" s="24">
        <f>F545+F552+F562+F586</f>
        <v>41.11</v>
      </c>
      <c r="G588" s="24">
        <f>G545+G552+G562+G586+G581</f>
        <v>457.2</v>
      </c>
    </row>
    <row r="589" spans="1:7" ht="18.75" thickBot="1" x14ac:dyDescent="0.3">
      <c r="A589" s="132" t="s">
        <v>45</v>
      </c>
      <c r="B589" s="133"/>
      <c r="C589" s="133"/>
      <c r="D589" s="133"/>
      <c r="E589" s="133"/>
      <c r="F589" s="133"/>
      <c r="G589" s="134"/>
    </row>
    <row r="590" spans="1:7" ht="13.5" thickBot="1" x14ac:dyDescent="0.25">
      <c r="A590" s="89" t="s">
        <v>348</v>
      </c>
      <c r="B590" s="176">
        <v>80</v>
      </c>
      <c r="C590" s="145"/>
      <c r="D590" s="39">
        <v>9.5</v>
      </c>
      <c r="E590" s="39">
        <v>17.3</v>
      </c>
      <c r="F590" s="39">
        <v>1.8</v>
      </c>
      <c r="G590" s="39">
        <v>199.2</v>
      </c>
    </row>
    <row r="591" spans="1:7" ht="13.5" thickBot="1" x14ac:dyDescent="0.25">
      <c r="A591" s="89" t="s">
        <v>349</v>
      </c>
      <c r="B591" s="129"/>
      <c r="C591" s="39">
        <v>60</v>
      </c>
      <c r="D591" s="43"/>
      <c r="E591" s="43"/>
      <c r="F591" s="43"/>
      <c r="G591" s="43"/>
    </row>
    <row r="592" spans="1:7" ht="13.5" thickBot="1" x14ac:dyDescent="0.25">
      <c r="A592" s="89" t="s">
        <v>350</v>
      </c>
      <c r="B592" s="129">
        <v>23</v>
      </c>
      <c r="C592" s="39">
        <v>23</v>
      </c>
      <c r="D592" s="43"/>
      <c r="E592" s="43"/>
      <c r="F592" s="43"/>
      <c r="G592" s="43"/>
    </row>
    <row r="593" spans="1:7" ht="13.5" thickBot="1" x14ac:dyDescent="0.25">
      <c r="A593" s="89" t="s">
        <v>351</v>
      </c>
      <c r="B593" s="129">
        <v>2.5</v>
      </c>
      <c r="C593" s="39">
        <v>2.5</v>
      </c>
      <c r="D593" s="43"/>
      <c r="E593" s="43"/>
      <c r="F593" s="43"/>
      <c r="G593" s="43"/>
    </row>
    <row r="594" spans="1:7" ht="13.5" thickBot="1" x14ac:dyDescent="0.25">
      <c r="A594" s="59" t="s">
        <v>192</v>
      </c>
      <c r="B594" s="135">
        <v>50</v>
      </c>
      <c r="C594" s="136"/>
      <c r="D594" s="34">
        <v>3.8</v>
      </c>
      <c r="E594" s="35">
        <v>1.5</v>
      </c>
      <c r="F594" s="34">
        <v>25.7</v>
      </c>
      <c r="G594" s="35">
        <v>131</v>
      </c>
    </row>
    <row r="595" spans="1:7" ht="23.25" thickBot="1" x14ac:dyDescent="0.25">
      <c r="A595" s="21" t="s">
        <v>63</v>
      </c>
      <c r="B595" s="22">
        <v>50</v>
      </c>
      <c r="C595" s="72">
        <v>50</v>
      </c>
      <c r="D595" s="84"/>
      <c r="E595" s="84"/>
      <c r="F595" s="56"/>
      <c r="G595" s="84"/>
    </row>
    <row r="596" spans="1:7" ht="13.5" thickBot="1" x14ac:dyDescent="0.25">
      <c r="A596" s="41" t="s">
        <v>130</v>
      </c>
      <c r="B596" s="118"/>
      <c r="C596" s="119">
        <v>180</v>
      </c>
      <c r="D596" s="39">
        <v>0.1</v>
      </c>
      <c r="E596" s="39">
        <v>0.03</v>
      </c>
      <c r="F596" s="39">
        <v>8.91</v>
      </c>
      <c r="G596" s="39">
        <v>31.5</v>
      </c>
    </row>
    <row r="597" spans="1:7" ht="13.5" thickBot="1" x14ac:dyDescent="0.25">
      <c r="A597" s="42" t="s">
        <v>131</v>
      </c>
      <c r="B597" s="39">
        <v>9</v>
      </c>
      <c r="C597" s="39">
        <v>9</v>
      </c>
      <c r="D597" s="39"/>
      <c r="E597" s="39"/>
      <c r="F597" s="39"/>
      <c r="G597" s="39"/>
    </row>
    <row r="598" spans="1:7" ht="13.5" thickBot="1" x14ac:dyDescent="0.25">
      <c r="A598" s="42" t="s">
        <v>132</v>
      </c>
      <c r="B598" s="39">
        <v>0.36</v>
      </c>
      <c r="C598" s="39">
        <v>0.36</v>
      </c>
      <c r="D598" s="39"/>
      <c r="E598" s="39"/>
      <c r="F598" s="39"/>
      <c r="G598" s="39"/>
    </row>
    <row r="599" spans="1:7" ht="13.5" thickBot="1" x14ac:dyDescent="0.25">
      <c r="A599" s="150"/>
      <c r="B599" s="151"/>
      <c r="C599" s="152"/>
      <c r="D599" s="24">
        <f>D590+D594+D596</f>
        <v>13.4</v>
      </c>
      <c r="E599" s="24">
        <f t="shared" ref="E599:G599" si="9">E590+E594+E596</f>
        <v>18.830000000000002</v>
      </c>
      <c r="F599" s="24">
        <f t="shared" si="9"/>
        <v>36.409999999999997</v>
      </c>
      <c r="G599" s="24">
        <f t="shared" si="9"/>
        <v>361.7</v>
      </c>
    </row>
    <row r="600" spans="1:7" ht="13.5" thickBot="1" x14ac:dyDescent="0.25">
      <c r="A600" s="154" t="s">
        <v>49</v>
      </c>
      <c r="B600" s="155"/>
      <c r="C600" s="156"/>
      <c r="D600" s="24">
        <f>D539+D543+D588+D599</f>
        <v>30.54</v>
      </c>
      <c r="E600" s="24">
        <f>E539+E543+E588+E599</f>
        <v>39.94</v>
      </c>
      <c r="F600" s="24">
        <f>F539+F543+F588+F599</f>
        <v>96.72</v>
      </c>
      <c r="G600" s="24">
        <f>G539+G543+G588+G599</f>
        <v>931</v>
      </c>
    </row>
    <row r="602" spans="1:7" x14ac:dyDescent="0.2">
      <c r="A602" s="1"/>
    </row>
    <row r="604" spans="1:7" ht="15.75" x14ac:dyDescent="0.2">
      <c r="A604" s="2" t="s">
        <v>0</v>
      </c>
    </row>
    <row r="606" spans="1:7" ht="22.5" x14ac:dyDescent="0.2">
      <c r="A606" s="3" t="s">
        <v>1</v>
      </c>
    </row>
    <row r="608" spans="1:7" ht="18" x14ac:dyDescent="0.2">
      <c r="A608" s="4" t="s">
        <v>2</v>
      </c>
    </row>
    <row r="610" spans="1:7" ht="18" x14ac:dyDescent="0.2">
      <c r="A610" s="4" t="s">
        <v>119</v>
      </c>
    </row>
    <row r="611" spans="1:7" ht="13.5" thickBot="1" x14ac:dyDescent="0.25"/>
    <row r="612" spans="1:7" ht="13.5" thickBot="1" x14ac:dyDescent="0.25">
      <c r="A612" s="137" t="s">
        <v>4</v>
      </c>
      <c r="B612" s="139" t="s">
        <v>20</v>
      </c>
      <c r="C612" s="140"/>
      <c r="D612" s="139" t="s">
        <v>26</v>
      </c>
      <c r="E612" s="141"/>
      <c r="F612" s="140"/>
      <c r="G612" s="142" t="s">
        <v>38</v>
      </c>
    </row>
    <row r="613" spans="1:7" ht="13.5" thickBot="1" x14ac:dyDescent="0.25">
      <c r="A613" s="138"/>
      <c r="B613" s="5" t="s">
        <v>21</v>
      </c>
      <c r="C613" s="5" t="s">
        <v>24</v>
      </c>
      <c r="D613" s="6" t="s">
        <v>27</v>
      </c>
      <c r="E613" s="5" t="s">
        <v>32</v>
      </c>
      <c r="F613" s="5" t="s">
        <v>35</v>
      </c>
      <c r="G613" s="143"/>
    </row>
    <row r="614" spans="1:7" ht="18.75" thickBot="1" x14ac:dyDescent="0.3">
      <c r="A614" s="132" t="s">
        <v>5</v>
      </c>
      <c r="B614" s="133"/>
      <c r="C614" s="133"/>
      <c r="D614" s="133"/>
      <c r="E614" s="133"/>
      <c r="F614" s="133"/>
      <c r="G614" s="134"/>
    </row>
    <row r="615" spans="1:7" ht="13.5" thickBot="1" x14ac:dyDescent="0.25">
      <c r="A615" s="16" t="s">
        <v>120</v>
      </c>
      <c r="B615" s="170" t="s">
        <v>185</v>
      </c>
      <c r="C615" s="149"/>
      <c r="D615" s="17">
        <v>7.3</v>
      </c>
      <c r="E615" s="17">
        <v>6.9</v>
      </c>
      <c r="F615" s="17">
        <v>35.1</v>
      </c>
      <c r="G615" s="17">
        <v>232.6</v>
      </c>
    </row>
    <row r="616" spans="1:7" ht="13.5" thickBot="1" x14ac:dyDescent="0.25">
      <c r="A616" s="10" t="s">
        <v>121</v>
      </c>
      <c r="B616" s="44">
        <v>40</v>
      </c>
      <c r="C616" s="44">
        <v>40</v>
      </c>
      <c r="D616" s="12"/>
      <c r="E616" s="12"/>
      <c r="F616" s="11"/>
      <c r="G616" s="12"/>
    </row>
    <row r="617" spans="1:7" ht="13.5" thickBot="1" x14ac:dyDescent="0.25">
      <c r="A617" s="10" t="s">
        <v>8</v>
      </c>
      <c r="B617" s="44">
        <v>66.599999999999994</v>
      </c>
      <c r="C617" s="44">
        <v>66.599999999999994</v>
      </c>
      <c r="D617" s="11"/>
      <c r="E617" s="12"/>
      <c r="F617" s="11"/>
      <c r="G617" s="11"/>
    </row>
    <row r="618" spans="1:7" ht="13.5" thickBot="1" x14ac:dyDescent="0.25">
      <c r="A618" s="28" t="s">
        <v>169</v>
      </c>
      <c r="B618" s="44">
        <v>101.3</v>
      </c>
      <c r="C618" s="44">
        <v>101.3</v>
      </c>
      <c r="D618" s="12"/>
      <c r="E618" s="12"/>
      <c r="F618" s="12"/>
      <c r="G618" s="12"/>
    </row>
    <row r="619" spans="1:7" ht="13.5" thickBot="1" x14ac:dyDescent="0.25">
      <c r="A619" s="13" t="s">
        <v>9</v>
      </c>
      <c r="B619" s="14">
        <v>0.8</v>
      </c>
      <c r="C619" s="53">
        <v>0.8</v>
      </c>
      <c r="D619" s="14"/>
      <c r="E619" s="15"/>
      <c r="F619" s="14"/>
      <c r="G619" s="14"/>
    </row>
    <row r="620" spans="1:7" ht="13.5" thickBot="1" x14ac:dyDescent="0.25">
      <c r="A620" s="13" t="s">
        <v>7</v>
      </c>
      <c r="B620" s="53">
        <v>5</v>
      </c>
      <c r="C620" s="53">
        <v>5</v>
      </c>
      <c r="D620" s="14"/>
      <c r="E620" s="15"/>
      <c r="F620" s="15"/>
      <c r="G620" s="15"/>
    </row>
    <row r="621" spans="1:7" ht="13.5" thickBot="1" x14ac:dyDescent="0.25">
      <c r="A621" s="10" t="s">
        <v>6</v>
      </c>
      <c r="B621" s="44">
        <v>5</v>
      </c>
      <c r="C621" s="44">
        <v>5</v>
      </c>
      <c r="D621" s="11"/>
      <c r="E621" s="12"/>
      <c r="F621" s="12"/>
      <c r="G621" s="12"/>
    </row>
    <row r="622" spans="1:7" ht="13.5" thickBot="1" x14ac:dyDescent="0.25">
      <c r="A622" s="25" t="s">
        <v>79</v>
      </c>
      <c r="B622" s="171" t="s">
        <v>239</v>
      </c>
      <c r="C622" s="172"/>
      <c r="D622" s="26">
        <v>0.09</v>
      </c>
      <c r="E622" s="83"/>
      <c r="F622" s="26">
        <v>9.18</v>
      </c>
      <c r="G622" s="85">
        <v>37.619999999999997</v>
      </c>
    </row>
    <row r="623" spans="1:7" ht="13.5" thickBot="1" x14ac:dyDescent="0.25">
      <c r="A623" s="10" t="s">
        <v>80</v>
      </c>
      <c r="B623" s="30">
        <v>0.36</v>
      </c>
      <c r="C623" s="31">
        <v>0.36</v>
      </c>
      <c r="D623" s="44"/>
      <c r="E623" s="44"/>
      <c r="F623" s="44"/>
      <c r="G623" s="11"/>
    </row>
    <row r="624" spans="1:7" ht="13.5" thickBot="1" x14ac:dyDescent="0.25">
      <c r="A624" s="13" t="s">
        <v>7</v>
      </c>
      <c r="B624" s="33">
        <v>10</v>
      </c>
      <c r="C624" s="33">
        <v>10</v>
      </c>
      <c r="D624" s="14"/>
      <c r="E624" s="53"/>
      <c r="F624" s="53"/>
      <c r="G624" s="53"/>
    </row>
    <row r="625" spans="1:7" ht="13.5" thickBot="1" x14ac:dyDescent="0.25">
      <c r="A625" s="10" t="s">
        <v>81</v>
      </c>
      <c r="B625" s="31">
        <v>5.6</v>
      </c>
      <c r="C625" s="57">
        <v>5</v>
      </c>
      <c r="D625" s="11"/>
      <c r="E625" s="44"/>
      <c r="F625" s="44"/>
      <c r="G625" s="11"/>
    </row>
    <row r="626" spans="1:7" ht="13.5" thickBot="1" x14ac:dyDescent="0.25">
      <c r="A626" s="13" t="s">
        <v>8</v>
      </c>
      <c r="B626" s="33">
        <v>171</v>
      </c>
      <c r="C626" s="33">
        <v>171</v>
      </c>
      <c r="D626" s="14"/>
      <c r="E626" s="53"/>
      <c r="F626" s="14"/>
      <c r="G626" s="14"/>
    </row>
    <row r="627" spans="1:7" ht="13.5" thickBot="1" x14ac:dyDescent="0.25">
      <c r="A627" s="16" t="s">
        <v>10</v>
      </c>
      <c r="B627" s="135">
        <v>40</v>
      </c>
      <c r="C627" s="136"/>
      <c r="D627" s="17" t="s">
        <v>28</v>
      </c>
      <c r="E627" s="36" t="s">
        <v>33</v>
      </c>
      <c r="F627" s="17" t="s">
        <v>36</v>
      </c>
      <c r="G627" s="36" t="s">
        <v>39</v>
      </c>
    </row>
    <row r="628" spans="1:7" ht="13.5" thickBot="1" x14ac:dyDescent="0.25">
      <c r="A628" s="28" t="s">
        <v>126</v>
      </c>
      <c r="B628" s="19" t="s">
        <v>127</v>
      </c>
      <c r="C628" s="20">
        <v>40</v>
      </c>
      <c r="D628" s="44"/>
      <c r="E628" s="44"/>
      <c r="F628" s="44"/>
      <c r="G628" s="44"/>
    </row>
    <row r="629" spans="1:7" ht="13.5" thickBot="1" x14ac:dyDescent="0.25">
      <c r="A629" s="16" t="s">
        <v>128</v>
      </c>
      <c r="B629" s="170">
        <v>35</v>
      </c>
      <c r="C629" s="149"/>
      <c r="D629" s="17">
        <v>1.82</v>
      </c>
      <c r="E629" s="36">
        <v>0.7</v>
      </c>
      <c r="F629" s="17">
        <v>12.6</v>
      </c>
      <c r="G629" s="17">
        <v>64.19</v>
      </c>
    </row>
    <row r="630" spans="1:7" ht="24.75" thickBot="1" x14ac:dyDescent="0.25">
      <c r="A630" s="21" t="s">
        <v>129</v>
      </c>
      <c r="B630" s="22">
        <v>35</v>
      </c>
      <c r="C630" s="22">
        <v>35</v>
      </c>
      <c r="D630" s="72"/>
      <c r="E630" s="72"/>
      <c r="F630" s="22"/>
      <c r="G630" s="72"/>
    </row>
    <row r="631" spans="1:7" ht="13.5" thickBot="1" x14ac:dyDescent="0.25">
      <c r="A631" s="150"/>
      <c r="B631" s="151"/>
      <c r="C631" s="152"/>
      <c r="D631" s="24">
        <f>D615+D622+D629</f>
        <v>9.2099999999999991</v>
      </c>
      <c r="E631" s="24">
        <f t="shared" ref="E631:G631" si="10">E615+E622+E629</f>
        <v>7.6000000000000005</v>
      </c>
      <c r="F631" s="24">
        <f t="shared" si="10"/>
        <v>56.88</v>
      </c>
      <c r="G631" s="24">
        <f t="shared" si="10"/>
        <v>334.40999999999997</v>
      </c>
    </row>
    <row r="632" spans="1:7" ht="18.75" thickBot="1" x14ac:dyDescent="0.3">
      <c r="A632" s="132" t="s">
        <v>12</v>
      </c>
      <c r="B632" s="133"/>
      <c r="C632" s="133"/>
      <c r="D632" s="133"/>
      <c r="E632" s="133"/>
      <c r="F632" s="133"/>
      <c r="G632" s="134"/>
    </row>
    <row r="633" spans="1:7" ht="13.5" thickBot="1" x14ac:dyDescent="0.25">
      <c r="A633" s="76" t="s">
        <v>170</v>
      </c>
      <c r="B633" s="160">
        <v>180</v>
      </c>
      <c r="C633" s="161"/>
      <c r="D633" s="77">
        <v>0.72</v>
      </c>
      <c r="E633" s="78">
        <v>0.18</v>
      </c>
      <c r="F633" s="77">
        <v>13.68</v>
      </c>
      <c r="G633" s="78">
        <v>58.05</v>
      </c>
    </row>
    <row r="634" spans="1:7" ht="13.5" thickBot="1" x14ac:dyDescent="0.25">
      <c r="A634" s="51" t="s">
        <v>171</v>
      </c>
      <c r="B634" s="43">
        <v>180</v>
      </c>
      <c r="C634" s="43">
        <v>180</v>
      </c>
      <c r="D634" s="31"/>
      <c r="E634" s="31"/>
      <c r="F634" s="31"/>
      <c r="G634" s="31"/>
    </row>
    <row r="635" spans="1:7" ht="13.5" thickBot="1" x14ac:dyDescent="0.25">
      <c r="A635" s="150"/>
      <c r="B635" s="151"/>
      <c r="C635" s="152"/>
      <c r="D635" s="45">
        <v>0.72</v>
      </c>
      <c r="E635" s="46">
        <v>0.2</v>
      </c>
      <c r="F635" s="45">
        <v>13.68</v>
      </c>
      <c r="G635" s="46">
        <v>64.5</v>
      </c>
    </row>
    <row r="636" spans="1:7" ht="18.75" thickBot="1" x14ac:dyDescent="0.3">
      <c r="A636" s="132" t="s">
        <v>15</v>
      </c>
      <c r="B636" s="133"/>
      <c r="C636" s="133"/>
      <c r="D636" s="133"/>
      <c r="E636" s="133"/>
      <c r="F636" s="133"/>
      <c r="G636" s="134"/>
    </row>
    <row r="637" spans="1:7" ht="13.5" thickBot="1" x14ac:dyDescent="0.25">
      <c r="A637" s="125" t="s">
        <v>385</v>
      </c>
      <c r="B637" s="162">
        <v>60</v>
      </c>
      <c r="C637" s="163"/>
      <c r="D637" s="79">
        <v>1</v>
      </c>
      <c r="E637" s="79">
        <v>4.1399999999999997</v>
      </c>
      <c r="F637" s="79">
        <v>7.04</v>
      </c>
      <c r="G637" s="79">
        <v>7.54</v>
      </c>
    </row>
    <row r="638" spans="1:7" ht="13.5" thickBot="1" x14ac:dyDescent="0.25">
      <c r="A638" s="103" t="s">
        <v>137</v>
      </c>
      <c r="B638" s="67">
        <v>6</v>
      </c>
      <c r="C638" s="67">
        <v>6</v>
      </c>
      <c r="D638" s="67"/>
      <c r="E638" s="67"/>
      <c r="F638" s="67"/>
      <c r="G638" s="67"/>
    </row>
    <row r="639" spans="1:7" ht="13.5" thickBot="1" x14ac:dyDescent="0.25">
      <c r="A639" s="97" t="s">
        <v>135</v>
      </c>
      <c r="B639" s="39">
        <v>11.3</v>
      </c>
      <c r="C639" s="39">
        <v>10.199999999999999</v>
      </c>
      <c r="D639" s="40"/>
      <c r="E639" s="40"/>
      <c r="F639" s="40"/>
      <c r="G639" s="40"/>
    </row>
    <row r="640" spans="1:7" ht="13.5" thickBot="1" x14ac:dyDescent="0.25">
      <c r="A640" s="95" t="s">
        <v>133</v>
      </c>
      <c r="B640" s="39">
        <v>43</v>
      </c>
      <c r="C640" s="39">
        <v>32</v>
      </c>
      <c r="D640" s="40"/>
      <c r="E640" s="40"/>
      <c r="F640" s="40"/>
      <c r="G640" s="39"/>
    </row>
    <row r="641" spans="1:7" ht="13.5" thickBot="1" x14ac:dyDescent="0.25">
      <c r="A641" s="95" t="s">
        <v>386</v>
      </c>
      <c r="B641" s="39">
        <v>9.1999999999999993</v>
      </c>
      <c r="C641" s="39">
        <v>6</v>
      </c>
      <c r="D641" s="40"/>
      <c r="E641" s="40"/>
      <c r="F641" s="40"/>
      <c r="G641" s="39"/>
    </row>
    <row r="642" spans="1:7" ht="13.5" thickBot="1" x14ac:dyDescent="0.25">
      <c r="A642" s="95" t="s">
        <v>278</v>
      </c>
      <c r="B642" s="39">
        <v>10.7</v>
      </c>
      <c r="C642" s="39">
        <v>9</v>
      </c>
      <c r="D642" s="40"/>
      <c r="E642" s="40"/>
      <c r="F642" s="40"/>
      <c r="G642" s="39"/>
    </row>
    <row r="643" spans="1:7" ht="13.5" thickBot="1" x14ac:dyDescent="0.25">
      <c r="A643" s="95" t="s">
        <v>328</v>
      </c>
      <c r="B643" s="39" t="s">
        <v>387</v>
      </c>
      <c r="C643" s="39">
        <v>2.4</v>
      </c>
      <c r="D643" s="40"/>
      <c r="E643" s="40"/>
      <c r="F643" s="40"/>
      <c r="G643" s="39"/>
    </row>
    <row r="644" spans="1:7" ht="13.5" thickBot="1" x14ac:dyDescent="0.25">
      <c r="A644" s="103" t="s">
        <v>136</v>
      </c>
      <c r="B644" s="67">
        <v>15</v>
      </c>
      <c r="C644" s="67">
        <v>12</v>
      </c>
      <c r="D644" s="67"/>
      <c r="E644" s="68"/>
      <c r="F644" s="67"/>
      <c r="G644" s="68"/>
    </row>
    <row r="645" spans="1:7" ht="26.25" thickBot="1" x14ac:dyDescent="0.25">
      <c r="A645" s="115" t="s">
        <v>352</v>
      </c>
      <c r="B645" s="168" t="s">
        <v>322</v>
      </c>
      <c r="C645" s="167"/>
      <c r="D645" s="111">
        <v>6.8</v>
      </c>
      <c r="E645" s="111">
        <v>6.9</v>
      </c>
      <c r="F645" s="111">
        <v>15.1</v>
      </c>
      <c r="G645" s="111">
        <v>149.4</v>
      </c>
    </row>
    <row r="646" spans="1:7" ht="13.5" thickBot="1" x14ac:dyDescent="0.25">
      <c r="A646" s="104" t="s">
        <v>353</v>
      </c>
      <c r="B646" s="67">
        <v>25.6</v>
      </c>
      <c r="C646" s="67">
        <v>19</v>
      </c>
      <c r="D646" s="68"/>
      <c r="E646" s="68"/>
      <c r="F646" s="68"/>
      <c r="G646" s="68"/>
    </row>
    <row r="647" spans="1:7" ht="13.5" thickBot="1" x14ac:dyDescent="0.25">
      <c r="A647" s="104" t="s">
        <v>9</v>
      </c>
      <c r="B647" s="67" t="s">
        <v>354</v>
      </c>
      <c r="C647" s="67" t="s">
        <v>354</v>
      </c>
      <c r="D647" s="67"/>
      <c r="E647" s="68"/>
      <c r="F647" s="68"/>
      <c r="G647" s="67"/>
    </row>
    <row r="648" spans="1:7" ht="13.5" thickBot="1" x14ac:dyDescent="0.25">
      <c r="A648" s="95" t="s">
        <v>18</v>
      </c>
      <c r="B648" s="39">
        <v>100</v>
      </c>
      <c r="C648" s="39">
        <v>60</v>
      </c>
      <c r="D648" s="40"/>
      <c r="E648" s="40"/>
      <c r="F648" s="39"/>
      <c r="G648" s="40"/>
    </row>
    <row r="649" spans="1:7" ht="13.5" thickBot="1" x14ac:dyDescent="0.25">
      <c r="A649" s="95" t="s">
        <v>73</v>
      </c>
      <c r="B649" s="39">
        <v>8</v>
      </c>
      <c r="C649" s="39">
        <v>8</v>
      </c>
      <c r="D649" s="40"/>
      <c r="E649" s="39"/>
      <c r="F649" s="40"/>
      <c r="G649" s="40"/>
    </row>
    <row r="650" spans="1:7" ht="13.5" thickBot="1" x14ac:dyDescent="0.25">
      <c r="A650" s="95" t="s">
        <v>16</v>
      </c>
      <c r="B650" s="39">
        <v>10.7</v>
      </c>
      <c r="C650" s="39">
        <v>8</v>
      </c>
      <c r="D650" s="40"/>
      <c r="E650" s="40"/>
      <c r="F650" s="40"/>
      <c r="G650" s="39"/>
    </row>
    <row r="651" spans="1:7" ht="13.5" thickBot="1" x14ac:dyDescent="0.25">
      <c r="A651" s="104" t="s">
        <v>19</v>
      </c>
      <c r="B651" s="67">
        <v>9.5</v>
      </c>
      <c r="C651" s="67">
        <v>8</v>
      </c>
      <c r="D651" s="68"/>
      <c r="E651" s="68"/>
      <c r="F651" s="68"/>
      <c r="G651" s="67"/>
    </row>
    <row r="652" spans="1:7" ht="13.5" thickBot="1" x14ac:dyDescent="0.25">
      <c r="A652" s="97" t="s">
        <v>137</v>
      </c>
      <c r="B652" s="39" t="s">
        <v>355</v>
      </c>
      <c r="C652" s="39" t="s">
        <v>355</v>
      </c>
      <c r="D652" s="39"/>
      <c r="E652" s="40"/>
      <c r="F652" s="40"/>
      <c r="G652" s="40"/>
    </row>
    <row r="653" spans="1:7" ht="13.5" thickBot="1" x14ac:dyDescent="0.25">
      <c r="A653" s="104" t="s">
        <v>8</v>
      </c>
      <c r="B653" s="67" t="s">
        <v>356</v>
      </c>
      <c r="C653" s="67" t="s">
        <v>356</v>
      </c>
      <c r="D653" s="67"/>
      <c r="E653" s="68"/>
      <c r="F653" s="68"/>
      <c r="G653" s="67"/>
    </row>
    <row r="654" spans="1:7" ht="13.5" thickBot="1" x14ac:dyDescent="0.25">
      <c r="A654" s="106" t="s">
        <v>103</v>
      </c>
      <c r="B654" s="169" t="s">
        <v>240</v>
      </c>
      <c r="C654" s="153"/>
      <c r="D654" s="43">
        <v>7.7</v>
      </c>
      <c r="E654" s="43">
        <v>11.8</v>
      </c>
      <c r="F654" s="43">
        <v>9</v>
      </c>
      <c r="G654" s="43">
        <v>155.63999999999999</v>
      </c>
    </row>
    <row r="655" spans="1:7" ht="13.5" thickBot="1" x14ac:dyDescent="0.25">
      <c r="A655" s="109" t="s">
        <v>190</v>
      </c>
      <c r="B655" s="39">
        <v>61</v>
      </c>
      <c r="C655" s="39">
        <v>45</v>
      </c>
      <c r="D655" s="40"/>
      <c r="E655" s="40"/>
      <c r="F655" s="40"/>
      <c r="G655" s="40"/>
    </row>
    <row r="656" spans="1:7" ht="13.5" thickBot="1" x14ac:dyDescent="0.25">
      <c r="A656" s="112" t="s">
        <v>184</v>
      </c>
      <c r="B656" s="67">
        <v>7</v>
      </c>
      <c r="C656" s="67">
        <v>7</v>
      </c>
      <c r="D656" s="67"/>
      <c r="E656" s="68"/>
      <c r="F656" s="68"/>
      <c r="G656" s="67"/>
    </row>
    <row r="657" spans="1:7" ht="13.5" thickBot="1" x14ac:dyDescent="0.25">
      <c r="A657" s="97" t="s">
        <v>202</v>
      </c>
      <c r="B657" s="39">
        <v>6</v>
      </c>
      <c r="C657" s="39">
        <v>6</v>
      </c>
      <c r="D657" s="39"/>
      <c r="E657" s="40"/>
      <c r="F657" s="39"/>
      <c r="G657" s="39"/>
    </row>
    <row r="658" spans="1:7" ht="13.5" thickBot="1" x14ac:dyDescent="0.25">
      <c r="A658" s="103" t="s">
        <v>134</v>
      </c>
      <c r="B658" s="67">
        <v>24.5</v>
      </c>
      <c r="C658" s="67">
        <v>21</v>
      </c>
      <c r="D658" s="67"/>
      <c r="E658" s="68"/>
      <c r="F658" s="68"/>
      <c r="G658" s="68"/>
    </row>
    <row r="659" spans="1:7" ht="13.5" thickBot="1" x14ac:dyDescent="0.25">
      <c r="A659" s="97" t="s">
        <v>137</v>
      </c>
      <c r="B659" s="39">
        <v>3.5</v>
      </c>
      <c r="C659" s="39">
        <v>3.5</v>
      </c>
      <c r="D659" s="39"/>
      <c r="E659" s="40"/>
      <c r="F659" s="39"/>
      <c r="G659" s="40"/>
    </row>
    <row r="660" spans="1:7" ht="13.5" thickBot="1" x14ac:dyDescent="0.25">
      <c r="A660" s="97" t="s">
        <v>194</v>
      </c>
      <c r="B660" s="39">
        <v>3.5</v>
      </c>
      <c r="C660" s="39">
        <v>3.5</v>
      </c>
      <c r="D660" s="39"/>
      <c r="E660" s="40"/>
      <c r="F660" s="40"/>
      <c r="G660" s="40"/>
    </row>
    <row r="661" spans="1:7" ht="13.5" thickBot="1" x14ac:dyDescent="0.25">
      <c r="A661" s="97" t="s">
        <v>137</v>
      </c>
      <c r="B661" s="39">
        <v>3</v>
      </c>
      <c r="C661" s="39">
        <v>3</v>
      </c>
      <c r="D661" s="39"/>
      <c r="E661" s="40"/>
      <c r="F661" s="40"/>
      <c r="G661" s="39"/>
    </row>
    <row r="662" spans="1:7" ht="13.5" thickBot="1" x14ac:dyDescent="0.25">
      <c r="A662" s="97" t="s">
        <v>189</v>
      </c>
      <c r="B662" s="39">
        <v>27</v>
      </c>
      <c r="C662" s="39">
        <v>27</v>
      </c>
      <c r="D662" s="39"/>
      <c r="E662" s="40"/>
      <c r="F662" s="40"/>
      <c r="G662" s="40"/>
    </row>
    <row r="663" spans="1:7" ht="13.5" thickBot="1" x14ac:dyDescent="0.25">
      <c r="A663" s="97" t="s">
        <v>137</v>
      </c>
      <c r="B663" s="39" t="s">
        <v>54</v>
      </c>
      <c r="C663" s="39" t="s">
        <v>54</v>
      </c>
      <c r="D663" s="39"/>
      <c r="E663" s="40"/>
      <c r="F663" s="39"/>
      <c r="G663" s="39"/>
    </row>
    <row r="664" spans="1:7" ht="13.5" thickBot="1" x14ac:dyDescent="0.25">
      <c r="A664" s="97" t="s">
        <v>194</v>
      </c>
      <c r="B664" s="39">
        <v>1.2</v>
      </c>
      <c r="C664" s="39">
        <v>1.2</v>
      </c>
      <c r="D664" s="39"/>
      <c r="E664" s="40"/>
      <c r="F664" s="39"/>
      <c r="G664" s="39"/>
    </row>
    <row r="665" spans="1:7" ht="13.5" thickBot="1" x14ac:dyDescent="0.25">
      <c r="A665" s="103" t="s">
        <v>136</v>
      </c>
      <c r="B665" s="67">
        <v>2.4</v>
      </c>
      <c r="C665" s="67">
        <v>1.8</v>
      </c>
      <c r="D665" s="67"/>
      <c r="E665" s="68"/>
      <c r="F665" s="68"/>
      <c r="G665" s="67"/>
    </row>
    <row r="666" spans="1:7" ht="13.5" thickBot="1" x14ac:dyDescent="0.25">
      <c r="A666" s="97" t="s">
        <v>134</v>
      </c>
      <c r="B666" s="39">
        <v>0.7</v>
      </c>
      <c r="C666" s="39">
        <v>0.6</v>
      </c>
      <c r="D666" s="39"/>
      <c r="E666" s="40"/>
      <c r="F666" s="39"/>
      <c r="G666" s="39"/>
    </row>
    <row r="667" spans="1:7" ht="13.5" thickBot="1" x14ac:dyDescent="0.25">
      <c r="A667" s="97" t="s">
        <v>195</v>
      </c>
      <c r="B667" s="39">
        <v>3</v>
      </c>
      <c r="C667" s="39">
        <v>3</v>
      </c>
      <c r="D667" s="39"/>
      <c r="E667" s="40"/>
      <c r="F667" s="40"/>
      <c r="G667" s="39"/>
    </row>
    <row r="668" spans="1:7" ht="13.5" thickBot="1" x14ac:dyDescent="0.25">
      <c r="A668" s="97" t="s">
        <v>137</v>
      </c>
      <c r="B668" s="39">
        <v>0.6</v>
      </c>
      <c r="C668" s="39">
        <v>0.6</v>
      </c>
      <c r="D668" s="39"/>
      <c r="E668" s="40"/>
      <c r="F668" s="40"/>
      <c r="G668" s="39"/>
    </row>
    <row r="669" spans="1:7" ht="13.5" thickBot="1" x14ac:dyDescent="0.25">
      <c r="A669" s="104" t="s">
        <v>9</v>
      </c>
      <c r="B669" s="67" t="s">
        <v>30</v>
      </c>
      <c r="C669" s="67" t="s">
        <v>30</v>
      </c>
      <c r="D669" s="67"/>
      <c r="E669" s="68"/>
      <c r="F669" s="68"/>
      <c r="G669" s="67"/>
    </row>
    <row r="670" spans="1:7" ht="13.5" thickBot="1" x14ac:dyDescent="0.25">
      <c r="A670" s="95" t="s">
        <v>7</v>
      </c>
      <c r="B670" s="39" t="s">
        <v>23</v>
      </c>
      <c r="C670" s="39" t="s">
        <v>23</v>
      </c>
      <c r="D670" s="39"/>
      <c r="E670" s="40"/>
      <c r="F670" s="39"/>
      <c r="G670" s="39"/>
    </row>
    <row r="671" spans="1:7" ht="13.5" thickBot="1" x14ac:dyDescent="0.25">
      <c r="A671" s="76" t="s">
        <v>196</v>
      </c>
      <c r="B671" s="158">
        <v>130</v>
      </c>
      <c r="C671" s="159"/>
      <c r="D671" s="77">
        <v>2.5</v>
      </c>
      <c r="E671" s="78">
        <v>4.5</v>
      </c>
      <c r="F671" s="77">
        <v>16.8</v>
      </c>
      <c r="G671" s="77">
        <v>117.6</v>
      </c>
    </row>
    <row r="672" spans="1:7" ht="13.5" thickBot="1" x14ac:dyDescent="0.25">
      <c r="A672" s="91" t="s">
        <v>133</v>
      </c>
      <c r="B672" s="39">
        <v>186</v>
      </c>
      <c r="C672" s="39">
        <v>112</v>
      </c>
      <c r="D672" s="39"/>
      <c r="E672" s="40"/>
      <c r="F672" s="40"/>
      <c r="G672" s="39"/>
    </row>
    <row r="673" spans="1:7" ht="13.5" thickBot="1" x14ac:dyDescent="0.25">
      <c r="A673" s="91" t="s">
        <v>141</v>
      </c>
      <c r="B673" s="39">
        <v>21</v>
      </c>
      <c r="C673" s="39">
        <v>21</v>
      </c>
      <c r="D673" s="39"/>
      <c r="E673" s="40"/>
      <c r="F673" s="40"/>
      <c r="G673" s="39"/>
    </row>
    <row r="674" spans="1:7" ht="13.5" thickBot="1" x14ac:dyDescent="0.25">
      <c r="A674" s="91" t="s">
        <v>197</v>
      </c>
      <c r="B674" s="39">
        <v>4</v>
      </c>
      <c r="C674" s="39">
        <v>4</v>
      </c>
      <c r="D674" s="39"/>
      <c r="E674" s="40"/>
      <c r="F674" s="40"/>
      <c r="G674" s="39"/>
    </row>
    <row r="675" spans="1:7" ht="13.5" thickBot="1" x14ac:dyDescent="0.25">
      <c r="A675" s="59" t="s">
        <v>225</v>
      </c>
      <c r="B675" s="135">
        <v>180</v>
      </c>
      <c r="C675" s="136"/>
      <c r="D675" s="34">
        <v>0.63</v>
      </c>
      <c r="E675" s="35">
        <v>0</v>
      </c>
      <c r="F675" s="34">
        <v>18.63</v>
      </c>
      <c r="G675" s="34">
        <v>77.599999999999994</v>
      </c>
    </row>
    <row r="676" spans="1:7" ht="13.5" thickBot="1" x14ac:dyDescent="0.25">
      <c r="A676" s="29" t="s">
        <v>226</v>
      </c>
      <c r="B676" s="32">
        <v>19</v>
      </c>
      <c r="C676" s="33">
        <v>19</v>
      </c>
      <c r="D676" s="14"/>
      <c r="E676" s="15"/>
      <c r="F676" s="15"/>
      <c r="G676" s="14"/>
    </row>
    <row r="677" spans="1:7" ht="13.5" thickBot="1" x14ac:dyDescent="0.25">
      <c r="A677" s="13" t="s">
        <v>7</v>
      </c>
      <c r="B677" s="32">
        <v>10</v>
      </c>
      <c r="C677" s="33">
        <v>10</v>
      </c>
      <c r="D677" s="14"/>
      <c r="E677" s="15"/>
      <c r="F677" s="14"/>
      <c r="G677" s="14"/>
    </row>
    <row r="678" spans="1:7" ht="13.5" thickBot="1" x14ac:dyDescent="0.25">
      <c r="A678" s="10" t="s">
        <v>8</v>
      </c>
      <c r="B678" s="30">
        <v>183</v>
      </c>
      <c r="C678" s="30">
        <v>183</v>
      </c>
      <c r="D678" s="11"/>
      <c r="E678" s="12"/>
      <c r="F678" s="12"/>
      <c r="G678" s="11"/>
    </row>
    <row r="679" spans="1:7" ht="13.5" thickBot="1" x14ac:dyDescent="0.25">
      <c r="A679" s="25" t="s">
        <v>43</v>
      </c>
      <c r="B679" s="160" t="s">
        <v>52</v>
      </c>
      <c r="C679" s="161"/>
      <c r="D679" s="26" t="s">
        <v>66</v>
      </c>
      <c r="E679" s="85" t="s">
        <v>93</v>
      </c>
      <c r="F679" s="85" t="s">
        <v>114</v>
      </c>
      <c r="G679" s="26" t="s">
        <v>115</v>
      </c>
    </row>
    <row r="680" spans="1:7" ht="23.25" thickBot="1" x14ac:dyDescent="0.25">
      <c r="A680" s="96" t="s">
        <v>228</v>
      </c>
      <c r="B680" s="72" t="s">
        <v>53</v>
      </c>
      <c r="C680" s="72" t="s">
        <v>53</v>
      </c>
      <c r="D680" s="72"/>
      <c r="E680" s="72"/>
      <c r="F680" s="22"/>
      <c r="G680" s="72"/>
    </row>
    <row r="681" spans="1:7" ht="13.5" thickBot="1" x14ac:dyDescent="0.25">
      <c r="A681" s="150"/>
      <c r="B681" s="151"/>
      <c r="C681" s="152"/>
      <c r="D681" s="47">
        <f>D637+D645+D654+D671+D675+D679</f>
        <v>21.23</v>
      </c>
      <c r="E681" s="47">
        <f>E637+E645+E654+E671+E675+E679</f>
        <v>27.74</v>
      </c>
      <c r="F681" s="47">
        <f>F637+F645+F654+F671+F675+F679</f>
        <v>83.57</v>
      </c>
      <c r="G681" s="47">
        <f>G637+G645+G654+G671+G675+G679</f>
        <v>589.38</v>
      </c>
    </row>
    <row r="682" spans="1:7" ht="18.75" thickBot="1" x14ac:dyDescent="0.3">
      <c r="A682" s="132" t="s">
        <v>45</v>
      </c>
      <c r="B682" s="133"/>
      <c r="C682" s="133"/>
      <c r="D682" s="133"/>
      <c r="E682" s="133"/>
      <c r="F682" s="133"/>
      <c r="G682" s="134"/>
    </row>
    <row r="683" spans="1:7" ht="13.5" thickBot="1" x14ac:dyDescent="0.25">
      <c r="A683" s="59" t="s">
        <v>376</v>
      </c>
      <c r="B683" s="148">
        <v>60</v>
      </c>
      <c r="C683" s="149"/>
      <c r="D683" s="17">
        <v>4.37</v>
      </c>
      <c r="E683" s="17">
        <v>7.07</v>
      </c>
      <c r="F683" s="17">
        <v>36.799999999999997</v>
      </c>
      <c r="G683" s="17">
        <v>228.2</v>
      </c>
    </row>
    <row r="684" spans="1:7" ht="13.5" thickBot="1" x14ac:dyDescent="0.25">
      <c r="A684" s="28" t="s">
        <v>377</v>
      </c>
      <c r="B684" s="30">
        <v>39</v>
      </c>
      <c r="C684" s="30">
        <v>39</v>
      </c>
      <c r="D684" s="11"/>
      <c r="E684" s="11"/>
      <c r="F684" s="11"/>
      <c r="G684" s="11"/>
    </row>
    <row r="685" spans="1:7" ht="13.5" thickBot="1" x14ac:dyDescent="0.25">
      <c r="A685" s="28" t="s">
        <v>378</v>
      </c>
      <c r="B685" s="30">
        <v>2</v>
      </c>
      <c r="C685" s="30">
        <v>2</v>
      </c>
      <c r="D685" s="11"/>
      <c r="E685" s="11"/>
      <c r="F685" s="12"/>
      <c r="G685" s="11"/>
    </row>
    <row r="686" spans="1:7" ht="13.5" thickBot="1" x14ac:dyDescent="0.25">
      <c r="A686" s="29" t="s">
        <v>319</v>
      </c>
      <c r="B686" s="32">
        <v>7</v>
      </c>
      <c r="C686" s="32">
        <v>7</v>
      </c>
      <c r="D686" s="14"/>
      <c r="E686" s="14"/>
      <c r="F686" s="15"/>
      <c r="G686" s="14"/>
    </row>
    <row r="687" spans="1:7" ht="13.5" thickBot="1" x14ac:dyDescent="0.25">
      <c r="A687" s="28" t="s">
        <v>379</v>
      </c>
      <c r="B687" s="30">
        <v>2</v>
      </c>
      <c r="C687" s="30">
        <v>2</v>
      </c>
      <c r="D687" s="11"/>
      <c r="E687" s="11"/>
      <c r="F687" s="12"/>
      <c r="G687" s="11"/>
    </row>
    <row r="688" spans="1:7" ht="13.5" thickBot="1" x14ac:dyDescent="0.25">
      <c r="A688" s="28" t="s">
        <v>197</v>
      </c>
      <c r="B688" s="30">
        <v>9</v>
      </c>
      <c r="C688" s="30">
        <v>9</v>
      </c>
      <c r="D688" s="11"/>
      <c r="E688" s="11"/>
      <c r="F688" s="11"/>
      <c r="G688" s="11"/>
    </row>
    <row r="689" spans="1:7" ht="13.5" thickBot="1" x14ac:dyDescent="0.25">
      <c r="A689" s="28" t="s">
        <v>380</v>
      </c>
      <c r="B689" s="30">
        <v>9</v>
      </c>
      <c r="C689" s="30">
        <v>9</v>
      </c>
      <c r="D689" s="11"/>
      <c r="E689" s="11"/>
      <c r="F689" s="12"/>
      <c r="G689" s="11"/>
    </row>
    <row r="690" spans="1:7" ht="13.5" thickBot="1" x14ac:dyDescent="0.25">
      <c r="A690" s="10" t="s">
        <v>381</v>
      </c>
      <c r="B690" s="11" t="s">
        <v>382</v>
      </c>
      <c r="C690" s="31">
        <v>1.2</v>
      </c>
      <c r="D690" s="11"/>
      <c r="E690" s="11"/>
      <c r="F690" s="12"/>
      <c r="G690" s="11"/>
    </row>
    <row r="691" spans="1:7" ht="13.5" thickBot="1" x14ac:dyDescent="0.25">
      <c r="A691" s="95" t="s">
        <v>383</v>
      </c>
      <c r="B691" s="39">
        <v>1</v>
      </c>
      <c r="C691" s="43">
        <v>1</v>
      </c>
      <c r="D691" s="39"/>
      <c r="E691" s="39"/>
      <c r="F691" s="40"/>
      <c r="G691" s="39"/>
    </row>
    <row r="692" spans="1:7" ht="13.5" thickBot="1" x14ac:dyDescent="0.25">
      <c r="A692" s="95" t="s">
        <v>384</v>
      </c>
      <c r="B692" s="39">
        <v>17</v>
      </c>
      <c r="C692" s="43">
        <v>17</v>
      </c>
      <c r="D692" s="39"/>
      <c r="E692" s="39"/>
      <c r="F692" s="40"/>
      <c r="G692" s="39"/>
    </row>
    <row r="693" spans="1:7" ht="13.5" thickBot="1" x14ac:dyDescent="0.25">
      <c r="A693" s="29" t="s">
        <v>320</v>
      </c>
      <c r="B693" s="32">
        <v>0.4</v>
      </c>
      <c r="C693" s="62">
        <v>0.4</v>
      </c>
      <c r="D693" s="14"/>
      <c r="E693" s="14"/>
      <c r="F693" s="15"/>
      <c r="G693" s="14"/>
    </row>
    <row r="694" spans="1:7" ht="13.5" thickBot="1" x14ac:dyDescent="0.25">
      <c r="A694" s="106" t="s">
        <v>75</v>
      </c>
      <c r="B694" s="146">
        <v>180</v>
      </c>
      <c r="C694" s="147"/>
      <c r="D694" s="39">
        <v>5.31</v>
      </c>
      <c r="E694" s="39">
        <v>6.12</v>
      </c>
      <c r="F694" s="39">
        <v>8.91</v>
      </c>
      <c r="G694" s="39">
        <v>110.7</v>
      </c>
    </row>
    <row r="695" spans="1:7" ht="13.5" thickBot="1" x14ac:dyDescent="0.25">
      <c r="A695" s="97" t="s">
        <v>169</v>
      </c>
      <c r="B695" s="43">
        <v>190</v>
      </c>
      <c r="C695" s="43">
        <v>180</v>
      </c>
      <c r="D695" s="39"/>
      <c r="E695" s="39"/>
      <c r="F695" s="39"/>
      <c r="G695" s="39"/>
    </row>
    <row r="696" spans="1:7" ht="13.5" thickBot="1" x14ac:dyDescent="0.25">
      <c r="A696" s="150"/>
      <c r="B696" s="151"/>
      <c r="C696" s="152"/>
      <c r="D696" s="47">
        <f>D683+D694</f>
        <v>9.68</v>
      </c>
      <c r="E696" s="47">
        <f>E683+E694</f>
        <v>13.190000000000001</v>
      </c>
      <c r="F696" s="47">
        <f>F683+F694</f>
        <v>45.709999999999994</v>
      </c>
      <c r="G696" s="47">
        <f>G683+G694</f>
        <v>338.9</v>
      </c>
    </row>
    <row r="697" spans="1:7" ht="13.5" thickBot="1" x14ac:dyDescent="0.25">
      <c r="A697" s="154" t="s">
        <v>49</v>
      </c>
      <c r="B697" s="155"/>
      <c r="C697" s="156"/>
      <c r="D697" s="47">
        <f>D631+D635+D681+D696</f>
        <v>40.840000000000003</v>
      </c>
      <c r="E697" s="47">
        <f>E631+E635+E681+E696</f>
        <v>48.730000000000004</v>
      </c>
      <c r="F697" s="47">
        <f>F631+F635+F681+F696</f>
        <v>199.83999999999997</v>
      </c>
      <c r="G697" s="47">
        <f>G631+G635+G681+G696</f>
        <v>1327.19</v>
      </c>
    </row>
    <row r="699" spans="1:7" x14ac:dyDescent="0.2">
      <c r="A699" s="1"/>
    </row>
    <row r="701" spans="1:7" ht="15.75" x14ac:dyDescent="0.2">
      <c r="A701" s="2" t="s">
        <v>0</v>
      </c>
    </row>
    <row r="703" spans="1:7" ht="22.5" x14ac:dyDescent="0.2">
      <c r="A703" s="3" t="s">
        <v>1</v>
      </c>
    </row>
    <row r="705" spans="1:7" ht="18" x14ac:dyDescent="0.2">
      <c r="A705" s="4" t="s">
        <v>2</v>
      </c>
    </row>
    <row r="707" spans="1:7" ht="18" x14ac:dyDescent="0.2">
      <c r="A707" s="4" t="s">
        <v>122</v>
      </c>
    </row>
    <row r="708" spans="1:7" ht="13.5" thickBot="1" x14ac:dyDescent="0.25"/>
    <row r="709" spans="1:7" ht="13.5" thickBot="1" x14ac:dyDescent="0.25">
      <c r="A709" s="137" t="s">
        <v>4</v>
      </c>
      <c r="B709" s="139" t="s">
        <v>20</v>
      </c>
      <c r="C709" s="140"/>
      <c r="D709" s="139" t="s">
        <v>26</v>
      </c>
      <c r="E709" s="141"/>
      <c r="F709" s="140"/>
      <c r="G709" s="142" t="s">
        <v>38</v>
      </c>
    </row>
    <row r="710" spans="1:7" ht="13.5" thickBot="1" x14ac:dyDescent="0.25">
      <c r="A710" s="138"/>
      <c r="B710" s="5" t="s">
        <v>21</v>
      </c>
      <c r="C710" s="5" t="s">
        <v>24</v>
      </c>
      <c r="D710" s="6" t="s">
        <v>27</v>
      </c>
      <c r="E710" s="5" t="s">
        <v>32</v>
      </c>
      <c r="F710" s="5" t="s">
        <v>35</v>
      </c>
      <c r="G710" s="143"/>
    </row>
    <row r="711" spans="1:7" ht="18.75" thickBot="1" x14ac:dyDescent="0.3">
      <c r="A711" s="132" t="s">
        <v>5</v>
      </c>
      <c r="B711" s="133"/>
      <c r="C711" s="133"/>
      <c r="D711" s="133"/>
      <c r="E711" s="133"/>
      <c r="F711" s="133"/>
      <c r="G711" s="134"/>
    </row>
    <row r="712" spans="1:7" ht="26.25" thickBot="1" x14ac:dyDescent="0.25">
      <c r="A712" s="115" t="s">
        <v>357</v>
      </c>
      <c r="B712" s="166" t="s">
        <v>185</v>
      </c>
      <c r="C712" s="167"/>
      <c r="D712" s="111">
        <v>3.3</v>
      </c>
      <c r="E712" s="111">
        <v>3.4</v>
      </c>
      <c r="F712" s="111">
        <v>11.37</v>
      </c>
      <c r="G712" s="111">
        <v>91</v>
      </c>
    </row>
    <row r="713" spans="1:7" ht="13.5" thickBot="1" x14ac:dyDescent="0.25">
      <c r="A713" s="97" t="s">
        <v>141</v>
      </c>
      <c r="B713" s="39">
        <v>100</v>
      </c>
      <c r="C713" s="39">
        <v>100</v>
      </c>
      <c r="D713" s="40"/>
      <c r="E713" s="40"/>
      <c r="F713" s="40"/>
      <c r="G713" s="40"/>
    </row>
    <row r="714" spans="1:7" ht="13.5" thickBot="1" x14ac:dyDescent="0.25">
      <c r="A714" s="104" t="s">
        <v>8</v>
      </c>
      <c r="B714" s="67">
        <v>84</v>
      </c>
      <c r="C714" s="67">
        <v>84</v>
      </c>
      <c r="D714" s="67"/>
      <c r="E714" s="68"/>
      <c r="F714" s="68"/>
      <c r="G714" s="67"/>
    </row>
    <row r="715" spans="1:7" ht="13.5" thickBot="1" x14ac:dyDescent="0.25">
      <c r="A715" s="95" t="s">
        <v>73</v>
      </c>
      <c r="B715" s="39">
        <v>16</v>
      </c>
      <c r="C715" s="39">
        <v>16</v>
      </c>
      <c r="D715" s="40"/>
      <c r="E715" s="40"/>
      <c r="F715" s="39"/>
      <c r="G715" s="40"/>
    </row>
    <row r="716" spans="1:7" ht="13.5" thickBot="1" x14ac:dyDescent="0.25">
      <c r="A716" s="95" t="s">
        <v>6</v>
      </c>
      <c r="B716" s="39">
        <v>1.6</v>
      </c>
      <c r="C716" s="39">
        <v>1.6</v>
      </c>
      <c r="D716" s="39"/>
      <c r="E716" s="40"/>
      <c r="F716" s="40"/>
      <c r="G716" s="40"/>
    </row>
    <row r="717" spans="1:7" ht="13.5" thickBot="1" x14ac:dyDescent="0.25">
      <c r="A717" s="104" t="s">
        <v>7</v>
      </c>
      <c r="B717" s="67">
        <v>1.2</v>
      </c>
      <c r="C717" s="67">
        <v>1.2</v>
      </c>
      <c r="D717" s="67"/>
      <c r="E717" s="68"/>
      <c r="F717" s="68"/>
      <c r="G717" s="67"/>
    </row>
    <row r="718" spans="1:7" ht="13.5" thickBot="1" x14ac:dyDescent="0.25">
      <c r="A718" s="16" t="s">
        <v>58</v>
      </c>
      <c r="B718" s="144">
        <v>10</v>
      </c>
      <c r="C718" s="153"/>
      <c r="D718" s="17" t="s">
        <v>65</v>
      </c>
      <c r="E718" s="36" t="s">
        <v>67</v>
      </c>
      <c r="F718" s="83"/>
      <c r="G718" s="36">
        <v>53</v>
      </c>
    </row>
    <row r="719" spans="1:7" ht="13.5" thickBot="1" x14ac:dyDescent="0.25">
      <c r="A719" s="13" t="s">
        <v>59</v>
      </c>
      <c r="B719" s="69">
        <v>10.3</v>
      </c>
      <c r="C719" s="67">
        <v>10</v>
      </c>
      <c r="D719" s="15"/>
      <c r="E719" s="15"/>
      <c r="F719" s="14"/>
      <c r="G719" s="15"/>
    </row>
    <row r="720" spans="1:7" ht="13.5" thickBot="1" x14ac:dyDescent="0.25">
      <c r="A720" s="41" t="s">
        <v>130</v>
      </c>
      <c r="B720" s="81"/>
      <c r="C720" s="82">
        <v>180</v>
      </c>
      <c r="D720" s="39">
        <v>0.1</v>
      </c>
      <c r="E720" s="39">
        <v>0.03</v>
      </c>
      <c r="F720" s="39">
        <v>9.9</v>
      </c>
      <c r="G720" s="39">
        <v>35</v>
      </c>
    </row>
    <row r="721" spans="1:7" ht="13.5" thickBot="1" x14ac:dyDescent="0.25">
      <c r="A721" s="42" t="s">
        <v>131</v>
      </c>
      <c r="B721" s="39">
        <v>9</v>
      </c>
      <c r="C721" s="39">
        <v>9</v>
      </c>
      <c r="D721" s="39"/>
      <c r="E721" s="39"/>
      <c r="F721" s="39"/>
      <c r="G721" s="39"/>
    </row>
    <row r="722" spans="1:7" ht="13.5" thickBot="1" x14ac:dyDescent="0.25">
      <c r="A722" s="42" t="s">
        <v>132</v>
      </c>
      <c r="B722" s="39">
        <v>0.36</v>
      </c>
      <c r="C722" s="39">
        <v>0.36</v>
      </c>
      <c r="D722" s="39"/>
      <c r="E722" s="39"/>
      <c r="F722" s="39"/>
      <c r="G722" s="39"/>
    </row>
    <row r="723" spans="1:7" ht="13.5" thickBot="1" x14ac:dyDescent="0.25">
      <c r="A723" s="16" t="s">
        <v>62</v>
      </c>
      <c r="B723" s="135" t="s">
        <v>50</v>
      </c>
      <c r="C723" s="136"/>
      <c r="D723" s="17" t="s">
        <v>66</v>
      </c>
      <c r="E723" s="36" t="s">
        <v>68</v>
      </c>
      <c r="F723" s="36" t="s">
        <v>69</v>
      </c>
      <c r="G723" s="36" t="s">
        <v>71</v>
      </c>
    </row>
    <row r="724" spans="1:7" ht="23.25" thickBot="1" x14ac:dyDescent="0.25">
      <c r="A724" s="21" t="s">
        <v>123</v>
      </c>
      <c r="B724" s="72" t="s">
        <v>51</v>
      </c>
      <c r="C724" s="72" t="s">
        <v>51</v>
      </c>
      <c r="D724" s="23"/>
      <c r="E724" s="23"/>
      <c r="F724" s="22"/>
      <c r="G724" s="23"/>
    </row>
    <row r="725" spans="1:7" ht="13.5" thickBot="1" x14ac:dyDescent="0.25">
      <c r="A725" s="150"/>
      <c r="B725" s="151"/>
      <c r="C725" s="152"/>
      <c r="D725" s="45">
        <f>D712+D720+D723</f>
        <v>6</v>
      </c>
      <c r="E725" s="45">
        <f t="shared" ref="E725:G725" si="11">E712+E720+E723</f>
        <v>4.43</v>
      </c>
      <c r="F725" s="45">
        <f t="shared" si="11"/>
        <v>39.269999999999996</v>
      </c>
      <c r="G725" s="45">
        <f t="shared" si="11"/>
        <v>217.7</v>
      </c>
    </row>
    <row r="726" spans="1:7" ht="18.75" thickBot="1" x14ac:dyDescent="0.3">
      <c r="A726" s="132" t="s">
        <v>12</v>
      </c>
      <c r="B726" s="133"/>
      <c r="C726" s="133"/>
      <c r="D726" s="133"/>
      <c r="E726" s="133"/>
      <c r="F726" s="133"/>
      <c r="G726" s="134"/>
    </row>
    <row r="727" spans="1:7" ht="13.5" thickBot="1" x14ac:dyDescent="0.25">
      <c r="A727" s="25" t="s">
        <v>89</v>
      </c>
      <c r="B727" s="160">
        <v>100</v>
      </c>
      <c r="C727" s="161"/>
      <c r="D727" s="26" t="s">
        <v>91</v>
      </c>
      <c r="E727" s="85" t="s">
        <v>93</v>
      </c>
      <c r="F727" s="85" t="s">
        <v>95</v>
      </c>
      <c r="G727" s="85" t="s">
        <v>97</v>
      </c>
    </row>
    <row r="728" spans="1:7" ht="13.5" thickBot="1" x14ac:dyDescent="0.25">
      <c r="A728" s="13" t="s">
        <v>90</v>
      </c>
      <c r="B728" s="67" t="s">
        <v>83</v>
      </c>
      <c r="C728" s="68">
        <v>100</v>
      </c>
      <c r="D728" s="53"/>
      <c r="E728" s="53"/>
      <c r="F728" s="14"/>
      <c r="G728" s="53"/>
    </row>
    <row r="729" spans="1:7" ht="13.5" thickBot="1" x14ac:dyDescent="0.25">
      <c r="A729" s="150"/>
      <c r="B729" s="151"/>
      <c r="C729" s="152"/>
      <c r="D729" s="24" t="s">
        <v>92</v>
      </c>
      <c r="E729" s="47" t="s">
        <v>94</v>
      </c>
      <c r="F729" s="47" t="s">
        <v>96</v>
      </c>
      <c r="G729" s="47" t="s">
        <v>98</v>
      </c>
    </row>
    <row r="730" spans="1:7" ht="18.75" thickBot="1" x14ac:dyDescent="0.3">
      <c r="A730" s="132" t="s">
        <v>15</v>
      </c>
      <c r="B730" s="133"/>
      <c r="C730" s="133"/>
      <c r="D730" s="133"/>
      <c r="E730" s="133"/>
      <c r="F730" s="133"/>
      <c r="G730" s="134"/>
    </row>
    <row r="731" spans="1:7" ht="26.25" thickBot="1" x14ac:dyDescent="0.25">
      <c r="A731" s="108" t="s">
        <v>304</v>
      </c>
      <c r="B731" s="162">
        <v>60</v>
      </c>
      <c r="C731" s="163"/>
      <c r="D731" s="79">
        <v>0.8</v>
      </c>
      <c r="E731" s="79">
        <v>4.4000000000000004</v>
      </c>
      <c r="F731" s="79">
        <v>5.0999999999999996</v>
      </c>
      <c r="G731" s="79">
        <v>63.6</v>
      </c>
    </row>
    <row r="732" spans="1:7" ht="13.5" thickBot="1" x14ac:dyDescent="0.25">
      <c r="A732" s="109" t="s">
        <v>305</v>
      </c>
      <c r="B732" s="43">
        <v>75</v>
      </c>
      <c r="C732" s="43">
        <v>55.5</v>
      </c>
      <c r="D732" s="43"/>
      <c r="E732" s="43"/>
      <c r="F732" s="43"/>
      <c r="G732" s="43"/>
    </row>
    <row r="733" spans="1:7" ht="13.5" thickBot="1" x14ac:dyDescent="0.25">
      <c r="A733" s="109" t="s">
        <v>259</v>
      </c>
      <c r="B733" s="43">
        <v>0.6</v>
      </c>
      <c r="C733" s="43">
        <v>0.6</v>
      </c>
      <c r="D733" s="43"/>
      <c r="E733" s="43"/>
      <c r="F733" s="43"/>
      <c r="G733" s="43"/>
    </row>
    <row r="734" spans="1:7" ht="13.5" thickBot="1" x14ac:dyDescent="0.25">
      <c r="A734" s="109" t="s">
        <v>306</v>
      </c>
      <c r="B734" s="43">
        <v>4.5</v>
      </c>
      <c r="C734" s="43">
        <v>4.5</v>
      </c>
      <c r="D734" s="43"/>
      <c r="E734" s="43"/>
      <c r="F734" s="43"/>
      <c r="G734" s="43"/>
    </row>
    <row r="735" spans="1:7" ht="33.75" customHeight="1" thickBot="1" x14ac:dyDescent="0.25">
      <c r="A735" s="48" t="s">
        <v>243</v>
      </c>
      <c r="B735" s="164" t="s">
        <v>244</v>
      </c>
      <c r="C735" s="165"/>
      <c r="D735" s="8">
        <v>4.8</v>
      </c>
      <c r="E735" s="54">
        <v>3.8</v>
      </c>
      <c r="F735" s="8">
        <v>17.399999999999999</v>
      </c>
      <c r="G735" s="8">
        <v>122.8</v>
      </c>
    </row>
    <row r="736" spans="1:7" ht="13.5" thickBot="1" x14ac:dyDescent="0.25">
      <c r="A736" s="28" t="s">
        <v>133</v>
      </c>
      <c r="B736" s="11">
        <v>133.30000000000001</v>
      </c>
      <c r="C736" s="44">
        <v>80</v>
      </c>
      <c r="D736" s="11"/>
      <c r="E736" s="12"/>
      <c r="F736" s="11"/>
      <c r="G736" s="11"/>
    </row>
    <row r="737" spans="1:7" ht="13.5" thickBot="1" x14ac:dyDescent="0.25">
      <c r="A737" s="96" t="s">
        <v>191</v>
      </c>
      <c r="B737" s="22">
        <v>9.6</v>
      </c>
      <c r="C737" s="22">
        <v>8</v>
      </c>
      <c r="D737" s="23"/>
      <c r="E737" s="23"/>
      <c r="F737" s="22"/>
      <c r="G737" s="23"/>
    </row>
    <row r="738" spans="1:7" ht="13.5" thickBot="1" x14ac:dyDescent="0.25">
      <c r="A738" s="28" t="s">
        <v>136</v>
      </c>
      <c r="B738" s="11">
        <v>10.7</v>
      </c>
      <c r="C738" s="44">
        <v>8</v>
      </c>
      <c r="D738" s="12"/>
      <c r="E738" s="12"/>
      <c r="F738" s="12"/>
      <c r="G738" s="12"/>
    </row>
    <row r="739" spans="1:7" ht="13.5" thickBot="1" x14ac:dyDescent="0.25">
      <c r="A739" s="28" t="s">
        <v>137</v>
      </c>
      <c r="B739" s="11">
        <v>2</v>
      </c>
      <c r="C739" s="44">
        <v>2</v>
      </c>
      <c r="D739" s="12"/>
      <c r="E739" s="12"/>
      <c r="F739" s="12"/>
      <c r="G739" s="11"/>
    </row>
    <row r="740" spans="1:7" ht="13.5" thickBot="1" x14ac:dyDescent="0.25">
      <c r="A740" s="28" t="s">
        <v>189</v>
      </c>
      <c r="B740" s="11">
        <v>140</v>
      </c>
      <c r="C740" s="44">
        <v>140</v>
      </c>
      <c r="D740" s="12"/>
      <c r="E740" s="12"/>
      <c r="F740" s="12"/>
      <c r="G740" s="12"/>
    </row>
    <row r="741" spans="1:7" ht="13.5" thickBot="1" x14ac:dyDescent="0.25">
      <c r="A741" s="105" t="s">
        <v>245</v>
      </c>
      <c r="B741" s="11"/>
      <c r="C741" s="44"/>
      <c r="D741" s="12"/>
      <c r="E741" s="12"/>
      <c r="F741" s="12"/>
      <c r="G741" s="11"/>
    </row>
    <row r="742" spans="1:7" ht="13.5" thickBot="1" x14ac:dyDescent="0.25">
      <c r="A742" s="28" t="s">
        <v>224</v>
      </c>
      <c r="B742" s="11">
        <v>31</v>
      </c>
      <c r="C742" s="44">
        <v>23</v>
      </c>
      <c r="D742" s="12"/>
      <c r="E742" s="12"/>
      <c r="F742" s="12"/>
      <c r="G742" s="11"/>
    </row>
    <row r="743" spans="1:7" ht="13.5" thickBot="1" x14ac:dyDescent="0.25">
      <c r="A743" s="28" t="s">
        <v>134</v>
      </c>
      <c r="B743" s="11">
        <v>2.4</v>
      </c>
      <c r="C743" s="44">
        <v>2</v>
      </c>
      <c r="D743" s="12"/>
      <c r="E743" s="12"/>
      <c r="F743" s="12"/>
      <c r="G743" s="11"/>
    </row>
    <row r="744" spans="1:7" ht="13.5" thickBot="1" x14ac:dyDescent="0.25">
      <c r="A744" s="98" t="s">
        <v>147</v>
      </c>
      <c r="B744" s="11">
        <v>2</v>
      </c>
      <c r="C744" s="58">
        <v>2</v>
      </c>
      <c r="D744" s="11"/>
      <c r="E744" s="12"/>
      <c r="F744" s="12"/>
      <c r="G744" s="12"/>
    </row>
    <row r="745" spans="1:7" ht="13.5" thickBot="1" x14ac:dyDescent="0.25">
      <c r="A745" s="99" t="s">
        <v>246</v>
      </c>
      <c r="B745" s="53">
        <v>1.6</v>
      </c>
      <c r="C745" s="53">
        <v>1.6</v>
      </c>
      <c r="D745" s="14"/>
      <c r="E745" s="15"/>
      <c r="F745" s="15"/>
      <c r="G745" s="14"/>
    </row>
    <row r="746" spans="1:7" ht="13.5" thickBot="1" x14ac:dyDescent="0.25">
      <c r="A746" s="106" t="s">
        <v>358</v>
      </c>
      <c r="B746" s="157" t="s">
        <v>240</v>
      </c>
      <c r="C746" s="147"/>
      <c r="D746" s="39">
        <v>7.6</v>
      </c>
      <c r="E746" s="39">
        <v>5.4</v>
      </c>
      <c r="F746" s="39">
        <v>5.9</v>
      </c>
      <c r="G746" s="39">
        <v>101.5</v>
      </c>
    </row>
    <row r="747" spans="1:7" ht="13.5" thickBot="1" x14ac:dyDescent="0.25">
      <c r="A747" s="103" t="s">
        <v>359</v>
      </c>
      <c r="B747" s="120">
        <v>61</v>
      </c>
      <c r="C747" s="121">
        <v>50</v>
      </c>
      <c r="D747" s="68"/>
      <c r="E747" s="68"/>
      <c r="F747" s="67"/>
      <c r="G747" s="68"/>
    </row>
    <row r="748" spans="1:7" ht="13.5" thickBot="1" x14ac:dyDescent="0.25">
      <c r="A748" s="110" t="s">
        <v>180</v>
      </c>
      <c r="B748" s="79">
        <v>5.6</v>
      </c>
      <c r="C748" s="79">
        <v>5.6</v>
      </c>
      <c r="D748" s="80"/>
      <c r="E748" s="80"/>
      <c r="F748" s="80"/>
      <c r="G748" s="80"/>
    </row>
    <row r="749" spans="1:7" ht="13.5" thickBot="1" x14ac:dyDescent="0.25">
      <c r="A749" s="97" t="s">
        <v>134</v>
      </c>
      <c r="B749" s="39">
        <v>12.6</v>
      </c>
      <c r="C749" s="39">
        <v>10.5</v>
      </c>
      <c r="D749" s="39"/>
      <c r="E749" s="40"/>
      <c r="F749" s="40"/>
      <c r="G749" s="39"/>
    </row>
    <row r="750" spans="1:7" ht="13.5" thickBot="1" x14ac:dyDescent="0.25">
      <c r="A750" s="97" t="s">
        <v>360</v>
      </c>
      <c r="B750" s="39">
        <v>14</v>
      </c>
      <c r="C750" s="39">
        <v>14</v>
      </c>
      <c r="D750" s="40"/>
      <c r="E750" s="40"/>
      <c r="F750" s="40"/>
      <c r="G750" s="39"/>
    </row>
    <row r="751" spans="1:7" ht="13.5" thickBot="1" x14ac:dyDescent="0.25">
      <c r="A751" s="97" t="s">
        <v>142</v>
      </c>
      <c r="B751" s="39">
        <v>10.5</v>
      </c>
      <c r="C751" s="39">
        <v>10.5</v>
      </c>
      <c r="D751" s="40"/>
      <c r="E751" s="40"/>
      <c r="F751" s="40"/>
      <c r="G751" s="40"/>
    </row>
    <row r="752" spans="1:7" ht="13.5" thickBot="1" x14ac:dyDescent="0.25">
      <c r="A752" s="97" t="s">
        <v>137</v>
      </c>
      <c r="B752" s="39">
        <v>5.6</v>
      </c>
      <c r="C752" s="39">
        <v>5.6</v>
      </c>
      <c r="D752" s="39"/>
      <c r="E752" s="40"/>
      <c r="F752" s="40"/>
      <c r="G752" s="40"/>
    </row>
    <row r="753" spans="1:7" ht="13.5" thickBot="1" x14ac:dyDescent="0.25">
      <c r="A753" s="97" t="s">
        <v>189</v>
      </c>
      <c r="B753" s="39">
        <v>27</v>
      </c>
      <c r="C753" s="39">
        <v>27</v>
      </c>
      <c r="D753" s="39"/>
      <c r="E753" s="40"/>
      <c r="F753" s="40"/>
      <c r="G753" s="40"/>
    </row>
    <row r="754" spans="1:7" ht="13.5" thickBot="1" x14ac:dyDescent="0.25">
      <c r="A754" s="97" t="s">
        <v>137</v>
      </c>
      <c r="B754" s="39">
        <v>1.2</v>
      </c>
      <c r="C754" s="39">
        <v>1.2</v>
      </c>
      <c r="D754" s="39"/>
      <c r="E754" s="40"/>
      <c r="F754" s="40"/>
      <c r="G754" s="40"/>
    </row>
    <row r="755" spans="1:7" ht="13.5" thickBot="1" x14ac:dyDescent="0.25">
      <c r="A755" s="97" t="s">
        <v>227</v>
      </c>
      <c r="B755" s="39">
        <v>1.2</v>
      </c>
      <c r="C755" s="39">
        <v>1.2</v>
      </c>
      <c r="D755" s="39"/>
      <c r="E755" s="40"/>
      <c r="F755" s="40"/>
      <c r="G755" s="40"/>
    </row>
    <row r="756" spans="1:7" ht="13.5" thickBot="1" x14ac:dyDescent="0.25">
      <c r="A756" s="97" t="s">
        <v>361</v>
      </c>
      <c r="B756" s="39">
        <v>3</v>
      </c>
      <c r="C756" s="39">
        <v>3</v>
      </c>
      <c r="D756" s="39"/>
      <c r="E756" s="40"/>
      <c r="F756" s="40"/>
      <c r="G756" s="40"/>
    </row>
    <row r="757" spans="1:7" ht="13.5" thickBot="1" x14ac:dyDescent="0.25">
      <c r="A757" s="97" t="s">
        <v>136</v>
      </c>
      <c r="B757" s="39">
        <v>2.7</v>
      </c>
      <c r="C757" s="39">
        <v>2.6</v>
      </c>
      <c r="D757" s="39"/>
      <c r="E757" s="40"/>
      <c r="F757" s="40"/>
      <c r="G757" s="40"/>
    </row>
    <row r="758" spans="1:7" ht="13.5" thickBot="1" x14ac:dyDescent="0.25">
      <c r="A758" s="97" t="s">
        <v>134</v>
      </c>
      <c r="B758" s="39">
        <v>0.72</v>
      </c>
      <c r="C758" s="39">
        <v>0.6</v>
      </c>
      <c r="D758" s="39"/>
      <c r="E758" s="40"/>
      <c r="F758" s="40"/>
      <c r="G758" s="40"/>
    </row>
    <row r="759" spans="1:7" ht="13.5" thickBot="1" x14ac:dyDescent="0.25">
      <c r="A759" s="97" t="s">
        <v>131</v>
      </c>
      <c r="B759" s="39">
        <v>0.3</v>
      </c>
      <c r="C759" s="39">
        <v>0.3</v>
      </c>
      <c r="D759" s="39"/>
      <c r="E759" s="40"/>
      <c r="F759" s="40"/>
      <c r="G759" s="40"/>
    </row>
    <row r="760" spans="1:7" ht="13.5" thickBot="1" x14ac:dyDescent="0.25">
      <c r="A760" s="95" t="s">
        <v>9</v>
      </c>
      <c r="B760" s="39">
        <v>0.24</v>
      </c>
      <c r="C760" s="39">
        <v>0.24</v>
      </c>
      <c r="D760" s="39"/>
      <c r="E760" s="40"/>
      <c r="F760" s="40"/>
      <c r="G760" s="39"/>
    </row>
    <row r="761" spans="1:7" ht="13.5" thickBot="1" x14ac:dyDescent="0.25">
      <c r="A761" s="66" t="s">
        <v>159</v>
      </c>
      <c r="B761" s="183">
        <v>130</v>
      </c>
      <c r="C761" s="184"/>
      <c r="D761" s="69">
        <v>2.7</v>
      </c>
      <c r="E761" s="69">
        <v>2.7</v>
      </c>
      <c r="F761" s="69">
        <v>28.3</v>
      </c>
      <c r="G761" s="69">
        <v>151</v>
      </c>
    </row>
    <row r="762" spans="1:7" ht="13.5" thickBot="1" x14ac:dyDescent="0.25">
      <c r="A762" s="66" t="s">
        <v>160</v>
      </c>
      <c r="B762" s="69">
        <v>46.2</v>
      </c>
      <c r="C762" s="69">
        <v>46.2</v>
      </c>
      <c r="D762" s="69"/>
      <c r="E762" s="69"/>
      <c r="F762" s="69"/>
      <c r="G762" s="69"/>
    </row>
    <row r="763" spans="1:7" ht="13.5" thickBot="1" x14ac:dyDescent="0.25">
      <c r="A763" s="66" t="s">
        <v>161</v>
      </c>
      <c r="B763" s="69">
        <v>97.5</v>
      </c>
      <c r="C763" s="69">
        <v>97.5</v>
      </c>
      <c r="D763" s="67"/>
      <c r="E763" s="68"/>
      <c r="F763" s="68"/>
      <c r="G763" s="68"/>
    </row>
    <row r="764" spans="1:7" ht="13.5" thickBot="1" x14ac:dyDescent="0.25">
      <c r="A764" s="66" t="s">
        <v>162</v>
      </c>
      <c r="B764" s="69">
        <v>3.6</v>
      </c>
      <c r="C764" s="69">
        <v>3.6</v>
      </c>
      <c r="D764" s="67"/>
      <c r="E764" s="68"/>
      <c r="F764" s="68"/>
      <c r="G764" s="68"/>
    </row>
    <row r="765" spans="1:7" ht="13.5" thickBot="1" x14ac:dyDescent="0.25">
      <c r="A765" s="63" t="s">
        <v>143</v>
      </c>
      <c r="B765" s="144">
        <v>30</v>
      </c>
      <c r="C765" s="145"/>
      <c r="D765" s="43">
        <v>0.7</v>
      </c>
      <c r="E765" s="43">
        <v>0.9</v>
      </c>
      <c r="F765" s="43">
        <v>2.2999999999999998</v>
      </c>
      <c r="G765" s="43">
        <v>19.5</v>
      </c>
    </row>
    <row r="766" spans="1:7" ht="13.5" thickBot="1" x14ac:dyDescent="0.25">
      <c r="A766" s="63" t="s">
        <v>152</v>
      </c>
      <c r="B766" s="43">
        <v>30</v>
      </c>
      <c r="C766" s="43">
        <v>30</v>
      </c>
      <c r="D766" s="39"/>
      <c r="E766" s="40"/>
      <c r="F766" s="40"/>
      <c r="G766" s="40"/>
    </row>
    <row r="767" spans="1:7" ht="13.5" thickBot="1" x14ac:dyDescent="0.25">
      <c r="A767" s="63" t="s">
        <v>153</v>
      </c>
      <c r="B767" s="43">
        <v>0.6</v>
      </c>
      <c r="C767" s="43">
        <v>0.6</v>
      </c>
      <c r="D767" s="39"/>
      <c r="E767" s="40"/>
      <c r="F767" s="40"/>
      <c r="G767" s="40"/>
    </row>
    <row r="768" spans="1:7" ht="13.5" thickBot="1" x14ac:dyDescent="0.25">
      <c r="A768" s="63" t="s">
        <v>154</v>
      </c>
      <c r="B768" s="43">
        <v>1.5</v>
      </c>
      <c r="C768" s="43">
        <v>1.5</v>
      </c>
      <c r="D768" s="39"/>
      <c r="E768" s="40"/>
      <c r="F768" s="40"/>
      <c r="G768" s="40"/>
    </row>
    <row r="769" spans="1:7" ht="13.5" thickBot="1" x14ac:dyDescent="0.25">
      <c r="A769" s="63" t="s">
        <v>155</v>
      </c>
      <c r="B769" s="43">
        <v>3</v>
      </c>
      <c r="C769" s="43">
        <v>2.4</v>
      </c>
      <c r="D769" s="39"/>
      <c r="E769" s="40"/>
      <c r="F769" s="40"/>
      <c r="G769" s="40"/>
    </row>
    <row r="770" spans="1:7" ht="13.5" thickBot="1" x14ac:dyDescent="0.25">
      <c r="A770" s="64" t="s">
        <v>156</v>
      </c>
      <c r="B770" s="30">
        <v>0.7</v>
      </c>
      <c r="C770" s="30">
        <v>0.6</v>
      </c>
      <c r="D770" s="12"/>
      <c r="E770" s="12"/>
      <c r="F770" s="11"/>
      <c r="G770" s="12"/>
    </row>
    <row r="771" spans="1:7" ht="13.5" thickBot="1" x14ac:dyDescent="0.25">
      <c r="A771" s="64" t="s">
        <v>157</v>
      </c>
      <c r="B771" s="31">
        <v>1.2</v>
      </c>
      <c r="C771" s="31">
        <v>1.2</v>
      </c>
      <c r="D771" s="12"/>
      <c r="E771" s="12"/>
      <c r="F771" s="12"/>
      <c r="G771" s="12"/>
    </row>
    <row r="772" spans="1:7" ht="13.5" thickBot="1" x14ac:dyDescent="0.25">
      <c r="A772" s="65" t="s">
        <v>158</v>
      </c>
      <c r="B772" s="32">
        <v>0.5</v>
      </c>
      <c r="C772" s="62">
        <v>0.5</v>
      </c>
      <c r="D772" s="14"/>
      <c r="E772" s="15"/>
      <c r="F772" s="15"/>
      <c r="G772" s="15"/>
    </row>
    <row r="773" spans="1:7" ht="13.5" thickBot="1" x14ac:dyDescent="0.25">
      <c r="A773" s="130" t="s">
        <v>198</v>
      </c>
      <c r="B773" s="158">
        <v>180</v>
      </c>
      <c r="C773" s="159"/>
      <c r="D773" s="69">
        <v>0.09</v>
      </c>
      <c r="E773" s="69">
        <v>0</v>
      </c>
      <c r="F773" s="69">
        <v>16.920000000000002</v>
      </c>
      <c r="G773" s="69">
        <v>68.849999999999994</v>
      </c>
    </row>
    <row r="774" spans="1:7" ht="13.5" thickBot="1" x14ac:dyDescent="0.25">
      <c r="A774" s="109" t="s">
        <v>199</v>
      </c>
      <c r="B774" s="39">
        <v>20.7</v>
      </c>
      <c r="C774" s="39">
        <v>9</v>
      </c>
      <c r="D774" s="43"/>
      <c r="E774" s="43"/>
      <c r="F774" s="43"/>
      <c r="G774" s="43"/>
    </row>
    <row r="775" spans="1:7" ht="13.5" thickBot="1" x14ac:dyDescent="0.25">
      <c r="A775" s="112" t="s">
        <v>200</v>
      </c>
      <c r="B775" s="67">
        <v>18</v>
      </c>
      <c r="C775" s="67">
        <v>18</v>
      </c>
      <c r="D775" s="67"/>
      <c r="E775" s="67"/>
      <c r="F775" s="67"/>
      <c r="G775" s="67"/>
    </row>
    <row r="776" spans="1:7" ht="13.5" thickBot="1" x14ac:dyDescent="0.25">
      <c r="A776" s="109" t="s">
        <v>166</v>
      </c>
      <c r="B776" s="39">
        <v>189</v>
      </c>
      <c r="C776" s="39">
        <v>189</v>
      </c>
      <c r="D776" s="39"/>
      <c r="E776" s="39"/>
      <c r="F776" s="39"/>
      <c r="G776" s="39"/>
    </row>
    <row r="777" spans="1:7" ht="13.5" thickBot="1" x14ac:dyDescent="0.25">
      <c r="A777" s="25" t="s">
        <v>43</v>
      </c>
      <c r="B777" s="158">
        <v>40</v>
      </c>
      <c r="C777" s="159"/>
      <c r="D777" s="26">
        <v>2.6</v>
      </c>
      <c r="E777" s="26">
        <v>0.4</v>
      </c>
      <c r="F777" s="26">
        <v>17</v>
      </c>
      <c r="G777" s="26">
        <v>81.599999999999994</v>
      </c>
    </row>
    <row r="778" spans="1:7" ht="13.5" thickBot="1" x14ac:dyDescent="0.25">
      <c r="A778" s="100" t="s">
        <v>230</v>
      </c>
      <c r="B778" s="22">
        <v>40</v>
      </c>
      <c r="C778" s="22">
        <v>40</v>
      </c>
      <c r="D778" s="22"/>
      <c r="E778" s="22"/>
      <c r="F778" s="22"/>
      <c r="G778" s="22"/>
    </row>
    <row r="779" spans="1:7" ht="13.5" thickBot="1" x14ac:dyDescent="0.25">
      <c r="A779" s="150"/>
      <c r="B779" s="151"/>
      <c r="C779" s="152"/>
      <c r="D779" s="24">
        <f>D731+D735+D746+D773+D777</f>
        <v>15.889999999999999</v>
      </c>
      <c r="E779" s="24">
        <f>E731+E735+E746+E773+E777</f>
        <v>14</v>
      </c>
      <c r="F779" s="24">
        <f>F731+F735+F746+F773+F777</f>
        <v>62.32</v>
      </c>
      <c r="G779" s="24">
        <f>G731+G735+G746+G773+G777</f>
        <v>438.35</v>
      </c>
    </row>
    <row r="780" spans="1:7" ht="18.75" thickBot="1" x14ac:dyDescent="0.3">
      <c r="A780" s="132" t="s">
        <v>45</v>
      </c>
      <c r="B780" s="133"/>
      <c r="C780" s="133"/>
      <c r="D780" s="133"/>
      <c r="E780" s="133"/>
      <c r="F780" s="133"/>
      <c r="G780" s="134"/>
    </row>
    <row r="781" spans="1:7" ht="13.5" thickBot="1" x14ac:dyDescent="0.25">
      <c r="A781" s="89" t="s">
        <v>362</v>
      </c>
      <c r="B781" s="144">
        <v>50</v>
      </c>
      <c r="C781" s="153"/>
      <c r="D781" s="39">
        <v>17.8</v>
      </c>
      <c r="E781" s="39">
        <v>17.100000000000001</v>
      </c>
      <c r="F781" s="39">
        <v>47</v>
      </c>
      <c r="G781" s="39">
        <v>440.8</v>
      </c>
    </row>
    <row r="782" spans="1:7" ht="13.5" thickBot="1" x14ac:dyDescent="0.25">
      <c r="A782" s="97" t="s">
        <v>363</v>
      </c>
      <c r="B782" s="39">
        <v>30</v>
      </c>
      <c r="C782" s="39">
        <v>30</v>
      </c>
      <c r="D782" s="40"/>
      <c r="E782" s="40"/>
      <c r="F782" s="40"/>
      <c r="G782" s="40"/>
    </row>
    <row r="783" spans="1:7" ht="13.5" thickBot="1" x14ac:dyDescent="0.25">
      <c r="A783" s="97" t="s">
        <v>328</v>
      </c>
      <c r="B783" s="39">
        <v>5.8</v>
      </c>
      <c r="C783" s="39">
        <v>5.8</v>
      </c>
      <c r="D783" s="40"/>
      <c r="E783" s="40"/>
      <c r="F783" s="40"/>
      <c r="G783" s="40"/>
    </row>
    <row r="784" spans="1:7" ht="13.5" thickBot="1" x14ac:dyDescent="0.25">
      <c r="A784" s="103" t="s">
        <v>364</v>
      </c>
      <c r="B784" s="67">
        <v>15</v>
      </c>
      <c r="C784" s="67">
        <v>15</v>
      </c>
      <c r="D784" s="67"/>
      <c r="E784" s="68"/>
      <c r="F784" s="68"/>
      <c r="G784" s="67"/>
    </row>
    <row r="785" spans="1:7" ht="13.5" thickBot="1" x14ac:dyDescent="0.25">
      <c r="A785" s="97" t="s">
        <v>319</v>
      </c>
      <c r="B785" s="39">
        <v>3</v>
      </c>
      <c r="C785" s="39">
        <v>3</v>
      </c>
      <c r="D785" s="39"/>
      <c r="E785" s="40"/>
      <c r="F785" s="40"/>
      <c r="G785" s="40"/>
    </row>
    <row r="786" spans="1:7" ht="13.5" thickBot="1" x14ac:dyDescent="0.25">
      <c r="A786" s="97" t="s">
        <v>197</v>
      </c>
      <c r="B786" s="39">
        <v>2</v>
      </c>
      <c r="C786" s="39">
        <v>2</v>
      </c>
      <c r="D786" s="39"/>
      <c r="E786" s="40"/>
      <c r="F786" s="40"/>
      <c r="G786" s="40"/>
    </row>
    <row r="787" spans="1:7" ht="13.5" thickBot="1" x14ac:dyDescent="0.25">
      <c r="A787" s="91" t="s">
        <v>137</v>
      </c>
      <c r="B787" s="39">
        <v>1</v>
      </c>
      <c r="C787" s="39">
        <v>1</v>
      </c>
      <c r="D787" s="39"/>
      <c r="E787" s="40"/>
      <c r="F787" s="40"/>
      <c r="G787" s="40"/>
    </row>
    <row r="788" spans="1:7" ht="13.5" thickBot="1" x14ac:dyDescent="0.25">
      <c r="A788" s="41" t="s">
        <v>130</v>
      </c>
      <c r="B788" s="123"/>
      <c r="C788" s="124">
        <v>180</v>
      </c>
      <c r="D788" s="39">
        <v>0.1</v>
      </c>
      <c r="E788" s="39">
        <v>0.03</v>
      </c>
      <c r="F788" s="39">
        <v>9.9</v>
      </c>
      <c r="G788" s="39">
        <v>35</v>
      </c>
    </row>
    <row r="789" spans="1:7" ht="13.5" thickBot="1" x14ac:dyDescent="0.25">
      <c r="A789" s="42" t="s">
        <v>131</v>
      </c>
      <c r="B789" s="39">
        <v>9</v>
      </c>
      <c r="C789" s="39">
        <v>9</v>
      </c>
      <c r="D789" s="39"/>
      <c r="E789" s="39"/>
      <c r="F789" s="39"/>
      <c r="G789" s="39"/>
    </row>
    <row r="790" spans="1:7" ht="13.5" thickBot="1" x14ac:dyDescent="0.25">
      <c r="A790" s="42" t="s">
        <v>132</v>
      </c>
      <c r="B790" s="39">
        <v>0.36</v>
      </c>
      <c r="C790" s="39">
        <v>0.36</v>
      </c>
      <c r="D790" s="39"/>
      <c r="E790" s="39"/>
      <c r="F790" s="39"/>
      <c r="G790" s="39"/>
    </row>
    <row r="791" spans="1:7" ht="13.5" thickBot="1" x14ac:dyDescent="0.25">
      <c r="A791" s="150"/>
      <c r="B791" s="151"/>
      <c r="C791" s="152"/>
      <c r="D791" s="24">
        <f>D781+D788</f>
        <v>17.900000000000002</v>
      </c>
      <c r="E791" s="24">
        <f t="shared" ref="E791:G791" si="12">E781+E788</f>
        <v>17.130000000000003</v>
      </c>
      <c r="F791" s="24">
        <f t="shared" si="12"/>
        <v>56.9</v>
      </c>
      <c r="G791" s="24">
        <f t="shared" si="12"/>
        <v>475.8</v>
      </c>
    </row>
    <row r="792" spans="1:7" ht="13.5" thickBot="1" x14ac:dyDescent="0.25">
      <c r="A792" s="154" t="s">
        <v>49</v>
      </c>
      <c r="B792" s="155"/>
      <c r="C792" s="156"/>
      <c r="D792" s="24">
        <f>D725+D729+D779+D791</f>
        <v>40.89</v>
      </c>
      <c r="E792" s="24">
        <f>E725+E729+E779+E791</f>
        <v>35.96</v>
      </c>
      <c r="F792" s="24">
        <f>F725+F729+F779+F791</f>
        <v>173.19</v>
      </c>
      <c r="G792" s="24">
        <f>G725+G729+G779+G791</f>
        <v>1199.05</v>
      </c>
    </row>
    <row r="794" spans="1:7" x14ac:dyDescent="0.2">
      <c r="A794" s="1"/>
    </row>
    <row r="796" spans="1:7" ht="15.75" x14ac:dyDescent="0.2">
      <c r="A796" s="2" t="s">
        <v>0</v>
      </c>
    </row>
    <row r="798" spans="1:7" ht="22.5" x14ac:dyDescent="0.2">
      <c r="A798" s="3" t="s">
        <v>1</v>
      </c>
    </row>
    <row r="800" spans="1:7" ht="18" x14ac:dyDescent="0.2">
      <c r="A800" s="4" t="s">
        <v>2</v>
      </c>
    </row>
    <row r="802" spans="1:7" ht="18" x14ac:dyDescent="0.2">
      <c r="A802" s="107" t="s">
        <v>251</v>
      </c>
    </row>
    <row r="803" spans="1:7" ht="13.5" thickBot="1" x14ac:dyDescent="0.25"/>
    <row r="804" spans="1:7" ht="13.5" customHeight="1" thickBot="1" x14ac:dyDescent="0.25">
      <c r="A804" s="137" t="s">
        <v>4</v>
      </c>
      <c r="B804" s="139" t="s">
        <v>20</v>
      </c>
      <c r="C804" s="140"/>
      <c r="D804" s="139" t="s">
        <v>26</v>
      </c>
      <c r="E804" s="141"/>
      <c r="F804" s="140"/>
      <c r="G804" s="142" t="s">
        <v>38</v>
      </c>
    </row>
    <row r="805" spans="1:7" ht="13.5" thickBot="1" x14ac:dyDescent="0.25">
      <c r="A805" s="138"/>
      <c r="B805" s="5" t="s">
        <v>21</v>
      </c>
      <c r="C805" s="5" t="s">
        <v>24</v>
      </c>
      <c r="D805" s="6" t="s">
        <v>27</v>
      </c>
      <c r="E805" s="5" t="s">
        <v>32</v>
      </c>
      <c r="F805" s="5" t="s">
        <v>35</v>
      </c>
      <c r="G805" s="143"/>
    </row>
    <row r="806" spans="1:7" ht="18.75" thickBot="1" x14ac:dyDescent="0.3">
      <c r="A806" s="132" t="s">
        <v>5</v>
      </c>
      <c r="B806" s="133"/>
      <c r="C806" s="133"/>
      <c r="D806" s="133"/>
      <c r="E806" s="133"/>
      <c r="F806" s="133"/>
      <c r="G806" s="134"/>
    </row>
    <row r="807" spans="1:7" ht="13.5" thickBot="1" x14ac:dyDescent="0.25">
      <c r="A807" s="59" t="s">
        <v>201</v>
      </c>
      <c r="B807" s="135" t="s">
        <v>185</v>
      </c>
      <c r="C807" s="136"/>
      <c r="D807" s="34">
        <v>6.2</v>
      </c>
      <c r="E807" s="35">
        <v>9.3000000000000007</v>
      </c>
      <c r="F807" s="34">
        <v>27.1</v>
      </c>
      <c r="G807" s="34">
        <v>216.9</v>
      </c>
    </row>
    <row r="808" spans="1:7" ht="13.5" thickBot="1" x14ac:dyDescent="0.25">
      <c r="A808" s="10" t="s">
        <v>100</v>
      </c>
      <c r="B808" s="44">
        <v>20</v>
      </c>
      <c r="C808" s="44">
        <v>20</v>
      </c>
      <c r="D808" s="30"/>
      <c r="E808" s="31"/>
      <c r="F808" s="30"/>
      <c r="G808" s="31"/>
    </row>
    <row r="809" spans="1:7" ht="13.5" thickBot="1" x14ac:dyDescent="0.25">
      <c r="A809" s="91" t="s">
        <v>202</v>
      </c>
      <c r="B809" s="39">
        <v>15.5</v>
      </c>
      <c r="C809" s="39">
        <v>15.5</v>
      </c>
      <c r="D809" s="43"/>
      <c r="E809" s="43"/>
      <c r="F809" s="43"/>
      <c r="G809" s="43"/>
    </row>
    <row r="810" spans="1:7" ht="13.5" thickBot="1" x14ac:dyDescent="0.25">
      <c r="A810" s="10" t="s">
        <v>8</v>
      </c>
      <c r="B810" s="44">
        <v>68</v>
      </c>
      <c r="C810" s="44">
        <v>68</v>
      </c>
      <c r="D810" s="30"/>
      <c r="E810" s="31"/>
      <c r="F810" s="31"/>
      <c r="G810" s="30"/>
    </row>
    <row r="811" spans="1:7" ht="13.5" thickBot="1" x14ac:dyDescent="0.25">
      <c r="A811" s="51" t="s">
        <v>141</v>
      </c>
      <c r="B811" s="44">
        <v>103</v>
      </c>
      <c r="C811" s="44">
        <v>103</v>
      </c>
      <c r="D811" s="30"/>
      <c r="E811" s="31"/>
      <c r="F811" s="31"/>
      <c r="G811" s="30"/>
    </row>
    <row r="812" spans="1:7" ht="13.5" thickBot="1" x14ac:dyDescent="0.25">
      <c r="A812" s="42" t="s">
        <v>131</v>
      </c>
      <c r="B812" s="39">
        <v>5.5</v>
      </c>
      <c r="C812" s="39">
        <v>5.5</v>
      </c>
      <c r="D812" s="43"/>
      <c r="E812" s="43"/>
      <c r="F812" s="43"/>
      <c r="G812" s="43"/>
    </row>
    <row r="813" spans="1:7" ht="13.5" thickBot="1" x14ac:dyDescent="0.25">
      <c r="A813" s="10" t="s">
        <v>6</v>
      </c>
      <c r="B813" s="44">
        <v>5</v>
      </c>
      <c r="C813" s="44">
        <v>5</v>
      </c>
      <c r="D813" s="30"/>
      <c r="E813" s="31"/>
      <c r="F813" s="31"/>
      <c r="G813" s="31"/>
    </row>
    <row r="814" spans="1:7" ht="13.5" thickBot="1" x14ac:dyDescent="0.25">
      <c r="A814" s="16" t="s">
        <v>47</v>
      </c>
      <c r="B814" s="135">
        <v>180</v>
      </c>
      <c r="C814" s="136"/>
      <c r="D814" s="34">
        <v>3.3</v>
      </c>
      <c r="E814" s="35">
        <v>2.25</v>
      </c>
      <c r="F814" s="35">
        <v>12.3</v>
      </c>
      <c r="G814" s="34">
        <v>79.2</v>
      </c>
    </row>
    <row r="815" spans="1:7" ht="13.5" thickBot="1" x14ac:dyDescent="0.25">
      <c r="A815" s="10" t="s">
        <v>48</v>
      </c>
      <c r="B815" s="30">
        <v>2.2000000000000002</v>
      </c>
      <c r="C815" s="57">
        <v>2.2000000000000002</v>
      </c>
      <c r="D815" s="12"/>
      <c r="E815" s="12"/>
      <c r="F815" s="12"/>
      <c r="G815" s="11"/>
    </row>
    <row r="816" spans="1:7" ht="13.5" thickBot="1" x14ac:dyDescent="0.25">
      <c r="A816" s="51" t="s">
        <v>169</v>
      </c>
      <c r="B816" s="31">
        <v>90</v>
      </c>
      <c r="C816" s="31">
        <v>90</v>
      </c>
      <c r="D816" s="12"/>
      <c r="E816" s="12"/>
      <c r="F816" s="12"/>
      <c r="G816" s="12"/>
    </row>
    <row r="817" spans="1:7" ht="13.5" thickBot="1" x14ac:dyDescent="0.25">
      <c r="A817" s="13" t="s">
        <v>8</v>
      </c>
      <c r="B817" s="33">
        <v>104</v>
      </c>
      <c r="C817" s="33">
        <v>104</v>
      </c>
      <c r="D817" s="14"/>
      <c r="E817" s="15"/>
      <c r="F817" s="15"/>
      <c r="G817" s="14"/>
    </row>
    <row r="818" spans="1:7" ht="13.5" thickBot="1" x14ac:dyDescent="0.25">
      <c r="A818" s="13" t="s">
        <v>7</v>
      </c>
      <c r="B818" s="33">
        <v>9</v>
      </c>
      <c r="C818" s="33">
        <v>9</v>
      </c>
      <c r="D818" s="14"/>
      <c r="E818" s="15"/>
      <c r="F818" s="14"/>
      <c r="G818" s="15"/>
    </row>
    <row r="819" spans="1:7" ht="13.5" thickBot="1" x14ac:dyDescent="0.25">
      <c r="A819" s="16" t="s">
        <v>11</v>
      </c>
      <c r="B819" s="148" t="s">
        <v>186</v>
      </c>
      <c r="C819" s="149"/>
      <c r="D819" s="34">
        <v>1.76</v>
      </c>
      <c r="E819" s="35">
        <v>13.44</v>
      </c>
      <c r="F819" s="34">
        <v>12</v>
      </c>
      <c r="G819" s="34">
        <v>176</v>
      </c>
    </row>
    <row r="820" spans="1:7" ht="13.5" thickBot="1" x14ac:dyDescent="0.25">
      <c r="A820" s="10" t="s">
        <v>6</v>
      </c>
      <c r="B820" s="44">
        <v>7</v>
      </c>
      <c r="C820" s="44">
        <v>7</v>
      </c>
      <c r="D820" s="11"/>
      <c r="E820" s="12"/>
      <c r="F820" s="12"/>
      <c r="G820" s="12"/>
    </row>
    <row r="821" spans="1:7" ht="23.25" thickBot="1" x14ac:dyDescent="0.25">
      <c r="A821" s="21" t="s">
        <v>63</v>
      </c>
      <c r="B821" s="72">
        <v>35</v>
      </c>
      <c r="C821" s="72">
        <v>35</v>
      </c>
      <c r="D821" s="23"/>
      <c r="E821" s="23"/>
      <c r="F821" s="22"/>
      <c r="G821" s="23"/>
    </row>
    <row r="822" spans="1:7" ht="13.5" thickBot="1" x14ac:dyDescent="0.25">
      <c r="A822" s="150"/>
      <c r="B822" s="151"/>
      <c r="C822" s="152"/>
      <c r="D822" s="24">
        <f>D807+D814+D819</f>
        <v>11.26</v>
      </c>
      <c r="E822" s="24">
        <f t="shared" ref="E822:G822" si="13">E807+E814+E819</f>
        <v>24.990000000000002</v>
      </c>
      <c r="F822" s="24">
        <f t="shared" si="13"/>
        <v>51.400000000000006</v>
      </c>
      <c r="G822" s="24">
        <f t="shared" si="13"/>
        <v>472.1</v>
      </c>
    </row>
    <row r="823" spans="1:7" ht="18.75" thickBot="1" x14ac:dyDescent="0.3">
      <c r="A823" s="132" t="s">
        <v>12</v>
      </c>
      <c r="B823" s="133"/>
      <c r="C823" s="133"/>
      <c r="D823" s="133"/>
      <c r="E823" s="133"/>
      <c r="F823" s="133"/>
      <c r="G823" s="134"/>
    </row>
    <row r="824" spans="1:7" ht="13.5" thickBot="1" x14ac:dyDescent="0.25">
      <c r="A824" s="16" t="s">
        <v>101</v>
      </c>
      <c r="B824" s="135">
        <v>100</v>
      </c>
      <c r="C824" s="136"/>
      <c r="D824" s="17">
        <v>0.3</v>
      </c>
      <c r="E824" s="36" t="s">
        <v>76</v>
      </c>
      <c r="F824" s="17" t="s">
        <v>106</v>
      </c>
      <c r="G824" s="36" t="s">
        <v>40</v>
      </c>
    </row>
    <row r="825" spans="1:7" ht="13.5" thickBot="1" x14ac:dyDescent="0.25">
      <c r="A825" s="10" t="s">
        <v>102</v>
      </c>
      <c r="B825" s="39">
        <v>100</v>
      </c>
      <c r="C825" s="39">
        <v>100</v>
      </c>
      <c r="D825" s="44"/>
      <c r="E825" s="44"/>
      <c r="F825" s="44"/>
      <c r="G825" s="44"/>
    </row>
    <row r="826" spans="1:7" ht="13.5" thickBot="1" x14ac:dyDescent="0.25">
      <c r="A826" s="150"/>
      <c r="B826" s="151"/>
      <c r="C826" s="152"/>
      <c r="D826" s="24" t="s">
        <v>31</v>
      </c>
      <c r="E826" s="47" t="s">
        <v>105</v>
      </c>
      <c r="F826" s="24" t="s">
        <v>107</v>
      </c>
      <c r="G826" s="47" t="s">
        <v>41</v>
      </c>
    </row>
    <row r="827" spans="1:7" ht="18.75" thickBot="1" x14ac:dyDescent="0.3">
      <c r="A827" s="132" t="s">
        <v>15</v>
      </c>
      <c r="B827" s="133"/>
      <c r="C827" s="133"/>
      <c r="D827" s="133"/>
      <c r="E827" s="133"/>
      <c r="F827" s="133"/>
      <c r="G827" s="134"/>
    </row>
    <row r="828" spans="1:7" ht="13.5" thickBot="1" x14ac:dyDescent="0.25">
      <c r="A828" s="108" t="s">
        <v>365</v>
      </c>
      <c r="B828" s="162">
        <v>60</v>
      </c>
      <c r="C828" s="163"/>
      <c r="D828" s="79">
        <v>0.9</v>
      </c>
      <c r="E828" s="79">
        <v>2.7</v>
      </c>
      <c r="F828" s="79">
        <v>6.6</v>
      </c>
      <c r="G828" s="79">
        <v>54</v>
      </c>
    </row>
    <row r="829" spans="1:7" ht="13.5" thickBot="1" x14ac:dyDescent="0.25">
      <c r="A829" s="109" t="s">
        <v>366</v>
      </c>
      <c r="B829" s="43">
        <v>51</v>
      </c>
      <c r="C829" s="43">
        <v>42</v>
      </c>
      <c r="D829" s="43"/>
      <c r="E829" s="43"/>
      <c r="F829" s="43"/>
      <c r="G829" s="43"/>
    </row>
    <row r="830" spans="1:7" ht="13.5" thickBot="1" x14ac:dyDescent="0.25">
      <c r="A830" s="109" t="s">
        <v>367</v>
      </c>
      <c r="B830" s="43">
        <v>19.5</v>
      </c>
      <c r="C830" s="43">
        <v>15</v>
      </c>
      <c r="D830" s="43"/>
      <c r="E830" s="43"/>
      <c r="F830" s="43"/>
      <c r="G830" s="43"/>
    </row>
    <row r="831" spans="1:7" ht="13.5" thickBot="1" x14ac:dyDescent="0.25">
      <c r="A831" s="109" t="s">
        <v>178</v>
      </c>
      <c r="B831" s="43">
        <v>15</v>
      </c>
      <c r="C831" s="43">
        <v>13</v>
      </c>
      <c r="D831" s="43"/>
      <c r="E831" s="43"/>
      <c r="F831" s="43"/>
      <c r="G831" s="43"/>
    </row>
    <row r="832" spans="1:7" ht="13.5" thickBot="1" x14ac:dyDescent="0.25">
      <c r="A832" s="109" t="s">
        <v>368</v>
      </c>
      <c r="B832" s="43">
        <v>3</v>
      </c>
      <c r="C832" s="43">
        <v>3</v>
      </c>
      <c r="D832" s="43"/>
      <c r="E832" s="43"/>
      <c r="F832" s="43"/>
      <c r="G832" s="43"/>
    </row>
    <row r="833" spans="1:7" ht="13.5" thickBot="1" x14ac:dyDescent="0.25">
      <c r="A833" s="109" t="s">
        <v>223</v>
      </c>
      <c r="B833" s="43">
        <v>3</v>
      </c>
      <c r="C833" s="43">
        <v>3</v>
      </c>
      <c r="D833" s="43"/>
      <c r="E833" s="43"/>
      <c r="F833" s="43"/>
      <c r="G833" s="43"/>
    </row>
    <row r="834" spans="1:7" ht="13.5" thickBot="1" x14ac:dyDescent="0.25">
      <c r="A834" s="113" t="s">
        <v>369</v>
      </c>
      <c r="B834" s="166" t="s">
        <v>104</v>
      </c>
      <c r="C834" s="167"/>
      <c r="D834" s="111">
        <v>1.6</v>
      </c>
      <c r="E834" s="111">
        <v>4.0999999999999996</v>
      </c>
      <c r="F834" s="111">
        <v>11.87</v>
      </c>
      <c r="G834" s="111">
        <v>91</v>
      </c>
    </row>
    <row r="835" spans="1:7" ht="13.5" thickBot="1" x14ac:dyDescent="0.25">
      <c r="A835" s="103" t="s">
        <v>203</v>
      </c>
      <c r="B835" s="131">
        <v>10</v>
      </c>
      <c r="C835" s="131">
        <v>10</v>
      </c>
      <c r="D835" s="68"/>
      <c r="E835" s="68"/>
      <c r="F835" s="68"/>
      <c r="G835" s="68"/>
    </row>
    <row r="836" spans="1:7" ht="13.5" thickBot="1" x14ac:dyDescent="0.25">
      <c r="A836" s="103" t="s">
        <v>133</v>
      </c>
      <c r="B836" s="131">
        <v>57</v>
      </c>
      <c r="C836" s="131">
        <v>35</v>
      </c>
      <c r="D836" s="68"/>
      <c r="E836" s="68"/>
      <c r="F836" s="68"/>
      <c r="G836" s="68"/>
    </row>
    <row r="837" spans="1:7" ht="13.5" thickBot="1" x14ac:dyDescent="0.25">
      <c r="A837" s="103" t="s">
        <v>172</v>
      </c>
      <c r="B837" s="131">
        <v>70</v>
      </c>
      <c r="C837" s="131">
        <v>52</v>
      </c>
      <c r="D837" s="68"/>
      <c r="E837" s="68"/>
      <c r="F837" s="68"/>
      <c r="G837" s="68"/>
    </row>
    <row r="838" spans="1:7" ht="13.5" thickBot="1" x14ac:dyDescent="0.25">
      <c r="A838" s="97" t="s">
        <v>136</v>
      </c>
      <c r="B838" s="129">
        <v>11</v>
      </c>
      <c r="C838" s="129">
        <v>8</v>
      </c>
      <c r="D838" s="40"/>
      <c r="E838" s="40"/>
      <c r="F838" s="40"/>
      <c r="G838" s="40"/>
    </row>
    <row r="839" spans="1:7" ht="13.5" thickBot="1" x14ac:dyDescent="0.25">
      <c r="A839" s="97" t="s">
        <v>134</v>
      </c>
      <c r="B839" s="129">
        <v>11</v>
      </c>
      <c r="C839" s="129">
        <v>9</v>
      </c>
      <c r="D839" s="40"/>
      <c r="E839" s="40"/>
      <c r="F839" s="40"/>
      <c r="G839" s="39"/>
    </row>
    <row r="840" spans="1:7" ht="13.5" thickBot="1" x14ac:dyDescent="0.25">
      <c r="A840" s="103" t="s">
        <v>195</v>
      </c>
      <c r="B840" s="131">
        <v>1</v>
      </c>
      <c r="C840" s="131">
        <v>1</v>
      </c>
      <c r="D840" s="68"/>
      <c r="E840" s="68"/>
      <c r="F840" s="68"/>
      <c r="G840" s="67"/>
    </row>
    <row r="841" spans="1:7" ht="13.5" thickBot="1" x14ac:dyDescent="0.25">
      <c r="A841" s="103" t="s">
        <v>131</v>
      </c>
      <c r="B841" s="131">
        <v>1</v>
      </c>
      <c r="C841" s="131">
        <v>1</v>
      </c>
      <c r="D841" s="67"/>
      <c r="E841" s="68"/>
      <c r="F841" s="68"/>
      <c r="G841" s="68"/>
    </row>
    <row r="842" spans="1:7" ht="13.5" thickBot="1" x14ac:dyDescent="0.25">
      <c r="A842" s="103" t="s">
        <v>137</v>
      </c>
      <c r="B842" s="131">
        <v>4</v>
      </c>
      <c r="C842" s="131">
        <v>4</v>
      </c>
      <c r="D842" s="67"/>
      <c r="E842" s="68"/>
      <c r="F842" s="68"/>
      <c r="G842" s="68"/>
    </row>
    <row r="843" spans="1:7" ht="13.5" thickBot="1" x14ac:dyDescent="0.25">
      <c r="A843" s="95" t="s">
        <v>8</v>
      </c>
      <c r="B843" s="129" t="s">
        <v>370</v>
      </c>
      <c r="C843" s="129" t="s">
        <v>370</v>
      </c>
      <c r="D843" s="39"/>
      <c r="E843" s="40"/>
      <c r="F843" s="40"/>
      <c r="G843" s="39"/>
    </row>
    <row r="844" spans="1:7" ht="13.5" thickBot="1" x14ac:dyDescent="0.25">
      <c r="A844" s="95" t="s">
        <v>9</v>
      </c>
      <c r="B844" s="129" t="s">
        <v>371</v>
      </c>
      <c r="C844" s="129" t="s">
        <v>371</v>
      </c>
      <c r="D844" s="39"/>
      <c r="E844" s="40"/>
      <c r="F844" s="40"/>
      <c r="G844" s="39"/>
    </row>
    <row r="845" spans="1:7" ht="13.5" thickBot="1" x14ac:dyDescent="0.25">
      <c r="A845" s="89" t="s">
        <v>372</v>
      </c>
      <c r="B845" s="157">
        <v>70</v>
      </c>
      <c r="C845" s="185"/>
      <c r="D845" s="39">
        <v>22.4</v>
      </c>
      <c r="E845" s="39">
        <v>25.1</v>
      </c>
      <c r="F845" s="39">
        <v>4.5</v>
      </c>
      <c r="G845" s="39">
        <v>331</v>
      </c>
    </row>
    <row r="846" spans="1:7" ht="13.5" thickBot="1" x14ac:dyDescent="0.25">
      <c r="A846" s="97" t="s">
        <v>373</v>
      </c>
      <c r="B846" s="43">
        <v>153.33000000000001</v>
      </c>
      <c r="C846" s="43">
        <v>115</v>
      </c>
      <c r="D846" s="39"/>
      <c r="E846" s="39"/>
      <c r="F846" s="39"/>
      <c r="G846" s="39"/>
    </row>
    <row r="847" spans="1:7" ht="13.5" thickBot="1" x14ac:dyDescent="0.25">
      <c r="A847" s="97" t="s">
        <v>142</v>
      </c>
      <c r="B847" s="43">
        <v>7</v>
      </c>
      <c r="C847" s="43">
        <v>7</v>
      </c>
      <c r="D847" s="39"/>
      <c r="E847" s="39"/>
      <c r="F847" s="39"/>
      <c r="G847" s="39"/>
    </row>
    <row r="848" spans="1:7" ht="13.5" thickBot="1" x14ac:dyDescent="0.25">
      <c r="A848" s="103" t="s">
        <v>374</v>
      </c>
      <c r="B848" s="69">
        <v>19</v>
      </c>
      <c r="C848" s="69">
        <v>19</v>
      </c>
      <c r="D848" s="67"/>
      <c r="E848" s="68"/>
      <c r="F848" s="67"/>
      <c r="G848" s="67"/>
    </row>
    <row r="849" spans="1:7" ht="13.5" thickBot="1" x14ac:dyDescent="0.25">
      <c r="A849" s="103" t="s">
        <v>375</v>
      </c>
      <c r="B849" s="69">
        <v>7.65</v>
      </c>
      <c r="C849" s="69">
        <v>7.65</v>
      </c>
      <c r="D849" s="67"/>
      <c r="E849" s="68"/>
      <c r="F849" s="67"/>
      <c r="G849" s="67"/>
    </row>
    <row r="850" spans="1:7" ht="13.5" thickBot="1" x14ac:dyDescent="0.25">
      <c r="A850" s="97" t="s">
        <v>167</v>
      </c>
      <c r="B850" s="43">
        <v>3.6</v>
      </c>
      <c r="C850" s="43">
        <v>3.6</v>
      </c>
      <c r="D850" s="39"/>
      <c r="E850" s="40"/>
      <c r="F850" s="39"/>
      <c r="G850" s="39"/>
    </row>
    <row r="851" spans="1:7" ht="13.5" thickBot="1" x14ac:dyDescent="0.25">
      <c r="A851" s="97" t="s">
        <v>138</v>
      </c>
      <c r="B851" s="43">
        <v>0.9</v>
      </c>
      <c r="C851" s="43">
        <v>0.9</v>
      </c>
      <c r="D851" s="39"/>
      <c r="E851" s="40"/>
      <c r="F851" s="39"/>
      <c r="G851" s="39"/>
    </row>
    <row r="852" spans="1:7" ht="13.5" thickBot="1" x14ac:dyDescent="0.25">
      <c r="A852" s="106" t="s">
        <v>72</v>
      </c>
      <c r="B852" s="146">
        <v>130</v>
      </c>
      <c r="C852" s="147"/>
      <c r="D852" s="39">
        <v>4.07</v>
      </c>
      <c r="E852" s="39">
        <v>3.12</v>
      </c>
      <c r="F852" s="39">
        <v>25</v>
      </c>
      <c r="G852" s="39">
        <v>147.69999999999999</v>
      </c>
    </row>
    <row r="853" spans="1:7" ht="13.5" thickBot="1" x14ac:dyDescent="0.25">
      <c r="A853" s="95" t="s">
        <v>73</v>
      </c>
      <c r="B853" s="39">
        <v>46</v>
      </c>
      <c r="C853" s="39">
        <v>46</v>
      </c>
      <c r="D853" s="39"/>
      <c r="E853" s="39"/>
      <c r="F853" s="39"/>
      <c r="G853" s="39"/>
    </row>
    <row r="854" spans="1:7" ht="13.5" thickBot="1" x14ac:dyDescent="0.25">
      <c r="A854" s="95" t="s">
        <v>6</v>
      </c>
      <c r="B854" s="39">
        <v>3.6</v>
      </c>
      <c r="C854" s="39">
        <v>3.6</v>
      </c>
      <c r="D854" s="39"/>
      <c r="E854" s="39"/>
      <c r="F854" s="39"/>
      <c r="G854" s="39"/>
    </row>
    <row r="855" spans="1:7" ht="13.5" thickBot="1" x14ac:dyDescent="0.25">
      <c r="A855" s="63" t="s">
        <v>143</v>
      </c>
      <c r="B855" s="144">
        <v>30</v>
      </c>
      <c r="C855" s="145"/>
      <c r="D855" s="43">
        <v>0.7</v>
      </c>
      <c r="E855" s="43">
        <v>0.9</v>
      </c>
      <c r="F855" s="43">
        <v>2.2999999999999998</v>
      </c>
      <c r="G855" s="43">
        <v>19.5</v>
      </c>
    </row>
    <row r="856" spans="1:7" ht="13.5" thickBot="1" x14ac:dyDescent="0.25">
      <c r="A856" s="63" t="s">
        <v>152</v>
      </c>
      <c r="B856" s="43">
        <v>30</v>
      </c>
      <c r="C856" s="43">
        <v>30</v>
      </c>
      <c r="D856" s="39"/>
      <c r="E856" s="40"/>
      <c r="F856" s="40"/>
      <c r="G856" s="40"/>
    </row>
    <row r="857" spans="1:7" ht="13.5" thickBot="1" x14ac:dyDescent="0.25">
      <c r="A857" s="63" t="s">
        <v>153</v>
      </c>
      <c r="B857" s="43">
        <v>0.6</v>
      </c>
      <c r="C857" s="43">
        <v>0.6</v>
      </c>
      <c r="D857" s="39"/>
      <c r="E857" s="40"/>
      <c r="F857" s="40"/>
      <c r="G857" s="40"/>
    </row>
    <row r="858" spans="1:7" ht="13.5" thickBot="1" x14ac:dyDescent="0.25">
      <c r="A858" s="63" t="s">
        <v>154</v>
      </c>
      <c r="B858" s="43">
        <v>1.5</v>
      </c>
      <c r="C858" s="43">
        <v>1.5</v>
      </c>
      <c r="D858" s="39"/>
      <c r="E858" s="40"/>
      <c r="F858" s="40"/>
      <c r="G858" s="40"/>
    </row>
    <row r="859" spans="1:7" ht="13.5" thickBot="1" x14ac:dyDescent="0.25">
      <c r="A859" s="63" t="s">
        <v>155</v>
      </c>
      <c r="B859" s="43">
        <v>3</v>
      </c>
      <c r="C859" s="43">
        <v>2.4</v>
      </c>
      <c r="D859" s="39"/>
      <c r="E859" s="40"/>
      <c r="F859" s="40"/>
      <c r="G859" s="40"/>
    </row>
    <row r="860" spans="1:7" ht="13.5" thickBot="1" x14ac:dyDescent="0.25">
      <c r="A860" s="64" t="s">
        <v>156</v>
      </c>
      <c r="B860" s="30">
        <v>0.7</v>
      </c>
      <c r="C860" s="30">
        <v>0.6</v>
      </c>
      <c r="D860" s="12"/>
      <c r="E860" s="12"/>
      <c r="F860" s="11"/>
      <c r="G860" s="12"/>
    </row>
    <row r="861" spans="1:7" ht="13.5" thickBot="1" x14ac:dyDescent="0.25">
      <c r="A861" s="64" t="s">
        <v>157</v>
      </c>
      <c r="B861" s="31">
        <v>1.2</v>
      </c>
      <c r="C861" s="31">
        <v>1.2</v>
      </c>
      <c r="D861" s="12"/>
      <c r="E861" s="12"/>
      <c r="F861" s="12"/>
      <c r="G861" s="12"/>
    </row>
    <row r="862" spans="1:7" ht="13.5" thickBot="1" x14ac:dyDescent="0.25">
      <c r="A862" s="65" t="s">
        <v>158</v>
      </c>
      <c r="B862" s="32">
        <v>0.5</v>
      </c>
      <c r="C862" s="62">
        <v>0.5</v>
      </c>
      <c r="D862" s="14"/>
      <c r="E862" s="15"/>
      <c r="F862" s="15"/>
      <c r="G862" s="15"/>
    </row>
    <row r="863" spans="1:7" ht="13.5" thickBot="1" x14ac:dyDescent="0.25">
      <c r="A863" s="48" t="s">
        <v>206</v>
      </c>
      <c r="B863" s="173">
        <v>180</v>
      </c>
      <c r="C863" s="174"/>
      <c r="D863" s="49">
        <v>0.17100000000000001</v>
      </c>
      <c r="E863" s="71">
        <v>0</v>
      </c>
      <c r="F863" s="50">
        <v>21.7</v>
      </c>
      <c r="G863" s="49">
        <v>111.5</v>
      </c>
    </row>
    <row r="864" spans="1:7" ht="13.5" thickBot="1" x14ac:dyDescent="0.25">
      <c r="A864" s="93" t="s">
        <v>207</v>
      </c>
      <c r="B864" s="72">
        <v>13.5</v>
      </c>
      <c r="C864" s="72">
        <v>13.5</v>
      </c>
      <c r="D864" s="56"/>
      <c r="E864" s="84"/>
      <c r="F864" s="56"/>
      <c r="G864" s="84"/>
    </row>
    <row r="865" spans="1:7" ht="13.5" thickBot="1" x14ac:dyDescent="0.25">
      <c r="A865" s="10" t="s">
        <v>7</v>
      </c>
      <c r="B865" s="44">
        <v>13.5</v>
      </c>
      <c r="C865" s="44">
        <v>13.5</v>
      </c>
      <c r="D865" s="30"/>
      <c r="E865" s="31"/>
      <c r="F865" s="30"/>
      <c r="G865" s="31"/>
    </row>
    <row r="866" spans="1:7" ht="13.5" thickBot="1" x14ac:dyDescent="0.25">
      <c r="A866" s="13" t="s">
        <v>8</v>
      </c>
      <c r="B866" s="14">
        <v>183</v>
      </c>
      <c r="C866" s="14">
        <v>183</v>
      </c>
      <c r="D866" s="32"/>
      <c r="E866" s="33"/>
      <c r="F866" s="33"/>
      <c r="G866" s="32"/>
    </row>
    <row r="867" spans="1:7" ht="13.5" thickBot="1" x14ac:dyDescent="0.25">
      <c r="A867" s="25" t="s">
        <v>43</v>
      </c>
      <c r="B867" s="160">
        <v>40</v>
      </c>
      <c r="C867" s="161"/>
      <c r="D867" s="77">
        <v>2.6</v>
      </c>
      <c r="E867" s="78">
        <v>0.4</v>
      </c>
      <c r="F867" s="78">
        <v>17</v>
      </c>
      <c r="G867" s="77">
        <v>81.599999999999994</v>
      </c>
    </row>
    <row r="868" spans="1:7" ht="23.25" thickBot="1" x14ac:dyDescent="0.25">
      <c r="A868" s="60" t="s">
        <v>208</v>
      </c>
      <c r="B868" s="22">
        <v>40</v>
      </c>
      <c r="C868" s="72">
        <v>40</v>
      </c>
      <c r="D868" s="56"/>
      <c r="E868" s="84"/>
      <c r="F868" s="56"/>
      <c r="G868" s="84"/>
    </row>
    <row r="869" spans="1:7" ht="13.5" thickBot="1" x14ac:dyDescent="0.25">
      <c r="A869" s="150"/>
      <c r="B869" s="151"/>
      <c r="C869" s="152"/>
      <c r="D869" s="24">
        <f>D828+D834+D845+D852+D863+D867</f>
        <v>31.741</v>
      </c>
      <c r="E869" s="24">
        <f>E828+E834+E845+E852+E863+E867</f>
        <v>35.42</v>
      </c>
      <c r="F869" s="24">
        <f>F828+F834+F845+F852+F863+F867</f>
        <v>86.67</v>
      </c>
      <c r="G869" s="24">
        <f>G828+G834+G845+G852+G863+G867</f>
        <v>816.80000000000007</v>
      </c>
    </row>
    <row r="870" spans="1:7" ht="18.75" thickBot="1" x14ac:dyDescent="0.3">
      <c r="A870" s="132" t="s">
        <v>45</v>
      </c>
      <c r="B870" s="133"/>
      <c r="C870" s="133"/>
      <c r="D870" s="133"/>
      <c r="E870" s="133"/>
      <c r="F870" s="133"/>
      <c r="G870" s="134"/>
    </row>
    <row r="871" spans="1:7" ht="13.5" thickBot="1" x14ac:dyDescent="0.25">
      <c r="A871" s="106" t="s">
        <v>108</v>
      </c>
      <c r="B871" s="146">
        <v>180</v>
      </c>
      <c r="C871" s="147"/>
      <c r="D871" s="43">
        <v>0</v>
      </c>
      <c r="E871" s="43">
        <v>0</v>
      </c>
      <c r="F871" s="43">
        <v>22.86</v>
      </c>
      <c r="G871" s="43">
        <v>91.4</v>
      </c>
    </row>
    <row r="872" spans="1:7" ht="13.5" thickBot="1" x14ac:dyDescent="0.25">
      <c r="A872" s="115" t="s">
        <v>109</v>
      </c>
      <c r="B872" s="79">
        <v>22</v>
      </c>
      <c r="C872" s="79">
        <v>22</v>
      </c>
      <c r="D872" s="111"/>
      <c r="E872" s="111"/>
      <c r="F872" s="111"/>
      <c r="G872" s="111"/>
    </row>
    <row r="873" spans="1:7" ht="13.5" thickBot="1" x14ac:dyDescent="0.25">
      <c r="A873" s="104" t="s">
        <v>7</v>
      </c>
      <c r="B873" s="67">
        <v>9</v>
      </c>
      <c r="C873" s="67">
        <v>9</v>
      </c>
      <c r="D873" s="69"/>
      <c r="E873" s="69"/>
      <c r="F873" s="69"/>
      <c r="G873" s="69"/>
    </row>
    <row r="874" spans="1:7" ht="13.5" thickBot="1" x14ac:dyDescent="0.25">
      <c r="A874" s="104" t="s">
        <v>8</v>
      </c>
      <c r="B874" s="67">
        <v>171</v>
      </c>
      <c r="C874" s="67">
        <v>171</v>
      </c>
      <c r="D874" s="69"/>
      <c r="E874" s="69"/>
      <c r="F874" s="69"/>
      <c r="G874" s="69"/>
    </row>
    <row r="875" spans="1:7" ht="13.5" thickBot="1" x14ac:dyDescent="0.25">
      <c r="A875" s="59" t="s">
        <v>209</v>
      </c>
      <c r="B875" s="170">
        <v>75</v>
      </c>
      <c r="C875" s="149"/>
      <c r="D875" s="34">
        <v>5.6</v>
      </c>
      <c r="E875" s="35">
        <v>7.4</v>
      </c>
      <c r="F875" s="35">
        <v>55.8</v>
      </c>
      <c r="G875" s="34">
        <v>312.8</v>
      </c>
    </row>
    <row r="876" spans="1:7" ht="13.5" thickBot="1" x14ac:dyDescent="0.25">
      <c r="A876" s="55" t="s">
        <v>210</v>
      </c>
      <c r="B876" s="43">
        <v>75</v>
      </c>
      <c r="C876" s="43">
        <v>75</v>
      </c>
      <c r="D876" s="30"/>
      <c r="E876" s="31"/>
      <c r="F876" s="30"/>
      <c r="G876" s="30"/>
    </row>
    <row r="877" spans="1:7" ht="13.5" thickBot="1" x14ac:dyDescent="0.25">
      <c r="A877" s="150"/>
      <c r="B877" s="151"/>
      <c r="C877" s="152"/>
      <c r="D877" s="24">
        <f>D871+D875</f>
        <v>5.6</v>
      </c>
      <c r="E877" s="24">
        <f>E871+E875</f>
        <v>7.4</v>
      </c>
      <c r="F877" s="24">
        <f>F871+F875</f>
        <v>78.66</v>
      </c>
      <c r="G877" s="24">
        <f>G871+G875</f>
        <v>404.20000000000005</v>
      </c>
    </row>
    <row r="878" spans="1:7" ht="13.5" thickBot="1" x14ac:dyDescent="0.25">
      <c r="A878" s="154" t="s">
        <v>49</v>
      </c>
      <c r="B878" s="155"/>
      <c r="C878" s="156"/>
      <c r="D878" s="24">
        <f>D822+D826+D869+D877</f>
        <v>48.901000000000003</v>
      </c>
      <c r="E878" s="24">
        <f>E822+E826+E869+E877</f>
        <v>68.010000000000005</v>
      </c>
      <c r="F878" s="24">
        <f>F822+F826+F869+F877</f>
        <v>223.93</v>
      </c>
      <c r="G878" s="24">
        <f>G822+G826+G869+G877</f>
        <v>1726.0000000000002</v>
      </c>
    </row>
  </sheetData>
  <mergeCells count="255">
    <mergeCell ref="B694:C694"/>
    <mergeCell ref="B761:C761"/>
    <mergeCell ref="B765:C765"/>
    <mergeCell ref="B258:C258"/>
    <mergeCell ref="B491:C491"/>
    <mergeCell ref="A493:C493"/>
    <mergeCell ref="A494:G494"/>
    <mergeCell ref="B495:C495"/>
    <mergeCell ref="B441:C441"/>
    <mergeCell ref="D441:F441"/>
    <mergeCell ref="G441:G442"/>
    <mergeCell ref="A443:G443"/>
    <mergeCell ref="B444:C444"/>
    <mergeCell ref="B450:C450"/>
    <mergeCell ref="B487:C487"/>
    <mergeCell ref="B455:C455"/>
    <mergeCell ref="A457:C457"/>
    <mergeCell ref="A458:G458"/>
    <mergeCell ref="B459:C459"/>
    <mergeCell ref="A461:C461"/>
    <mergeCell ref="A462:G462"/>
    <mergeCell ref="B463:C463"/>
    <mergeCell ref="B469:C469"/>
    <mergeCell ref="B504:C504"/>
    <mergeCell ref="A539:C539"/>
    <mergeCell ref="A540:G540"/>
    <mergeCell ref="B541:C541"/>
    <mergeCell ref="A543:C543"/>
    <mergeCell ref="A544:G544"/>
    <mergeCell ref="B484:C484"/>
    <mergeCell ref="B477:C477"/>
    <mergeCell ref="A510:C510"/>
    <mergeCell ref="A522:A523"/>
    <mergeCell ref="B522:C522"/>
    <mergeCell ref="D522:F522"/>
    <mergeCell ref="G522:G523"/>
    <mergeCell ref="A524:G524"/>
    <mergeCell ref="B525:C525"/>
    <mergeCell ref="A878:C878"/>
    <mergeCell ref="A827:G827"/>
    <mergeCell ref="B828:C828"/>
    <mergeCell ref="B834:C834"/>
    <mergeCell ref="B845:C845"/>
    <mergeCell ref="B852:C852"/>
    <mergeCell ref="B863:C863"/>
    <mergeCell ref="B867:C867"/>
    <mergeCell ref="A869:C869"/>
    <mergeCell ref="A870:G870"/>
    <mergeCell ref="B855:C855"/>
    <mergeCell ref="B871:C871"/>
    <mergeCell ref="B39:C39"/>
    <mergeCell ref="B48:C48"/>
    <mergeCell ref="B58:C58"/>
    <mergeCell ref="B54:C54"/>
    <mergeCell ref="B875:C875"/>
    <mergeCell ref="A877:C877"/>
    <mergeCell ref="B400:C400"/>
    <mergeCell ref="B408:C408"/>
    <mergeCell ref="B415:C415"/>
    <mergeCell ref="B419:C419"/>
    <mergeCell ref="B814:C814"/>
    <mergeCell ref="B819:C819"/>
    <mergeCell ref="A826:C826"/>
    <mergeCell ref="A421:C421"/>
    <mergeCell ref="A422:G422"/>
    <mergeCell ref="B427:C427"/>
    <mergeCell ref="A429:C429"/>
    <mergeCell ref="A430:C430"/>
    <mergeCell ref="A441:A442"/>
    <mergeCell ref="A65:G65"/>
    <mergeCell ref="A509:C509"/>
    <mergeCell ref="A100:G100"/>
    <mergeCell ref="B531:C531"/>
    <mergeCell ref="B534:C534"/>
    <mergeCell ref="G11:G12"/>
    <mergeCell ref="A13:G13"/>
    <mergeCell ref="B14:C14"/>
    <mergeCell ref="B25:C25"/>
    <mergeCell ref="A27:C27"/>
    <mergeCell ref="B62:C62"/>
    <mergeCell ref="B23:C23"/>
    <mergeCell ref="G98:G99"/>
    <mergeCell ref="A64:C64"/>
    <mergeCell ref="A28:G28"/>
    <mergeCell ref="B29:C29"/>
    <mergeCell ref="A31:C31"/>
    <mergeCell ref="A32:G32"/>
    <mergeCell ref="B66:C66"/>
    <mergeCell ref="B83:C83"/>
    <mergeCell ref="A85:C85"/>
    <mergeCell ref="A86:C86"/>
    <mergeCell ref="A98:A99"/>
    <mergeCell ref="B98:C98"/>
    <mergeCell ref="D98:F98"/>
    <mergeCell ref="A11:A12"/>
    <mergeCell ref="B11:C11"/>
    <mergeCell ref="D11:F11"/>
    <mergeCell ref="B33:C33"/>
    <mergeCell ref="B101:C101"/>
    <mergeCell ref="B108:C108"/>
    <mergeCell ref="B115:C115"/>
    <mergeCell ref="A117:C117"/>
    <mergeCell ref="A118:G118"/>
    <mergeCell ref="B119:C119"/>
    <mergeCell ref="A121:C121"/>
    <mergeCell ref="B113:C113"/>
    <mergeCell ref="A122:G122"/>
    <mergeCell ref="B123:C123"/>
    <mergeCell ref="B129:C129"/>
    <mergeCell ref="B143:C143"/>
    <mergeCell ref="B150:C150"/>
    <mergeCell ref="B154:C154"/>
    <mergeCell ref="B159:C159"/>
    <mergeCell ref="A161:C161"/>
    <mergeCell ref="A162:G162"/>
    <mergeCell ref="B163:C163"/>
    <mergeCell ref="A170:C170"/>
    <mergeCell ref="A171:C171"/>
    <mergeCell ref="A183:A184"/>
    <mergeCell ref="B183:C183"/>
    <mergeCell ref="D183:F183"/>
    <mergeCell ref="G183:G184"/>
    <mergeCell ref="B207:C207"/>
    <mergeCell ref="B214:C214"/>
    <mergeCell ref="B223:C223"/>
    <mergeCell ref="B241:C241"/>
    <mergeCell ref="B245:C245"/>
    <mergeCell ref="A247:C247"/>
    <mergeCell ref="A248:G248"/>
    <mergeCell ref="B249:C249"/>
    <mergeCell ref="A185:G185"/>
    <mergeCell ref="B186:C186"/>
    <mergeCell ref="B193:C193"/>
    <mergeCell ref="B198:C198"/>
    <mergeCell ref="A201:C201"/>
    <mergeCell ref="A202:G202"/>
    <mergeCell ref="B203:C203"/>
    <mergeCell ref="A205:C205"/>
    <mergeCell ref="A206:G206"/>
    <mergeCell ref="B230:C230"/>
    <mergeCell ref="B238:C238"/>
    <mergeCell ref="A263:C263"/>
    <mergeCell ref="A264:C264"/>
    <mergeCell ref="A276:A277"/>
    <mergeCell ref="B276:C276"/>
    <mergeCell ref="D276:F276"/>
    <mergeCell ref="G276:G277"/>
    <mergeCell ref="A278:G278"/>
    <mergeCell ref="B279:C279"/>
    <mergeCell ref="B286:C286"/>
    <mergeCell ref="B305:C305"/>
    <mergeCell ref="B314:C314"/>
    <mergeCell ref="B321:C321"/>
    <mergeCell ref="B333:C333"/>
    <mergeCell ref="B337:C337"/>
    <mergeCell ref="A339:C339"/>
    <mergeCell ref="A340:G340"/>
    <mergeCell ref="B341:C341"/>
    <mergeCell ref="B288:C288"/>
    <mergeCell ref="B293:C293"/>
    <mergeCell ref="A295:C295"/>
    <mergeCell ref="A296:G296"/>
    <mergeCell ref="B297:C297"/>
    <mergeCell ref="A299:C299"/>
    <mergeCell ref="A300:G300"/>
    <mergeCell ref="B301:C301"/>
    <mergeCell ref="B372:C372"/>
    <mergeCell ref="A390:C390"/>
    <mergeCell ref="A391:G391"/>
    <mergeCell ref="B392:C392"/>
    <mergeCell ref="B378:C378"/>
    <mergeCell ref="A386:C386"/>
    <mergeCell ref="A387:G387"/>
    <mergeCell ref="B388:C388"/>
    <mergeCell ref="A356:C356"/>
    <mergeCell ref="A357:C357"/>
    <mergeCell ref="A369:A370"/>
    <mergeCell ref="B369:C369"/>
    <mergeCell ref="D369:F369"/>
    <mergeCell ref="G369:G370"/>
    <mergeCell ref="A371:G371"/>
    <mergeCell ref="B545:C545"/>
    <mergeCell ref="B552:C552"/>
    <mergeCell ref="B562:C562"/>
    <mergeCell ref="B577:C577"/>
    <mergeCell ref="A600:C600"/>
    <mergeCell ref="A612:A613"/>
    <mergeCell ref="B612:C612"/>
    <mergeCell ref="D612:F612"/>
    <mergeCell ref="G612:G613"/>
    <mergeCell ref="B581:C581"/>
    <mergeCell ref="B586:C586"/>
    <mergeCell ref="A588:C588"/>
    <mergeCell ref="A589:G589"/>
    <mergeCell ref="B590:C590"/>
    <mergeCell ref="A599:C599"/>
    <mergeCell ref="B569:C569"/>
    <mergeCell ref="B594:C594"/>
    <mergeCell ref="A614:G614"/>
    <mergeCell ref="B615:C615"/>
    <mergeCell ref="B622:C622"/>
    <mergeCell ref="B629:C629"/>
    <mergeCell ref="A631:C631"/>
    <mergeCell ref="A632:G632"/>
    <mergeCell ref="B633:C633"/>
    <mergeCell ref="A635:C635"/>
    <mergeCell ref="A636:G636"/>
    <mergeCell ref="B627:C627"/>
    <mergeCell ref="B637:C637"/>
    <mergeCell ref="B645:C645"/>
    <mergeCell ref="B654:C654"/>
    <mergeCell ref="B671:C671"/>
    <mergeCell ref="B675:C675"/>
    <mergeCell ref="B679:C679"/>
    <mergeCell ref="A681:C681"/>
    <mergeCell ref="A682:G682"/>
    <mergeCell ref="B683:C683"/>
    <mergeCell ref="A730:G730"/>
    <mergeCell ref="B718:C718"/>
    <mergeCell ref="B731:C731"/>
    <mergeCell ref="B735:C735"/>
    <mergeCell ref="B777:C777"/>
    <mergeCell ref="A696:C696"/>
    <mergeCell ref="A697:C697"/>
    <mergeCell ref="A709:A710"/>
    <mergeCell ref="B709:C709"/>
    <mergeCell ref="D709:F709"/>
    <mergeCell ref="G709:G710"/>
    <mergeCell ref="A711:G711"/>
    <mergeCell ref="B712:C712"/>
    <mergeCell ref="B723:C723"/>
    <mergeCell ref="A823:G823"/>
    <mergeCell ref="B824:C824"/>
    <mergeCell ref="A804:A805"/>
    <mergeCell ref="B804:C804"/>
    <mergeCell ref="D804:F804"/>
    <mergeCell ref="G804:G805"/>
    <mergeCell ref="A806:G806"/>
    <mergeCell ref="B807:C807"/>
    <mergeCell ref="B325:C325"/>
    <mergeCell ref="B354:C354"/>
    <mergeCell ref="B383:C383"/>
    <mergeCell ref="B423:C423"/>
    <mergeCell ref="A779:C779"/>
    <mergeCell ref="A780:G780"/>
    <mergeCell ref="B781:C781"/>
    <mergeCell ref="A791:C791"/>
    <mergeCell ref="A792:C792"/>
    <mergeCell ref="B746:C746"/>
    <mergeCell ref="B773:C773"/>
    <mergeCell ref="A822:C822"/>
    <mergeCell ref="A725:C725"/>
    <mergeCell ref="A726:G726"/>
    <mergeCell ref="B727:C727"/>
    <mergeCell ref="A729:C729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Вяткина О.А.</cp:lastModifiedBy>
  <cp:lastPrinted>2023-02-21T08:13:23Z</cp:lastPrinted>
  <dcterms:modified xsi:type="dcterms:W3CDTF">2023-03-22T06:05:23Z</dcterms:modified>
</cp:coreProperties>
</file>