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150" windowHeight="9240"/>
  </bookViews>
  <sheets>
    <sheet name="2017" sheetId="4" r:id="rId1"/>
  </sheets>
  <definedNames>
    <definedName name="_xlnm.Print_Titles" localSheetId="0">'2017'!$12:$14</definedName>
  </definedNames>
  <calcPr calcId="124519"/>
</workbook>
</file>

<file path=xl/calcChain.xml><?xml version="1.0" encoding="utf-8"?>
<calcChain xmlns="http://schemas.openxmlformats.org/spreadsheetml/2006/main">
  <c r="H50" i="4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49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</calcChain>
</file>

<file path=xl/sharedStrings.xml><?xml version="1.0" encoding="utf-8"?>
<sst xmlns="http://schemas.openxmlformats.org/spreadsheetml/2006/main" count="146" uniqueCount="133">
  <si>
    <t>абс.</t>
  </si>
  <si>
    <t>показат.</t>
  </si>
  <si>
    <t xml:space="preserve">                  взрослые     </t>
  </si>
  <si>
    <t xml:space="preserve">                  взрослые</t>
  </si>
  <si>
    <t xml:space="preserve">         количество коек</t>
  </si>
  <si>
    <t xml:space="preserve">         пролечено больных</t>
  </si>
  <si>
    <t xml:space="preserve">                  сифилис</t>
  </si>
  <si>
    <t xml:space="preserve">                  гонорея</t>
  </si>
  <si>
    <t xml:space="preserve">   Рождаемость (на 1000 населения)</t>
  </si>
  <si>
    <t xml:space="preserve">   Младенческая смертность (‰)</t>
  </si>
  <si>
    <t xml:space="preserve">   Материнская смертность (на 100 тыс.живорожденных)</t>
  </si>
  <si>
    <t xml:space="preserve">   Число умерших детей в возрасте 0-6 суток</t>
  </si>
  <si>
    <t xml:space="preserve">   Число мертворожденных детей</t>
  </si>
  <si>
    <t xml:space="preserve">  Количество коек</t>
  </si>
  <si>
    <t xml:space="preserve">  Среднее пребывание больного на койке</t>
  </si>
  <si>
    <t xml:space="preserve">  Уровень госпитализации  (на 1000 населения)</t>
  </si>
  <si>
    <t>№ п/п</t>
  </si>
  <si>
    <t xml:space="preserve">   Перинатальная смертность (на 1000 род.жив. и мерт.):</t>
  </si>
  <si>
    <t xml:space="preserve">  Обеспеченность койками (на 10 тыс. населения)</t>
  </si>
  <si>
    <t>ОСНОВНЫЕ ПОКАЗАТЕЛИ  ЗДОРОВЬЯ НАСЕЛЕНИЯ И ДЕЯТЕЛЬНОСТИ ЛПУ</t>
  </si>
  <si>
    <r>
      <t xml:space="preserve">       </t>
    </r>
    <r>
      <rPr>
        <b/>
        <sz val="10"/>
        <rFont val="Times New Roman"/>
        <family val="1"/>
      </rPr>
      <t>Наименование  показателей</t>
    </r>
  </si>
  <si>
    <t xml:space="preserve">   Общая заболеваемость (на 1000 населения) </t>
  </si>
  <si>
    <t xml:space="preserve">                                             подпись</t>
  </si>
  <si>
    <t xml:space="preserve">  Численность работающего населения территории</t>
  </si>
  <si>
    <t xml:space="preserve">  Работа койки </t>
  </si>
  <si>
    <t xml:space="preserve">  Работа койки (с учетом койко-дней закрытия на ремонт)</t>
  </si>
  <si>
    <t>Круглосуточный стационар:</t>
  </si>
  <si>
    <t>Естественное движение населения</t>
  </si>
  <si>
    <t>Акушерство и гинекология</t>
  </si>
  <si>
    <t>Заболеваемость населения</t>
  </si>
  <si>
    <t>Кадры</t>
  </si>
  <si>
    <t>Поликлиника</t>
  </si>
  <si>
    <t>Коэффициент совмещения должностей (врачи),</t>
  </si>
  <si>
    <t>Укомплектованность физ. лицами в  (%) (физич.лица/штат.долж.)</t>
  </si>
  <si>
    <t>Укомплект-ть физ.лиц. сред.мед. пер. (%) (физ.лица/штат.долж.)</t>
  </si>
  <si>
    <t>Коэффициент совмещения должностей (сред.мед.перс.)</t>
  </si>
  <si>
    <t>Число ФАП</t>
  </si>
  <si>
    <t>Специализированные службы</t>
  </si>
  <si>
    <t>Заболеваемость хронич.алкогол. (на 10 тыс.населения)</t>
  </si>
  <si>
    <t>Заболеваемость злокач.новообразов. (на 100 тыс.населения)</t>
  </si>
  <si>
    <t>Онкозапущенность (%)</t>
  </si>
  <si>
    <t>Заболеваемость венерич. болезнями (на 100 тыс.населения)</t>
  </si>
  <si>
    <t>Заболеваемость ВИЧ-инфекцией  (на 100 тыс.населения)</t>
  </si>
  <si>
    <t xml:space="preserve">    Временная нетрудоспособность (на 100 работ-х) (случаи/дни)</t>
  </si>
  <si>
    <t>Стационарозамещающие формы мед.помощи</t>
  </si>
  <si>
    <t>Стационар на дому</t>
  </si>
  <si>
    <t>в родильном отделении</t>
  </si>
  <si>
    <t>по району (городу)</t>
  </si>
  <si>
    <t>Уд.вес берем-х, поступивших под наблюдение до 12 недель</t>
  </si>
  <si>
    <t xml:space="preserve">Количество родов  </t>
  </si>
  <si>
    <t>Число абортов (на 1000 жен. фертильн. возраста)</t>
  </si>
  <si>
    <t xml:space="preserve">  Численность прикрепленого населения</t>
  </si>
  <si>
    <t xml:space="preserve">        в т.ч. дети ( 0-14 лет)</t>
  </si>
  <si>
    <t>Число участковых больниц</t>
  </si>
  <si>
    <t>Число врачебных амбулаторий</t>
  </si>
  <si>
    <t>Заболеваемость туберкулезом (на 100 тыс.населения)</t>
  </si>
  <si>
    <t>Заболеваемость детей туберкулезом (на 100 тыс. дет. населения)</t>
  </si>
  <si>
    <t>Заболеваемость наркоманией (на 10 тыс.населения)</t>
  </si>
  <si>
    <t>здравоохранения</t>
  </si>
  <si>
    <t>Оренбургской области</t>
  </si>
  <si>
    <t>Скорая медицинская помощь</t>
  </si>
  <si>
    <t>Процент паталогоанатомических вскрытий</t>
  </si>
  <si>
    <t>- болезни системы кровообращения</t>
  </si>
  <si>
    <t>- новообразования</t>
  </si>
  <si>
    <t>- внешние причины</t>
  </si>
  <si>
    <t xml:space="preserve">   Первичная заболеваемость  (на 1000 населения)</t>
  </si>
  <si>
    <t xml:space="preserve">      - в том числе  ДТП</t>
  </si>
  <si>
    <t xml:space="preserve">     -   в т.ч.злокачественные </t>
  </si>
  <si>
    <t xml:space="preserve">-  туберкулез </t>
  </si>
  <si>
    <t xml:space="preserve"> - болезни системы кровообращения</t>
  </si>
  <si>
    <t xml:space="preserve">   Общая смертность (на 1000 населения)</t>
  </si>
  <si>
    <t xml:space="preserve">Приложение  № 4   </t>
  </si>
  <si>
    <t>ФАП без медицинского работника</t>
  </si>
  <si>
    <t>Число физических лиц врачей</t>
  </si>
  <si>
    <t xml:space="preserve">Обеспеченность врачами (на 10 тыс.населения) </t>
  </si>
  <si>
    <t xml:space="preserve">Число физических лиц среднего медперсонала </t>
  </si>
  <si>
    <t xml:space="preserve">Обеспеченность сред.мед.персонал. (на 10 тыс.населения) </t>
  </si>
  <si>
    <t>Смертность  по причинам (на 100 тыс. населения):</t>
  </si>
  <si>
    <t>Смертность в трудоспособном воз-те (на 100 тыс.трудосп.нас.):</t>
  </si>
  <si>
    <t xml:space="preserve">  подростки (15-17 лет )</t>
  </si>
  <si>
    <t>Число населенных пунктов не имеющих ФАП</t>
  </si>
  <si>
    <t>Заболеваемость алкогольными психозами  (на 10 тыс.населения)</t>
  </si>
  <si>
    <t>2016 год</t>
  </si>
  <si>
    <t xml:space="preserve">  Численность населения (статистическое) (на 01.01.)</t>
  </si>
  <si>
    <t xml:space="preserve">   Естественный прирост (+), убыль (-)</t>
  </si>
  <si>
    <t>Число домовых хозяйств</t>
  </si>
  <si>
    <t xml:space="preserve">Число посещений на 1 жителя в год </t>
  </si>
  <si>
    <t>2017 год</t>
  </si>
  <si>
    <t>- болезни органов дыхания</t>
  </si>
  <si>
    <t>- болезни органов пищеварения</t>
  </si>
  <si>
    <t xml:space="preserve">  ЗА   2016-2017 ГОД</t>
  </si>
  <si>
    <t xml:space="preserve">    Число штатных должностей врачей</t>
  </si>
  <si>
    <t xml:space="preserve">    Число штатных должностей среднего медперсонала</t>
  </si>
  <si>
    <t>Кол-во мобильных ФАП</t>
  </si>
  <si>
    <t xml:space="preserve">         -  число выездов</t>
  </si>
  <si>
    <t xml:space="preserve">     Количество бригад, всего</t>
  </si>
  <si>
    <t xml:space="preserve">  Количество вызовов, всего</t>
  </si>
  <si>
    <t xml:space="preserve">    в т.ч. экстренных</t>
  </si>
  <si>
    <t xml:space="preserve">  Количество экстренных вызовов на 1000 населения</t>
  </si>
  <si>
    <t xml:space="preserve">              неотложных</t>
  </si>
  <si>
    <t>Экспертиза  нетрудоспособности</t>
  </si>
  <si>
    <t xml:space="preserve">    Число лиц, имеющих право на выписку листков нетрудоспособности</t>
  </si>
  <si>
    <t xml:space="preserve">     Количество оформленных электронных листков нетрудоспособности</t>
  </si>
  <si>
    <t xml:space="preserve">     Обеспеченность ЭЦП (%)</t>
  </si>
  <si>
    <t xml:space="preserve">     Укомплектованность бригад двумя мед.работниками (полные бригады) (%)</t>
  </si>
  <si>
    <t xml:space="preserve">          в т.ч  умерших в стационаре</t>
  </si>
  <si>
    <t xml:space="preserve">                    умерших вне стационара  </t>
  </si>
  <si>
    <t xml:space="preserve">  Стационар дневного пребывания (БУ+АПУ):</t>
  </si>
  <si>
    <t>в т.ч. - лечебно-диагностическая цель</t>
  </si>
  <si>
    <t xml:space="preserve">           в т.ч.количество бригад, укомплектованных двумя медицинскими работниками (полные бригады)</t>
  </si>
  <si>
    <t xml:space="preserve">  Количество экстренных вызовов со временем доезда до пациента менее 20 минут</t>
  </si>
  <si>
    <t xml:space="preserve">     Обеспеченность медицинских работников АРМ (%)</t>
  </si>
  <si>
    <t xml:space="preserve">  Количество неотложных вызовов со временем доезда до пациента до 2 часов</t>
  </si>
  <si>
    <t xml:space="preserve">         -  число обслуженных </t>
  </si>
  <si>
    <t xml:space="preserve">          - профилактическая цель</t>
  </si>
  <si>
    <t xml:space="preserve">    Реализовано ИПР (медицинская часть ИПР) (%) </t>
  </si>
  <si>
    <t>ОМС</t>
  </si>
  <si>
    <t>план</t>
  </si>
  <si>
    <t>факт</t>
  </si>
  <si>
    <t>Бюджет</t>
  </si>
  <si>
    <t>ПД</t>
  </si>
  <si>
    <t>Объем финансирования (тыс.руб.)</t>
  </si>
  <si>
    <t>от 26.12.2017 г. №  2800</t>
  </si>
  <si>
    <t xml:space="preserve"> к распоряжению министерства </t>
  </si>
  <si>
    <t>Наименование медицинской организации__ГБУЗ "ГБ" г.Медногорска_____________________________________________________________</t>
  </si>
  <si>
    <t>4427/72154</t>
  </si>
  <si>
    <t>46/749</t>
  </si>
  <si>
    <t>Главный врач                                                     А.В.Перегудов</t>
  </si>
  <si>
    <t>Исп.: Ногтикова Е.В. (35379)30475</t>
  </si>
  <si>
    <t>93.25</t>
  </si>
  <si>
    <t>3968/61446</t>
  </si>
  <si>
    <t>41/639</t>
  </si>
  <si>
    <t>,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</si>
</sst>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 Cyr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0" xfId="0" applyFont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horizontal="left" wrapText="1" indent="1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9" fillId="0" borderId="11" xfId="0" applyFont="1" applyBorder="1" applyAlignment="1">
      <alignment horizontal="left" vertical="top" wrapText="1"/>
    </xf>
    <xf numFmtId="0" fontId="10" fillId="0" borderId="0" xfId="0" applyFont="1"/>
    <xf numFmtId="0" fontId="1" fillId="0" borderId="2" xfId="0" applyFont="1" applyBorder="1" applyAlignment="1">
      <alignment horizontal="left" wrapText="1" indent="1"/>
    </xf>
    <xf numFmtId="0" fontId="4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 indent="3"/>
    </xf>
    <xf numFmtId="0" fontId="1" fillId="0" borderId="17" xfId="0" applyFont="1" applyBorder="1" applyAlignment="1">
      <alignment horizontal="left" wrapText="1" indent="1"/>
    </xf>
    <xf numFmtId="0" fontId="12" fillId="0" borderId="1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 indent="4"/>
    </xf>
    <xf numFmtId="0" fontId="0" fillId="0" borderId="18" xfId="0" applyBorder="1"/>
    <xf numFmtId="0" fontId="1" fillId="0" borderId="0" xfId="0" applyFont="1" applyAlignment="1"/>
    <xf numFmtId="0" fontId="9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4" xfId="0" applyFont="1" applyBorder="1" applyAlignment="1">
      <alignment horizontal="left" wrapText="1" indent="1"/>
    </xf>
    <xf numFmtId="0" fontId="11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 wrapText="1"/>
    </xf>
    <xf numFmtId="0" fontId="9" fillId="0" borderId="19" xfId="0" applyFont="1" applyBorder="1" applyAlignment="1">
      <alignment wrapText="1"/>
    </xf>
    <xf numFmtId="0" fontId="0" fillId="0" borderId="0" xfId="0" applyBorder="1"/>
    <xf numFmtId="0" fontId="9" fillId="0" borderId="19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 indent="1"/>
    </xf>
    <xf numFmtId="0" fontId="4" fillId="0" borderId="10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wrapText="1" indent="3"/>
    </xf>
    <xf numFmtId="0" fontId="4" fillId="0" borderId="20" xfId="0" applyFont="1" applyBorder="1" applyAlignment="1">
      <alignment horizontal="center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49" fontId="13" fillId="0" borderId="7" xfId="0" applyNumberFormat="1" applyFont="1" applyBorder="1" applyAlignment="1">
      <alignment horizontal="left" wrapText="1" indent="3"/>
    </xf>
    <xf numFmtId="49" fontId="13" fillId="0" borderId="0" xfId="0" applyNumberFormat="1" applyFont="1" applyBorder="1" applyAlignment="1">
      <alignment horizontal="left" wrapText="1" indent="3"/>
    </xf>
    <xf numFmtId="0" fontId="1" fillId="0" borderId="0" xfId="0" applyFont="1" applyAlignment="1">
      <alignment horizontal="right" indent="3"/>
    </xf>
    <xf numFmtId="49" fontId="12" fillId="0" borderId="7" xfId="0" applyNumberFormat="1" applyFont="1" applyBorder="1" applyAlignment="1">
      <alignment horizontal="left" wrapText="1" indent="3"/>
    </xf>
    <xf numFmtId="0" fontId="4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left" wrapText="1" inden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9" fillId="0" borderId="7" xfId="0" applyFont="1" applyBorder="1" applyAlignment="1">
      <alignment horizontal="left" wrapText="1" indent="1"/>
    </xf>
    <xf numFmtId="0" fontId="9" fillId="0" borderId="25" xfId="0" applyFont="1" applyBorder="1" applyAlignment="1">
      <alignment horizontal="left" wrapText="1" inden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 indent="1"/>
    </xf>
    <xf numFmtId="0" fontId="13" fillId="0" borderId="25" xfId="0" applyFont="1" applyBorder="1" applyAlignment="1">
      <alignment horizontal="left" wrapText="1" indent="1"/>
    </xf>
    <xf numFmtId="0" fontId="13" fillId="0" borderId="4" xfId="0" applyFont="1" applyBorder="1" applyAlignment="1">
      <alignment horizontal="left" wrapText="1" inden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2" fillId="0" borderId="0" xfId="0" applyFont="1"/>
    <xf numFmtId="0" fontId="2" fillId="0" borderId="14" xfId="0" applyFont="1" applyBorder="1" applyAlignment="1">
      <alignment horizontal="right" vertical="top" wrapText="1"/>
    </xf>
    <xf numFmtId="0" fontId="14" fillId="0" borderId="2" xfId="0" applyFont="1" applyBorder="1" applyAlignment="1">
      <alignment vertical="top" wrapText="1"/>
    </xf>
    <xf numFmtId="0" fontId="12" fillId="0" borderId="17" xfId="0" applyFont="1" applyBorder="1" applyAlignment="1">
      <alignment wrapText="1"/>
    </xf>
    <xf numFmtId="0" fontId="12" fillId="0" borderId="7" xfId="0" applyFont="1" applyBorder="1" applyAlignment="1">
      <alignment horizontal="left" wrapText="1" indent="1"/>
    </xf>
    <xf numFmtId="0" fontId="12" fillId="0" borderId="25" xfId="0" applyFont="1" applyBorder="1" applyAlignment="1">
      <alignment horizontal="left" wrapText="1" indent="1"/>
    </xf>
    <xf numFmtId="0" fontId="12" fillId="0" borderId="17" xfId="0" applyFont="1" applyBorder="1" applyAlignment="1">
      <alignment horizontal="left" wrapText="1" indent="1"/>
    </xf>
    <xf numFmtId="0" fontId="12" fillId="0" borderId="2" xfId="0" applyFont="1" applyBorder="1" applyAlignment="1">
      <alignment horizontal="left" wrapText="1" indent="1"/>
    </xf>
    <xf numFmtId="0" fontId="1" fillId="0" borderId="17" xfId="0" applyFont="1" applyBorder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2"/>
  <sheetViews>
    <sheetView tabSelected="1" zoomScale="90" zoomScaleNormal="90" workbookViewId="0">
      <pane xSplit="2" ySplit="14" topLeftCell="C83" activePane="bottomRight" state="frozen"/>
      <selection pane="topRight" activeCell="C1" sqref="C1"/>
      <selection pane="bottomLeft" activeCell="A15" sqref="A15"/>
      <selection pane="bottomRight" activeCell="C112" sqref="C112"/>
    </sheetView>
  </sheetViews>
  <sheetFormatPr defaultRowHeight="12.95" customHeight="1"/>
  <cols>
    <col min="1" max="1" width="3.28515625" style="2" customWidth="1"/>
    <col min="2" max="2" width="55.140625" customWidth="1"/>
    <col min="3" max="3" width="9.5703125" bestFit="1" customWidth="1"/>
    <col min="5" max="5" width="9.5703125" bestFit="1" customWidth="1"/>
  </cols>
  <sheetData>
    <row r="1" spans="1:6" ht="11.1" customHeight="1">
      <c r="B1" s="47"/>
      <c r="C1" s="47"/>
      <c r="E1" s="47"/>
      <c r="F1" s="65" t="s">
        <v>71</v>
      </c>
    </row>
    <row r="2" spans="1:6" ht="11.1" customHeight="1">
      <c r="B2" s="47"/>
      <c r="C2" s="47"/>
      <c r="D2" s="77"/>
      <c r="E2" s="78"/>
      <c r="F2" s="78" t="s">
        <v>123</v>
      </c>
    </row>
    <row r="3" spans="1:6" ht="11.1" customHeight="1">
      <c r="B3" s="47"/>
      <c r="C3" s="47"/>
      <c r="D3" s="77"/>
      <c r="E3" s="78"/>
      <c r="F3" s="78" t="s">
        <v>58</v>
      </c>
    </row>
    <row r="4" spans="1:6" ht="11.1" customHeight="1">
      <c r="A4" s="47"/>
      <c r="B4" s="47"/>
      <c r="C4" s="47"/>
      <c r="D4" s="77"/>
      <c r="E4" s="78"/>
      <c r="F4" s="78" t="s">
        <v>59</v>
      </c>
    </row>
    <row r="5" spans="1:6" ht="11.1" customHeight="1">
      <c r="A5" s="47"/>
      <c r="B5" s="47"/>
      <c r="C5" s="47"/>
      <c r="D5" s="88" t="s">
        <v>122</v>
      </c>
      <c r="E5" s="88"/>
      <c r="F5" s="88"/>
    </row>
    <row r="6" spans="1:6" ht="9.75" customHeight="1">
      <c r="A6" s="3"/>
      <c r="B6" s="1"/>
      <c r="C6" s="1"/>
      <c r="D6" s="1"/>
      <c r="E6" s="1"/>
      <c r="F6" s="1"/>
    </row>
    <row r="7" spans="1:6" ht="12.95" customHeight="1">
      <c r="A7" s="89" t="s">
        <v>19</v>
      </c>
      <c r="B7" s="89"/>
      <c r="C7" s="89"/>
      <c r="D7" s="89"/>
      <c r="E7" s="89"/>
      <c r="F7" s="89"/>
    </row>
    <row r="8" spans="1:6" ht="12.95" customHeight="1">
      <c r="A8" s="89" t="s">
        <v>90</v>
      </c>
      <c r="B8" s="89"/>
      <c r="C8" s="89"/>
      <c r="D8" s="89"/>
      <c r="E8" s="89"/>
      <c r="F8" s="89"/>
    </row>
    <row r="9" spans="1:6" ht="9.75" customHeight="1">
      <c r="A9" s="15"/>
      <c r="B9" s="15"/>
      <c r="C9" s="15"/>
      <c r="D9" s="15"/>
      <c r="E9" s="15"/>
      <c r="F9" s="15"/>
    </row>
    <row r="10" spans="1:6" ht="12.95" customHeight="1">
      <c r="A10" s="90" t="s">
        <v>124</v>
      </c>
      <c r="B10" s="90"/>
      <c r="C10" s="90"/>
      <c r="D10" s="90"/>
      <c r="E10" s="90"/>
      <c r="F10" s="90"/>
    </row>
    <row r="11" spans="1:6" ht="9.75" customHeight="1"/>
    <row r="12" spans="1:6" ht="12.75">
      <c r="A12" s="93" t="s">
        <v>16</v>
      </c>
      <c r="B12" s="91" t="s">
        <v>20</v>
      </c>
      <c r="C12" s="92" t="s">
        <v>82</v>
      </c>
      <c r="D12" s="92"/>
      <c r="E12" s="92" t="s">
        <v>87</v>
      </c>
      <c r="F12" s="92"/>
    </row>
    <row r="13" spans="1:6" ht="12.75">
      <c r="A13" s="94"/>
      <c r="B13" s="91"/>
      <c r="C13" s="21" t="s">
        <v>0</v>
      </c>
      <c r="D13" s="21" t="s">
        <v>1</v>
      </c>
      <c r="E13" s="21" t="s">
        <v>0</v>
      </c>
      <c r="F13" s="21" t="s">
        <v>1</v>
      </c>
    </row>
    <row r="14" spans="1:6" s="6" customFormat="1" ht="10.5" customHeight="1">
      <c r="A14" s="4">
        <v>1</v>
      </c>
      <c r="B14" s="14">
        <v>2</v>
      </c>
      <c r="C14" s="5">
        <v>3</v>
      </c>
      <c r="D14" s="5">
        <v>4</v>
      </c>
      <c r="E14" s="5">
        <v>5</v>
      </c>
      <c r="F14" s="5">
        <v>6</v>
      </c>
    </row>
    <row r="15" spans="1:6" s="6" customFormat="1" ht="13.5" customHeight="1">
      <c r="A15" s="25">
        <v>1</v>
      </c>
      <c r="B15" s="38" t="s">
        <v>27</v>
      </c>
      <c r="C15" s="26"/>
      <c r="D15" s="26"/>
      <c r="E15" s="26"/>
      <c r="F15" s="27"/>
    </row>
    <row r="16" spans="1:6" s="6" customFormat="1" ht="13.5" customHeight="1">
      <c r="A16" s="29"/>
      <c r="B16" s="44" t="s">
        <v>83</v>
      </c>
      <c r="C16" s="36">
        <v>27505</v>
      </c>
      <c r="D16" s="36"/>
      <c r="E16" s="36">
        <v>27117</v>
      </c>
      <c r="F16" s="37"/>
    </row>
    <row r="17" spans="1:6" s="6" customFormat="1" ht="13.5" customHeight="1">
      <c r="A17" s="29"/>
      <c r="B17" s="44" t="s">
        <v>51</v>
      </c>
      <c r="C17" s="36">
        <v>26460</v>
      </c>
      <c r="D17" s="36"/>
      <c r="E17" s="36">
        <v>26119</v>
      </c>
      <c r="F17" s="37"/>
    </row>
    <row r="18" spans="1:6" s="6" customFormat="1" ht="13.5" customHeight="1">
      <c r="A18" s="29"/>
      <c r="B18" s="35" t="s">
        <v>23</v>
      </c>
      <c r="C18" s="36">
        <v>9631</v>
      </c>
      <c r="D18" s="36"/>
      <c r="E18" s="36">
        <v>9623</v>
      </c>
      <c r="F18" s="37"/>
    </row>
    <row r="19" spans="1:6" ht="13.5" customHeight="1">
      <c r="A19" s="17"/>
      <c r="B19" s="23" t="s">
        <v>8</v>
      </c>
      <c r="C19" s="7">
        <v>246</v>
      </c>
      <c r="D19" s="7">
        <v>8.9</v>
      </c>
      <c r="E19" s="7">
        <v>238</v>
      </c>
      <c r="F19" s="8">
        <v>8.6999999999999993</v>
      </c>
    </row>
    <row r="20" spans="1:6" ht="13.5" customHeight="1">
      <c r="A20" s="17"/>
      <c r="B20" s="23" t="s">
        <v>70</v>
      </c>
      <c r="C20" s="7">
        <v>539</v>
      </c>
      <c r="D20" s="7">
        <v>19.5</v>
      </c>
      <c r="E20" s="7">
        <v>483</v>
      </c>
      <c r="F20" s="8">
        <v>17.7</v>
      </c>
    </row>
    <row r="21" spans="1:6" ht="13.5" customHeight="1">
      <c r="A21" s="17"/>
      <c r="B21" s="16" t="s">
        <v>84</v>
      </c>
      <c r="C21" s="7"/>
      <c r="D21" s="7">
        <v>-10.5</v>
      </c>
      <c r="E21" s="7"/>
      <c r="F21" s="8">
        <v>-9</v>
      </c>
    </row>
    <row r="22" spans="1:6" ht="13.5" customHeight="1">
      <c r="A22" s="17"/>
      <c r="B22" s="16" t="s">
        <v>77</v>
      </c>
      <c r="C22" s="7"/>
      <c r="D22" s="7"/>
      <c r="E22" s="7"/>
      <c r="F22" s="8"/>
    </row>
    <row r="23" spans="1:6" ht="13.5" customHeight="1">
      <c r="A23" s="17"/>
      <c r="B23" s="59" t="s">
        <v>69</v>
      </c>
      <c r="C23" s="7">
        <v>238</v>
      </c>
      <c r="D23" s="7">
        <v>861.1</v>
      </c>
      <c r="E23" s="7">
        <v>190</v>
      </c>
      <c r="F23" s="8">
        <v>695.7</v>
      </c>
    </row>
    <row r="24" spans="1:6" ht="13.5" customHeight="1">
      <c r="A24" s="17"/>
      <c r="B24" s="59" t="s">
        <v>63</v>
      </c>
      <c r="C24" s="7">
        <v>74</v>
      </c>
      <c r="D24" s="7">
        <v>267.7</v>
      </c>
      <c r="E24" s="7">
        <v>60</v>
      </c>
      <c r="F24" s="8">
        <v>219.7</v>
      </c>
    </row>
    <row r="25" spans="1:6" ht="13.5" customHeight="1">
      <c r="A25" s="17"/>
      <c r="B25" s="64" t="s">
        <v>67</v>
      </c>
      <c r="C25" s="7">
        <v>74</v>
      </c>
      <c r="D25" s="7">
        <v>267.7</v>
      </c>
      <c r="E25" s="7">
        <v>58</v>
      </c>
      <c r="F25" s="8">
        <v>212.4</v>
      </c>
    </row>
    <row r="26" spans="1:6" ht="13.5" customHeight="1">
      <c r="A26" s="17"/>
      <c r="B26" s="59" t="s">
        <v>64</v>
      </c>
      <c r="C26" s="7">
        <v>41</v>
      </c>
      <c r="D26" s="7">
        <v>148.30000000000001</v>
      </c>
      <c r="E26" s="7">
        <v>28</v>
      </c>
      <c r="F26" s="8">
        <v>102.5</v>
      </c>
    </row>
    <row r="27" spans="1:6" ht="13.5" customHeight="1">
      <c r="A27" s="17"/>
      <c r="B27" s="63" t="s">
        <v>66</v>
      </c>
      <c r="C27" s="7">
        <v>5</v>
      </c>
      <c r="D27" s="7">
        <v>18.100000000000001</v>
      </c>
      <c r="E27" s="7">
        <v>3</v>
      </c>
      <c r="F27" s="8">
        <v>11</v>
      </c>
    </row>
    <row r="28" spans="1:6" ht="13.5" customHeight="1">
      <c r="A28" s="17"/>
      <c r="B28" s="59" t="s">
        <v>68</v>
      </c>
      <c r="C28" s="7">
        <v>4</v>
      </c>
      <c r="D28" s="7">
        <v>14.5</v>
      </c>
      <c r="E28" s="7">
        <v>1</v>
      </c>
      <c r="F28" s="8">
        <v>3.7</v>
      </c>
    </row>
    <row r="29" spans="1:6" ht="13.5" hidden="1" customHeight="1">
      <c r="A29" s="17"/>
      <c r="B29" s="24" t="s">
        <v>78</v>
      </c>
      <c r="C29" s="7"/>
      <c r="D29" s="7"/>
      <c r="E29" s="7"/>
      <c r="F29" s="8"/>
    </row>
    <row r="30" spans="1:6" ht="13.5" hidden="1" customHeight="1">
      <c r="A30" s="17"/>
      <c r="B30" s="59" t="s">
        <v>62</v>
      </c>
      <c r="C30" s="7"/>
      <c r="D30" s="7"/>
      <c r="E30" s="7"/>
      <c r="F30" s="8"/>
    </row>
    <row r="31" spans="1:6" ht="13.5" hidden="1" customHeight="1">
      <c r="A31" s="17"/>
      <c r="B31" s="59" t="s">
        <v>63</v>
      </c>
      <c r="C31" s="7"/>
      <c r="D31" s="7"/>
      <c r="E31" s="7"/>
      <c r="F31" s="8"/>
    </row>
    <row r="32" spans="1:6" ht="13.5" hidden="1" customHeight="1">
      <c r="A32" s="17"/>
      <c r="B32" s="64" t="s">
        <v>67</v>
      </c>
      <c r="C32" s="7"/>
      <c r="D32" s="7"/>
      <c r="E32" s="7"/>
      <c r="F32" s="8"/>
    </row>
    <row r="33" spans="1:6" ht="13.5" hidden="1" customHeight="1">
      <c r="A33" s="17"/>
      <c r="B33" s="59" t="s">
        <v>64</v>
      </c>
      <c r="C33" s="7"/>
      <c r="D33" s="7"/>
      <c r="E33" s="7"/>
      <c r="F33" s="8"/>
    </row>
    <row r="34" spans="1:6" ht="13.5" hidden="1" customHeight="1">
      <c r="A34" s="17"/>
      <c r="B34" s="63" t="s">
        <v>66</v>
      </c>
      <c r="C34" s="7"/>
      <c r="D34" s="7"/>
      <c r="E34" s="7"/>
      <c r="F34" s="8"/>
    </row>
    <row r="35" spans="1:6" ht="13.5" customHeight="1">
      <c r="A35" s="17"/>
      <c r="B35" s="66" t="s">
        <v>88</v>
      </c>
      <c r="C35" s="7">
        <v>20</v>
      </c>
      <c r="D35" s="7">
        <v>73.599999999999994</v>
      </c>
      <c r="E35" s="7">
        <v>22</v>
      </c>
      <c r="F35" s="8">
        <v>80.599999999999994</v>
      </c>
    </row>
    <row r="36" spans="1:6" ht="13.5" customHeight="1">
      <c r="A36" s="17"/>
      <c r="B36" s="66" t="s">
        <v>89</v>
      </c>
      <c r="C36" s="7">
        <v>23</v>
      </c>
      <c r="D36" s="7">
        <v>83.2</v>
      </c>
      <c r="E36" s="7">
        <v>34</v>
      </c>
      <c r="F36" s="8">
        <v>124.5</v>
      </c>
    </row>
    <row r="37" spans="1:6" ht="13.5" customHeight="1">
      <c r="A37" s="17"/>
      <c r="B37" s="23" t="s">
        <v>10</v>
      </c>
      <c r="C37" s="7">
        <v>0</v>
      </c>
      <c r="D37" s="7">
        <v>0</v>
      </c>
      <c r="E37" s="7">
        <v>0</v>
      </c>
      <c r="F37" s="8">
        <v>0</v>
      </c>
    </row>
    <row r="38" spans="1:6" ht="13.5" customHeight="1">
      <c r="A38" s="17"/>
      <c r="B38" s="23" t="s">
        <v>9</v>
      </c>
      <c r="C38" s="7">
        <v>3</v>
      </c>
      <c r="D38" s="7">
        <v>10.7</v>
      </c>
      <c r="E38" s="7">
        <v>2</v>
      </c>
      <c r="F38" s="7">
        <v>8.4</v>
      </c>
    </row>
    <row r="39" spans="1:6" ht="13.5" customHeight="1">
      <c r="A39" s="25">
        <v>2</v>
      </c>
      <c r="B39" s="48" t="s">
        <v>28</v>
      </c>
      <c r="C39" s="49"/>
      <c r="D39" s="49"/>
      <c r="E39" s="49"/>
      <c r="F39" s="50"/>
    </row>
    <row r="40" spans="1:6" ht="13.5" customHeight="1">
      <c r="A40" s="17"/>
      <c r="B40" s="23" t="s">
        <v>11</v>
      </c>
      <c r="C40" s="7">
        <v>1</v>
      </c>
      <c r="D40" s="7">
        <v>4.07</v>
      </c>
      <c r="E40" s="7">
        <v>0</v>
      </c>
      <c r="F40" s="8"/>
    </row>
    <row r="41" spans="1:6" ht="13.5" customHeight="1">
      <c r="A41" s="17"/>
      <c r="B41" s="23" t="s">
        <v>12</v>
      </c>
      <c r="C41" s="7">
        <v>2</v>
      </c>
      <c r="D41" s="7">
        <v>8.06</v>
      </c>
      <c r="E41" s="7">
        <v>0</v>
      </c>
      <c r="F41" s="8"/>
    </row>
    <row r="42" spans="1:6" ht="13.5" customHeight="1">
      <c r="A42" s="17"/>
      <c r="B42" s="23" t="s">
        <v>17</v>
      </c>
      <c r="C42" s="7">
        <v>3</v>
      </c>
      <c r="D42" s="7">
        <v>12.1</v>
      </c>
      <c r="E42" s="7">
        <v>0</v>
      </c>
      <c r="F42" s="8"/>
    </row>
    <row r="43" spans="1:6" ht="13.5" customHeight="1">
      <c r="A43" s="17"/>
      <c r="B43" s="42" t="s">
        <v>46</v>
      </c>
      <c r="C43" s="7">
        <v>0</v>
      </c>
      <c r="D43" s="7">
        <v>0</v>
      </c>
      <c r="E43" s="7"/>
      <c r="F43" s="8"/>
    </row>
    <row r="44" spans="1:6" ht="13.5" customHeight="1">
      <c r="A44" s="17"/>
      <c r="B44" s="42" t="s">
        <v>47</v>
      </c>
      <c r="C44" s="7">
        <v>3</v>
      </c>
      <c r="D44" s="7">
        <v>12.1</v>
      </c>
      <c r="E44" s="7"/>
      <c r="F44" s="8"/>
    </row>
    <row r="45" spans="1:6" ht="13.5" customHeight="1">
      <c r="A45" s="17"/>
      <c r="B45" s="40" t="s">
        <v>49</v>
      </c>
      <c r="C45" s="7">
        <v>4</v>
      </c>
      <c r="D45" s="7"/>
      <c r="E45" s="7">
        <v>1</v>
      </c>
      <c r="F45" s="8"/>
    </row>
    <row r="46" spans="1:6" ht="13.5" customHeight="1">
      <c r="A46" s="17"/>
      <c r="B46" s="40" t="s">
        <v>48</v>
      </c>
      <c r="C46" s="7">
        <v>203</v>
      </c>
      <c r="D46" s="7">
        <v>78.400000000000006</v>
      </c>
      <c r="E46" s="7">
        <v>194</v>
      </c>
      <c r="F46" s="8">
        <v>80.2</v>
      </c>
    </row>
    <row r="47" spans="1:6" ht="13.5" customHeight="1">
      <c r="A47" s="18"/>
      <c r="B47" s="51" t="s">
        <v>50</v>
      </c>
      <c r="C47" s="9">
        <v>228</v>
      </c>
      <c r="D47" s="9">
        <v>38.200000000000003</v>
      </c>
      <c r="E47" s="9">
        <v>190</v>
      </c>
      <c r="F47" s="10">
        <v>32.9</v>
      </c>
    </row>
    <row r="48" spans="1:6" s="39" customFormat="1" ht="13.5" customHeight="1">
      <c r="A48" s="52">
        <v>3</v>
      </c>
      <c r="B48" s="53" t="s">
        <v>29</v>
      </c>
      <c r="C48" s="49"/>
      <c r="D48" s="49"/>
      <c r="E48" s="49"/>
      <c r="F48" s="50"/>
    </row>
    <row r="49" spans="1:8" ht="13.5" customHeight="1">
      <c r="A49" s="17"/>
      <c r="B49" s="28" t="s">
        <v>21</v>
      </c>
      <c r="C49" s="7">
        <v>69247</v>
      </c>
      <c r="D49" s="7">
        <v>2505.3000000000002</v>
      </c>
      <c r="E49" s="7">
        <v>61700</v>
      </c>
      <c r="F49" s="8">
        <v>2275.3000000000002</v>
      </c>
      <c r="G49">
        <f t="shared" ref="G49:G113" si="0">F49*100/D49</f>
        <v>90.819462738993337</v>
      </c>
      <c r="H49">
        <f>100-G49</f>
        <v>9.1805372610066627</v>
      </c>
    </row>
    <row r="50" spans="1:8" ht="13.5" customHeight="1">
      <c r="A50" s="17"/>
      <c r="B50" s="16" t="s">
        <v>52</v>
      </c>
      <c r="C50" s="7">
        <v>11901</v>
      </c>
      <c r="D50" s="7">
        <v>2455.3000000000002</v>
      </c>
      <c r="E50" s="7">
        <v>11894</v>
      </c>
      <c r="F50" s="8">
        <v>2444.8000000000002</v>
      </c>
      <c r="G50">
        <f t="shared" si="0"/>
        <v>99.572353683867561</v>
      </c>
      <c r="H50">
        <f t="shared" ref="H50:H113" si="1">100-G50</f>
        <v>0.42764631613243864</v>
      </c>
    </row>
    <row r="51" spans="1:8" ht="13.5" customHeight="1">
      <c r="A51" s="17"/>
      <c r="B51" s="45" t="s">
        <v>79</v>
      </c>
      <c r="C51" s="7">
        <v>2664</v>
      </c>
      <c r="D51" s="7">
        <v>3385</v>
      </c>
      <c r="E51" s="7">
        <v>2531</v>
      </c>
      <c r="F51" s="8">
        <v>3232.4</v>
      </c>
      <c r="G51">
        <f t="shared" si="0"/>
        <v>95.491875923190548</v>
      </c>
      <c r="H51">
        <f t="shared" si="1"/>
        <v>4.5081240768094517</v>
      </c>
    </row>
    <row r="52" spans="1:8" ht="13.5" customHeight="1">
      <c r="A52" s="17"/>
      <c r="B52" s="16" t="s">
        <v>2</v>
      </c>
      <c r="C52" s="7">
        <v>54682</v>
      </c>
      <c r="D52" s="7">
        <v>2484.8000000000002</v>
      </c>
      <c r="E52" s="7">
        <v>47275</v>
      </c>
      <c r="F52" s="8">
        <v>2202</v>
      </c>
      <c r="G52">
        <f t="shared" si="0"/>
        <v>88.618802318094012</v>
      </c>
      <c r="H52">
        <f t="shared" si="1"/>
        <v>11.381197681905988</v>
      </c>
    </row>
    <row r="53" spans="1:8" ht="13.5" customHeight="1">
      <c r="A53" s="17"/>
      <c r="B53" s="20" t="s">
        <v>65</v>
      </c>
      <c r="C53" s="7">
        <v>29276</v>
      </c>
      <c r="D53" s="7">
        <v>1059.2</v>
      </c>
      <c r="E53" s="7">
        <v>24914</v>
      </c>
      <c r="F53" s="8">
        <v>918.8</v>
      </c>
      <c r="G53">
        <f t="shared" si="0"/>
        <v>86.744712990936549</v>
      </c>
      <c r="H53">
        <f t="shared" si="1"/>
        <v>13.255287009063451</v>
      </c>
    </row>
    <row r="54" spans="1:8" ht="13.5" customHeight="1">
      <c r="A54" s="17"/>
      <c r="B54" s="16" t="s">
        <v>52</v>
      </c>
      <c r="C54" s="7">
        <v>8949</v>
      </c>
      <c r="D54" s="7">
        <v>1843.6</v>
      </c>
      <c r="E54" s="7">
        <v>8571</v>
      </c>
      <c r="F54" s="8">
        <v>1753.5</v>
      </c>
      <c r="G54">
        <f t="shared" si="0"/>
        <v>95.112822738121068</v>
      </c>
      <c r="H54">
        <f t="shared" si="1"/>
        <v>4.8871772618789322</v>
      </c>
    </row>
    <row r="55" spans="1:8" ht="13.5" customHeight="1">
      <c r="A55" s="17"/>
      <c r="B55" s="45" t="s">
        <v>79</v>
      </c>
      <c r="C55" s="7">
        <v>1599</v>
      </c>
      <c r="D55" s="7">
        <v>2031.7</v>
      </c>
      <c r="E55" s="7">
        <v>1431</v>
      </c>
      <c r="F55" s="8">
        <v>1827.6</v>
      </c>
      <c r="G55">
        <f t="shared" si="0"/>
        <v>89.954225525422061</v>
      </c>
      <c r="H55">
        <f t="shared" si="1"/>
        <v>10.045774474577939</v>
      </c>
    </row>
    <row r="56" spans="1:8" ht="13.5" customHeight="1">
      <c r="A56" s="18"/>
      <c r="B56" s="33" t="s">
        <v>3</v>
      </c>
      <c r="C56" s="9">
        <v>18728</v>
      </c>
      <c r="D56" s="9">
        <v>851</v>
      </c>
      <c r="E56" s="9">
        <v>14912</v>
      </c>
      <c r="F56" s="10">
        <v>694.6</v>
      </c>
      <c r="G56">
        <f t="shared" si="0"/>
        <v>81.621621621621628</v>
      </c>
      <c r="H56">
        <f t="shared" si="1"/>
        <v>18.378378378378372</v>
      </c>
    </row>
    <row r="57" spans="1:8" ht="13.5" customHeight="1">
      <c r="A57" s="25">
        <v>4</v>
      </c>
      <c r="B57" s="54" t="s">
        <v>26</v>
      </c>
      <c r="C57" s="49"/>
      <c r="D57" s="49"/>
      <c r="E57" s="49"/>
      <c r="F57" s="50"/>
      <c r="G57" t="e">
        <f t="shared" si="0"/>
        <v>#DIV/0!</v>
      </c>
      <c r="H57" t="e">
        <f t="shared" si="1"/>
        <v>#DIV/0!</v>
      </c>
    </row>
    <row r="58" spans="1:8" ht="13.5" customHeight="1">
      <c r="A58" s="17"/>
      <c r="B58" s="16" t="s">
        <v>13</v>
      </c>
      <c r="C58" s="7">
        <v>93</v>
      </c>
      <c r="D58" s="7"/>
      <c r="E58" s="7">
        <v>93</v>
      </c>
      <c r="F58" s="8"/>
      <c r="G58" t="e">
        <f t="shared" si="0"/>
        <v>#DIV/0!</v>
      </c>
      <c r="H58" t="e">
        <f t="shared" si="1"/>
        <v>#DIV/0!</v>
      </c>
    </row>
    <row r="59" spans="1:8" ht="13.5" customHeight="1">
      <c r="A59" s="17"/>
      <c r="B59" s="16" t="s">
        <v>18</v>
      </c>
      <c r="C59" s="7"/>
      <c r="D59" s="7">
        <v>34</v>
      </c>
      <c r="E59" s="7"/>
      <c r="F59" s="8">
        <v>34.299999999999997</v>
      </c>
      <c r="G59">
        <f t="shared" si="0"/>
        <v>100.88235294117646</v>
      </c>
      <c r="H59">
        <f t="shared" si="1"/>
        <v>-0.8823529411764639</v>
      </c>
    </row>
    <row r="60" spans="1:8" ht="13.5" customHeight="1">
      <c r="A60" s="17"/>
      <c r="B60" s="16" t="s">
        <v>24</v>
      </c>
      <c r="C60" s="7"/>
      <c r="D60" s="7">
        <v>330.4</v>
      </c>
      <c r="E60" s="7"/>
      <c r="F60" s="8">
        <v>314.5</v>
      </c>
      <c r="G60">
        <f t="shared" si="0"/>
        <v>95.187651331719138</v>
      </c>
      <c r="H60">
        <f t="shared" si="1"/>
        <v>4.8123486682808618</v>
      </c>
    </row>
    <row r="61" spans="1:8" ht="13.5" customHeight="1">
      <c r="A61" s="17"/>
      <c r="B61" s="20" t="s">
        <v>25</v>
      </c>
      <c r="C61" s="7"/>
      <c r="D61" s="7">
        <v>330.4</v>
      </c>
      <c r="E61" s="55"/>
      <c r="F61" s="46">
        <v>314.5</v>
      </c>
      <c r="G61">
        <f t="shared" si="0"/>
        <v>95.187651331719138</v>
      </c>
      <c r="H61">
        <f t="shared" si="1"/>
        <v>4.8123486682808618</v>
      </c>
    </row>
    <row r="62" spans="1:8" ht="13.5" customHeight="1">
      <c r="A62" s="17"/>
      <c r="B62" s="16" t="s">
        <v>14</v>
      </c>
      <c r="C62" s="7"/>
      <c r="D62" s="7">
        <v>8.6</v>
      </c>
      <c r="E62" s="7"/>
      <c r="F62" s="8">
        <v>8.4</v>
      </c>
      <c r="G62">
        <f t="shared" si="0"/>
        <v>97.674418604651166</v>
      </c>
      <c r="H62">
        <f t="shared" si="1"/>
        <v>2.3255813953488342</v>
      </c>
    </row>
    <row r="63" spans="1:8" ht="13.5" customHeight="1">
      <c r="A63" s="17"/>
      <c r="B63" s="16" t="s">
        <v>15</v>
      </c>
      <c r="C63" s="7"/>
      <c r="D63" s="7">
        <v>131.5</v>
      </c>
      <c r="E63" s="7"/>
      <c r="F63" s="8">
        <v>127.7</v>
      </c>
      <c r="G63">
        <f t="shared" si="0"/>
        <v>97.110266159695811</v>
      </c>
      <c r="H63">
        <f t="shared" si="1"/>
        <v>2.8897338403041886</v>
      </c>
    </row>
    <row r="64" spans="1:8" ht="13.5" customHeight="1">
      <c r="A64" s="25">
        <v>5</v>
      </c>
      <c r="B64" s="56" t="s">
        <v>44</v>
      </c>
      <c r="C64" s="49"/>
      <c r="D64" s="49"/>
      <c r="E64" s="49"/>
      <c r="F64" s="50"/>
      <c r="G64" t="e">
        <f t="shared" si="0"/>
        <v>#DIV/0!</v>
      </c>
      <c r="H64" t="e">
        <f t="shared" si="1"/>
        <v>#DIV/0!</v>
      </c>
    </row>
    <row r="65" spans="1:8" ht="13.5" customHeight="1">
      <c r="A65" s="17"/>
      <c r="B65" s="16" t="s">
        <v>107</v>
      </c>
      <c r="C65" s="7"/>
      <c r="D65" s="7"/>
      <c r="E65" s="7"/>
      <c r="F65" s="8"/>
      <c r="G65" t="e">
        <f t="shared" si="0"/>
        <v>#DIV/0!</v>
      </c>
      <c r="H65" t="e">
        <f t="shared" si="1"/>
        <v>#DIV/0!</v>
      </c>
    </row>
    <row r="66" spans="1:8" ht="13.5" customHeight="1">
      <c r="A66" s="17"/>
      <c r="B66" s="16" t="s">
        <v>4</v>
      </c>
      <c r="C66" s="7">
        <v>52</v>
      </c>
      <c r="D66" s="7"/>
      <c r="E66" s="7">
        <v>52</v>
      </c>
      <c r="F66" s="8"/>
      <c r="G66" t="e">
        <f t="shared" si="0"/>
        <v>#DIV/0!</v>
      </c>
      <c r="H66" t="e">
        <f t="shared" si="1"/>
        <v>#DIV/0!</v>
      </c>
    </row>
    <row r="67" spans="1:8" ht="13.5" customHeight="1">
      <c r="A67" s="17"/>
      <c r="B67" s="16" t="s">
        <v>5</v>
      </c>
      <c r="C67" s="7">
        <v>1245</v>
      </c>
      <c r="D67" s="7"/>
      <c r="E67" s="7">
        <v>1339</v>
      </c>
      <c r="F67" s="8"/>
      <c r="G67" t="e">
        <f t="shared" si="0"/>
        <v>#DIV/0!</v>
      </c>
      <c r="H67" t="e">
        <f t="shared" si="1"/>
        <v>#DIV/0!</v>
      </c>
    </row>
    <row r="68" spans="1:8" ht="13.5" customHeight="1">
      <c r="A68" s="17"/>
      <c r="B68" s="24" t="s">
        <v>45</v>
      </c>
      <c r="C68" s="7">
        <v>15</v>
      </c>
      <c r="D68" s="7"/>
      <c r="E68" s="7">
        <v>15</v>
      </c>
      <c r="F68" s="8"/>
      <c r="G68" t="e">
        <f t="shared" si="0"/>
        <v>#DIV/0!</v>
      </c>
      <c r="H68" t="e">
        <f t="shared" si="1"/>
        <v>#DIV/0!</v>
      </c>
    </row>
    <row r="69" spans="1:8" ht="13.5" customHeight="1">
      <c r="A69" s="18"/>
      <c r="B69" s="33" t="s">
        <v>5</v>
      </c>
      <c r="C69" s="9">
        <v>319</v>
      </c>
      <c r="D69" s="9"/>
      <c r="E69" s="9">
        <v>273</v>
      </c>
      <c r="F69" s="10"/>
      <c r="G69" t="e">
        <f t="shared" si="0"/>
        <v>#DIV/0!</v>
      </c>
      <c r="H69" t="e">
        <f t="shared" si="1"/>
        <v>#DIV/0!</v>
      </c>
    </row>
    <row r="70" spans="1:8" ht="13.5" customHeight="1">
      <c r="A70" s="25">
        <v>6</v>
      </c>
      <c r="B70" s="54" t="s">
        <v>31</v>
      </c>
      <c r="C70" s="49"/>
      <c r="D70" s="49"/>
      <c r="E70" s="49"/>
      <c r="F70" s="50"/>
      <c r="G70" t="e">
        <f t="shared" si="0"/>
        <v>#DIV/0!</v>
      </c>
      <c r="H70" t="e">
        <f t="shared" si="1"/>
        <v>#DIV/0!</v>
      </c>
    </row>
    <row r="71" spans="1:8" ht="14.25" customHeight="1">
      <c r="A71" s="17"/>
      <c r="B71" s="83" t="s">
        <v>86</v>
      </c>
      <c r="C71" s="7">
        <v>230599</v>
      </c>
      <c r="D71" s="7">
        <v>8.4</v>
      </c>
      <c r="E71" s="7">
        <v>218738</v>
      </c>
      <c r="F71" s="8">
        <v>8.1</v>
      </c>
      <c r="G71">
        <f t="shared" si="0"/>
        <v>96.428571428571431</v>
      </c>
      <c r="H71">
        <f t="shared" si="1"/>
        <v>3.5714285714285694</v>
      </c>
    </row>
    <row r="72" spans="1:8" ht="14.25" customHeight="1">
      <c r="A72" s="29"/>
      <c r="B72" s="85" t="s">
        <v>108</v>
      </c>
      <c r="C72" s="30">
        <v>82908</v>
      </c>
      <c r="D72" s="30">
        <v>3</v>
      </c>
      <c r="E72" s="30">
        <v>73491</v>
      </c>
      <c r="F72" s="31">
        <v>2.7</v>
      </c>
      <c r="G72">
        <f t="shared" si="0"/>
        <v>90</v>
      </c>
      <c r="H72">
        <f t="shared" si="1"/>
        <v>10</v>
      </c>
    </row>
    <row r="73" spans="1:8" ht="14.25" customHeight="1">
      <c r="A73" s="29"/>
      <c r="B73" s="85" t="s">
        <v>114</v>
      </c>
      <c r="C73" s="30">
        <v>130805</v>
      </c>
      <c r="D73" s="30">
        <v>4.5999999999999996</v>
      </c>
      <c r="E73" s="30">
        <v>112278</v>
      </c>
      <c r="F73" s="31">
        <v>4.0999999999999996</v>
      </c>
      <c r="G73">
        <f t="shared" si="0"/>
        <v>89.130434782608688</v>
      </c>
      <c r="H73">
        <f t="shared" si="1"/>
        <v>10.869565217391312</v>
      </c>
    </row>
    <row r="74" spans="1:8" ht="13.5" customHeight="1">
      <c r="A74" s="25">
        <v>7</v>
      </c>
      <c r="B74" s="54" t="s">
        <v>30</v>
      </c>
      <c r="C74" s="49"/>
      <c r="D74" s="49"/>
      <c r="E74" s="49"/>
      <c r="F74" s="50"/>
      <c r="G74" t="e">
        <f t="shared" si="0"/>
        <v>#DIV/0!</v>
      </c>
      <c r="H74" t="e">
        <f t="shared" si="1"/>
        <v>#DIV/0!</v>
      </c>
    </row>
    <row r="75" spans="1:8" ht="13.5" customHeight="1">
      <c r="A75" s="29"/>
      <c r="B75" s="82" t="s">
        <v>91</v>
      </c>
      <c r="C75" s="30"/>
      <c r="D75" s="30"/>
      <c r="E75" s="80" t="s">
        <v>129</v>
      </c>
      <c r="F75" s="31"/>
      <c r="G75" t="e">
        <f t="shared" si="0"/>
        <v>#DIV/0!</v>
      </c>
      <c r="H75" t="e">
        <f t="shared" si="1"/>
        <v>#DIV/0!</v>
      </c>
    </row>
    <row r="76" spans="1:8" ht="13.5" customHeight="1">
      <c r="A76" s="17"/>
      <c r="B76" s="83" t="s">
        <v>73</v>
      </c>
      <c r="C76" s="7">
        <v>58</v>
      </c>
      <c r="D76" s="7"/>
      <c r="E76" s="7">
        <v>62</v>
      </c>
      <c r="F76" s="8"/>
      <c r="G76" t="e">
        <f t="shared" si="0"/>
        <v>#DIV/0!</v>
      </c>
      <c r="H76" t="e">
        <f t="shared" si="1"/>
        <v>#DIV/0!</v>
      </c>
    </row>
    <row r="77" spans="1:8" ht="13.5" customHeight="1">
      <c r="A77" s="17"/>
      <c r="B77" s="83" t="s">
        <v>74</v>
      </c>
      <c r="C77" s="7"/>
      <c r="D77" s="7">
        <v>21</v>
      </c>
      <c r="E77" s="7"/>
      <c r="F77" s="8">
        <v>22.9</v>
      </c>
      <c r="G77">
        <f t="shared" si="0"/>
        <v>109.04761904761905</v>
      </c>
      <c r="H77">
        <f t="shared" si="1"/>
        <v>-9.047619047619051</v>
      </c>
    </row>
    <row r="78" spans="1:8" ht="13.5" customHeight="1">
      <c r="A78" s="17"/>
      <c r="B78" s="86" t="s">
        <v>33</v>
      </c>
      <c r="C78" s="7"/>
      <c r="D78" s="7">
        <v>63</v>
      </c>
      <c r="E78" s="7"/>
      <c r="F78" s="8">
        <v>66.5</v>
      </c>
      <c r="G78">
        <f t="shared" si="0"/>
        <v>105.55555555555556</v>
      </c>
      <c r="H78">
        <f t="shared" si="1"/>
        <v>-5.5555555555555571</v>
      </c>
    </row>
    <row r="79" spans="1:8" ht="13.5" customHeight="1">
      <c r="A79" s="17"/>
      <c r="B79" s="86" t="s">
        <v>32</v>
      </c>
      <c r="C79" s="7"/>
      <c r="D79" s="7">
        <v>1.3</v>
      </c>
      <c r="E79" s="7"/>
      <c r="F79" s="8">
        <v>1.2</v>
      </c>
      <c r="G79">
        <f t="shared" si="0"/>
        <v>92.307692307692307</v>
      </c>
      <c r="H79">
        <f t="shared" si="1"/>
        <v>7.6923076923076934</v>
      </c>
    </row>
    <row r="80" spans="1:8" ht="13.5" customHeight="1">
      <c r="A80" s="17"/>
      <c r="B80" s="82" t="s">
        <v>92</v>
      </c>
      <c r="C80" s="7"/>
      <c r="D80" s="7"/>
      <c r="E80" s="7">
        <v>283</v>
      </c>
      <c r="F80" s="8"/>
      <c r="G80" t="e">
        <f t="shared" si="0"/>
        <v>#DIV/0!</v>
      </c>
      <c r="H80" t="e">
        <f t="shared" si="1"/>
        <v>#DIV/0!</v>
      </c>
    </row>
    <row r="81" spans="1:8" ht="13.5" customHeight="1">
      <c r="A81" s="17"/>
      <c r="B81" s="86" t="s">
        <v>75</v>
      </c>
      <c r="C81" s="7">
        <v>288</v>
      </c>
      <c r="D81" s="7"/>
      <c r="E81" s="7">
        <v>286</v>
      </c>
      <c r="F81" s="8"/>
      <c r="G81" t="e">
        <f t="shared" si="0"/>
        <v>#DIV/0!</v>
      </c>
      <c r="H81" t="e">
        <f t="shared" si="1"/>
        <v>#DIV/0!</v>
      </c>
    </row>
    <row r="82" spans="1:8" ht="13.5" customHeight="1">
      <c r="A82" s="17"/>
      <c r="B82" s="86" t="s">
        <v>76</v>
      </c>
      <c r="C82" s="7"/>
      <c r="D82" s="7">
        <v>104.2</v>
      </c>
      <c r="E82" s="7"/>
      <c r="F82" s="8">
        <v>105.5</v>
      </c>
      <c r="G82">
        <f t="shared" si="0"/>
        <v>101.24760076775432</v>
      </c>
      <c r="H82">
        <f t="shared" si="1"/>
        <v>-1.2476007677543208</v>
      </c>
    </row>
    <row r="83" spans="1:8" ht="13.5" customHeight="1">
      <c r="A83" s="17"/>
      <c r="B83" s="83" t="s">
        <v>34</v>
      </c>
      <c r="C83" s="7"/>
      <c r="D83" s="7">
        <v>97.3</v>
      </c>
      <c r="E83" s="7"/>
      <c r="F83" s="8">
        <v>101.1</v>
      </c>
      <c r="G83">
        <f t="shared" si="0"/>
        <v>103.9054470709147</v>
      </c>
      <c r="H83">
        <f t="shared" si="1"/>
        <v>-3.905447070914704</v>
      </c>
    </row>
    <row r="84" spans="1:8" ht="13.5" customHeight="1">
      <c r="A84" s="17"/>
      <c r="B84" s="83" t="s">
        <v>35</v>
      </c>
      <c r="C84" s="7"/>
      <c r="D84" s="7">
        <v>0.9</v>
      </c>
      <c r="E84" s="7"/>
      <c r="F84" s="8">
        <v>1</v>
      </c>
      <c r="G84">
        <f t="shared" si="0"/>
        <v>111.11111111111111</v>
      </c>
      <c r="H84">
        <f t="shared" si="1"/>
        <v>-11.111111111111114</v>
      </c>
    </row>
    <row r="85" spans="1:8" ht="13.5" customHeight="1">
      <c r="A85" s="19"/>
      <c r="B85" s="24" t="s">
        <v>53</v>
      </c>
      <c r="C85" s="7">
        <v>0</v>
      </c>
      <c r="D85" s="7"/>
      <c r="E85" s="7">
        <v>0</v>
      </c>
      <c r="F85" s="8"/>
      <c r="G85" t="e">
        <f t="shared" si="0"/>
        <v>#DIV/0!</v>
      </c>
      <c r="H85" t="e">
        <f t="shared" si="1"/>
        <v>#DIV/0!</v>
      </c>
    </row>
    <row r="86" spans="1:8" ht="13.5" customHeight="1">
      <c r="A86" s="41"/>
      <c r="B86" s="24" t="s">
        <v>54</v>
      </c>
      <c r="C86" s="30">
        <v>0</v>
      </c>
      <c r="D86" s="30"/>
      <c r="E86" s="30">
        <v>0</v>
      </c>
      <c r="F86" s="31"/>
      <c r="G86" t="e">
        <f t="shared" si="0"/>
        <v>#DIV/0!</v>
      </c>
      <c r="H86" t="e">
        <f t="shared" si="1"/>
        <v>#DIV/0!</v>
      </c>
    </row>
    <row r="87" spans="1:8" ht="13.5" customHeight="1">
      <c r="A87" s="19"/>
      <c r="B87" s="24" t="s">
        <v>36</v>
      </c>
      <c r="C87" s="7">
        <v>5</v>
      </c>
      <c r="D87" s="7"/>
      <c r="E87" s="7">
        <v>5</v>
      </c>
      <c r="F87" s="8"/>
      <c r="G87" t="e">
        <f t="shared" si="0"/>
        <v>#DIV/0!</v>
      </c>
      <c r="H87" t="e">
        <f t="shared" si="1"/>
        <v>#DIV/0!</v>
      </c>
    </row>
    <row r="88" spans="1:8" ht="13.5" customHeight="1">
      <c r="A88" s="19"/>
      <c r="B88" s="24" t="s">
        <v>72</v>
      </c>
      <c r="C88" s="7">
        <v>0</v>
      </c>
      <c r="D88" s="7"/>
      <c r="E88" s="7">
        <v>0</v>
      </c>
      <c r="F88" s="8"/>
      <c r="G88" t="e">
        <f t="shared" si="0"/>
        <v>#DIV/0!</v>
      </c>
      <c r="H88" t="e">
        <f t="shared" si="1"/>
        <v>#DIV/0!</v>
      </c>
    </row>
    <row r="89" spans="1:8" ht="13.5" customHeight="1">
      <c r="A89" s="19"/>
      <c r="B89" s="24" t="s">
        <v>80</v>
      </c>
      <c r="C89" s="7">
        <v>0</v>
      </c>
      <c r="D89" s="7"/>
      <c r="E89" s="7">
        <v>0</v>
      </c>
      <c r="F89" s="8"/>
      <c r="G89" t="e">
        <f t="shared" si="0"/>
        <v>#DIV/0!</v>
      </c>
      <c r="H89" t="e">
        <f t="shared" si="1"/>
        <v>#DIV/0!</v>
      </c>
    </row>
    <row r="90" spans="1:8" ht="13.5" customHeight="1">
      <c r="A90" s="41"/>
      <c r="B90" s="43" t="s">
        <v>85</v>
      </c>
      <c r="C90" s="30">
        <v>0</v>
      </c>
      <c r="D90" s="30"/>
      <c r="E90" s="30">
        <v>0</v>
      </c>
      <c r="F90" s="31"/>
      <c r="G90" t="e">
        <f t="shared" si="0"/>
        <v>#DIV/0!</v>
      </c>
      <c r="H90" t="e">
        <f t="shared" si="1"/>
        <v>#DIV/0!</v>
      </c>
    </row>
    <row r="91" spans="1:8" ht="13.5" customHeight="1">
      <c r="A91" s="41"/>
      <c r="B91" s="43" t="s">
        <v>93</v>
      </c>
      <c r="C91" s="30">
        <v>0</v>
      </c>
      <c r="D91" s="30"/>
      <c r="E91" s="30">
        <v>0</v>
      </c>
      <c r="F91" s="31"/>
      <c r="G91" t="e">
        <f t="shared" si="0"/>
        <v>#DIV/0!</v>
      </c>
      <c r="H91" t="e">
        <f t="shared" si="1"/>
        <v>#DIV/0!</v>
      </c>
    </row>
    <row r="92" spans="1:8" ht="13.5" customHeight="1">
      <c r="A92" s="41"/>
      <c r="B92" s="43" t="s">
        <v>94</v>
      </c>
      <c r="C92" s="30">
        <v>0</v>
      </c>
      <c r="D92" s="30"/>
      <c r="E92" s="30">
        <v>0</v>
      </c>
      <c r="F92" s="31"/>
      <c r="G92" t="e">
        <f t="shared" si="0"/>
        <v>#DIV/0!</v>
      </c>
      <c r="H92" t="e">
        <f t="shared" si="1"/>
        <v>#DIV/0!</v>
      </c>
    </row>
    <row r="93" spans="1:8" ht="13.5" customHeight="1">
      <c r="A93" s="41"/>
      <c r="B93" s="43" t="s">
        <v>113</v>
      </c>
      <c r="C93" s="30">
        <v>0</v>
      </c>
      <c r="D93" s="30"/>
      <c r="E93" s="30">
        <v>0</v>
      </c>
      <c r="F93" s="31"/>
      <c r="G93" t="e">
        <f t="shared" si="0"/>
        <v>#DIV/0!</v>
      </c>
      <c r="H93" t="e">
        <f t="shared" si="1"/>
        <v>#DIV/0!</v>
      </c>
    </row>
    <row r="94" spans="1:8" ht="13.5" customHeight="1">
      <c r="A94" s="25">
        <v>8</v>
      </c>
      <c r="B94" s="54" t="s">
        <v>60</v>
      </c>
      <c r="C94" s="49"/>
      <c r="D94" s="49"/>
      <c r="E94" s="49"/>
      <c r="F94" s="50"/>
      <c r="G94" t="e">
        <f t="shared" si="0"/>
        <v>#DIV/0!</v>
      </c>
      <c r="H94" t="e">
        <f t="shared" si="1"/>
        <v>#DIV/0!</v>
      </c>
    </row>
    <row r="95" spans="1:8" ht="13.5" customHeight="1">
      <c r="A95" s="29"/>
      <c r="B95" s="82" t="s">
        <v>95</v>
      </c>
      <c r="C95" s="30">
        <v>3</v>
      </c>
      <c r="D95" s="30"/>
      <c r="E95" s="30">
        <v>3</v>
      </c>
      <c r="F95" s="31"/>
      <c r="G95" t="e">
        <f t="shared" si="0"/>
        <v>#DIV/0!</v>
      </c>
      <c r="H95" t="e">
        <f t="shared" si="1"/>
        <v>#DIV/0!</v>
      </c>
    </row>
    <row r="96" spans="1:8" ht="27.6" customHeight="1">
      <c r="A96" s="29"/>
      <c r="B96" s="82" t="s">
        <v>109</v>
      </c>
      <c r="C96" s="30">
        <v>0</v>
      </c>
      <c r="D96" s="30"/>
      <c r="E96" s="30">
        <v>0</v>
      </c>
      <c r="F96" s="31"/>
      <c r="G96" t="e">
        <f t="shared" si="0"/>
        <v>#DIV/0!</v>
      </c>
      <c r="H96" t="e">
        <f t="shared" si="1"/>
        <v>#DIV/0!</v>
      </c>
    </row>
    <row r="97" spans="1:8" ht="26.45" customHeight="1">
      <c r="A97" s="29"/>
      <c r="B97" s="82" t="s">
        <v>104</v>
      </c>
      <c r="C97" s="30">
        <v>0</v>
      </c>
      <c r="D97" s="30"/>
      <c r="E97" s="30">
        <v>0</v>
      </c>
      <c r="F97" s="31"/>
      <c r="G97" t="e">
        <f t="shared" si="0"/>
        <v>#DIV/0!</v>
      </c>
      <c r="H97" t="e">
        <f t="shared" si="1"/>
        <v>#DIV/0!</v>
      </c>
    </row>
    <row r="98" spans="1:8" ht="13.5" customHeight="1">
      <c r="A98" s="17"/>
      <c r="B98" s="83" t="s">
        <v>96</v>
      </c>
      <c r="C98" s="7">
        <v>10291</v>
      </c>
      <c r="D98" s="7"/>
      <c r="E98" s="7">
        <v>10445</v>
      </c>
      <c r="F98" s="8"/>
      <c r="G98" t="e">
        <f t="shared" si="0"/>
        <v>#DIV/0!</v>
      </c>
      <c r="H98" t="e">
        <f t="shared" si="1"/>
        <v>#DIV/0!</v>
      </c>
    </row>
    <row r="99" spans="1:8" ht="13.5" customHeight="1">
      <c r="A99" s="60"/>
      <c r="B99" s="84" t="s">
        <v>97</v>
      </c>
      <c r="C99" s="61">
        <v>5412</v>
      </c>
      <c r="D99" s="61"/>
      <c r="E99" s="61">
        <v>4277</v>
      </c>
      <c r="F99" s="62"/>
      <c r="G99" t="e">
        <f t="shared" si="0"/>
        <v>#DIV/0!</v>
      </c>
      <c r="H99" t="e">
        <f t="shared" si="1"/>
        <v>#DIV/0!</v>
      </c>
    </row>
    <row r="100" spans="1:8" ht="13.5" customHeight="1">
      <c r="A100" s="60"/>
      <c r="B100" s="84" t="s">
        <v>99</v>
      </c>
      <c r="C100" s="61">
        <v>4879</v>
      </c>
      <c r="D100" s="61"/>
      <c r="E100" s="61">
        <v>6168</v>
      </c>
      <c r="F100" s="62"/>
      <c r="G100" t="e">
        <f t="shared" si="0"/>
        <v>#DIV/0!</v>
      </c>
      <c r="H100" t="e">
        <f t="shared" si="1"/>
        <v>#DIV/0!</v>
      </c>
    </row>
    <row r="101" spans="1:8" ht="13.5" customHeight="1">
      <c r="A101" s="60"/>
      <c r="B101" s="83" t="s">
        <v>98</v>
      </c>
      <c r="C101" s="61"/>
      <c r="D101" s="61">
        <v>196.8</v>
      </c>
      <c r="E101" s="61"/>
      <c r="F101" s="62">
        <v>157.69999999999999</v>
      </c>
      <c r="G101">
        <f t="shared" si="0"/>
        <v>80.132113821138191</v>
      </c>
      <c r="H101">
        <f t="shared" si="1"/>
        <v>19.867886178861809</v>
      </c>
    </row>
    <row r="102" spans="1:8" ht="28.9" customHeight="1">
      <c r="A102" s="60"/>
      <c r="B102" s="83" t="s">
        <v>110</v>
      </c>
      <c r="C102" s="61">
        <v>5004</v>
      </c>
      <c r="D102" s="61">
        <v>92.5</v>
      </c>
      <c r="E102" s="61">
        <v>3528</v>
      </c>
      <c r="F102" s="62">
        <v>82.5</v>
      </c>
      <c r="G102">
        <f t="shared" si="0"/>
        <v>89.189189189189193</v>
      </c>
      <c r="H102">
        <f t="shared" si="1"/>
        <v>10.810810810810807</v>
      </c>
    </row>
    <row r="103" spans="1:8" ht="28.9" customHeight="1">
      <c r="A103" s="60"/>
      <c r="B103" s="83" t="s">
        <v>112</v>
      </c>
      <c r="C103" s="61">
        <v>4879</v>
      </c>
      <c r="D103" s="61">
        <v>100</v>
      </c>
      <c r="E103" s="61">
        <v>6168</v>
      </c>
      <c r="F103" s="62">
        <v>100</v>
      </c>
      <c r="G103">
        <f t="shared" si="0"/>
        <v>100</v>
      </c>
      <c r="H103">
        <f t="shared" si="1"/>
        <v>0</v>
      </c>
    </row>
    <row r="104" spans="1:8" ht="13.5" customHeight="1">
      <c r="A104" s="25">
        <v>9</v>
      </c>
      <c r="B104" s="54" t="s">
        <v>100</v>
      </c>
      <c r="C104" s="49"/>
      <c r="D104" s="49"/>
      <c r="E104" s="49"/>
      <c r="F104" s="50"/>
      <c r="G104" t="e">
        <f t="shared" si="0"/>
        <v>#DIV/0!</v>
      </c>
      <c r="H104" t="e">
        <f t="shared" si="1"/>
        <v>#DIV/0!</v>
      </c>
    </row>
    <row r="105" spans="1:8" ht="15" customHeight="1">
      <c r="A105" s="17"/>
      <c r="B105" s="16" t="s">
        <v>43</v>
      </c>
      <c r="C105" s="81" t="s">
        <v>125</v>
      </c>
      <c r="D105" s="7" t="s">
        <v>126</v>
      </c>
      <c r="E105" s="81" t="s">
        <v>130</v>
      </c>
      <c r="F105" s="8" t="s">
        <v>131</v>
      </c>
      <c r="G105" t="e">
        <f t="shared" si="0"/>
        <v>#VALUE!</v>
      </c>
      <c r="H105" t="e">
        <f t="shared" si="1"/>
        <v>#VALUE!</v>
      </c>
    </row>
    <row r="106" spans="1:8" ht="25.15" customHeight="1">
      <c r="A106" s="29"/>
      <c r="B106" s="87" t="s">
        <v>101</v>
      </c>
      <c r="C106" s="30">
        <v>45</v>
      </c>
      <c r="D106" s="30"/>
      <c r="E106" s="30">
        <v>45</v>
      </c>
      <c r="F106" s="31"/>
      <c r="G106" t="e">
        <f t="shared" si="0"/>
        <v>#DIV/0!</v>
      </c>
      <c r="H106" t="e">
        <f t="shared" si="1"/>
        <v>#DIV/0!</v>
      </c>
    </row>
    <row r="107" spans="1:8" ht="13.5" customHeight="1">
      <c r="A107" s="29"/>
      <c r="B107" s="87" t="s">
        <v>111</v>
      </c>
      <c r="C107" s="30">
        <v>20</v>
      </c>
      <c r="D107" s="30">
        <v>44</v>
      </c>
      <c r="E107" s="30">
        <v>45</v>
      </c>
      <c r="F107" s="31">
        <v>100</v>
      </c>
      <c r="G107">
        <f t="shared" si="0"/>
        <v>227.27272727272728</v>
      </c>
      <c r="H107">
        <f t="shared" si="1"/>
        <v>-127.27272727272728</v>
      </c>
    </row>
    <row r="108" spans="1:8" ht="13.5" customHeight="1">
      <c r="A108" s="29"/>
      <c r="B108" s="87" t="s">
        <v>103</v>
      </c>
      <c r="C108" s="30">
        <v>0</v>
      </c>
      <c r="D108" s="30">
        <v>0</v>
      </c>
      <c r="E108" s="30">
        <v>3</v>
      </c>
      <c r="F108" s="31">
        <v>7</v>
      </c>
      <c r="G108" t="e">
        <f t="shared" si="0"/>
        <v>#DIV/0!</v>
      </c>
      <c r="H108" t="e">
        <f t="shared" si="1"/>
        <v>#DIV/0!</v>
      </c>
    </row>
    <row r="109" spans="1:8" ht="27.6" customHeight="1">
      <c r="A109" s="29"/>
      <c r="B109" s="87" t="s">
        <v>102</v>
      </c>
      <c r="C109" s="30">
        <v>0</v>
      </c>
      <c r="D109" s="30">
        <v>0</v>
      </c>
      <c r="E109" s="30">
        <v>2</v>
      </c>
      <c r="F109" s="31"/>
      <c r="G109" t="e">
        <f t="shared" si="0"/>
        <v>#DIV/0!</v>
      </c>
      <c r="H109" t="e">
        <f t="shared" si="1"/>
        <v>#DIV/0!</v>
      </c>
    </row>
    <row r="110" spans="1:8" ht="13.5" customHeight="1">
      <c r="A110" s="29"/>
      <c r="B110" s="87" t="s">
        <v>115</v>
      </c>
      <c r="C110" s="30"/>
      <c r="D110" s="30">
        <v>100</v>
      </c>
      <c r="E110" s="30">
        <v>379</v>
      </c>
      <c r="F110" s="31">
        <v>100</v>
      </c>
      <c r="G110">
        <f t="shared" si="0"/>
        <v>100</v>
      </c>
      <c r="H110">
        <f t="shared" si="1"/>
        <v>0</v>
      </c>
    </row>
    <row r="111" spans="1:8" ht="13.5" customHeight="1">
      <c r="A111" s="25">
        <v>10</v>
      </c>
      <c r="B111" s="54" t="s">
        <v>37</v>
      </c>
      <c r="C111" s="49"/>
      <c r="D111" s="49"/>
      <c r="E111" s="49"/>
      <c r="F111" s="50"/>
      <c r="G111" t="e">
        <f t="shared" si="0"/>
        <v>#DIV/0!</v>
      </c>
      <c r="H111" t="e">
        <f t="shared" si="1"/>
        <v>#DIV/0!</v>
      </c>
    </row>
    <row r="112" spans="1:8" ht="13.5" customHeight="1">
      <c r="A112" s="17"/>
      <c r="B112" s="24" t="s">
        <v>55</v>
      </c>
      <c r="C112" s="7" t="s">
        <v>132</v>
      </c>
      <c r="D112" s="7">
        <v>104.5</v>
      </c>
      <c r="E112" s="7">
        <v>11</v>
      </c>
      <c r="F112" s="8">
        <v>40.6</v>
      </c>
      <c r="G112">
        <f t="shared" si="0"/>
        <v>38.851674641148328</v>
      </c>
      <c r="H112">
        <f t="shared" si="1"/>
        <v>61.148325358851672</v>
      </c>
    </row>
    <row r="113" spans="1:8" ht="13.5" customHeight="1">
      <c r="A113" s="17"/>
      <c r="B113" s="24" t="s">
        <v>56</v>
      </c>
      <c r="C113" s="7">
        <v>1</v>
      </c>
      <c r="D113" s="7">
        <v>17.7</v>
      </c>
      <c r="E113" s="7">
        <v>0</v>
      </c>
      <c r="F113" s="8">
        <v>0</v>
      </c>
      <c r="G113">
        <f t="shared" si="0"/>
        <v>0</v>
      </c>
      <c r="H113">
        <f t="shared" si="1"/>
        <v>100</v>
      </c>
    </row>
    <row r="114" spans="1:8" ht="13.5" customHeight="1">
      <c r="A114" s="17"/>
      <c r="B114" s="24" t="s">
        <v>38</v>
      </c>
      <c r="C114" s="7">
        <v>12</v>
      </c>
      <c r="D114" s="7">
        <v>4.3</v>
      </c>
      <c r="E114" s="7">
        <v>10</v>
      </c>
      <c r="F114" s="8">
        <v>3.7</v>
      </c>
      <c r="G114">
        <f t="shared" ref="G114:G135" si="2">F114*100/D114</f>
        <v>86.04651162790698</v>
      </c>
      <c r="H114">
        <f t="shared" ref="H114:H135" si="3">100-G114</f>
        <v>13.95348837209302</v>
      </c>
    </row>
    <row r="115" spans="1:8" ht="13.5" customHeight="1">
      <c r="A115" s="17"/>
      <c r="B115" s="24" t="s">
        <v>81</v>
      </c>
      <c r="C115" s="7">
        <v>10</v>
      </c>
      <c r="D115" s="7">
        <v>3.6</v>
      </c>
      <c r="E115" s="7">
        <v>2</v>
      </c>
      <c r="F115" s="8">
        <v>0.7</v>
      </c>
      <c r="G115">
        <f t="shared" si="2"/>
        <v>19.444444444444443</v>
      </c>
      <c r="H115">
        <f t="shared" si="3"/>
        <v>80.555555555555557</v>
      </c>
    </row>
    <row r="116" spans="1:8" ht="13.5" customHeight="1">
      <c r="A116" s="17"/>
      <c r="B116" s="24" t="s">
        <v>57</v>
      </c>
      <c r="C116" s="7">
        <v>1</v>
      </c>
      <c r="D116" s="7">
        <v>0.4</v>
      </c>
      <c r="E116" s="7">
        <v>0</v>
      </c>
      <c r="F116" s="8">
        <v>0</v>
      </c>
      <c r="G116">
        <f t="shared" si="2"/>
        <v>0</v>
      </c>
      <c r="H116">
        <f t="shared" si="3"/>
        <v>100</v>
      </c>
    </row>
    <row r="117" spans="1:8" ht="13.5" customHeight="1">
      <c r="A117" s="17"/>
      <c r="B117" s="24" t="s">
        <v>39</v>
      </c>
      <c r="C117" s="7">
        <v>155</v>
      </c>
      <c r="D117" s="7">
        <v>558.79999999999995</v>
      </c>
      <c r="E117" s="7">
        <v>134</v>
      </c>
      <c r="F117" s="8">
        <v>494.2</v>
      </c>
      <c r="G117">
        <f t="shared" si="2"/>
        <v>88.439513242662855</v>
      </c>
      <c r="H117">
        <f t="shared" si="3"/>
        <v>11.560486757337145</v>
      </c>
    </row>
    <row r="118" spans="1:8" ht="13.5" customHeight="1">
      <c r="A118" s="17"/>
      <c r="B118" s="24" t="s">
        <v>40</v>
      </c>
      <c r="C118" s="7">
        <v>41</v>
      </c>
      <c r="D118" s="7">
        <v>26.5</v>
      </c>
      <c r="E118" s="7">
        <v>35</v>
      </c>
      <c r="F118" s="8">
        <v>26.1</v>
      </c>
      <c r="G118">
        <f t="shared" si="2"/>
        <v>98.490566037735846</v>
      </c>
      <c r="H118">
        <f t="shared" si="3"/>
        <v>1.5094339622641542</v>
      </c>
    </row>
    <row r="119" spans="1:8" ht="13.5" customHeight="1">
      <c r="A119" s="29"/>
      <c r="B119" s="43" t="s">
        <v>41</v>
      </c>
      <c r="C119" s="30">
        <v>9</v>
      </c>
      <c r="D119" s="32">
        <v>32.4</v>
      </c>
      <c r="E119" s="30">
        <v>6</v>
      </c>
      <c r="F119" s="31">
        <v>22.1</v>
      </c>
      <c r="G119">
        <f t="shared" si="2"/>
        <v>68.209876543209873</v>
      </c>
      <c r="H119">
        <f t="shared" si="3"/>
        <v>31.790123456790127</v>
      </c>
    </row>
    <row r="120" spans="1:8" ht="13.5" customHeight="1">
      <c r="A120" s="17"/>
      <c r="B120" s="16" t="s">
        <v>6</v>
      </c>
      <c r="C120" s="7">
        <v>5</v>
      </c>
      <c r="D120" s="11">
        <v>18</v>
      </c>
      <c r="E120" s="7">
        <v>3</v>
      </c>
      <c r="F120" s="8">
        <v>11.1</v>
      </c>
      <c r="G120">
        <f t="shared" si="2"/>
        <v>61.666666666666664</v>
      </c>
      <c r="H120">
        <f t="shared" si="3"/>
        <v>38.333333333333336</v>
      </c>
    </row>
    <row r="121" spans="1:8" ht="13.5" customHeight="1">
      <c r="A121" s="17"/>
      <c r="B121" s="16" t="s">
        <v>7</v>
      </c>
      <c r="C121" s="7">
        <v>4</v>
      </c>
      <c r="D121" s="7">
        <v>14.4</v>
      </c>
      <c r="E121" s="7">
        <v>3</v>
      </c>
      <c r="F121" s="8">
        <v>11.1</v>
      </c>
      <c r="G121">
        <f t="shared" si="2"/>
        <v>77.083333333333329</v>
      </c>
      <c r="H121">
        <f t="shared" si="3"/>
        <v>22.916666666666671</v>
      </c>
    </row>
    <row r="122" spans="1:8" ht="13.5" customHeight="1">
      <c r="A122" s="17"/>
      <c r="B122" s="24" t="s">
        <v>42</v>
      </c>
      <c r="C122" s="7">
        <v>33</v>
      </c>
      <c r="D122" s="7">
        <v>119.4</v>
      </c>
      <c r="E122" s="7">
        <v>17</v>
      </c>
      <c r="F122" s="8">
        <v>62.7</v>
      </c>
      <c r="G122">
        <f t="shared" si="2"/>
        <v>52.51256281407035</v>
      </c>
      <c r="H122">
        <f t="shared" si="3"/>
        <v>47.48743718592965</v>
      </c>
    </row>
    <row r="123" spans="1:8" ht="13.5" customHeight="1">
      <c r="A123" s="34">
        <v>11</v>
      </c>
      <c r="B123" s="57" t="s">
        <v>61</v>
      </c>
      <c r="C123" s="9"/>
      <c r="D123" s="9"/>
      <c r="E123" s="9"/>
      <c r="F123" s="10"/>
      <c r="G123" t="e">
        <f t="shared" si="2"/>
        <v>#DIV/0!</v>
      </c>
      <c r="H123" t="e">
        <f t="shared" si="3"/>
        <v>#DIV/0!</v>
      </c>
    </row>
    <row r="124" spans="1:8" ht="13.5" customHeight="1">
      <c r="A124" s="67"/>
      <c r="B124" s="68" t="s">
        <v>105</v>
      </c>
      <c r="C124" s="69">
        <v>83</v>
      </c>
      <c r="D124" s="69">
        <v>86.5</v>
      </c>
      <c r="E124" s="69">
        <v>72</v>
      </c>
      <c r="F124" s="70">
        <v>80</v>
      </c>
      <c r="G124">
        <f t="shared" si="2"/>
        <v>92.48554913294798</v>
      </c>
      <c r="H124">
        <f t="shared" si="3"/>
        <v>7.5144508670520196</v>
      </c>
    </row>
    <row r="125" spans="1:8" ht="13.5" customHeight="1">
      <c r="A125" s="67"/>
      <c r="B125" s="68" t="s">
        <v>106</v>
      </c>
      <c r="C125" s="69">
        <v>211</v>
      </c>
      <c r="D125" s="69">
        <v>63.5</v>
      </c>
      <c r="E125" s="69">
        <v>201</v>
      </c>
      <c r="F125" s="70">
        <v>57.9</v>
      </c>
      <c r="G125">
        <f t="shared" si="2"/>
        <v>91.181102362204726</v>
      </c>
      <c r="H125">
        <f t="shared" si="3"/>
        <v>8.8188976377952741</v>
      </c>
    </row>
    <row r="126" spans="1:8" ht="13.5" customHeight="1">
      <c r="A126" s="58">
        <v>13</v>
      </c>
      <c r="B126" s="54" t="s">
        <v>121</v>
      </c>
      <c r="C126" s="49"/>
      <c r="D126" s="49"/>
      <c r="E126" s="49"/>
      <c r="F126" s="50"/>
      <c r="G126" t="e">
        <f t="shared" si="2"/>
        <v>#DIV/0!</v>
      </c>
      <c r="H126" t="e">
        <f t="shared" si="3"/>
        <v>#DIV/0!</v>
      </c>
    </row>
    <row r="127" spans="1:8" ht="13.5" customHeight="1">
      <c r="A127" s="17"/>
      <c r="B127" s="71" t="s">
        <v>116</v>
      </c>
      <c r="C127" s="7"/>
      <c r="D127" s="7"/>
      <c r="E127" s="7"/>
      <c r="F127" s="8"/>
      <c r="G127" t="e">
        <f t="shared" si="2"/>
        <v>#DIV/0!</v>
      </c>
      <c r="H127" t="e">
        <f t="shared" si="3"/>
        <v>#DIV/0!</v>
      </c>
    </row>
    <row r="128" spans="1:8" ht="13.5" customHeight="1">
      <c r="A128" s="60"/>
      <c r="B128" s="75" t="s">
        <v>117</v>
      </c>
      <c r="C128" s="61">
        <v>178122.7</v>
      </c>
      <c r="D128" s="61"/>
      <c r="E128" s="61">
        <v>176709.8</v>
      </c>
      <c r="F128" s="62"/>
      <c r="G128" t="e">
        <f t="shared" si="2"/>
        <v>#DIV/0!</v>
      </c>
      <c r="H128" t="e">
        <f t="shared" si="3"/>
        <v>#DIV/0!</v>
      </c>
    </row>
    <row r="129" spans="1:8" ht="13.5" customHeight="1">
      <c r="A129" s="60"/>
      <c r="B129" s="75" t="s">
        <v>118</v>
      </c>
      <c r="C129" s="61">
        <v>178122.7</v>
      </c>
      <c r="D129" s="61">
        <v>100</v>
      </c>
      <c r="E129" s="61">
        <v>176709.8</v>
      </c>
      <c r="F129" s="62">
        <v>100</v>
      </c>
      <c r="G129">
        <f t="shared" si="2"/>
        <v>100</v>
      </c>
      <c r="H129">
        <f t="shared" si="3"/>
        <v>0</v>
      </c>
    </row>
    <row r="130" spans="1:8" ht="13.5" customHeight="1">
      <c r="A130" s="60"/>
      <c r="B130" s="72" t="s">
        <v>119</v>
      </c>
      <c r="C130" s="61"/>
      <c r="D130" s="61"/>
      <c r="E130" s="61"/>
      <c r="F130" s="62"/>
      <c r="G130" t="e">
        <f t="shared" si="2"/>
        <v>#DIV/0!</v>
      </c>
      <c r="H130" t="e">
        <f t="shared" si="3"/>
        <v>#DIV/0!</v>
      </c>
    </row>
    <row r="131" spans="1:8" ht="13.5" customHeight="1">
      <c r="A131" s="60"/>
      <c r="B131" s="75" t="s">
        <v>117</v>
      </c>
      <c r="C131" s="61">
        <v>7377.35</v>
      </c>
      <c r="D131" s="61"/>
      <c r="E131" s="61">
        <v>3802.8</v>
      </c>
      <c r="F131" s="62"/>
      <c r="G131" t="e">
        <f t="shared" si="2"/>
        <v>#DIV/0!</v>
      </c>
      <c r="H131" t="e">
        <f t="shared" si="3"/>
        <v>#DIV/0!</v>
      </c>
    </row>
    <row r="132" spans="1:8" ht="13.5" customHeight="1">
      <c r="A132" s="60"/>
      <c r="B132" s="75" t="s">
        <v>118</v>
      </c>
      <c r="C132" s="61">
        <v>7139.5</v>
      </c>
      <c r="D132" s="61">
        <v>96.8</v>
      </c>
      <c r="E132" s="61">
        <v>3748.1</v>
      </c>
      <c r="F132" s="62"/>
      <c r="G132">
        <f t="shared" si="2"/>
        <v>0</v>
      </c>
      <c r="H132">
        <f t="shared" si="3"/>
        <v>100</v>
      </c>
    </row>
    <row r="133" spans="1:8" ht="13.5" customHeight="1">
      <c r="A133" s="60"/>
      <c r="B133" s="72" t="s">
        <v>120</v>
      </c>
      <c r="C133" s="61"/>
      <c r="D133" s="61"/>
      <c r="E133" s="61"/>
      <c r="F133" s="62">
        <v>98.6</v>
      </c>
      <c r="G133" t="e">
        <f t="shared" si="2"/>
        <v>#DIV/0!</v>
      </c>
      <c r="H133" t="e">
        <f t="shared" si="3"/>
        <v>#DIV/0!</v>
      </c>
    </row>
    <row r="134" spans="1:8" ht="13.5" customHeight="1">
      <c r="A134" s="60"/>
      <c r="B134" s="75" t="s">
        <v>117</v>
      </c>
      <c r="C134" s="61">
        <v>21006.7</v>
      </c>
      <c r="D134" s="61"/>
      <c r="E134" s="61">
        <v>18555.2</v>
      </c>
      <c r="F134" s="62"/>
      <c r="G134" t="e">
        <f t="shared" si="2"/>
        <v>#DIV/0!</v>
      </c>
      <c r="H134" t="e">
        <f t="shared" si="3"/>
        <v>#DIV/0!</v>
      </c>
    </row>
    <row r="135" spans="1:8" ht="13.5" customHeight="1">
      <c r="A135" s="18"/>
      <c r="B135" s="76" t="s">
        <v>118</v>
      </c>
      <c r="C135" s="12">
        <v>19305.3</v>
      </c>
      <c r="D135" s="12">
        <v>91.9</v>
      </c>
      <c r="E135" s="12">
        <v>17691</v>
      </c>
      <c r="F135" s="13">
        <v>95.3</v>
      </c>
      <c r="G135">
        <f t="shared" si="2"/>
        <v>103.69967355821545</v>
      </c>
      <c r="H135">
        <f t="shared" si="3"/>
        <v>-3.6996735582154514</v>
      </c>
    </row>
    <row r="136" spans="1:8" ht="13.5" customHeight="1">
      <c r="A136" s="73"/>
      <c r="B136" s="74"/>
      <c r="C136" s="55"/>
      <c r="D136" s="55"/>
      <c r="E136" s="55"/>
      <c r="F136" s="55"/>
    </row>
    <row r="137" spans="1:8" ht="13.5" customHeight="1">
      <c r="A137" s="73"/>
      <c r="B137" s="74"/>
      <c r="C137" s="55"/>
      <c r="D137" s="55"/>
      <c r="E137" s="55"/>
      <c r="F137" s="55"/>
    </row>
    <row r="138" spans="1:8" ht="14.45" customHeight="1">
      <c r="B138" s="1" t="s">
        <v>127</v>
      </c>
    </row>
    <row r="139" spans="1:8" ht="14.45" customHeight="1">
      <c r="A139" s="22" t="s">
        <v>22</v>
      </c>
      <c r="B139" s="6"/>
    </row>
    <row r="142" spans="1:8" ht="12.95" customHeight="1">
      <c r="B142" s="79" t="s">
        <v>128</v>
      </c>
    </row>
  </sheetData>
  <mergeCells count="8">
    <mergeCell ref="D5:F5"/>
    <mergeCell ref="A7:F7"/>
    <mergeCell ref="A8:F8"/>
    <mergeCell ref="A10:F10"/>
    <mergeCell ref="B12:B13"/>
    <mergeCell ref="C12:D12"/>
    <mergeCell ref="E12:F12"/>
    <mergeCell ref="A12:A13"/>
  </mergeCells>
  <phoneticPr fontId="7" type="noConversion"/>
  <pageMargins left="0.68" right="0.18" top="0.78740157480314965" bottom="0.81" header="0.1574803149606299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'2017'!Заголовки_для_печати</vt:lpstr>
    </vt:vector>
  </TitlesOfParts>
  <Company>ГУЗО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Бюро медицинской статистики</dc:creator>
  <cp:lastModifiedBy>1</cp:lastModifiedBy>
  <cp:lastPrinted>2018-01-24T16:33:27Z</cp:lastPrinted>
  <dcterms:created xsi:type="dcterms:W3CDTF">2003-11-19T09:59:41Z</dcterms:created>
  <dcterms:modified xsi:type="dcterms:W3CDTF">2018-01-30T08:27:17Z</dcterms:modified>
</cp:coreProperties>
</file>