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19320" windowHeight="7995" activeTab="0"/>
  </bookViews>
  <sheets>
    <sheet name="2018" sheetId="3" r:id="rId1"/>
  </sheets>
  <definedNames/>
  <calcPr calcId="124519"/>
</workbook>
</file>

<file path=xl/sharedStrings.xml><?xml version="1.0" encoding="utf-8"?>
<sst xmlns="http://schemas.openxmlformats.org/spreadsheetml/2006/main" count="23" uniqueCount="21">
  <si>
    <t>2000 </t>
  </si>
  <si>
    <t>2111 </t>
  </si>
  <si>
    <t>Нарахування на оплату праці</t>
  </si>
  <si>
    <t>Предмети, матеріали, обладнання та інвентар</t>
  </si>
  <si>
    <t>Продукти харчування </t>
  </si>
  <si>
    <t>2230 </t>
  </si>
  <si>
    <t>Оплата послуг (крім комунальних)</t>
  </si>
  <si>
    <t>Видатки на відрядження </t>
  </si>
  <si>
    <t>Оплата комунальних послуг та енергоносіїв </t>
  </si>
  <si>
    <t>2270 </t>
  </si>
  <si>
    <t>Оплата теплопостачання </t>
  </si>
  <si>
    <t>Оплата водопостачання і водовідведення </t>
  </si>
  <si>
    <t>Оплата електроенергії  </t>
  </si>
  <si>
    <t xml:space="preserve">всього </t>
  </si>
  <si>
    <t>Всього:</t>
  </si>
  <si>
    <t>педпрацівники</t>
  </si>
  <si>
    <t>Заробітна плата всього, в т.ч.:</t>
  </si>
  <si>
    <t>МОП</t>
  </si>
  <si>
    <t>Пришкільний табір</t>
  </si>
  <si>
    <t>Кошторис ЗНЗ № 13 на 2019 рік</t>
  </si>
  <si>
    <r>
      <t>Поточні видатки</t>
    </r>
    <r>
      <rPr>
        <sz val="16"/>
        <rFont val="Times New Roman"/>
        <family val="1"/>
      </rPr>
      <t> 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</si>
</sst>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0000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4"/>
      <color theme="1"/>
      <name val="Calibri"/>
      <family val="2"/>
      <scheme val="minor"/>
    </font>
    <font>
      <b/>
      <sz val="16"/>
      <name val="Times New Roman"/>
      <family val="1"/>
    </font>
    <font>
      <i/>
      <sz val="14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DFED8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theme="7" tint="0.799979984760284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3" fontId="0" fillId="0" borderId="0" xfId="0" applyNumberFormat="1"/>
    <xf numFmtId="3" fontId="4" fillId="0" borderId="1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0" fontId="5" fillId="0" borderId="0" xfId="0" applyFont="1"/>
    <xf numFmtId="3" fontId="3" fillId="2" borderId="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0" fontId="7" fillId="3" borderId="1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right" vertical="center"/>
    </xf>
    <xf numFmtId="3" fontId="10" fillId="0" borderId="23" xfId="0" applyNumberFormat="1" applyFont="1" applyBorder="1" applyAlignment="1">
      <alignment horizontal="right" vertical="center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/>
    <xf numFmtId="3" fontId="10" fillId="0" borderId="0" xfId="0" applyNumberFormat="1" applyFont="1" applyAlignment="1">
      <alignment horizontal="right" vertical="center"/>
    </xf>
    <xf numFmtId="0" fontId="12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4" borderId="2" xfId="0" applyNumberFormat="1" applyFont="1" applyFill="1" applyBorder="1" applyAlignment="1">
      <alignment horizontal="right" vertical="center"/>
    </xf>
    <xf numFmtId="0" fontId="12" fillId="4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67" zoomScaleNormal="67" workbookViewId="0" topLeftCell="A1">
      <selection activeCell="G32" sqref="G32"/>
    </sheetView>
  </sheetViews>
  <sheetFormatPr defaultColWidth="9.140625" defaultRowHeight="15"/>
  <cols>
    <col min="1" max="1" width="52.28125" style="0" customWidth="1"/>
    <col min="3" max="3" width="17.140625" style="0" customWidth="1"/>
    <col min="4" max="15" width="15.140625" style="0" customWidth="1"/>
  </cols>
  <sheetData>
    <row r="1" spans="3:11" ht="33.75" customHeight="1">
      <c r="C1" s="1"/>
      <c r="D1" s="13" t="s">
        <v>19</v>
      </c>
      <c r="E1" s="13"/>
      <c r="F1" s="13"/>
      <c r="G1" s="13"/>
      <c r="H1" s="13"/>
      <c r="I1" s="13"/>
      <c r="J1" s="13"/>
      <c r="K1" s="13"/>
    </row>
    <row r="2" ht="18.75" customHeight="1" thickBot="1"/>
    <row r="3" spans="1:15" ht="30.75" customHeight="1" thickBot="1">
      <c r="A3" s="14" t="s">
        <v>20</v>
      </c>
      <c r="B3" s="15" t="s">
        <v>0</v>
      </c>
      <c r="C3" s="16" t="s">
        <v>13</v>
      </c>
      <c r="D3" s="17">
        <v>1</v>
      </c>
      <c r="E3" s="17">
        <v>2</v>
      </c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8">
        <v>12</v>
      </c>
    </row>
    <row r="4" spans="1:15" ht="30.75" customHeight="1" thickBot="1">
      <c r="A4" s="19" t="s">
        <v>16</v>
      </c>
      <c r="B4" s="20" t="s">
        <v>1</v>
      </c>
      <c r="C4" s="21">
        <f>D4+E4+F4+G4+H4+I4+J4+K4+L4+M4+N4+O4</f>
        <v>13000000</v>
      </c>
      <c r="D4" s="21">
        <f>D5+D6</f>
        <v>1015000</v>
      </c>
      <c r="E4" s="21">
        <f aca="true" t="shared" si="0" ref="E4:O4">E5+E6</f>
        <v>1015000</v>
      </c>
      <c r="F4" s="21">
        <f t="shared" si="0"/>
        <v>1015000</v>
      </c>
      <c r="G4" s="21">
        <f t="shared" si="0"/>
        <v>1015000</v>
      </c>
      <c r="H4" s="21">
        <f t="shared" si="0"/>
        <v>1897300</v>
      </c>
      <c r="I4" s="21">
        <f t="shared" si="0"/>
        <v>1726800</v>
      </c>
      <c r="J4" s="21">
        <f t="shared" si="0"/>
        <v>610600</v>
      </c>
      <c r="K4" s="21">
        <f t="shared" si="0"/>
        <v>585300</v>
      </c>
      <c r="L4" s="21">
        <f t="shared" si="0"/>
        <v>1030000</v>
      </c>
      <c r="M4" s="21">
        <f t="shared" si="0"/>
        <v>1030000</v>
      </c>
      <c r="N4" s="21">
        <f t="shared" si="0"/>
        <v>1030000</v>
      </c>
      <c r="O4" s="22">
        <f t="shared" si="0"/>
        <v>1030000</v>
      </c>
    </row>
    <row r="5" spans="1:15" ht="30.75" customHeight="1">
      <c r="A5" s="23" t="s">
        <v>15</v>
      </c>
      <c r="B5" s="24"/>
      <c r="C5" s="5">
        <f aca="true" t="shared" si="1" ref="C5:C18">D5+E5+F5+G5+H5+I5+J5+K5+L5+M5+N5+O5</f>
        <v>11000000</v>
      </c>
      <c r="D5" s="5">
        <v>850000</v>
      </c>
      <c r="E5" s="5">
        <v>850000</v>
      </c>
      <c r="F5" s="5">
        <v>850000</v>
      </c>
      <c r="G5" s="5">
        <v>850000</v>
      </c>
      <c r="H5" s="5">
        <v>1667300</v>
      </c>
      <c r="I5" s="5">
        <v>1541800</v>
      </c>
      <c r="J5" s="5">
        <v>445600</v>
      </c>
      <c r="K5" s="5">
        <v>485300</v>
      </c>
      <c r="L5" s="5">
        <v>865000</v>
      </c>
      <c r="M5" s="5">
        <v>865000</v>
      </c>
      <c r="N5" s="5">
        <v>865000</v>
      </c>
      <c r="O5" s="10">
        <v>865000</v>
      </c>
    </row>
    <row r="6" spans="1:15" ht="30.75" customHeight="1" thickBot="1">
      <c r="A6" s="25" t="s">
        <v>17</v>
      </c>
      <c r="B6" s="26"/>
      <c r="C6" s="4">
        <f t="shared" si="1"/>
        <v>2000000</v>
      </c>
      <c r="D6" s="4">
        <v>165000</v>
      </c>
      <c r="E6" s="4">
        <v>165000</v>
      </c>
      <c r="F6" s="4">
        <v>165000</v>
      </c>
      <c r="G6" s="4">
        <v>165000</v>
      </c>
      <c r="H6" s="4">
        <v>230000</v>
      </c>
      <c r="I6" s="4">
        <v>185000</v>
      </c>
      <c r="J6" s="4">
        <v>165000</v>
      </c>
      <c r="K6" s="4">
        <v>100000</v>
      </c>
      <c r="L6" s="4">
        <v>165000</v>
      </c>
      <c r="M6" s="4">
        <v>165000</v>
      </c>
      <c r="N6" s="4">
        <v>165000</v>
      </c>
      <c r="O6" s="12">
        <v>165000</v>
      </c>
    </row>
    <row r="7" spans="1:15" ht="30.75" customHeight="1" thickBot="1">
      <c r="A7" s="19" t="s">
        <v>2</v>
      </c>
      <c r="B7" s="20">
        <v>2120</v>
      </c>
      <c r="C7" s="21">
        <f t="shared" si="1"/>
        <v>2860000</v>
      </c>
      <c r="D7" s="21">
        <f>D8+D9</f>
        <v>223300</v>
      </c>
      <c r="E7" s="21">
        <f aca="true" t="shared" si="2" ref="E7:O7">E8+E9</f>
        <v>223300</v>
      </c>
      <c r="F7" s="21">
        <f t="shared" si="2"/>
        <v>223300</v>
      </c>
      <c r="G7" s="21">
        <f t="shared" si="2"/>
        <v>223300</v>
      </c>
      <c r="H7" s="21">
        <f t="shared" si="2"/>
        <v>417406</v>
      </c>
      <c r="I7" s="21">
        <f t="shared" si="2"/>
        <v>379896</v>
      </c>
      <c r="J7" s="21">
        <f t="shared" si="2"/>
        <v>134332</v>
      </c>
      <c r="K7" s="21">
        <f t="shared" si="2"/>
        <v>128766</v>
      </c>
      <c r="L7" s="21">
        <f t="shared" si="2"/>
        <v>226600</v>
      </c>
      <c r="M7" s="21">
        <f t="shared" si="2"/>
        <v>226600</v>
      </c>
      <c r="N7" s="21">
        <f t="shared" si="2"/>
        <v>226600</v>
      </c>
      <c r="O7" s="22">
        <f t="shared" si="2"/>
        <v>226600</v>
      </c>
    </row>
    <row r="8" spans="1:15" ht="30.75" customHeight="1">
      <c r="A8" s="23" t="s">
        <v>15</v>
      </c>
      <c r="B8" s="24"/>
      <c r="C8" s="5">
        <f t="shared" si="1"/>
        <v>2420000</v>
      </c>
      <c r="D8" s="5">
        <f>D5*0.22</f>
        <v>187000</v>
      </c>
      <c r="E8" s="5">
        <f aca="true" t="shared" si="3" ref="E8:O8">E5*0.22</f>
        <v>187000</v>
      </c>
      <c r="F8" s="5">
        <f t="shared" si="3"/>
        <v>187000</v>
      </c>
      <c r="G8" s="5">
        <f t="shared" si="3"/>
        <v>187000</v>
      </c>
      <c r="H8" s="5">
        <f t="shared" si="3"/>
        <v>366806</v>
      </c>
      <c r="I8" s="5">
        <f t="shared" si="3"/>
        <v>339196</v>
      </c>
      <c r="J8" s="5">
        <f t="shared" si="3"/>
        <v>98032</v>
      </c>
      <c r="K8" s="5">
        <f t="shared" si="3"/>
        <v>106766</v>
      </c>
      <c r="L8" s="5">
        <f t="shared" si="3"/>
        <v>190300</v>
      </c>
      <c r="M8" s="5">
        <f t="shared" si="3"/>
        <v>190300</v>
      </c>
      <c r="N8" s="5">
        <f t="shared" si="3"/>
        <v>190300</v>
      </c>
      <c r="O8" s="10">
        <f t="shared" si="3"/>
        <v>190300</v>
      </c>
    </row>
    <row r="9" spans="1:15" ht="30.75" customHeight="1" thickBot="1">
      <c r="A9" s="25" t="s">
        <v>17</v>
      </c>
      <c r="B9" s="26"/>
      <c r="C9" s="4">
        <f t="shared" si="1"/>
        <v>440000</v>
      </c>
      <c r="D9" s="4">
        <f>D6*0.22</f>
        <v>36300</v>
      </c>
      <c r="E9" s="4">
        <f aca="true" t="shared" si="4" ref="E9:O9">E6*0.22</f>
        <v>36300</v>
      </c>
      <c r="F9" s="4">
        <f t="shared" si="4"/>
        <v>36300</v>
      </c>
      <c r="G9" s="4">
        <f t="shared" si="4"/>
        <v>36300</v>
      </c>
      <c r="H9" s="4">
        <f t="shared" si="4"/>
        <v>50600</v>
      </c>
      <c r="I9" s="4">
        <f t="shared" si="4"/>
        <v>40700</v>
      </c>
      <c r="J9" s="4">
        <f t="shared" si="4"/>
        <v>36300</v>
      </c>
      <c r="K9" s="4">
        <f t="shared" si="4"/>
        <v>22000</v>
      </c>
      <c r="L9" s="4">
        <f t="shared" si="4"/>
        <v>36300</v>
      </c>
      <c r="M9" s="4">
        <f t="shared" si="4"/>
        <v>36300</v>
      </c>
      <c r="N9" s="4">
        <f t="shared" si="4"/>
        <v>36300</v>
      </c>
      <c r="O9" s="4">
        <f t="shared" si="4"/>
        <v>36300</v>
      </c>
    </row>
    <row r="10" spans="1:15" ht="42.75" customHeight="1">
      <c r="A10" s="27" t="s">
        <v>3</v>
      </c>
      <c r="B10" s="28">
        <v>2210</v>
      </c>
      <c r="C10" s="29">
        <f t="shared" si="1"/>
        <v>60000</v>
      </c>
      <c r="D10" s="29">
        <v>5000</v>
      </c>
      <c r="E10" s="29">
        <v>5000</v>
      </c>
      <c r="F10" s="29">
        <v>5000</v>
      </c>
      <c r="G10" s="29">
        <v>5000</v>
      </c>
      <c r="H10" s="29">
        <v>5000</v>
      </c>
      <c r="I10" s="29">
        <v>5000</v>
      </c>
      <c r="J10" s="29">
        <v>5000</v>
      </c>
      <c r="K10" s="29">
        <v>5000</v>
      </c>
      <c r="L10" s="29">
        <v>5000</v>
      </c>
      <c r="M10" s="29">
        <v>5000</v>
      </c>
      <c r="N10" s="29">
        <v>5000</v>
      </c>
      <c r="O10" s="29">
        <v>5000</v>
      </c>
    </row>
    <row r="11" spans="1:15" ht="30.75" customHeight="1">
      <c r="A11" s="30" t="s">
        <v>4</v>
      </c>
      <c r="B11" s="31" t="s">
        <v>5</v>
      </c>
      <c r="C11" s="6">
        <f t="shared" si="1"/>
        <v>280000</v>
      </c>
      <c r="D11" s="6">
        <v>28000</v>
      </c>
      <c r="E11" s="6">
        <v>28000</v>
      </c>
      <c r="F11" s="6">
        <v>28000</v>
      </c>
      <c r="G11" s="6">
        <v>28000</v>
      </c>
      <c r="H11" s="6">
        <v>28000</v>
      </c>
      <c r="I11" s="6">
        <v>28000</v>
      </c>
      <c r="J11" s="6"/>
      <c r="K11" s="6"/>
      <c r="L11" s="6">
        <v>28000</v>
      </c>
      <c r="M11" s="6">
        <v>28000</v>
      </c>
      <c r="N11" s="6">
        <v>28000</v>
      </c>
      <c r="O11" s="7">
        <v>28000</v>
      </c>
    </row>
    <row r="12" spans="1:15" ht="30.75" customHeight="1">
      <c r="A12" s="30" t="s">
        <v>6</v>
      </c>
      <c r="B12" s="31">
        <v>2240</v>
      </c>
      <c r="C12" s="6">
        <f t="shared" si="1"/>
        <v>260000</v>
      </c>
      <c r="D12" s="6">
        <v>5100</v>
      </c>
      <c r="E12" s="6">
        <v>5100</v>
      </c>
      <c r="F12" s="6">
        <v>5100</v>
      </c>
      <c r="G12" s="6">
        <v>5100</v>
      </c>
      <c r="H12" s="6">
        <v>204000</v>
      </c>
      <c r="I12" s="6">
        <v>5000</v>
      </c>
      <c r="J12" s="6">
        <v>5100</v>
      </c>
      <c r="K12" s="6">
        <v>5100</v>
      </c>
      <c r="L12" s="6">
        <v>5100</v>
      </c>
      <c r="M12" s="6">
        <v>5100</v>
      </c>
      <c r="N12" s="6">
        <v>5100</v>
      </c>
      <c r="O12" s="6">
        <v>5100</v>
      </c>
    </row>
    <row r="13" spans="1:15" ht="30.75" customHeight="1">
      <c r="A13" s="30" t="s">
        <v>7</v>
      </c>
      <c r="B13" s="31">
        <v>2250</v>
      </c>
      <c r="C13" s="6">
        <f t="shared" si="1"/>
        <v>8000</v>
      </c>
      <c r="D13" s="8">
        <v>500</v>
      </c>
      <c r="E13" s="8">
        <v>500</v>
      </c>
      <c r="F13" s="8">
        <v>500</v>
      </c>
      <c r="G13" s="8">
        <v>500</v>
      </c>
      <c r="H13" s="8">
        <v>800</v>
      </c>
      <c r="I13" s="8">
        <v>400</v>
      </c>
      <c r="J13" s="8">
        <v>400</v>
      </c>
      <c r="K13" s="8">
        <v>400</v>
      </c>
      <c r="L13" s="8">
        <v>1000</v>
      </c>
      <c r="M13" s="8">
        <v>1000</v>
      </c>
      <c r="N13" s="6">
        <v>1500</v>
      </c>
      <c r="O13" s="9">
        <v>500</v>
      </c>
    </row>
    <row r="14" spans="1:15" ht="42" customHeight="1">
      <c r="A14" s="30" t="s">
        <v>8</v>
      </c>
      <c r="B14" s="31" t="s">
        <v>9</v>
      </c>
      <c r="C14" s="6">
        <f t="shared" si="1"/>
        <v>1795300</v>
      </c>
      <c r="D14" s="6">
        <f>D15+D16+D17</f>
        <v>283300</v>
      </c>
      <c r="E14" s="6">
        <f aca="true" t="shared" si="5" ref="E14:O14">E15+E16+E17</f>
        <v>283300</v>
      </c>
      <c r="F14" s="6">
        <f t="shared" si="5"/>
        <v>283300</v>
      </c>
      <c r="G14" s="6">
        <f t="shared" si="5"/>
        <v>149750</v>
      </c>
      <c r="H14" s="6">
        <f t="shared" si="5"/>
        <v>16200</v>
      </c>
      <c r="I14" s="6">
        <f t="shared" si="5"/>
        <v>15700</v>
      </c>
      <c r="J14" s="6">
        <f t="shared" si="5"/>
        <v>15600</v>
      </c>
      <c r="K14" s="6">
        <f t="shared" si="5"/>
        <v>15600</v>
      </c>
      <c r="L14" s="6">
        <f t="shared" si="5"/>
        <v>16200</v>
      </c>
      <c r="M14" s="6">
        <f t="shared" si="5"/>
        <v>149750</v>
      </c>
      <c r="N14" s="6">
        <f t="shared" si="5"/>
        <v>283300</v>
      </c>
      <c r="O14" s="7">
        <f t="shared" si="5"/>
        <v>283300</v>
      </c>
    </row>
    <row r="15" spans="1:15" ht="30.75" customHeight="1">
      <c r="A15" s="32" t="s">
        <v>10</v>
      </c>
      <c r="B15" s="33">
        <v>2271</v>
      </c>
      <c r="C15" s="6">
        <f t="shared" si="1"/>
        <v>1602600</v>
      </c>
      <c r="D15" s="2">
        <v>267100</v>
      </c>
      <c r="E15" s="2">
        <v>267100</v>
      </c>
      <c r="F15" s="2">
        <v>267100</v>
      </c>
      <c r="G15" s="2">
        <v>133550</v>
      </c>
      <c r="H15" s="2"/>
      <c r="I15" s="2"/>
      <c r="J15" s="2"/>
      <c r="K15" s="2"/>
      <c r="L15" s="2"/>
      <c r="M15" s="2">
        <v>133550</v>
      </c>
      <c r="N15" s="2">
        <v>267100</v>
      </c>
      <c r="O15" s="3">
        <v>267100</v>
      </c>
    </row>
    <row r="16" spans="1:15" ht="44.25" customHeight="1">
      <c r="A16" s="32" t="s">
        <v>11</v>
      </c>
      <c r="B16" s="33">
        <v>2272</v>
      </c>
      <c r="C16" s="6">
        <f t="shared" si="1"/>
        <v>27700</v>
      </c>
      <c r="D16" s="2">
        <v>2400</v>
      </c>
      <c r="E16" s="2">
        <v>2400</v>
      </c>
      <c r="F16" s="2">
        <v>2400</v>
      </c>
      <c r="G16" s="2">
        <v>2400</v>
      </c>
      <c r="H16" s="2">
        <v>2400</v>
      </c>
      <c r="I16" s="2">
        <v>2100</v>
      </c>
      <c r="J16" s="2">
        <v>2000</v>
      </c>
      <c r="K16" s="2">
        <v>2000</v>
      </c>
      <c r="L16" s="2">
        <v>2400</v>
      </c>
      <c r="M16" s="2">
        <v>2400</v>
      </c>
      <c r="N16" s="2">
        <v>2400</v>
      </c>
      <c r="O16" s="3">
        <v>2400</v>
      </c>
    </row>
    <row r="17" spans="1:15" ht="30.75" customHeight="1">
      <c r="A17" s="32" t="s">
        <v>12</v>
      </c>
      <c r="B17" s="33">
        <v>2273</v>
      </c>
      <c r="C17" s="6">
        <f t="shared" si="1"/>
        <v>165000</v>
      </c>
      <c r="D17" s="2">
        <v>13800</v>
      </c>
      <c r="E17" s="2">
        <v>13800</v>
      </c>
      <c r="F17" s="2">
        <v>13800</v>
      </c>
      <c r="G17" s="2">
        <v>13800</v>
      </c>
      <c r="H17" s="2">
        <v>13800</v>
      </c>
      <c r="I17" s="2">
        <v>13600</v>
      </c>
      <c r="J17" s="2">
        <v>13600</v>
      </c>
      <c r="K17" s="2">
        <v>13600</v>
      </c>
      <c r="L17" s="2">
        <v>13800</v>
      </c>
      <c r="M17" s="2">
        <v>13800</v>
      </c>
      <c r="N17" s="2">
        <v>13800</v>
      </c>
      <c r="O17" s="3">
        <v>13800</v>
      </c>
    </row>
    <row r="18" spans="1:15" ht="30.75" customHeight="1" thickBot="1">
      <c r="A18" s="34" t="s">
        <v>18</v>
      </c>
      <c r="B18" s="35">
        <v>2282</v>
      </c>
      <c r="C18" s="36">
        <f t="shared" si="1"/>
        <v>0</v>
      </c>
      <c r="D18" s="37"/>
      <c r="E18" s="37"/>
      <c r="F18" s="37"/>
      <c r="G18" s="37"/>
      <c r="H18" s="36"/>
      <c r="I18" s="37"/>
      <c r="J18" s="37"/>
      <c r="K18" s="37"/>
      <c r="L18" s="37"/>
      <c r="M18" s="37"/>
      <c r="N18" s="37"/>
      <c r="O18" s="38"/>
    </row>
    <row r="19" spans="1:15" ht="37.5" customHeight="1" thickBot="1">
      <c r="A19" s="39" t="s">
        <v>14</v>
      </c>
      <c r="B19" s="40"/>
      <c r="C19" s="41">
        <f>C4+C7+C10+C11+C12+C13+C14+C18</f>
        <v>18263300</v>
      </c>
      <c r="D19" s="41">
        <f aca="true" t="shared" si="6" ref="D19:O19">D4+D7+D10+D11+D12+D13+D14+D18</f>
        <v>1560200</v>
      </c>
      <c r="E19" s="41">
        <f t="shared" si="6"/>
        <v>1560200</v>
      </c>
      <c r="F19" s="41">
        <f t="shared" si="6"/>
        <v>1560200</v>
      </c>
      <c r="G19" s="41">
        <f t="shared" si="6"/>
        <v>1426650</v>
      </c>
      <c r="H19" s="41">
        <f t="shared" si="6"/>
        <v>2568706</v>
      </c>
      <c r="I19" s="41">
        <f t="shared" si="6"/>
        <v>2160796</v>
      </c>
      <c r="J19" s="41">
        <f t="shared" si="6"/>
        <v>771032</v>
      </c>
      <c r="K19" s="41">
        <f t="shared" si="6"/>
        <v>740166</v>
      </c>
      <c r="L19" s="41">
        <f t="shared" si="6"/>
        <v>1311900</v>
      </c>
      <c r="M19" s="41">
        <f t="shared" si="6"/>
        <v>1445450</v>
      </c>
      <c r="N19" s="41">
        <f t="shared" si="6"/>
        <v>1579500</v>
      </c>
      <c r="O19" s="42">
        <f t="shared" si="6"/>
        <v>1578500</v>
      </c>
    </row>
    <row r="20" spans="1:15" ht="8.2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20.45" customHeight="1">
      <c r="A21" s="44">
        <v>5000</v>
      </c>
      <c r="B21" s="45"/>
      <c r="C21" s="46">
        <f>C10+C12+C13</f>
        <v>328000</v>
      </c>
      <c r="D21" s="46">
        <f aca="true" t="shared" si="7" ref="D21:O21">D10+D12+D13</f>
        <v>10600</v>
      </c>
      <c r="E21" s="46">
        <f t="shared" si="7"/>
        <v>10600</v>
      </c>
      <c r="F21" s="46">
        <f t="shared" si="7"/>
        <v>10600</v>
      </c>
      <c r="G21" s="46">
        <f t="shared" si="7"/>
        <v>10600</v>
      </c>
      <c r="H21" s="46">
        <f t="shared" si="7"/>
        <v>209800</v>
      </c>
      <c r="I21" s="46">
        <f t="shared" si="7"/>
        <v>10400</v>
      </c>
      <c r="J21" s="46">
        <f t="shared" si="7"/>
        <v>10500</v>
      </c>
      <c r="K21" s="46">
        <f t="shared" si="7"/>
        <v>10500</v>
      </c>
      <c r="L21" s="46">
        <f t="shared" si="7"/>
        <v>11100</v>
      </c>
      <c r="M21" s="46">
        <f t="shared" si="7"/>
        <v>11100</v>
      </c>
      <c r="N21" s="46">
        <f t="shared" si="7"/>
        <v>11600</v>
      </c>
      <c r="O21" s="46">
        <f t="shared" si="7"/>
        <v>10600</v>
      </c>
    </row>
    <row r="22" spans="1:15" ht="11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24.75" customHeight="1">
      <c r="A23" s="47">
        <v>611162</v>
      </c>
      <c r="B23" s="48">
        <v>2282</v>
      </c>
      <c r="C23" s="49">
        <f aca="true" t="shared" si="8" ref="C23">D23+E23+F23+G23+H23+I23+J23+K23+L23+M23+N23+O23</f>
        <v>115000</v>
      </c>
      <c r="D23" s="50">
        <v>23000</v>
      </c>
      <c r="E23" s="50">
        <v>23000</v>
      </c>
      <c r="F23" s="50">
        <v>23000</v>
      </c>
      <c r="G23" s="50">
        <v>23000</v>
      </c>
      <c r="H23" s="50">
        <v>23000</v>
      </c>
      <c r="I23" s="50"/>
      <c r="J23" s="50"/>
      <c r="K23" s="50"/>
      <c r="L23" s="50"/>
      <c r="M23" s="50"/>
      <c r="N23" s="50"/>
      <c r="O23" s="51"/>
    </row>
    <row r="24" spans="1:15" ht="24.75" customHeight="1">
      <c r="A24" s="52"/>
      <c r="B24" s="48">
        <v>2730</v>
      </c>
      <c r="C24" s="49">
        <f aca="true" t="shared" si="9" ref="C24">D24+E24+F24+G24+H24+I24+J24+K24+L24+M24+N24+O24</f>
        <v>0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  <row r="25" ht="11.25" customHeight="1"/>
    <row r="27" spans="2:3" ht="18.75">
      <c r="B27" s="11"/>
      <c r="C27" s="11"/>
    </row>
  </sheetData>
  <mergeCells count="3">
    <mergeCell ref="D1:K1"/>
    <mergeCell ref="A19:B19"/>
    <mergeCell ref="A23:A24"/>
  </mergeCells>
  <printOptions/>
  <pageMargins left="0.25" right="0.2" top="0.4" bottom="0.41" header="0.3" footer="0.3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 ДОМАШНИЙ</dc:creator>
  <cp:keywords/>
  <dc:description/>
  <cp:lastModifiedBy>User</cp:lastModifiedBy>
  <cp:lastPrinted>2019-01-11T15:58:02Z</cp:lastPrinted>
  <dcterms:created xsi:type="dcterms:W3CDTF">2016-12-28T10:35:58Z</dcterms:created>
  <dcterms:modified xsi:type="dcterms:W3CDTF">2019-01-11T15:58:10Z</dcterms:modified>
  <cp:category/>
  <cp:version/>
  <cp:contentType/>
  <cp:contentStatus/>
</cp:coreProperties>
</file>