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PP\Downloads\"/>
    </mc:Choice>
  </mc:AlternateContent>
  <bookViews>
    <workbookView xWindow="0" yWindow="0" windowWidth="28800" windowHeight="11835"/>
  </bookViews>
  <sheets>
    <sheet name="Форма 1" sheetId="1" r:id="rId1"/>
    <sheet name="Форма 2" sheetId="3" r:id="rId2"/>
    <sheet name="Форма 3" sheetId="2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8" i="2" l="1"/>
  <c r="I47" i="2"/>
  <c r="I46" i="2"/>
  <c r="I45" i="2"/>
  <c r="I44" i="2"/>
  <c r="I43" i="2"/>
  <c r="I42" i="2"/>
  <c r="I41" i="2"/>
  <c r="I40" i="2"/>
  <c r="I39" i="2"/>
  <c r="I38" i="2"/>
  <c r="I36" i="2"/>
  <c r="I35" i="2"/>
  <c r="I34" i="2"/>
  <c r="I33" i="2"/>
  <c r="I32" i="2"/>
  <c r="I31" i="2"/>
  <c r="I30" i="2"/>
  <c r="I29" i="2"/>
  <c r="I28" i="2"/>
  <c r="I27" i="2"/>
  <c r="I26" i="2"/>
  <c r="H25" i="2"/>
  <c r="I25" i="2" s="1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49" i="3"/>
  <c r="F49" i="3"/>
  <c r="I48" i="3"/>
  <c r="F48" i="3"/>
  <c r="I47" i="3"/>
  <c r="F47" i="3"/>
  <c r="I46" i="3"/>
  <c r="F46" i="3"/>
  <c r="I45" i="3"/>
  <c r="F45" i="3"/>
  <c r="I44" i="3"/>
  <c r="F44" i="3"/>
  <c r="I43" i="3"/>
  <c r="F43" i="3"/>
  <c r="I42" i="3"/>
  <c r="F42" i="3"/>
  <c r="I41" i="3"/>
  <c r="F41" i="3"/>
  <c r="I40" i="3"/>
  <c r="F40" i="3"/>
  <c r="I39" i="3"/>
  <c r="F39" i="3"/>
  <c r="F38" i="3"/>
  <c r="I37" i="3"/>
  <c r="F37" i="3"/>
  <c r="I36" i="3"/>
  <c r="F36" i="3"/>
  <c r="I35" i="3"/>
  <c r="F35" i="3"/>
  <c r="I34" i="3"/>
  <c r="F34" i="3"/>
  <c r="I33" i="3"/>
  <c r="F33" i="3"/>
  <c r="I32" i="3"/>
  <c r="F32" i="3"/>
  <c r="I30" i="3"/>
  <c r="F30" i="3"/>
  <c r="I29" i="3"/>
  <c r="F29" i="3"/>
  <c r="I28" i="3"/>
  <c r="F28" i="3"/>
  <c r="I27" i="3"/>
  <c r="F27" i="3"/>
  <c r="I26" i="3"/>
  <c r="F26" i="3"/>
  <c r="H25" i="3"/>
  <c r="I25" i="3" s="1"/>
  <c r="F25" i="3"/>
  <c r="I24" i="3"/>
  <c r="F24" i="3"/>
  <c r="I23" i="3"/>
  <c r="F23" i="3"/>
  <c r="I22" i="3"/>
  <c r="F22" i="3"/>
  <c r="I21" i="3"/>
  <c r="F21" i="3"/>
  <c r="I20" i="3"/>
  <c r="F20" i="3"/>
  <c r="I19" i="3"/>
  <c r="F19" i="3"/>
  <c r="I18" i="3"/>
  <c r="F18" i="3"/>
  <c r="I17" i="3"/>
  <c r="F17" i="3"/>
  <c r="I16" i="3"/>
  <c r="F16" i="3"/>
  <c r="I15" i="3"/>
  <c r="F15" i="3"/>
  <c r="I14" i="3"/>
  <c r="F14" i="3"/>
  <c r="I13" i="3"/>
  <c r="F13" i="3"/>
  <c r="I12" i="3"/>
  <c r="F12" i="3"/>
  <c r="I11" i="3"/>
  <c r="F11" i="3"/>
  <c r="I10" i="3"/>
  <c r="F10" i="3"/>
  <c r="I9" i="3"/>
  <c r="F9" i="3"/>
  <c r="H25" i="1"/>
  <c r="H50" i="1" s="1"/>
  <c r="G50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6" i="1"/>
  <c r="I27" i="1"/>
  <c r="I28" i="1"/>
  <c r="I29" i="1"/>
  <c r="I30" i="1"/>
  <c r="I31" i="1"/>
  <c r="I32" i="1"/>
  <c r="I33" i="1"/>
  <c r="I34" i="1"/>
  <c r="I35" i="1"/>
  <c r="I36" i="1"/>
  <c r="I38" i="1"/>
  <c r="I39" i="1"/>
  <c r="I40" i="1"/>
  <c r="I41" i="1"/>
  <c r="I42" i="1"/>
  <c r="I43" i="1"/>
  <c r="I44" i="1"/>
  <c r="I45" i="1"/>
  <c r="I46" i="1"/>
  <c r="I47" i="1"/>
  <c r="I48" i="1"/>
  <c r="I25" i="1" l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9" i="1"/>
  <c r="E50" i="1"/>
  <c r="D50" i="1" l="1"/>
</calcChain>
</file>

<file path=xl/sharedStrings.xml><?xml version="1.0" encoding="utf-8"?>
<sst xmlns="http://schemas.openxmlformats.org/spreadsheetml/2006/main" count="426" uniqueCount="116">
  <si>
    <t>№ п/п</t>
  </si>
  <si>
    <t>№ ЗНОП/УО</t>
  </si>
  <si>
    <t>Наименование объекта ЗНОП/УО</t>
  </si>
  <si>
    <t>Площадь зимней уборки, м2</t>
  </si>
  <si>
    <t>Механизированная</t>
  </si>
  <si>
    <t>Ручная</t>
  </si>
  <si>
    <t>Время выхода на объект</t>
  </si>
  <si>
    <t>Номер бригады</t>
  </si>
  <si>
    <t>Техника</t>
  </si>
  <si>
    <t>Количество</t>
  </si>
  <si>
    <t>Время начала работы на объекте</t>
  </si>
  <si>
    <t>Время завершения работы на объекте</t>
  </si>
  <si>
    <t>Примечание</t>
  </si>
  <si>
    <t>Марка, модель</t>
  </si>
  <si>
    <t>День 1</t>
  </si>
  <si>
    <t>День 2</t>
  </si>
  <si>
    <t>Состав бригад:</t>
  </si>
  <si>
    <t>Бригада № 1</t>
  </si>
  <si>
    <t>Количество работников - 5 чел</t>
  </si>
  <si>
    <t>Инвентарь: 3 лопаты, 2 метлы</t>
  </si>
  <si>
    <t>Бригада № 2</t>
  </si>
  <si>
    <t>Количество работников - 7 чел</t>
  </si>
  <si>
    <t>Инвентарь: 4 лопаты, 3 метлы</t>
  </si>
  <si>
    <t>Техника:</t>
  </si>
  <si>
    <t>Трактор TUM T 603 STUSM - 5 ед.</t>
  </si>
  <si>
    <t>Газель - 4 ед.</t>
  </si>
  <si>
    <t>МТЗ Беларус 82.1 - 3 ед.</t>
  </si>
  <si>
    <t>Информация о ресурсах:</t>
  </si>
  <si>
    <t>Дополнительная информация</t>
  </si>
  <si>
    <t xml:space="preserve">Заправка ГСМ: </t>
  </si>
  <si>
    <t>План выполнения работ по зимней уборке</t>
  </si>
  <si>
    <t>День N</t>
  </si>
  <si>
    <t>…</t>
  </si>
  <si>
    <t>Указать для каждого вида техники: где (адреса заправок), сколько раз в день, сколько времени занимает с момента выезда с объекта до момента возвращения на объект (суммарно), пробег (суммарно)</t>
  </si>
  <si>
    <t>Указать для каждого вида техники: где (адреса), сколько раз в день, сколько времени занимает с момента выезда с объекта до момента возвращения на объект (суммарно), пробег (суммарно)</t>
  </si>
  <si>
    <t xml:space="preserve">Загрузка ПГМ: </t>
  </si>
  <si>
    <t>Технология ручной посыпки и расход материала:</t>
  </si>
  <si>
    <t>Технология механизированной посыпки и расход материала:</t>
  </si>
  <si>
    <t>План выполнения работ по зимней уборке для снятия скользкости в условиях отсутствия выпадения снега</t>
  </si>
  <si>
    <t>План выполнения работ по зимней уборке в условиях ненормативного выпадения снега</t>
  </si>
  <si>
    <t>Форма 1</t>
  </si>
  <si>
    <t>Форма 2</t>
  </si>
  <si>
    <t>Форма 3</t>
  </si>
  <si>
    <t xml:space="preserve">Ручная </t>
  </si>
  <si>
    <t xml:space="preserve">Механизированная </t>
  </si>
  <si>
    <r>
      <t xml:space="preserve">Площадь посыпки </t>
    </r>
    <r>
      <rPr>
        <i/>
        <sz val="11"/>
        <color theme="1"/>
        <rFont val="Times New Roman"/>
        <family val="1"/>
        <charset val="204"/>
      </rPr>
      <t>(по ГК)</t>
    </r>
  </si>
  <si>
    <r>
      <t xml:space="preserve">Общая площадь зимней уборки </t>
    </r>
    <r>
      <rPr>
        <i/>
        <sz val="11"/>
        <color theme="1"/>
        <rFont val="Times New Roman"/>
        <family val="1"/>
        <charset val="204"/>
      </rPr>
      <t>(по ГК)</t>
    </r>
  </si>
  <si>
    <t>Общая</t>
  </si>
  <si>
    <t xml:space="preserve">Парк "Тихий отдых" (участок 1) на Каменном о-ве </t>
  </si>
  <si>
    <t>Александровский парк между Кронверским пр., Кронверским протоком и Каменноостровским пр.</t>
  </si>
  <si>
    <t xml:space="preserve">Парк "Тихий отдых" (участок 4) на Каменноостровском пр. от наб.р.Малой Невки до 1-й Березовой аллеи </t>
  </si>
  <si>
    <t>Парк "Тихий отдых" (участок 2) на наб.р.Большой Невки от Большой аллеи до Большого кан.</t>
  </si>
  <si>
    <t>Парк "Тихий отдых" (участок 3) на пересечении Средней аллеи и наб.р.Малой Невки</t>
  </si>
  <si>
    <t>Петровский парк</t>
  </si>
  <si>
    <t>Сад Александровского лицея на Каменноостровском пр. между ул.Рентгена и Б.Монетной</t>
  </si>
  <si>
    <t>Зеленинский сад между Ропшинской ул., Чкаловским пр. и Б.Зелениной ул.</t>
  </si>
  <si>
    <t>Дивенский сад на пересечении Дивенской ул. и Каменноостровского пр.</t>
  </si>
  <si>
    <t>Геслеровский сад на пересечении Ординарной ул. и Чкаловского пр.</t>
  </si>
  <si>
    <t>Матвеевский сад на Б.Пушкарской ул., д.35</t>
  </si>
  <si>
    <t>Подковыровский сад между ул.Подковырова, Большим пр. П.С. и Полозовой ул.</t>
  </si>
  <si>
    <t>Ораниенбаумский сад на Ораниембаумской ул. между Чкаловским пр. и Колпинским пер.</t>
  </si>
  <si>
    <t>Вяземский сад на пересечении Песочной наб и Вяземского пер.</t>
  </si>
  <si>
    <t>Пушкарский сад между ул.Воскова, Б.Пушкарской ул. и Введенской ул.</t>
  </si>
  <si>
    <t>Сад Андрея Петрова на Каменноостровском пр. между д.26-28 и д.47 по Б.Пушкарской ул.</t>
  </si>
  <si>
    <t>Лопухинский сад</t>
  </si>
  <si>
    <t>Бульвар б/н по наб.Мартынова между 2-м Елагиным мостом и Гребным кан.</t>
  </si>
  <si>
    <t>Бульвар вдоль Петровской наб.</t>
  </si>
  <si>
    <t>Сквер б/н на Каменноостровском пр. от Троицкой пл. до Кронверского пр.</t>
  </si>
  <si>
    <t>Сквер б/н на Петроградской наб., д.2-4</t>
  </si>
  <si>
    <t>Сквер б/н на Троицкой пл.</t>
  </si>
  <si>
    <t>Б.Рыбацкий сквер между Рыбацкой ул., Большим пр. П.С. и Ижорской ул.</t>
  </si>
  <si>
    <t>Ново-Ждановский сквер между Ждановской наб., Ждановской ул. и Петровским пер.</t>
  </si>
  <si>
    <t>Старо-Ждановский сквер на пересечении Ждановской ул. и Ждановской наб.</t>
  </si>
  <si>
    <t>Сквер б/н на Каменноостровском пр. между д.39 и д.41</t>
  </si>
  <si>
    <t>Сквер Низами на Каменноостровском пр. между д.25 и д.27</t>
  </si>
  <si>
    <t>Сквер Шевченко на пл. Шевченко</t>
  </si>
  <si>
    <t>Сквер б/н на пересечении Каменноостровского пр. и Песочной наб.</t>
  </si>
  <si>
    <t>Старо-Ленинский сквер на пересечении ул.Ленина и Чкаловского пр.</t>
  </si>
  <si>
    <t>Ново-Ленинский сквер на пересечении ул.Ленина и Большого пр. П.С.</t>
  </si>
  <si>
    <t>Аникушинский сквер на пересечении Каменноостровского пр. и Аникушинской аллеи</t>
  </si>
  <si>
    <t>Князь-Владимирский сквер между пр.Добролюбова, ул.Блохина и Храмовым пер.</t>
  </si>
  <si>
    <t>Успенский сквер между пр.Добролюбова, Храмовым пер., ул.Блохина и пер.Талалихина</t>
  </si>
  <si>
    <t>Сквер на Малом пр. П.С. от Красносельской ул. до Ропшинской ул.</t>
  </si>
  <si>
    <t>Сквер б/н на Чкаловском пр. у д.15 по Б.Зеленина ул.</t>
  </si>
  <si>
    <t>Сквер б/н на пересечении ул. Льва Толстого и Б.Монетной ул.</t>
  </si>
  <si>
    <t>Провиантский сквер на Мытнинской пл</t>
  </si>
  <si>
    <t xml:space="preserve">13 УО 066 </t>
  </si>
  <si>
    <t>Морской пр.</t>
  </si>
  <si>
    <t>13 УО 110</t>
  </si>
  <si>
    <t>Средняя аллея</t>
  </si>
  <si>
    <t>МТЗ-82</t>
  </si>
  <si>
    <t>15.00</t>
  </si>
  <si>
    <t>Бригада № 3</t>
  </si>
  <si>
    <t>Бригада № 4</t>
  </si>
  <si>
    <t>Бригада № 5</t>
  </si>
  <si>
    <t>МТЗ - 320 - 2 ед.</t>
  </si>
  <si>
    <t>МТЗ - 82 - 2 ед.</t>
  </si>
  <si>
    <t>Мультикар М-26 - 1 ед.(посыпка)</t>
  </si>
  <si>
    <t>ГАЗ САЗ - 1 ед.(посыпка)</t>
  </si>
  <si>
    <t>Агромаш-85 ТК - 1 ед.(посыпка)</t>
  </si>
  <si>
    <t>МТЗ - 82 (посыпка)</t>
  </si>
  <si>
    <t>Указать для каждого вида техники: где (адреса заправок), сколько раз в день, сколько времени занимает с момента выезда с объекта до момента возвращения на объект (суммарно), пробег (суммарно), ПТК - Таврическая ул. напротив д.12, ул. Кременчугская у .13, пр. Обуховской обороны д.3. Заправка один раз в день - время заправки не более 15 минут с момета выезда с базы, проьег одной единицы 50 км.</t>
  </si>
  <si>
    <t>МТЗ - 82</t>
  </si>
  <si>
    <t>МТЗ-320</t>
  </si>
  <si>
    <t>Указать для каждого вида техники: где (адреса заправок), сколько раз в день, сколько времени занимает с момента выезда с объекта до момента возвращения на объект (суммарно), пробег (суммарно), ПТК -Левашовский пр. д. 19 Заправка один раз в день - время заправки не более 15 минут с момета выезда с базы, проьег одной единицы 50 км.</t>
  </si>
  <si>
    <t>Питание работников, санитарно-гигиенические нужды: указать время (продолжительность, постоянное/плавающее) и место (на линии/на базе, если на базе, то указать как учитывается время приезда и уезда) С 8 до 12:00 на линии, с 12 до 13:00 обед, с 13 до 17 на линии</t>
  </si>
  <si>
    <t>Питание работников, санитарно-гигиенические нужды: указать время (продолжительность, постоянное/плавающее) и место (на линии/на базе, если на базе, то указать как учитывается время приезда и уезда)</t>
  </si>
  <si>
    <t>Питание работников, санитарно-гигиенические нужды: указать время (продолжительность, постоянное/плавающее) и место (на линии/на базе, если на базе, то указать как учитывается время приезда и уезда), Механизация выходит нв расчистку транзитов с 7:00.Рабочие с 8 до 12:00 на линии, с 12 до 13:00 обед, с 13 до 17 на линии</t>
  </si>
  <si>
    <t>Количество работников - 9 чел</t>
  </si>
  <si>
    <t>Инвентарь: 6 лопат, 2 метлы</t>
  </si>
  <si>
    <t>Количество работников - 8 чел</t>
  </si>
  <si>
    <t>Количество работников - 10 чел</t>
  </si>
  <si>
    <t>Количество работников -9 чел</t>
  </si>
  <si>
    <t>Инвентарь: 7 лопат, 2 метлы</t>
  </si>
  <si>
    <t>Инвентарь: 7 лопаты, 3 метлы</t>
  </si>
  <si>
    <t>МТЗ - 82 - 3 ед.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</si>
</sst>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0.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3" fillId="0" borderId="0"/>
    <xf numFmtId="164" fontId="3" fillId="0" borderId="0" applyFont="0" applyFill="0" applyBorder="0" applyAlignment="0" applyProtection="0"/>
  </cellStyleXfs>
  <cellXfs count="83">
    <xf numFmtId="0" fontId="0" fillId="0" borderId="0" xfId="0"/>
    <xf numFmtId="0" fontId="1" fillId="0" borderId="4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5" xfId="0" applyFont="1" applyBorder="1" applyAlignment="1">
      <alignment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wrapText="1"/>
    </xf>
    <xf numFmtId="0" fontId="4" fillId="0" borderId="4" xfId="1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wrapText="1"/>
    </xf>
    <xf numFmtId="1" fontId="1" fillId="0" borderId="4" xfId="0" applyNumberFormat="1" applyFont="1" applyBorder="1" applyAlignment="1">
      <alignment wrapText="1"/>
    </xf>
    <xf numFmtId="49" fontId="4" fillId="0" borderId="4" xfId="1" applyNumberFormat="1" applyFont="1" applyFill="1" applyBorder="1" applyAlignment="1">
      <alignment horizontal="center" vertical="center" wrapText="1"/>
    </xf>
    <xf numFmtId="49" fontId="4" fillId="0" borderId="4" xfId="2" applyNumberFormat="1" applyFont="1" applyFill="1" applyBorder="1" applyAlignment="1">
      <alignment horizontal="center" vertical="center"/>
    </xf>
    <xf numFmtId="0" fontId="1" fillId="0" borderId="28" xfId="0" applyFont="1" applyBorder="1" applyAlignment="1">
      <alignment horizontal="left" wrapText="1"/>
    </xf>
    <xf numFmtId="20" fontId="1" fillId="0" borderId="4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0" fillId="0" borderId="0" xfId="0" applyFont="1"/>
    <xf numFmtId="0" fontId="1" fillId="0" borderId="0" xfId="0" applyFont="1" applyBorder="1" applyAlignment="1">
      <alignment vertical="center" wrapText="1"/>
    </xf>
    <xf numFmtId="0" fontId="1" fillId="0" borderId="23" xfId="0" applyFont="1" applyBorder="1" applyAlignment="1">
      <alignment vertical="center" wrapText="1"/>
    </xf>
    <xf numFmtId="0" fontId="1" fillId="0" borderId="27" xfId="0" applyFont="1" applyBorder="1" applyAlignment="1">
      <alignment horizontal="left" wrapText="1"/>
    </xf>
    <xf numFmtId="1" fontId="1" fillId="0" borderId="28" xfId="0" applyNumberFormat="1" applyFont="1" applyBorder="1" applyAlignment="1">
      <alignment horizontal="left" wrapText="1"/>
    </xf>
    <xf numFmtId="0" fontId="1" fillId="0" borderId="29" xfId="0" applyFont="1" applyBorder="1" applyAlignment="1">
      <alignment horizontal="left" wrapText="1"/>
    </xf>
    <xf numFmtId="0" fontId="0" fillId="0" borderId="0" xfId="0" applyFont="1" applyFill="1"/>
    <xf numFmtId="0" fontId="0" fillId="0" borderId="0" xfId="0" applyFont="1" applyFill="1" applyAlignment="1">
      <alignment wrapText="1"/>
    </xf>
    <xf numFmtId="0" fontId="1" fillId="0" borderId="4" xfId="0" applyFont="1" applyBorder="1" applyAlignment="1">
      <alignment horizontal="left" wrapText="1"/>
    </xf>
    <xf numFmtId="1" fontId="1" fillId="0" borderId="4" xfId="0" applyNumberFormat="1" applyFont="1" applyBorder="1" applyAlignment="1">
      <alignment horizontal="left" wrapText="1"/>
    </xf>
    <xf numFmtId="0" fontId="1" fillId="0" borderId="0" xfId="0" applyFont="1" applyFill="1" applyAlignment="1">
      <alignment horizontal="left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wrapText="1"/>
    </xf>
    <xf numFmtId="0" fontId="1" fillId="0" borderId="0" xfId="0" applyFont="1" applyFill="1" applyAlignment="1">
      <alignment wrapText="1"/>
    </xf>
    <xf numFmtId="165" fontId="1" fillId="0" borderId="4" xfId="0" applyNumberFormat="1" applyFont="1" applyFill="1" applyBorder="1" applyAlignment="1">
      <alignment wrapText="1"/>
    </xf>
    <xf numFmtId="165" fontId="1" fillId="0" borderId="28" xfId="0" applyNumberFormat="1" applyFont="1" applyBorder="1" applyAlignment="1">
      <alignment horizontal="left" wrapText="1"/>
    </xf>
    <xf numFmtId="0" fontId="1" fillId="0" borderId="4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left" wrapText="1"/>
    </xf>
    <xf numFmtId="0" fontId="1" fillId="0" borderId="21" xfId="0" applyFont="1" applyBorder="1" applyAlignment="1">
      <alignment horizontal="left" wrapText="1"/>
    </xf>
    <xf numFmtId="0" fontId="1" fillId="0" borderId="22" xfId="0" applyFont="1" applyBorder="1" applyAlignment="1">
      <alignment horizontal="left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wrapText="1"/>
    </xf>
    <xf numFmtId="0" fontId="1" fillId="0" borderId="0" xfId="0" applyFont="1" applyFill="1" applyAlignment="1">
      <alignment horizontal="left" wrapText="1"/>
    </xf>
    <xf numFmtId="0" fontId="1" fillId="0" borderId="4" xfId="0" applyFont="1" applyBorder="1" applyAlignment="1">
      <alignment horizontal="left" wrapText="1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wrapText="1"/>
    </xf>
    <xf numFmtId="0" fontId="1" fillId="0" borderId="0" xfId="0" applyFont="1" applyFill="1" applyAlignment="1">
      <alignment horizont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24" xfId="0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left" wrapText="1"/>
    </xf>
    <xf numFmtId="0" fontId="1" fillId="0" borderId="18" xfId="0" applyFont="1" applyFill="1" applyBorder="1" applyAlignment="1">
      <alignment horizontal="left" wrapText="1"/>
    </xf>
    <xf numFmtId="0" fontId="1" fillId="0" borderId="19" xfId="0" applyFont="1" applyFill="1" applyBorder="1" applyAlignment="1">
      <alignment horizontal="left" wrapText="1"/>
    </xf>
    <xf numFmtId="0" fontId="1" fillId="0" borderId="27" xfId="0" applyFont="1" applyFill="1" applyBorder="1" applyAlignment="1">
      <alignment horizontal="left" wrapText="1"/>
    </xf>
    <xf numFmtId="1" fontId="1" fillId="0" borderId="4" xfId="0" applyNumberFormat="1" applyFont="1" applyFill="1" applyBorder="1" applyAlignment="1">
      <alignment wrapText="1"/>
    </xf>
    <xf numFmtId="1" fontId="1" fillId="0" borderId="28" xfId="0" applyNumberFormat="1" applyFont="1" applyFill="1" applyBorder="1" applyAlignment="1">
      <alignment horizontal="left" wrapText="1"/>
    </xf>
    <xf numFmtId="0" fontId="1" fillId="0" borderId="28" xfId="0" applyFont="1" applyFill="1" applyBorder="1" applyAlignment="1">
      <alignment horizontal="left" wrapText="1"/>
    </xf>
    <xf numFmtId="0" fontId="1" fillId="0" borderId="29" xfId="0" applyFont="1" applyFill="1" applyBorder="1" applyAlignment="1">
      <alignment horizontal="left" wrapText="1"/>
    </xf>
    <xf numFmtId="165" fontId="1" fillId="0" borderId="0" xfId="0" applyNumberFormat="1" applyFont="1" applyFill="1" applyAlignment="1">
      <alignment wrapText="1"/>
    </xf>
    <xf numFmtId="0" fontId="1" fillId="0" borderId="0" xfId="0" applyFont="1" applyFill="1" applyAlignment="1">
      <alignment horizontal="left" vertical="center" wrapText="1"/>
    </xf>
    <xf numFmtId="0" fontId="1" fillId="0" borderId="4" xfId="0" applyFont="1" applyFill="1" applyBorder="1" applyAlignment="1">
      <alignment horizontal="left" wrapText="1"/>
    </xf>
    <xf numFmtId="1" fontId="1" fillId="0" borderId="4" xfId="0" applyNumberFormat="1" applyFont="1" applyFill="1" applyBorder="1" applyAlignment="1">
      <alignment horizontal="left" wrapText="1"/>
    </xf>
  </cellXfs>
  <cellStyles count="3">
    <cellStyle name="Обычный" xfId="0" builtinId="0"/>
    <cellStyle name="Обычный_Лист1" xfId="1"/>
    <cellStyle name="Финансовый_Лист1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88"/>
  <sheetViews>
    <sheetView tabSelected="1" workbookViewId="0">
      <selection activeCell="O7" sqref="O7"/>
    </sheetView>
  </sheetViews>
  <sheetFormatPr defaultRowHeight="15" x14ac:dyDescent="0.25"/>
  <cols>
    <col min="1" max="1" width="6.140625" style="6" bestFit="1" customWidth="1"/>
    <col min="2" max="2" width="17.5703125" style="6" customWidth="1"/>
    <col min="3" max="3" width="17.85546875" style="6" customWidth="1"/>
    <col min="4" max="4" width="20.42578125" style="6" customWidth="1"/>
    <col min="5" max="6" width="15.5703125" style="6" customWidth="1"/>
    <col min="7" max="7" width="21.28515625" style="6" customWidth="1"/>
    <col min="8" max="9" width="14.28515625" style="6" customWidth="1"/>
    <col min="10" max="10" width="15.7109375" style="6" customWidth="1"/>
    <col min="11" max="11" width="14.7109375" style="6" customWidth="1"/>
    <col min="12" max="12" width="15.28515625" style="6" customWidth="1"/>
    <col min="13" max="13" width="16" style="6" customWidth="1"/>
    <col min="14" max="14" width="15.7109375" style="6" customWidth="1"/>
    <col min="15" max="15" width="15.85546875" style="6" customWidth="1"/>
    <col min="16" max="16" width="20.42578125" style="6" customWidth="1"/>
    <col min="17" max="19" width="9.140625" style="19"/>
    <col min="20" max="16384" width="9.140625" style="20"/>
  </cols>
  <sheetData>
    <row r="1" spans="1:19" x14ac:dyDescent="0.25">
      <c r="O1" s="43" t="s">
        <v>40</v>
      </c>
      <c r="P1" s="43"/>
    </row>
    <row r="2" spans="1:19" x14ac:dyDescent="0.25">
      <c r="A2" s="43" t="s">
        <v>30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</row>
    <row r="3" spans="1:19" ht="15.75" thickBot="1" x14ac:dyDescent="0.3"/>
    <row r="4" spans="1:19" ht="15" customHeight="1" x14ac:dyDescent="0.25">
      <c r="A4" s="52" t="s">
        <v>0</v>
      </c>
      <c r="B4" s="53" t="s">
        <v>1</v>
      </c>
      <c r="C4" s="53" t="s">
        <v>2</v>
      </c>
      <c r="D4" s="53" t="s">
        <v>3</v>
      </c>
      <c r="E4" s="53"/>
      <c r="F4" s="53"/>
      <c r="G4" s="53"/>
      <c r="H4" s="53"/>
      <c r="I4" s="53"/>
      <c r="J4" s="54" t="s">
        <v>6</v>
      </c>
      <c r="K4" s="54" t="s">
        <v>7</v>
      </c>
      <c r="L4" s="55" t="s">
        <v>8</v>
      </c>
      <c r="M4" s="56"/>
      <c r="N4" s="54" t="s">
        <v>10</v>
      </c>
      <c r="O4" s="54" t="s">
        <v>11</v>
      </c>
      <c r="P4" s="57" t="s">
        <v>12</v>
      </c>
    </row>
    <row r="5" spans="1:19" ht="29.25" customHeight="1" x14ac:dyDescent="0.25">
      <c r="A5" s="58"/>
      <c r="B5" s="59"/>
      <c r="C5" s="59"/>
      <c r="D5" s="59" t="s">
        <v>46</v>
      </c>
      <c r="E5" s="59"/>
      <c r="F5" s="59"/>
      <c r="G5" s="59" t="s">
        <v>45</v>
      </c>
      <c r="H5" s="59"/>
      <c r="I5" s="59"/>
      <c r="J5" s="60"/>
      <c r="K5" s="60"/>
      <c r="L5" s="61" t="s">
        <v>13</v>
      </c>
      <c r="M5" s="61" t="s">
        <v>9</v>
      </c>
      <c r="N5" s="60"/>
      <c r="O5" s="60"/>
      <c r="P5" s="62"/>
    </row>
    <row r="6" spans="1:19" ht="15.75" thickBot="1" x14ac:dyDescent="0.3">
      <c r="A6" s="63"/>
      <c r="B6" s="64"/>
      <c r="C6" s="64"/>
      <c r="D6" s="65" t="s">
        <v>44</v>
      </c>
      <c r="E6" s="65" t="s">
        <v>43</v>
      </c>
      <c r="F6" s="65" t="s">
        <v>47</v>
      </c>
      <c r="G6" s="65" t="s">
        <v>4</v>
      </c>
      <c r="H6" s="65" t="s">
        <v>5</v>
      </c>
      <c r="I6" s="65" t="s">
        <v>47</v>
      </c>
      <c r="J6" s="66"/>
      <c r="K6" s="66"/>
      <c r="L6" s="66"/>
      <c r="M6" s="66"/>
      <c r="N6" s="66"/>
      <c r="O6" s="66"/>
      <c r="P6" s="67"/>
    </row>
    <row r="7" spans="1:19" s="22" customFormat="1" ht="15.75" customHeight="1" thickBot="1" x14ac:dyDescent="0.3">
      <c r="A7" s="68">
        <v>1</v>
      </c>
      <c r="B7" s="69">
        <v>2</v>
      </c>
      <c r="C7" s="69">
        <v>3</v>
      </c>
      <c r="D7" s="69">
        <v>4</v>
      </c>
      <c r="E7" s="69">
        <v>5</v>
      </c>
      <c r="F7" s="69"/>
      <c r="G7" s="69">
        <v>6</v>
      </c>
      <c r="H7" s="69">
        <v>7</v>
      </c>
      <c r="I7" s="69"/>
      <c r="J7" s="69">
        <v>8</v>
      </c>
      <c r="K7" s="69">
        <v>9</v>
      </c>
      <c r="L7" s="69">
        <v>10</v>
      </c>
      <c r="M7" s="69">
        <v>11</v>
      </c>
      <c r="N7" s="69">
        <v>12</v>
      </c>
      <c r="O7" s="69">
        <v>13</v>
      </c>
      <c r="P7" s="70">
        <v>14</v>
      </c>
      <c r="Q7" s="21"/>
      <c r="R7" s="21"/>
      <c r="S7" s="21"/>
    </row>
    <row r="8" spans="1:19" x14ac:dyDescent="0.25">
      <c r="A8" s="71" t="s">
        <v>14</v>
      </c>
      <c r="B8" s="72"/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3"/>
    </row>
    <row r="9" spans="1:19" ht="60" x14ac:dyDescent="0.25">
      <c r="A9" s="81">
        <v>1</v>
      </c>
      <c r="B9" s="7">
        <v>13046</v>
      </c>
      <c r="C9" s="8" t="s">
        <v>48</v>
      </c>
      <c r="D9" s="36">
        <v>9520.5</v>
      </c>
      <c r="E9" s="75">
        <v>3093</v>
      </c>
      <c r="F9" s="82">
        <f>D9+E9</f>
        <v>12613.5</v>
      </c>
      <c r="G9" s="81">
        <v>6306.8</v>
      </c>
      <c r="H9" s="81"/>
      <c r="I9" s="81">
        <f>G9+H9</f>
        <v>6306.8</v>
      </c>
      <c r="J9" s="13">
        <v>0.29166666666666669</v>
      </c>
      <c r="K9" s="14">
        <v>1</v>
      </c>
      <c r="L9" s="14" t="s">
        <v>102</v>
      </c>
      <c r="M9" s="14">
        <v>1</v>
      </c>
      <c r="N9" s="13">
        <v>0.29166666666666669</v>
      </c>
      <c r="O9" s="13">
        <v>0.5</v>
      </c>
      <c r="P9" s="81"/>
    </row>
    <row r="10" spans="1:19" ht="105" x14ac:dyDescent="0.25">
      <c r="A10" s="81">
        <v>2</v>
      </c>
      <c r="B10" s="7">
        <v>13048</v>
      </c>
      <c r="C10" s="8" t="s">
        <v>49</v>
      </c>
      <c r="D10" s="36">
        <v>6313.5</v>
      </c>
      <c r="E10" s="75">
        <v>15030</v>
      </c>
      <c r="F10" s="82">
        <f t="shared" ref="F10:F46" si="0">D10+E10</f>
        <v>21343.5</v>
      </c>
      <c r="G10" s="81">
        <v>854.3</v>
      </c>
      <c r="H10" s="81">
        <v>6955</v>
      </c>
      <c r="I10" s="81">
        <f t="shared" ref="I10:I46" si="1">G10+H10</f>
        <v>7809.3</v>
      </c>
      <c r="J10" s="13">
        <v>0.29166666666666669</v>
      </c>
      <c r="K10" s="14">
        <v>2</v>
      </c>
      <c r="L10" s="14" t="s">
        <v>102</v>
      </c>
      <c r="M10" s="14">
        <v>1</v>
      </c>
      <c r="N10" s="13">
        <v>0.29166666666666669</v>
      </c>
      <c r="O10" s="13">
        <v>0.54166666666666663</v>
      </c>
      <c r="P10" s="81"/>
    </row>
    <row r="11" spans="1:19" ht="120" x14ac:dyDescent="0.25">
      <c r="A11" s="81">
        <v>3</v>
      </c>
      <c r="B11" s="7">
        <v>13107</v>
      </c>
      <c r="C11" s="8" t="s">
        <v>50</v>
      </c>
      <c r="D11" s="36">
        <v>266</v>
      </c>
      <c r="E11" s="75">
        <v>707</v>
      </c>
      <c r="F11" s="82">
        <f t="shared" si="0"/>
        <v>973</v>
      </c>
      <c r="G11" s="81"/>
      <c r="H11" s="81">
        <v>402</v>
      </c>
      <c r="I11" s="81">
        <f t="shared" si="1"/>
        <v>402</v>
      </c>
      <c r="J11" s="13">
        <v>0.375</v>
      </c>
      <c r="K11" s="14">
        <v>1</v>
      </c>
      <c r="L11" s="14" t="s">
        <v>102</v>
      </c>
      <c r="M11" s="14">
        <v>1</v>
      </c>
      <c r="N11" s="13">
        <v>0.375</v>
      </c>
      <c r="O11" s="13">
        <v>0.5</v>
      </c>
      <c r="P11" s="81"/>
    </row>
    <row r="12" spans="1:19" ht="105" x14ac:dyDescent="0.25">
      <c r="A12" s="81">
        <v>4</v>
      </c>
      <c r="B12" s="7">
        <v>13098</v>
      </c>
      <c r="C12" s="8" t="s">
        <v>51</v>
      </c>
      <c r="D12" s="36">
        <v>681</v>
      </c>
      <c r="E12" s="75"/>
      <c r="F12" s="82">
        <f t="shared" si="0"/>
        <v>681</v>
      </c>
      <c r="G12" s="81"/>
      <c r="H12" s="81">
        <v>340.5</v>
      </c>
      <c r="I12" s="81">
        <f t="shared" si="1"/>
        <v>340.5</v>
      </c>
      <c r="J12" s="13">
        <v>0.375</v>
      </c>
      <c r="K12" s="14">
        <v>1</v>
      </c>
      <c r="L12" s="14" t="s">
        <v>102</v>
      </c>
      <c r="M12" s="14">
        <v>1</v>
      </c>
      <c r="N12" s="13">
        <v>0.375</v>
      </c>
      <c r="O12" s="13">
        <v>0.54166666666666663</v>
      </c>
      <c r="P12" s="81"/>
    </row>
    <row r="13" spans="1:19" ht="90" x14ac:dyDescent="0.25">
      <c r="A13" s="81">
        <v>5</v>
      </c>
      <c r="B13" s="7">
        <v>13106</v>
      </c>
      <c r="C13" s="8" t="s">
        <v>52</v>
      </c>
      <c r="D13" s="36">
        <v>500</v>
      </c>
      <c r="E13" s="75"/>
      <c r="F13" s="82">
        <f t="shared" si="0"/>
        <v>500</v>
      </c>
      <c r="G13" s="81"/>
      <c r="H13" s="81">
        <v>250</v>
      </c>
      <c r="I13" s="81">
        <f t="shared" si="1"/>
        <v>250</v>
      </c>
      <c r="J13" s="13">
        <v>0.41666666666666669</v>
      </c>
      <c r="K13" s="14">
        <v>3</v>
      </c>
      <c r="L13" s="14"/>
      <c r="M13" s="14"/>
      <c r="N13" s="13">
        <v>0.41666666666666669</v>
      </c>
      <c r="O13" s="13">
        <v>0.54166666666666663</v>
      </c>
      <c r="P13" s="81"/>
    </row>
    <row r="14" spans="1:19" ht="15.75" x14ac:dyDescent="0.25">
      <c r="A14" s="81">
        <v>6</v>
      </c>
      <c r="B14" s="10">
        <v>13047</v>
      </c>
      <c r="C14" s="8" t="s">
        <v>53</v>
      </c>
      <c r="D14" s="36">
        <v>2500</v>
      </c>
      <c r="E14" s="75"/>
      <c r="F14" s="82">
        <f t="shared" si="0"/>
        <v>2500</v>
      </c>
      <c r="G14" s="81"/>
      <c r="H14" s="81">
        <v>2625</v>
      </c>
      <c r="I14" s="81">
        <f t="shared" si="1"/>
        <v>2625</v>
      </c>
      <c r="J14" s="13">
        <v>0.41666666666666669</v>
      </c>
      <c r="K14" s="14">
        <v>4</v>
      </c>
      <c r="L14" s="14" t="s">
        <v>102</v>
      </c>
      <c r="M14" s="14">
        <v>1</v>
      </c>
      <c r="N14" s="13">
        <v>0.41666666666666669</v>
      </c>
      <c r="O14" s="13">
        <v>0.54166666666666663</v>
      </c>
      <c r="P14" s="81"/>
    </row>
    <row r="15" spans="1:19" ht="105" x14ac:dyDescent="0.25">
      <c r="A15" s="81">
        <v>7</v>
      </c>
      <c r="B15" s="7">
        <v>13013</v>
      </c>
      <c r="C15" s="8" t="s">
        <v>54</v>
      </c>
      <c r="D15" s="36">
        <v>1250</v>
      </c>
      <c r="E15" s="75">
        <v>200</v>
      </c>
      <c r="F15" s="82">
        <f t="shared" si="0"/>
        <v>1450</v>
      </c>
      <c r="G15" s="81"/>
      <c r="H15" s="81">
        <v>725</v>
      </c>
      <c r="I15" s="81">
        <f t="shared" si="1"/>
        <v>725</v>
      </c>
      <c r="J15" s="13">
        <v>0.29166666666666669</v>
      </c>
      <c r="K15" s="14">
        <v>5</v>
      </c>
      <c r="L15" s="14" t="s">
        <v>103</v>
      </c>
      <c r="M15" s="14">
        <v>1</v>
      </c>
      <c r="N15" s="13">
        <v>0.29166666666666669</v>
      </c>
      <c r="O15" s="13">
        <v>0.33333333333333331</v>
      </c>
      <c r="P15" s="81"/>
    </row>
    <row r="16" spans="1:19" ht="75" x14ac:dyDescent="0.25">
      <c r="A16" s="81">
        <v>8</v>
      </c>
      <c r="B16" s="7">
        <v>13025</v>
      </c>
      <c r="C16" s="8" t="s">
        <v>55</v>
      </c>
      <c r="D16" s="36">
        <v>421.5</v>
      </c>
      <c r="E16" s="75">
        <v>50</v>
      </c>
      <c r="F16" s="82">
        <f t="shared" si="0"/>
        <v>471.5</v>
      </c>
      <c r="G16" s="81"/>
      <c r="H16" s="81">
        <v>235.8</v>
      </c>
      <c r="I16" s="81">
        <f t="shared" si="1"/>
        <v>235.8</v>
      </c>
      <c r="J16" s="13">
        <v>0.29166666666666669</v>
      </c>
      <c r="K16" s="14">
        <v>4</v>
      </c>
      <c r="L16" s="14" t="s">
        <v>103</v>
      </c>
      <c r="M16" s="14">
        <v>1</v>
      </c>
      <c r="N16" s="13">
        <v>0.29166666666666669</v>
      </c>
      <c r="O16" s="13">
        <v>0.33333333333333331</v>
      </c>
      <c r="P16" s="81"/>
    </row>
    <row r="17" spans="1:16" ht="75" x14ac:dyDescent="0.25">
      <c r="A17" s="81">
        <v>9</v>
      </c>
      <c r="B17" s="7">
        <v>13030</v>
      </c>
      <c r="C17" s="8" t="s">
        <v>56</v>
      </c>
      <c r="D17" s="36">
        <v>385</v>
      </c>
      <c r="E17" s="75">
        <v>200</v>
      </c>
      <c r="F17" s="82">
        <f t="shared" si="0"/>
        <v>585</v>
      </c>
      <c r="G17" s="81"/>
      <c r="H17" s="81">
        <v>292.5</v>
      </c>
      <c r="I17" s="81">
        <f t="shared" si="1"/>
        <v>292.5</v>
      </c>
      <c r="J17" s="13">
        <v>0.29166666666666669</v>
      </c>
      <c r="K17" s="14">
        <v>5</v>
      </c>
      <c r="L17" s="14" t="s">
        <v>103</v>
      </c>
      <c r="M17" s="14">
        <v>1</v>
      </c>
      <c r="N17" s="13">
        <v>0.29166666666666669</v>
      </c>
      <c r="O17" s="13">
        <v>0.33333333333333331</v>
      </c>
      <c r="P17" s="81"/>
    </row>
    <row r="18" spans="1:16" ht="60" x14ac:dyDescent="0.25">
      <c r="A18" s="81">
        <v>10</v>
      </c>
      <c r="B18" s="7">
        <v>13033</v>
      </c>
      <c r="C18" s="8" t="s">
        <v>57</v>
      </c>
      <c r="D18" s="36">
        <v>685</v>
      </c>
      <c r="E18" s="75">
        <v>240</v>
      </c>
      <c r="F18" s="82">
        <f t="shared" si="0"/>
        <v>925</v>
      </c>
      <c r="G18" s="81"/>
      <c r="H18" s="81">
        <v>462.5</v>
      </c>
      <c r="I18" s="81">
        <f t="shared" si="1"/>
        <v>462.5</v>
      </c>
      <c r="J18" s="13">
        <v>0.375</v>
      </c>
      <c r="K18" s="14">
        <v>3</v>
      </c>
      <c r="L18" s="14" t="s">
        <v>102</v>
      </c>
      <c r="M18" s="14">
        <v>1</v>
      </c>
      <c r="N18" s="13">
        <v>0.375</v>
      </c>
      <c r="O18" s="13">
        <v>0.54166666666666663</v>
      </c>
      <c r="P18" s="81"/>
    </row>
    <row r="19" spans="1:16" ht="45" x14ac:dyDescent="0.25">
      <c r="A19" s="81">
        <v>11</v>
      </c>
      <c r="B19" s="7">
        <v>13034</v>
      </c>
      <c r="C19" s="8" t="s">
        <v>58</v>
      </c>
      <c r="D19" s="36">
        <v>800</v>
      </c>
      <c r="E19" s="75">
        <v>300</v>
      </c>
      <c r="F19" s="82">
        <f t="shared" si="0"/>
        <v>1100</v>
      </c>
      <c r="G19" s="81"/>
      <c r="H19" s="81">
        <v>550</v>
      </c>
      <c r="I19" s="81">
        <f t="shared" si="1"/>
        <v>550</v>
      </c>
      <c r="J19" s="13">
        <v>0.29166666666666669</v>
      </c>
      <c r="K19" s="14">
        <v>5</v>
      </c>
      <c r="L19" s="14" t="s">
        <v>102</v>
      </c>
      <c r="M19" s="14">
        <v>1</v>
      </c>
      <c r="N19" s="13">
        <v>0.29166666666666669</v>
      </c>
      <c r="O19" s="13">
        <v>0.41666666666666669</v>
      </c>
      <c r="P19" s="81"/>
    </row>
    <row r="20" spans="1:16" ht="75" x14ac:dyDescent="0.25">
      <c r="A20" s="81">
        <v>12</v>
      </c>
      <c r="B20" s="7">
        <v>13035</v>
      </c>
      <c r="C20" s="8" t="s">
        <v>59</v>
      </c>
      <c r="D20" s="36">
        <v>100</v>
      </c>
      <c r="E20" s="75">
        <v>500</v>
      </c>
      <c r="F20" s="82">
        <f t="shared" si="0"/>
        <v>600</v>
      </c>
      <c r="G20" s="81"/>
      <c r="H20" s="81">
        <v>300</v>
      </c>
      <c r="I20" s="81">
        <f t="shared" si="1"/>
        <v>300</v>
      </c>
      <c r="J20" s="13">
        <v>0.29166666666666669</v>
      </c>
      <c r="K20" s="14">
        <v>5</v>
      </c>
      <c r="L20" s="14" t="s">
        <v>102</v>
      </c>
      <c r="M20" s="14">
        <v>1</v>
      </c>
      <c r="N20" s="13">
        <v>0.29166666666666669</v>
      </c>
      <c r="O20" s="13">
        <v>0.41666666666666669</v>
      </c>
      <c r="P20" s="81"/>
    </row>
    <row r="21" spans="1:16" ht="90" x14ac:dyDescent="0.25">
      <c r="A21" s="81">
        <v>13</v>
      </c>
      <c r="B21" s="7">
        <v>13039</v>
      </c>
      <c r="C21" s="8" t="s">
        <v>60</v>
      </c>
      <c r="D21" s="36">
        <v>380</v>
      </c>
      <c r="E21" s="75">
        <v>400</v>
      </c>
      <c r="F21" s="82">
        <f t="shared" si="0"/>
        <v>780</v>
      </c>
      <c r="G21" s="81"/>
      <c r="H21" s="81">
        <v>390</v>
      </c>
      <c r="I21" s="81">
        <f t="shared" si="1"/>
        <v>390</v>
      </c>
      <c r="J21" s="13">
        <v>0.29166666666666669</v>
      </c>
      <c r="K21" s="14">
        <v>4</v>
      </c>
      <c r="L21" s="14" t="s">
        <v>103</v>
      </c>
      <c r="M21" s="14">
        <v>1</v>
      </c>
      <c r="N21" s="13">
        <v>0.29166666666666669</v>
      </c>
      <c r="O21" s="13">
        <v>0.33333333333333331</v>
      </c>
      <c r="P21" s="81"/>
    </row>
    <row r="22" spans="1:16" ht="60" x14ac:dyDescent="0.25">
      <c r="A22" s="81">
        <v>14</v>
      </c>
      <c r="B22" s="7">
        <v>13044</v>
      </c>
      <c r="C22" s="8" t="s">
        <v>61</v>
      </c>
      <c r="D22" s="36">
        <v>1500</v>
      </c>
      <c r="E22" s="75">
        <v>500</v>
      </c>
      <c r="F22" s="82">
        <f t="shared" si="0"/>
        <v>2000</v>
      </c>
      <c r="G22" s="81"/>
      <c r="H22" s="81">
        <v>1000</v>
      </c>
      <c r="I22" s="81">
        <f t="shared" si="1"/>
        <v>1000</v>
      </c>
      <c r="J22" s="13">
        <v>0.375</v>
      </c>
      <c r="K22" s="14">
        <v>3</v>
      </c>
      <c r="L22" s="14"/>
      <c r="M22" s="14">
        <v>1</v>
      </c>
      <c r="N22" s="13">
        <v>0.375</v>
      </c>
      <c r="O22" s="13">
        <v>0.45833333333333331</v>
      </c>
      <c r="P22" s="81"/>
    </row>
    <row r="23" spans="1:16" ht="75" x14ac:dyDescent="0.25">
      <c r="A23" s="81">
        <v>15</v>
      </c>
      <c r="B23" s="7">
        <v>13052</v>
      </c>
      <c r="C23" s="8" t="s">
        <v>62</v>
      </c>
      <c r="D23" s="36">
        <v>125</v>
      </c>
      <c r="E23" s="75">
        <v>800</v>
      </c>
      <c r="F23" s="82">
        <f t="shared" si="0"/>
        <v>925</v>
      </c>
      <c r="G23" s="81"/>
      <c r="H23" s="81">
        <v>462.5</v>
      </c>
      <c r="I23" s="81">
        <f t="shared" si="1"/>
        <v>462.5</v>
      </c>
      <c r="J23" s="13">
        <v>0.33333333333333331</v>
      </c>
      <c r="K23" s="14">
        <v>2</v>
      </c>
      <c r="L23" s="14"/>
      <c r="M23" s="14">
        <v>1</v>
      </c>
      <c r="N23" s="13">
        <v>0.33333333333333331</v>
      </c>
      <c r="O23" s="13">
        <v>0.45833333333333331</v>
      </c>
      <c r="P23" s="81"/>
    </row>
    <row r="24" spans="1:16" ht="90" x14ac:dyDescent="0.25">
      <c r="A24" s="81">
        <v>16</v>
      </c>
      <c r="B24" s="7">
        <v>13097</v>
      </c>
      <c r="C24" s="8" t="s">
        <v>63</v>
      </c>
      <c r="D24" s="36">
        <v>450</v>
      </c>
      <c r="E24" s="75">
        <v>270</v>
      </c>
      <c r="F24" s="82">
        <f t="shared" si="0"/>
        <v>720</v>
      </c>
      <c r="G24" s="81"/>
      <c r="H24" s="81">
        <v>360</v>
      </c>
      <c r="I24" s="81">
        <f t="shared" si="1"/>
        <v>360</v>
      </c>
      <c r="J24" s="13">
        <v>0.29166666666666669</v>
      </c>
      <c r="K24" s="14">
        <v>5</v>
      </c>
      <c r="L24" s="14" t="s">
        <v>103</v>
      </c>
      <c r="M24" s="14">
        <v>1</v>
      </c>
      <c r="N24" s="13">
        <v>0.29166666666666669</v>
      </c>
      <c r="O24" s="13">
        <v>0.33333333333333331</v>
      </c>
      <c r="P24" s="81"/>
    </row>
    <row r="25" spans="1:16" ht="15.75" x14ac:dyDescent="0.25">
      <c r="A25" s="81">
        <v>17</v>
      </c>
      <c r="B25" s="7">
        <v>13032</v>
      </c>
      <c r="C25" s="8" t="s">
        <v>64</v>
      </c>
      <c r="D25" s="36">
        <v>3500</v>
      </c>
      <c r="E25" s="75">
        <v>500</v>
      </c>
      <c r="F25" s="82">
        <f t="shared" si="0"/>
        <v>4000</v>
      </c>
      <c r="G25" s="81"/>
      <c r="H25" s="81">
        <f>297+3750</f>
        <v>4047</v>
      </c>
      <c r="I25" s="81">
        <f t="shared" si="1"/>
        <v>4047</v>
      </c>
      <c r="J25" s="13">
        <v>0.29166666666666669</v>
      </c>
      <c r="K25" s="14">
        <v>5</v>
      </c>
      <c r="L25" s="14" t="s">
        <v>103</v>
      </c>
      <c r="M25" s="14">
        <v>1</v>
      </c>
      <c r="N25" s="13">
        <v>0.29166666666666669</v>
      </c>
      <c r="O25" s="13">
        <v>0.33333333333333331</v>
      </c>
      <c r="P25" s="81"/>
    </row>
    <row r="26" spans="1:16" ht="75" x14ac:dyDescent="0.25">
      <c r="A26" s="81">
        <v>18</v>
      </c>
      <c r="B26" s="7">
        <v>13115</v>
      </c>
      <c r="C26" s="8" t="s">
        <v>65</v>
      </c>
      <c r="D26" s="36">
        <v>260</v>
      </c>
      <c r="E26" s="75"/>
      <c r="F26" s="82">
        <f t="shared" si="0"/>
        <v>260</v>
      </c>
      <c r="G26" s="81"/>
      <c r="H26" s="81">
        <v>130</v>
      </c>
      <c r="I26" s="81">
        <f t="shared" si="1"/>
        <v>130</v>
      </c>
      <c r="J26" s="13">
        <v>0.29166666666666669</v>
      </c>
      <c r="K26" s="14">
        <v>1</v>
      </c>
      <c r="L26" s="14" t="s">
        <v>102</v>
      </c>
      <c r="M26" s="14">
        <v>1</v>
      </c>
      <c r="N26" s="13">
        <v>0.29166666666666669</v>
      </c>
      <c r="O26" s="13">
        <v>0.33333333333333331</v>
      </c>
      <c r="P26" s="81"/>
    </row>
    <row r="27" spans="1:16" ht="30" x14ac:dyDescent="0.25">
      <c r="A27" s="81">
        <v>19</v>
      </c>
      <c r="B27" s="7">
        <v>13229</v>
      </c>
      <c r="C27" s="8" t="s">
        <v>66</v>
      </c>
      <c r="D27" s="36">
        <v>435</v>
      </c>
      <c r="E27" s="75">
        <v>440</v>
      </c>
      <c r="F27" s="82">
        <f t="shared" si="0"/>
        <v>875</v>
      </c>
      <c r="G27" s="81"/>
      <c r="H27" s="81">
        <v>437.5</v>
      </c>
      <c r="I27" s="81">
        <f t="shared" si="1"/>
        <v>437.5</v>
      </c>
      <c r="J27" s="13">
        <v>0.5</v>
      </c>
      <c r="K27" s="14">
        <v>2</v>
      </c>
      <c r="L27" s="14" t="s">
        <v>102</v>
      </c>
      <c r="M27" s="14">
        <v>1</v>
      </c>
      <c r="N27" s="13">
        <v>0.5</v>
      </c>
      <c r="O27" s="13">
        <v>0.58333333333333337</v>
      </c>
      <c r="P27" s="81"/>
    </row>
    <row r="28" spans="1:16" ht="75" x14ac:dyDescent="0.25">
      <c r="A28" s="81">
        <v>20</v>
      </c>
      <c r="B28" s="7">
        <v>13002</v>
      </c>
      <c r="C28" s="8" t="s">
        <v>67</v>
      </c>
      <c r="D28" s="36">
        <v>677.5</v>
      </c>
      <c r="E28" s="75">
        <v>732</v>
      </c>
      <c r="F28" s="82">
        <f t="shared" si="0"/>
        <v>1409.5</v>
      </c>
      <c r="G28" s="81"/>
      <c r="H28" s="81">
        <v>704.8</v>
      </c>
      <c r="I28" s="81">
        <f t="shared" si="1"/>
        <v>704.8</v>
      </c>
      <c r="J28" s="13">
        <v>0.375</v>
      </c>
      <c r="K28" s="14">
        <v>2</v>
      </c>
      <c r="L28" s="14" t="s">
        <v>102</v>
      </c>
      <c r="M28" s="14">
        <v>1</v>
      </c>
      <c r="N28" s="13">
        <v>0.375</v>
      </c>
      <c r="O28" s="13">
        <v>0.45833333333333331</v>
      </c>
      <c r="P28" s="81"/>
    </row>
    <row r="29" spans="1:16" ht="45" x14ac:dyDescent="0.25">
      <c r="A29" s="81">
        <v>21</v>
      </c>
      <c r="B29" s="7">
        <v>13003</v>
      </c>
      <c r="C29" s="8" t="s">
        <v>68</v>
      </c>
      <c r="D29" s="36">
        <v>335</v>
      </c>
      <c r="E29" s="75">
        <v>320</v>
      </c>
      <c r="F29" s="82">
        <f t="shared" si="0"/>
        <v>655</v>
      </c>
      <c r="G29" s="81"/>
      <c r="H29" s="81">
        <v>327.5</v>
      </c>
      <c r="I29" s="81">
        <f t="shared" si="1"/>
        <v>327.5</v>
      </c>
      <c r="J29" s="13">
        <v>0.33333333333333331</v>
      </c>
      <c r="K29" s="14">
        <v>2</v>
      </c>
      <c r="L29" s="14" t="s">
        <v>102</v>
      </c>
      <c r="M29" s="14">
        <v>1</v>
      </c>
      <c r="N29" s="13">
        <v>0.33333333333333331</v>
      </c>
      <c r="O29" s="13">
        <v>0.45833333333333331</v>
      </c>
      <c r="P29" s="81"/>
    </row>
    <row r="30" spans="1:16" ht="30" x14ac:dyDescent="0.25">
      <c r="A30" s="81">
        <v>22</v>
      </c>
      <c r="B30" s="7">
        <v>13004</v>
      </c>
      <c r="C30" s="8" t="s">
        <v>69</v>
      </c>
      <c r="D30" s="36">
        <v>2650</v>
      </c>
      <c r="E30" s="75"/>
      <c r="F30" s="82">
        <f t="shared" si="0"/>
        <v>2650</v>
      </c>
      <c r="G30" s="81"/>
      <c r="H30" s="81">
        <v>1325</v>
      </c>
      <c r="I30" s="81">
        <f t="shared" si="1"/>
        <v>1325</v>
      </c>
      <c r="J30" s="13">
        <v>0.29166666666666669</v>
      </c>
      <c r="K30" s="14">
        <v>2</v>
      </c>
      <c r="L30" s="14" t="s">
        <v>102</v>
      </c>
      <c r="M30" s="14">
        <v>1</v>
      </c>
      <c r="N30" s="13">
        <v>0.29166666666666669</v>
      </c>
      <c r="O30" s="13">
        <v>0.5</v>
      </c>
      <c r="P30" s="81"/>
    </row>
    <row r="31" spans="1:16" ht="75" x14ac:dyDescent="0.25">
      <c r="A31" s="81">
        <v>23</v>
      </c>
      <c r="B31" s="7">
        <v>13006</v>
      </c>
      <c r="C31" s="8" t="s">
        <v>70</v>
      </c>
      <c r="D31" s="36">
        <v>300</v>
      </c>
      <c r="E31" s="75"/>
      <c r="F31" s="82">
        <f t="shared" si="0"/>
        <v>300</v>
      </c>
      <c r="G31" s="81"/>
      <c r="H31" s="81">
        <v>150</v>
      </c>
      <c r="I31" s="81">
        <f t="shared" si="1"/>
        <v>150</v>
      </c>
      <c r="J31" s="13">
        <v>0.33333333333333331</v>
      </c>
      <c r="K31" s="14">
        <v>4</v>
      </c>
      <c r="L31" s="14" t="s">
        <v>102</v>
      </c>
      <c r="M31" s="14">
        <v>1</v>
      </c>
      <c r="N31" s="13">
        <v>0.33333333333333331</v>
      </c>
      <c r="O31" s="13">
        <v>0.41666666666666669</v>
      </c>
      <c r="P31" s="81"/>
    </row>
    <row r="32" spans="1:16" ht="75" x14ac:dyDescent="0.25">
      <c r="A32" s="81">
        <v>24</v>
      </c>
      <c r="B32" s="7">
        <v>13008</v>
      </c>
      <c r="C32" s="8" t="s">
        <v>71</v>
      </c>
      <c r="D32" s="36">
        <v>250</v>
      </c>
      <c r="E32" s="75"/>
      <c r="F32" s="82">
        <f t="shared" si="0"/>
        <v>250</v>
      </c>
      <c r="G32" s="81"/>
      <c r="H32" s="81">
        <v>125</v>
      </c>
      <c r="I32" s="81">
        <f t="shared" si="1"/>
        <v>125</v>
      </c>
      <c r="J32" s="13">
        <v>0.45833333333333331</v>
      </c>
      <c r="K32" s="14">
        <v>4</v>
      </c>
      <c r="L32" s="14" t="s">
        <v>102</v>
      </c>
      <c r="M32" s="14">
        <v>1</v>
      </c>
      <c r="N32" s="13">
        <v>0.45833333333333331</v>
      </c>
      <c r="O32" s="13">
        <v>0.5</v>
      </c>
      <c r="P32" s="81"/>
    </row>
    <row r="33" spans="1:16" ht="75" x14ac:dyDescent="0.25">
      <c r="A33" s="81">
        <v>25</v>
      </c>
      <c r="B33" s="7">
        <v>13009</v>
      </c>
      <c r="C33" s="8" t="s">
        <v>72</v>
      </c>
      <c r="D33" s="36">
        <v>300</v>
      </c>
      <c r="E33" s="75"/>
      <c r="F33" s="82">
        <f t="shared" si="0"/>
        <v>300</v>
      </c>
      <c r="G33" s="81"/>
      <c r="H33" s="81">
        <v>150</v>
      </c>
      <c r="I33" s="81">
        <f t="shared" si="1"/>
        <v>150</v>
      </c>
      <c r="J33" s="13">
        <v>0.54166666666666663</v>
      </c>
      <c r="K33" s="14">
        <v>4</v>
      </c>
      <c r="L33" s="14" t="s">
        <v>102</v>
      </c>
      <c r="M33" s="14">
        <v>1</v>
      </c>
      <c r="N33" s="13">
        <v>0.54166666666666663</v>
      </c>
      <c r="O33" s="13" t="s">
        <v>91</v>
      </c>
      <c r="P33" s="81"/>
    </row>
    <row r="34" spans="1:16" ht="60" x14ac:dyDescent="0.25">
      <c r="A34" s="81">
        <v>26</v>
      </c>
      <c r="B34" s="7">
        <v>13012</v>
      </c>
      <c r="C34" s="8" t="s">
        <v>73</v>
      </c>
      <c r="D34" s="36">
        <v>868.5</v>
      </c>
      <c r="E34" s="75"/>
      <c r="F34" s="82">
        <f t="shared" si="0"/>
        <v>868.5</v>
      </c>
      <c r="G34" s="81"/>
      <c r="H34" s="81">
        <v>434.3</v>
      </c>
      <c r="I34" s="81">
        <f t="shared" si="1"/>
        <v>434.3</v>
      </c>
      <c r="J34" s="13">
        <v>0.29166666666666669</v>
      </c>
      <c r="K34" s="14">
        <v>5</v>
      </c>
      <c r="L34" s="14" t="s">
        <v>102</v>
      </c>
      <c r="M34" s="14">
        <v>1</v>
      </c>
      <c r="N34" s="13">
        <v>0.29166666666666669</v>
      </c>
      <c r="O34" s="13">
        <v>0.33333333333333331</v>
      </c>
      <c r="P34" s="81"/>
    </row>
    <row r="35" spans="1:16" ht="60" x14ac:dyDescent="0.25">
      <c r="A35" s="81">
        <v>27</v>
      </c>
      <c r="B35" s="7">
        <v>13014</v>
      </c>
      <c r="C35" s="8" t="s">
        <v>74</v>
      </c>
      <c r="D35" s="36">
        <v>1250</v>
      </c>
      <c r="E35" s="75"/>
      <c r="F35" s="82">
        <f t="shared" si="0"/>
        <v>1250</v>
      </c>
      <c r="G35" s="81"/>
      <c r="H35" s="81">
        <v>625</v>
      </c>
      <c r="I35" s="81">
        <f t="shared" si="1"/>
        <v>625</v>
      </c>
      <c r="J35" s="13">
        <v>0.29166666666666669</v>
      </c>
      <c r="K35" s="14">
        <v>5</v>
      </c>
      <c r="L35" s="14" t="s">
        <v>102</v>
      </c>
      <c r="M35" s="14">
        <v>1</v>
      </c>
      <c r="N35" s="13">
        <v>0.29166666666666669</v>
      </c>
      <c r="O35" s="13">
        <v>0.33333333333333331</v>
      </c>
      <c r="P35" s="81"/>
    </row>
    <row r="36" spans="1:16" ht="30" x14ac:dyDescent="0.25">
      <c r="A36" s="81">
        <v>28</v>
      </c>
      <c r="B36" s="7">
        <v>13017</v>
      </c>
      <c r="C36" s="8" t="s">
        <v>75</v>
      </c>
      <c r="D36" s="36">
        <v>1250</v>
      </c>
      <c r="E36" s="75"/>
      <c r="F36" s="82">
        <f t="shared" si="0"/>
        <v>1250</v>
      </c>
      <c r="G36" s="81"/>
      <c r="H36" s="81">
        <v>625</v>
      </c>
      <c r="I36" s="81">
        <f t="shared" si="1"/>
        <v>625</v>
      </c>
      <c r="J36" s="13">
        <v>0.29166666666666669</v>
      </c>
      <c r="K36" s="14">
        <v>3</v>
      </c>
      <c r="L36" s="14" t="s">
        <v>102</v>
      </c>
      <c r="M36" s="14">
        <v>1</v>
      </c>
      <c r="N36" s="13">
        <v>0.29166666666666669</v>
      </c>
      <c r="O36" s="13">
        <v>0.41666666666666669</v>
      </c>
      <c r="P36" s="81"/>
    </row>
    <row r="37" spans="1:16" ht="75" x14ac:dyDescent="0.25">
      <c r="A37" s="81">
        <v>29</v>
      </c>
      <c r="B37" s="7">
        <v>13018</v>
      </c>
      <c r="C37" s="8" t="s">
        <v>76</v>
      </c>
      <c r="D37" s="36">
        <v>950</v>
      </c>
      <c r="E37" s="75"/>
      <c r="F37" s="82">
        <f t="shared" si="0"/>
        <v>950</v>
      </c>
      <c r="G37" s="81"/>
      <c r="H37" s="81"/>
      <c r="I37" s="81"/>
      <c r="J37" s="13">
        <v>0.29166666666666669</v>
      </c>
      <c r="K37" s="14">
        <v>3</v>
      </c>
      <c r="L37" s="14" t="s">
        <v>102</v>
      </c>
      <c r="M37" s="14">
        <v>1</v>
      </c>
      <c r="N37" s="13">
        <v>0.29166666666666669</v>
      </c>
      <c r="O37" s="13">
        <v>0.41666666666666669</v>
      </c>
      <c r="P37" s="81"/>
    </row>
    <row r="38" spans="1:16" ht="75" x14ac:dyDescent="0.25">
      <c r="A38" s="81">
        <v>30</v>
      </c>
      <c r="B38" s="7">
        <v>13022</v>
      </c>
      <c r="C38" s="8" t="s">
        <v>77</v>
      </c>
      <c r="D38" s="36">
        <v>400</v>
      </c>
      <c r="E38" s="75"/>
      <c r="F38" s="82">
        <f t="shared" si="0"/>
        <v>400</v>
      </c>
      <c r="G38" s="81"/>
      <c r="H38" s="81">
        <v>200</v>
      </c>
      <c r="I38" s="81">
        <f t="shared" si="1"/>
        <v>200</v>
      </c>
      <c r="J38" s="13">
        <v>0.29166666666666669</v>
      </c>
      <c r="K38" s="14">
        <v>3</v>
      </c>
      <c r="L38" s="14" t="s">
        <v>102</v>
      </c>
      <c r="M38" s="14">
        <v>1</v>
      </c>
      <c r="N38" s="13">
        <v>0.29166666666666669</v>
      </c>
      <c r="O38" s="13">
        <v>0.33333333333333331</v>
      </c>
      <c r="P38" s="81"/>
    </row>
    <row r="39" spans="1:16" ht="75" x14ac:dyDescent="0.25">
      <c r="A39" s="81">
        <v>31</v>
      </c>
      <c r="B39" s="7">
        <v>13024</v>
      </c>
      <c r="C39" s="8" t="s">
        <v>78</v>
      </c>
      <c r="D39" s="36">
        <v>191</v>
      </c>
      <c r="E39" s="75"/>
      <c r="F39" s="82">
        <f t="shared" si="0"/>
        <v>191</v>
      </c>
      <c r="G39" s="81"/>
      <c r="H39" s="81">
        <v>95.5</v>
      </c>
      <c r="I39" s="81">
        <f t="shared" si="1"/>
        <v>95.5</v>
      </c>
      <c r="J39" s="13">
        <v>0.375</v>
      </c>
      <c r="K39" s="14">
        <v>3</v>
      </c>
      <c r="L39" s="14" t="s">
        <v>102</v>
      </c>
      <c r="M39" s="14">
        <v>1</v>
      </c>
      <c r="N39" s="13">
        <v>0.375</v>
      </c>
      <c r="O39" s="13">
        <v>0.41666666666666669</v>
      </c>
      <c r="P39" s="81"/>
    </row>
    <row r="40" spans="1:16" ht="105" x14ac:dyDescent="0.25">
      <c r="A40" s="81">
        <v>32</v>
      </c>
      <c r="B40" s="7">
        <v>13029</v>
      </c>
      <c r="C40" s="8" t="s">
        <v>79</v>
      </c>
      <c r="D40" s="36">
        <v>337</v>
      </c>
      <c r="E40" s="75"/>
      <c r="F40" s="82">
        <f t="shared" si="0"/>
        <v>337</v>
      </c>
      <c r="G40" s="81"/>
      <c r="H40" s="81">
        <v>168.5</v>
      </c>
      <c r="I40" s="81">
        <f t="shared" si="1"/>
        <v>168.5</v>
      </c>
      <c r="J40" s="13">
        <v>0.29166666666666669</v>
      </c>
      <c r="K40" s="14">
        <v>3</v>
      </c>
      <c r="L40" s="14" t="s">
        <v>103</v>
      </c>
      <c r="M40" s="14">
        <v>1</v>
      </c>
      <c r="N40" s="13">
        <v>0.29166666666666669</v>
      </c>
      <c r="O40" s="13">
        <v>0.375</v>
      </c>
      <c r="P40" s="81"/>
    </row>
    <row r="41" spans="1:16" ht="90" x14ac:dyDescent="0.25">
      <c r="A41" s="81">
        <v>33</v>
      </c>
      <c r="B41" s="7">
        <v>13037</v>
      </c>
      <c r="C41" s="8" t="s">
        <v>80</v>
      </c>
      <c r="D41" s="36">
        <v>1400</v>
      </c>
      <c r="E41" s="75"/>
      <c r="F41" s="82">
        <f t="shared" si="0"/>
        <v>1400</v>
      </c>
      <c r="G41" s="81">
        <v>700</v>
      </c>
      <c r="H41" s="81"/>
      <c r="I41" s="81">
        <f t="shared" si="1"/>
        <v>700</v>
      </c>
      <c r="J41" s="13">
        <v>0.29166666666666669</v>
      </c>
      <c r="K41" s="14">
        <v>4</v>
      </c>
      <c r="L41" s="14" t="s">
        <v>102</v>
      </c>
      <c r="M41" s="14">
        <v>1</v>
      </c>
      <c r="N41" s="13">
        <v>0.29166666666666669</v>
      </c>
      <c r="O41" s="13">
        <v>0.375</v>
      </c>
      <c r="P41" s="81"/>
    </row>
    <row r="42" spans="1:16" ht="90" x14ac:dyDescent="0.25">
      <c r="A42" s="81">
        <v>34</v>
      </c>
      <c r="B42" s="7">
        <v>13067</v>
      </c>
      <c r="C42" s="8" t="s">
        <v>81</v>
      </c>
      <c r="D42" s="36">
        <v>1000</v>
      </c>
      <c r="E42" s="75"/>
      <c r="F42" s="82">
        <f t="shared" si="0"/>
        <v>1000</v>
      </c>
      <c r="G42" s="81"/>
      <c r="H42" s="81">
        <v>500</v>
      </c>
      <c r="I42" s="81">
        <f t="shared" si="1"/>
        <v>500</v>
      </c>
      <c r="J42" s="13">
        <v>0.29166666666666669</v>
      </c>
      <c r="K42" s="14">
        <v>4</v>
      </c>
      <c r="L42" s="14" t="s">
        <v>103</v>
      </c>
      <c r="M42" s="14">
        <v>1</v>
      </c>
      <c r="N42" s="13">
        <v>0.29166666666666669</v>
      </c>
      <c r="O42" s="13">
        <v>0.375</v>
      </c>
      <c r="P42" s="81"/>
    </row>
    <row r="43" spans="1:16" ht="75" x14ac:dyDescent="0.25">
      <c r="A43" s="81">
        <v>35</v>
      </c>
      <c r="B43" s="7">
        <v>13079</v>
      </c>
      <c r="C43" s="8" t="s">
        <v>82</v>
      </c>
      <c r="D43" s="36">
        <v>50</v>
      </c>
      <c r="E43" s="75"/>
      <c r="F43" s="82">
        <f t="shared" si="0"/>
        <v>50</v>
      </c>
      <c r="G43" s="81"/>
      <c r="H43" s="81">
        <v>25</v>
      </c>
      <c r="I43" s="81">
        <f t="shared" si="1"/>
        <v>25</v>
      </c>
      <c r="J43" s="13">
        <v>0.41666666666666669</v>
      </c>
      <c r="K43" s="14">
        <v>4</v>
      </c>
      <c r="L43" s="14" t="s">
        <v>103</v>
      </c>
      <c r="M43" s="14">
        <v>1</v>
      </c>
      <c r="N43" s="13">
        <v>0.41666666666666669</v>
      </c>
      <c r="O43" s="13">
        <v>0.45833333333333331</v>
      </c>
      <c r="P43" s="81"/>
    </row>
    <row r="44" spans="1:16" ht="60" x14ac:dyDescent="0.25">
      <c r="A44" s="81">
        <v>36</v>
      </c>
      <c r="B44" s="7">
        <v>13169</v>
      </c>
      <c r="C44" s="8" t="s">
        <v>83</v>
      </c>
      <c r="D44" s="36">
        <v>188</v>
      </c>
      <c r="E44" s="75"/>
      <c r="F44" s="82">
        <f t="shared" si="0"/>
        <v>188</v>
      </c>
      <c r="G44" s="81"/>
      <c r="H44" s="81">
        <v>94</v>
      </c>
      <c r="I44" s="81">
        <f t="shared" si="1"/>
        <v>94</v>
      </c>
      <c r="J44" s="13">
        <v>0.45833333333333331</v>
      </c>
      <c r="K44" s="14">
        <v>3</v>
      </c>
      <c r="L44" s="14"/>
      <c r="M44" s="14">
        <v>1</v>
      </c>
      <c r="N44" s="13">
        <v>0.45833333333333331</v>
      </c>
      <c r="O44" s="13">
        <v>0.54166666666666663</v>
      </c>
      <c r="P44" s="81"/>
    </row>
    <row r="45" spans="1:16" ht="60" x14ac:dyDescent="0.25">
      <c r="A45" s="81">
        <v>37</v>
      </c>
      <c r="B45" s="7">
        <v>13187</v>
      </c>
      <c r="C45" s="8" t="s">
        <v>84</v>
      </c>
      <c r="D45" s="36">
        <v>125</v>
      </c>
      <c r="E45" s="75"/>
      <c r="F45" s="82">
        <f t="shared" si="0"/>
        <v>125</v>
      </c>
      <c r="G45" s="81"/>
      <c r="H45" s="81">
        <v>62.5</v>
      </c>
      <c r="I45" s="81">
        <f t="shared" si="1"/>
        <v>62.5</v>
      </c>
      <c r="J45" s="13">
        <v>0.29166666666666669</v>
      </c>
      <c r="K45" s="14">
        <v>5</v>
      </c>
      <c r="L45" s="14" t="s">
        <v>103</v>
      </c>
      <c r="M45" s="14">
        <v>1</v>
      </c>
      <c r="N45" s="13">
        <v>0.29166666666666669</v>
      </c>
      <c r="O45" s="13">
        <v>0.375</v>
      </c>
      <c r="P45" s="81"/>
    </row>
    <row r="46" spans="1:16" ht="45" x14ac:dyDescent="0.25">
      <c r="A46" s="81">
        <v>38</v>
      </c>
      <c r="B46" s="7">
        <v>13209</v>
      </c>
      <c r="C46" s="8" t="s">
        <v>85</v>
      </c>
      <c r="D46" s="36">
        <v>175</v>
      </c>
      <c r="E46" s="75"/>
      <c r="F46" s="82">
        <f t="shared" si="0"/>
        <v>175</v>
      </c>
      <c r="G46" s="81"/>
      <c r="H46" s="81">
        <v>87.5</v>
      </c>
      <c r="I46" s="81">
        <f t="shared" si="1"/>
        <v>87.5</v>
      </c>
      <c r="J46" s="13">
        <v>0.45833333333333331</v>
      </c>
      <c r="K46" s="14">
        <v>4</v>
      </c>
      <c r="L46" s="14" t="s">
        <v>103</v>
      </c>
      <c r="M46" s="14">
        <v>1</v>
      </c>
      <c r="N46" s="13">
        <v>0.45833333333333331</v>
      </c>
      <c r="O46" s="13">
        <v>0.5</v>
      </c>
      <c r="P46" s="81"/>
    </row>
    <row r="47" spans="1:16" ht="15.75" x14ac:dyDescent="0.25">
      <c r="A47" s="81">
        <v>39</v>
      </c>
      <c r="B47" s="11" t="s">
        <v>86</v>
      </c>
      <c r="C47" s="8" t="s">
        <v>87</v>
      </c>
      <c r="D47" s="36">
        <v>3000</v>
      </c>
      <c r="E47" s="8"/>
      <c r="F47" s="82">
        <f t="shared" ref="F47:F48" si="2">D47+E47</f>
        <v>3000</v>
      </c>
      <c r="G47" s="81">
        <v>1500</v>
      </c>
      <c r="H47" s="81"/>
      <c r="I47" s="81">
        <f t="shared" ref="I47:I48" si="3">G47+H47</f>
        <v>1500</v>
      </c>
      <c r="J47" s="13">
        <v>0.41666666666666669</v>
      </c>
      <c r="K47" s="14">
        <v>1</v>
      </c>
      <c r="L47" s="14" t="s">
        <v>102</v>
      </c>
      <c r="M47" s="14">
        <v>1</v>
      </c>
      <c r="N47" s="13">
        <v>0.41666666666666669</v>
      </c>
      <c r="O47" s="13">
        <v>0.54166666666666663</v>
      </c>
      <c r="P47" s="81"/>
    </row>
    <row r="48" spans="1:16" ht="15.75" x14ac:dyDescent="0.25">
      <c r="A48" s="74">
        <v>40</v>
      </c>
      <c r="B48" s="11" t="s">
        <v>88</v>
      </c>
      <c r="C48" s="8" t="s">
        <v>89</v>
      </c>
      <c r="D48" s="36">
        <v>719</v>
      </c>
      <c r="E48" s="8"/>
      <c r="F48" s="76">
        <f t="shared" si="2"/>
        <v>719</v>
      </c>
      <c r="G48" s="77">
        <v>359.5</v>
      </c>
      <c r="H48" s="77"/>
      <c r="I48" s="77">
        <f t="shared" si="3"/>
        <v>359.5</v>
      </c>
      <c r="J48" s="13">
        <v>0.5</v>
      </c>
      <c r="K48" s="14">
        <v>1</v>
      </c>
      <c r="L48" s="14" t="s">
        <v>102</v>
      </c>
      <c r="M48" s="14">
        <v>1</v>
      </c>
      <c r="N48" s="13">
        <v>0.5</v>
      </c>
      <c r="O48" s="13">
        <v>0.58333333333333337</v>
      </c>
      <c r="P48" s="78"/>
    </row>
    <row r="49" spans="1:16" x14ac:dyDescent="0.25">
      <c r="A49" s="23"/>
      <c r="B49" s="12"/>
      <c r="C49" s="12"/>
      <c r="D49" s="12"/>
      <c r="E49" s="12"/>
      <c r="F49" s="12"/>
      <c r="G49" s="12"/>
      <c r="H49" s="12"/>
      <c r="I49" s="12"/>
      <c r="J49" s="13"/>
      <c r="K49" s="14"/>
      <c r="L49" s="8"/>
      <c r="M49" s="8"/>
      <c r="N49" s="13"/>
      <c r="O49" s="13"/>
      <c r="P49" s="25"/>
    </row>
    <row r="50" spans="1:16" x14ac:dyDescent="0.25">
      <c r="A50" s="23"/>
      <c r="B50" s="12"/>
      <c r="C50" s="12"/>
      <c r="D50" s="37">
        <f>SUM(D9:D48)</f>
        <v>46488.5</v>
      </c>
      <c r="E50" s="24">
        <f>SUM(E9:E48)</f>
        <v>24282</v>
      </c>
      <c r="F50" s="24"/>
      <c r="G50" s="24">
        <f>SUM(G9:G48)</f>
        <v>9720.6</v>
      </c>
      <c r="H50" s="24">
        <f>SUM(H9:H48)</f>
        <v>25664.899999999998</v>
      </c>
      <c r="I50" s="12"/>
      <c r="J50" s="12"/>
      <c r="K50" s="12"/>
      <c r="L50" s="12"/>
      <c r="M50" s="12"/>
      <c r="N50" s="12"/>
      <c r="O50" s="12"/>
      <c r="P50" s="25"/>
    </row>
    <row r="51" spans="1:16" x14ac:dyDescent="0.25">
      <c r="A51" s="23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25"/>
    </row>
    <row r="52" spans="1:16" x14ac:dyDescent="0.25">
      <c r="A52" s="42" t="s">
        <v>27</v>
      </c>
      <c r="B52" s="42"/>
      <c r="C52" s="42"/>
      <c r="D52" s="42"/>
      <c r="E52" s="42"/>
      <c r="H52" s="15"/>
      <c r="I52" s="15"/>
    </row>
    <row r="53" spans="1:16" x14ac:dyDescent="0.25">
      <c r="A53" s="17"/>
      <c r="H53" s="15"/>
      <c r="I53" s="15"/>
    </row>
    <row r="54" spans="1:16" x14ac:dyDescent="0.25">
      <c r="A54" s="42" t="s">
        <v>16</v>
      </c>
      <c r="B54" s="42"/>
      <c r="C54" s="42"/>
      <c r="D54" s="42"/>
      <c r="E54" s="42"/>
      <c r="H54" s="15"/>
      <c r="I54" s="15"/>
    </row>
    <row r="55" spans="1:16" x14ac:dyDescent="0.25">
      <c r="A55" s="42" t="s">
        <v>17</v>
      </c>
      <c r="B55" s="42"/>
      <c r="C55" s="42"/>
      <c r="H55" s="15"/>
      <c r="I55" s="15"/>
    </row>
    <row r="56" spans="1:16" x14ac:dyDescent="0.25">
      <c r="A56" s="42" t="s">
        <v>111</v>
      </c>
      <c r="B56" s="42"/>
      <c r="C56" s="42"/>
      <c r="H56" s="15"/>
      <c r="I56" s="15"/>
    </row>
    <row r="57" spans="1:16" x14ac:dyDescent="0.25">
      <c r="A57" s="42" t="s">
        <v>114</v>
      </c>
      <c r="B57" s="42"/>
      <c r="C57" s="42"/>
      <c r="H57" s="15"/>
      <c r="I57" s="15"/>
    </row>
    <row r="58" spans="1:16" x14ac:dyDescent="0.25">
      <c r="A58" s="17"/>
      <c r="H58" s="15"/>
      <c r="I58" s="15"/>
    </row>
    <row r="59" spans="1:16" x14ac:dyDescent="0.25">
      <c r="A59" s="42" t="s">
        <v>20</v>
      </c>
      <c r="B59" s="42"/>
      <c r="C59" s="42"/>
      <c r="H59" s="15"/>
      <c r="I59" s="15"/>
    </row>
    <row r="60" spans="1:16" x14ac:dyDescent="0.25">
      <c r="A60" s="42" t="s">
        <v>108</v>
      </c>
      <c r="B60" s="42"/>
      <c r="C60" s="42"/>
      <c r="H60" s="15"/>
      <c r="I60" s="15"/>
    </row>
    <row r="61" spans="1:16" x14ac:dyDescent="0.25">
      <c r="A61" s="42" t="s">
        <v>113</v>
      </c>
      <c r="B61" s="42"/>
      <c r="C61" s="42"/>
      <c r="H61" s="15"/>
      <c r="I61" s="15"/>
    </row>
    <row r="62" spans="1:16" x14ac:dyDescent="0.25">
      <c r="A62" s="17"/>
      <c r="B62" s="4"/>
      <c r="C62" s="4"/>
      <c r="H62" s="15"/>
      <c r="I62" s="15"/>
    </row>
    <row r="63" spans="1:16" x14ac:dyDescent="0.25">
      <c r="A63" s="42" t="s">
        <v>92</v>
      </c>
      <c r="B63" s="42"/>
      <c r="C63" s="42"/>
      <c r="H63" s="15"/>
      <c r="I63" s="15"/>
    </row>
    <row r="64" spans="1:16" x14ac:dyDescent="0.25">
      <c r="A64" s="42" t="s">
        <v>112</v>
      </c>
      <c r="B64" s="42"/>
      <c r="C64" s="42"/>
      <c r="H64" s="15"/>
      <c r="I64" s="15"/>
    </row>
    <row r="65" spans="1:9" x14ac:dyDescent="0.25">
      <c r="A65" s="42" t="s">
        <v>113</v>
      </c>
      <c r="B65" s="42"/>
      <c r="C65" s="42"/>
      <c r="H65" s="15"/>
      <c r="I65" s="15"/>
    </row>
    <row r="66" spans="1:9" x14ac:dyDescent="0.25">
      <c r="A66" s="17"/>
      <c r="B66" s="4"/>
      <c r="C66" s="4"/>
      <c r="H66" s="15"/>
      <c r="I66" s="15"/>
    </row>
    <row r="67" spans="1:9" x14ac:dyDescent="0.25">
      <c r="A67" s="42" t="s">
        <v>93</v>
      </c>
      <c r="B67" s="42"/>
      <c r="C67" s="42"/>
      <c r="H67" s="15"/>
      <c r="I67" s="15"/>
    </row>
    <row r="68" spans="1:9" x14ac:dyDescent="0.25">
      <c r="A68" s="42" t="s">
        <v>110</v>
      </c>
      <c r="B68" s="42"/>
      <c r="C68" s="42"/>
      <c r="H68" s="15"/>
      <c r="I68" s="15"/>
    </row>
    <row r="69" spans="1:9" x14ac:dyDescent="0.25">
      <c r="A69" s="42" t="s">
        <v>109</v>
      </c>
      <c r="B69" s="42"/>
      <c r="C69" s="42"/>
      <c r="H69" s="15"/>
      <c r="I69" s="15"/>
    </row>
    <row r="70" spans="1:9" x14ac:dyDescent="0.25">
      <c r="A70" s="17"/>
      <c r="B70" s="4"/>
      <c r="C70" s="4"/>
      <c r="H70" s="15"/>
      <c r="I70" s="15"/>
    </row>
    <row r="71" spans="1:9" x14ac:dyDescent="0.25">
      <c r="A71" s="42" t="s">
        <v>94</v>
      </c>
      <c r="B71" s="42"/>
      <c r="C71" s="42"/>
      <c r="H71" s="15"/>
      <c r="I71" s="15"/>
    </row>
    <row r="72" spans="1:9" x14ac:dyDescent="0.25">
      <c r="A72" s="42" t="s">
        <v>108</v>
      </c>
      <c r="B72" s="42"/>
      <c r="C72" s="42"/>
      <c r="H72" s="15"/>
      <c r="I72" s="15"/>
    </row>
    <row r="73" spans="1:9" x14ac:dyDescent="0.25">
      <c r="A73" s="42" t="s">
        <v>113</v>
      </c>
      <c r="B73" s="42"/>
      <c r="C73" s="42"/>
      <c r="H73" s="15"/>
      <c r="I73" s="15"/>
    </row>
    <row r="74" spans="1:9" x14ac:dyDescent="0.25">
      <c r="A74" s="17"/>
      <c r="B74" s="4"/>
      <c r="C74" s="4"/>
      <c r="H74" s="15"/>
      <c r="I74" s="15"/>
    </row>
    <row r="75" spans="1:9" x14ac:dyDescent="0.25">
      <c r="A75" s="42" t="s">
        <v>23</v>
      </c>
      <c r="B75" s="42"/>
      <c r="C75" s="42"/>
      <c r="H75" s="15"/>
      <c r="I75" s="15"/>
    </row>
    <row r="76" spans="1:9" x14ac:dyDescent="0.25">
      <c r="A76" s="45" t="s">
        <v>95</v>
      </c>
      <c r="B76" s="45"/>
      <c r="C76" s="45"/>
      <c r="H76" s="15"/>
      <c r="I76" s="15"/>
    </row>
    <row r="77" spans="1:9" x14ac:dyDescent="0.25">
      <c r="A77" s="46" t="s">
        <v>115</v>
      </c>
      <c r="B77" s="46"/>
      <c r="C77" s="46"/>
      <c r="H77" s="15"/>
      <c r="I77" s="15"/>
    </row>
    <row r="78" spans="1:9" x14ac:dyDescent="0.25">
      <c r="A78" s="42" t="s">
        <v>98</v>
      </c>
      <c r="B78" s="42"/>
      <c r="C78" s="42"/>
      <c r="H78" s="15"/>
      <c r="I78" s="15"/>
    </row>
    <row r="79" spans="1:9" ht="15" customHeight="1" x14ac:dyDescent="0.25">
      <c r="A79" s="17"/>
      <c r="H79" s="15"/>
      <c r="I79" s="15"/>
    </row>
    <row r="80" spans="1:9" ht="15" customHeight="1" x14ac:dyDescent="0.25">
      <c r="A80" s="42"/>
      <c r="B80" s="42"/>
      <c r="C80" s="42"/>
      <c r="H80" s="15"/>
      <c r="I80" s="15"/>
    </row>
    <row r="81" spans="1:16" ht="15" customHeight="1" x14ac:dyDescent="0.25">
      <c r="A81" s="42"/>
      <c r="B81" s="42"/>
      <c r="C81" s="42"/>
      <c r="H81" s="15"/>
      <c r="I81" s="15"/>
    </row>
    <row r="82" spans="1:16" x14ac:dyDescent="0.25">
      <c r="A82" s="42" t="s">
        <v>28</v>
      </c>
      <c r="B82" s="42"/>
      <c r="C82" s="42"/>
      <c r="D82" s="42"/>
      <c r="H82" s="15"/>
      <c r="I82" s="15"/>
    </row>
    <row r="83" spans="1:16" x14ac:dyDescent="0.25">
      <c r="A83" s="17"/>
      <c r="H83" s="15"/>
      <c r="I83" s="15"/>
    </row>
    <row r="84" spans="1:16" ht="44.25" customHeight="1" x14ac:dyDescent="0.25">
      <c r="A84" s="44" t="s">
        <v>105</v>
      </c>
      <c r="B84" s="44"/>
      <c r="C84" s="44"/>
      <c r="D84" s="44"/>
      <c r="E84" s="44"/>
      <c r="F84" s="44"/>
      <c r="G84" s="44"/>
      <c r="H84" s="44"/>
      <c r="I84" s="15"/>
    </row>
    <row r="85" spans="1:16" x14ac:dyDescent="0.25">
      <c r="A85" s="17"/>
      <c r="H85" s="15"/>
      <c r="I85" s="15"/>
    </row>
    <row r="86" spans="1:16" x14ac:dyDescent="0.25">
      <c r="A86" s="42" t="s">
        <v>29</v>
      </c>
      <c r="B86" s="42"/>
      <c r="C86" s="42"/>
      <c r="D86" s="42"/>
      <c r="E86" s="42"/>
      <c r="F86" s="42"/>
      <c r="G86" s="42"/>
      <c r="H86" s="42"/>
      <c r="I86" s="15"/>
    </row>
    <row r="87" spans="1:16" ht="86.25" customHeight="1" x14ac:dyDescent="0.25">
      <c r="A87" s="42" t="s">
        <v>104</v>
      </c>
      <c r="B87" s="42"/>
      <c r="C87" s="42"/>
      <c r="D87" s="42"/>
      <c r="E87" s="42"/>
      <c r="F87" s="42"/>
      <c r="G87" s="42"/>
      <c r="H87" s="42"/>
      <c r="I87" s="15"/>
    </row>
    <row r="88" spans="1:16" x14ac:dyDescent="0.25">
      <c r="A88" s="17"/>
      <c r="H88" s="15"/>
      <c r="I88" s="15"/>
    </row>
    <row r="89" spans="1:16" x14ac:dyDescent="0.25">
      <c r="A89" s="42" t="s">
        <v>35</v>
      </c>
      <c r="B89" s="42"/>
      <c r="C89" s="42"/>
      <c r="D89" s="42"/>
      <c r="E89" s="42"/>
      <c r="F89" s="42"/>
      <c r="G89" s="42"/>
      <c r="H89" s="42"/>
      <c r="I89" s="15"/>
    </row>
    <row r="90" spans="1:16" ht="66" customHeight="1" x14ac:dyDescent="0.25">
      <c r="A90" s="42" t="s">
        <v>33</v>
      </c>
      <c r="B90" s="42"/>
      <c r="C90" s="42"/>
      <c r="D90" s="42"/>
      <c r="E90" s="42"/>
      <c r="F90" s="42"/>
      <c r="G90" s="42"/>
      <c r="H90" s="42"/>
      <c r="I90" s="15"/>
    </row>
    <row r="91" spans="1:16" s="26" customFormat="1" x14ac:dyDescent="0.25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</row>
    <row r="92" spans="1:16" s="26" customFormat="1" x14ac:dyDescent="0.25">
      <c r="A92" s="47" t="s">
        <v>36</v>
      </c>
      <c r="B92" s="47"/>
      <c r="C92" s="47"/>
      <c r="D92" s="47"/>
      <c r="E92" s="47"/>
      <c r="F92" s="47"/>
      <c r="G92" s="15"/>
      <c r="H92" s="15"/>
      <c r="I92" s="15"/>
      <c r="J92" s="15"/>
      <c r="K92" s="15"/>
      <c r="L92" s="15"/>
      <c r="M92" s="15"/>
      <c r="N92" s="15"/>
    </row>
    <row r="93" spans="1:16" s="26" customFormat="1" x14ac:dyDescent="0.25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</row>
    <row r="94" spans="1:16" s="26" customFormat="1" x14ac:dyDescent="0.25">
      <c r="A94" s="47" t="s">
        <v>37</v>
      </c>
      <c r="B94" s="47"/>
      <c r="C94" s="47"/>
      <c r="D94" s="47"/>
      <c r="E94" s="47"/>
      <c r="F94" s="47"/>
      <c r="G94" s="15"/>
      <c r="H94" s="15"/>
      <c r="I94" s="15"/>
      <c r="J94" s="15"/>
      <c r="K94" s="15"/>
      <c r="L94" s="15"/>
      <c r="M94" s="15"/>
      <c r="N94" s="15"/>
    </row>
    <row r="95" spans="1:16" x14ac:dyDescent="0.25">
      <c r="A95" s="23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25"/>
    </row>
    <row r="96" spans="1:16" x14ac:dyDescent="0.25">
      <c r="A96" s="23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25"/>
    </row>
    <row r="97" spans="1:16" x14ac:dyDescent="0.25">
      <c r="A97" s="23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25"/>
    </row>
    <row r="98" spans="1:16" x14ac:dyDescent="0.25">
      <c r="A98" s="23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25"/>
    </row>
    <row r="99" spans="1:16" x14ac:dyDescent="0.25">
      <c r="A99" s="23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25"/>
    </row>
    <row r="100" spans="1:16" x14ac:dyDescent="0.25">
      <c r="A100" s="23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25"/>
    </row>
    <row r="101" spans="1:16" x14ac:dyDescent="0.25">
      <c r="A101" s="23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25"/>
    </row>
    <row r="102" spans="1:16" x14ac:dyDescent="0.25">
      <c r="A102" s="23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25"/>
    </row>
    <row r="103" spans="1:16" x14ac:dyDescent="0.25">
      <c r="A103" s="23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25"/>
    </row>
    <row r="104" spans="1:16" x14ac:dyDescent="0.25">
      <c r="A104" s="23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25"/>
    </row>
    <row r="105" spans="1:16" x14ac:dyDescent="0.25">
      <c r="A105" s="23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25"/>
    </row>
    <row r="106" spans="1:16" x14ac:dyDescent="0.25">
      <c r="A106" s="23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25"/>
    </row>
    <row r="107" spans="1:16" x14ac:dyDescent="0.25">
      <c r="A107" s="23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25"/>
    </row>
    <row r="108" spans="1:16" x14ac:dyDescent="0.25">
      <c r="A108" s="23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25"/>
    </row>
    <row r="109" spans="1:16" x14ac:dyDescent="0.25">
      <c r="A109" s="23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25"/>
    </row>
    <row r="110" spans="1:16" x14ac:dyDescent="0.25">
      <c r="A110" s="23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25"/>
    </row>
    <row r="111" spans="1:16" x14ac:dyDescent="0.25">
      <c r="A111" s="23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25"/>
    </row>
    <row r="112" spans="1:16" x14ac:dyDescent="0.25">
      <c r="A112" s="23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25"/>
    </row>
    <row r="113" spans="1:16" x14ac:dyDescent="0.25">
      <c r="A113" s="23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25"/>
    </row>
    <row r="114" spans="1:16" x14ac:dyDescent="0.25">
      <c r="A114" s="23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25"/>
    </row>
    <row r="115" spans="1:16" x14ac:dyDescent="0.25">
      <c r="A115" s="23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25"/>
    </row>
    <row r="116" spans="1:16" x14ac:dyDescent="0.25">
      <c r="A116" s="23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25"/>
    </row>
    <row r="117" spans="1:16" x14ac:dyDescent="0.25">
      <c r="A117" s="23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25"/>
    </row>
    <row r="118" spans="1:16" x14ac:dyDescent="0.25">
      <c r="A118" s="23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25"/>
    </row>
    <row r="119" spans="1:16" x14ac:dyDescent="0.25">
      <c r="A119" s="23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25"/>
    </row>
    <row r="120" spans="1:16" x14ac:dyDescent="0.25">
      <c r="A120" s="23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25"/>
    </row>
    <row r="121" spans="1:16" x14ac:dyDescent="0.25">
      <c r="A121" s="23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25"/>
    </row>
    <row r="122" spans="1:16" x14ac:dyDescent="0.25">
      <c r="A122" s="23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25"/>
    </row>
    <row r="123" spans="1:16" x14ac:dyDescent="0.25">
      <c r="A123" s="23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25"/>
    </row>
    <row r="124" spans="1:16" x14ac:dyDescent="0.25">
      <c r="A124" s="23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25"/>
    </row>
    <row r="125" spans="1:16" x14ac:dyDescent="0.25">
      <c r="A125" s="23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25"/>
    </row>
    <row r="126" spans="1:16" x14ac:dyDescent="0.25">
      <c r="A126" s="23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25"/>
    </row>
    <row r="127" spans="1:16" x14ac:dyDescent="0.25">
      <c r="A127" s="23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25"/>
    </row>
    <row r="128" spans="1:16" x14ac:dyDescent="0.25">
      <c r="A128" s="23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25"/>
    </row>
    <row r="129" spans="1:16" x14ac:dyDescent="0.25">
      <c r="A129" s="23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25"/>
    </row>
    <row r="130" spans="1:16" x14ac:dyDescent="0.25">
      <c r="A130" s="23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25"/>
    </row>
    <row r="131" spans="1:16" x14ac:dyDescent="0.25">
      <c r="A131" s="23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25"/>
    </row>
    <row r="132" spans="1:16" x14ac:dyDescent="0.25">
      <c r="A132" s="23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25"/>
    </row>
    <row r="133" spans="1:16" x14ac:dyDescent="0.25">
      <c r="A133" s="23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25"/>
    </row>
    <row r="134" spans="1:16" x14ac:dyDescent="0.25">
      <c r="A134" s="23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25"/>
    </row>
    <row r="135" spans="1:16" x14ac:dyDescent="0.25">
      <c r="A135" s="23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25"/>
    </row>
    <row r="136" spans="1:16" x14ac:dyDescent="0.25">
      <c r="A136" s="23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25"/>
    </row>
    <row r="137" spans="1:16" x14ac:dyDescent="0.25">
      <c r="A137" s="23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25"/>
    </row>
    <row r="138" spans="1:16" x14ac:dyDescent="0.25">
      <c r="A138" s="23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25"/>
    </row>
    <row r="139" spans="1:16" x14ac:dyDescent="0.25">
      <c r="A139" s="23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25"/>
    </row>
    <row r="140" spans="1:16" x14ac:dyDescent="0.25">
      <c r="A140" s="23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25"/>
    </row>
    <row r="141" spans="1:16" x14ac:dyDescent="0.25">
      <c r="A141" s="23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25"/>
    </row>
    <row r="142" spans="1:16" x14ac:dyDescent="0.25">
      <c r="A142" s="23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25"/>
    </row>
    <row r="143" spans="1:16" x14ac:dyDescent="0.25">
      <c r="A143" s="23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25"/>
    </row>
    <row r="144" spans="1:16" x14ac:dyDescent="0.25">
      <c r="A144" s="23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25"/>
    </row>
    <row r="145" spans="1:16" x14ac:dyDescent="0.25">
      <c r="A145" s="23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25"/>
    </row>
    <row r="146" spans="1:16" x14ac:dyDescent="0.25">
      <c r="A146" s="23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25"/>
    </row>
    <row r="147" spans="1:16" x14ac:dyDescent="0.25">
      <c r="A147" s="2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3"/>
    </row>
    <row r="148" spans="1:16" x14ac:dyDescent="0.25">
      <c r="A148" s="2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3"/>
    </row>
    <row r="149" spans="1:16" x14ac:dyDescent="0.25">
      <c r="A149" s="2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3"/>
    </row>
    <row r="150" spans="1:16" x14ac:dyDescent="0.25">
      <c r="A150" s="2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3"/>
    </row>
    <row r="151" spans="1:16" x14ac:dyDescent="0.25">
      <c r="A151" s="39" t="s">
        <v>15</v>
      </c>
      <c r="B151" s="40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1"/>
    </row>
    <row r="152" spans="1:16" x14ac:dyDescent="0.25">
      <c r="A152" s="2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3"/>
    </row>
    <row r="153" spans="1:16" x14ac:dyDescent="0.25">
      <c r="A153" s="2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3"/>
    </row>
    <row r="154" spans="1:16" x14ac:dyDescent="0.25">
      <c r="A154" s="2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3"/>
    </row>
    <row r="155" spans="1:16" x14ac:dyDescent="0.25">
      <c r="A155" s="39" t="s">
        <v>32</v>
      </c>
      <c r="B155" s="40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1"/>
    </row>
    <row r="156" spans="1:16" x14ac:dyDescent="0.25">
      <c r="A156" s="39" t="s">
        <v>31</v>
      </c>
      <c r="B156" s="40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1"/>
    </row>
    <row r="157" spans="1:16" x14ac:dyDescent="0.25">
      <c r="A157" s="2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3"/>
    </row>
    <row r="158" spans="1:16" x14ac:dyDescent="0.25">
      <c r="A158" s="2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3"/>
    </row>
    <row r="160" spans="1:16" x14ac:dyDescent="0.25">
      <c r="A160" s="42" t="s">
        <v>27</v>
      </c>
      <c r="B160" s="42"/>
      <c r="C160" s="42"/>
      <c r="D160" s="42"/>
      <c r="E160" s="42"/>
      <c r="F160" s="4"/>
    </row>
    <row r="162" spans="1:6" x14ac:dyDescent="0.25">
      <c r="A162" s="42" t="s">
        <v>16</v>
      </c>
      <c r="B162" s="42"/>
      <c r="C162" s="42"/>
      <c r="D162" s="42"/>
      <c r="E162" s="42"/>
      <c r="F162" s="4"/>
    </row>
    <row r="163" spans="1:6" x14ac:dyDescent="0.25">
      <c r="A163" s="42" t="s">
        <v>17</v>
      </c>
      <c r="B163" s="42"/>
      <c r="C163" s="42"/>
    </row>
    <row r="164" spans="1:6" x14ac:dyDescent="0.25">
      <c r="A164" s="42" t="s">
        <v>18</v>
      </c>
      <c r="B164" s="42"/>
      <c r="C164" s="42"/>
    </row>
    <row r="165" spans="1:6" x14ac:dyDescent="0.25">
      <c r="A165" s="42" t="s">
        <v>19</v>
      </c>
      <c r="B165" s="42"/>
      <c r="C165" s="42"/>
    </row>
    <row r="167" spans="1:6" x14ac:dyDescent="0.25">
      <c r="A167" s="42" t="s">
        <v>20</v>
      </c>
      <c r="B167" s="42"/>
      <c r="C167" s="42"/>
    </row>
    <row r="168" spans="1:6" x14ac:dyDescent="0.25">
      <c r="A168" s="42" t="s">
        <v>21</v>
      </c>
      <c r="B168" s="42"/>
      <c r="C168" s="42"/>
    </row>
    <row r="169" spans="1:6" x14ac:dyDescent="0.25">
      <c r="A169" s="42" t="s">
        <v>22</v>
      </c>
      <c r="B169" s="42"/>
      <c r="C169" s="42"/>
    </row>
    <row r="171" spans="1:6" x14ac:dyDescent="0.25">
      <c r="A171" s="42" t="s">
        <v>23</v>
      </c>
      <c r="B171" s="42"/>
      <c r="C171" s="42"/>
    </row>
    <row r="172" spans="1:6" x14ac:dyDescent="0.25">
      <c r="A172" s="45" t="s">
        <v>24</v>
      </c>
      <c r="B172" s="45"/>
      <c r="C172" s="45"/>
    </row>
    <row r="173" spans="1:6" x14ac:dyDescent="0.25">
      <c r="A173" s="46" t="s">
        <v>26</v>
      </c>
      <c r="B173" s="46"/>
      <c r="C173" s="46"/>
    </row>
    <row r="174" spans="1:6" x14ac:dyDescent="0.25">
      <c r="A174" s="46" t="s">
        <v>25</v>
      </c>
      <c r="B174" s="46"/>
      <c r="C174" s="46"/>
    </row>
    <row r="176" spans="1:6" x14ac:dyDescent="0.25">
      <c r="A176" s="42" t="s">
        <v>28</v>
      </c>
      <c r="B176" s="42"/>
      <c r="C176" s="42"/>
      <c r="D176" s="42"/>
    </row>
    <row r="178" spans="1:9" ht="44.25" customHeight="1" x14ac:dyDescent="0.25">
      <c r="A178" s="44" t="s">
        <v>106</v>
      </c>
      <c r="B178" s="44"/>
      <c r="C178" s="44"/>
      <c r="D178" s="44"/>
      <c r="E178" s="44"/>
      <c r="F178" s="44"/>
      <c r="G178" s="44"/>
      <c r="H178" s="44"/>
      <c r="I178" s="5"/>
    </row>
    <row r="180" spans="1:9" x14ac:dyDescent="0.25">
      <c r="A180" s="42" t="s">
        <v>29</v>
      </c>
      <c r="B180" s="42"/>
      <c r="C180" s="42"/>
      <c r="D180" s="42"/>
      <c r="E180" s="42"/>
      <c r="F180" s="42"/>
      <c r="G180" s="42"/>
      <c r="H180" s="42"/>
      <c r="I180" s="4"/>
    </row>
    <row r="181" spans="1:9" ht="30.75" customHeight="1" x14ac:dyDescent="0.25">
      <c r="A181" s="42" t="s">
        <v>33</v>
      </c>
      <c r="B181" s="42"/>
      <c r="C181" s="42"/>
      <c r="D181" s="42"/>
      <c r="E181" s="42"/>
      <c r="F181" s="42"/>
      <c r="G181" s="42"/>
      <c r="H181" s="42"/>
      <c r="I181" s="4"/>
    </row>
    <row r="183" spans="1:9" x14ac:dyDescent="0.25">
      <c r="A183" s="42" t="s">
        <v>35</v>
      </c>
      <c r="B183" s="42"/>
      <c r="C183" s="42"/>
      <c r="D183" s="42"/>
      <c r="E183" s="42"/>
      <c r="F183" s="42"/>
      <c r="G183" s="42"/>
      <c r="H183" s="42"/>
      <c r="I183" s="4"/>
    </row>
    <row r="184" spans="1:9" ht="30" customHeight="1" x14ac:dyDescent="0.25">
      <c r="A184" s="42" t="s">
        <v>34</v>
      </c>
      <c r="B184" s="42"/>
      <c r="C184" s="42"/>
      <c r="D184" s="42"/>
      <c r="E184" s="42"/>
      <c r="F184" s="42"/>
      <c r="G184" s="42"/>
      <c r="H184" s="42"/>
      <c r="I184" s="4"/>
    </row>
    <row r="186" spans="1:9" x14ac:dyDescent="0.25">
      <c r="A186" s="42" t="s">
        <v>36</v>
      </c>
      <c r="B186" s="42"/>
      <c r="C186" s="42"/>
      <c r="D186" s="42"/>
      <c r="E186" s="42"/>
      <c r="F186" s="42"/>
      <c r="G186" s="42"/>
      <c r="H186" s="42"/>
      <c r="I186" s="4"/>
    </row>
    <row r="188" spans="1:9" x14ac:dyDescent="0.25">
      <c r="A188" s="42" t="s">
        <v>37</v>
      </c>
      <c r="B188" s="42"/>
      <c r="C188" s="42"/>
      <c r="D188" s="42"/>
      <c r="E188" s="42"/>
      <c r="F188" s="42"/>
      <c r="G188" s="42"/>
      <c r="H188" s="42"/>
      <c r="I188" s="4"/>
    </row>
  </sheetData>
  <mergeCells count="71">
    <mergeCell ref="A94:F94"/>
    <mergeCell ref="A75:C75"/>
    <mergeCell ref="A76:C76"/>
    <mergeCell ref="A84:H84"/>
    <mergeCell ref="A86:H86"/>
    <mergeCell ref="A87:H87"/>
    <mergeCell ref="A89:H89"/>
    <mergeCell ref="A90:H90"/>
    <mergeCell ref="A92:F92"/>
    <mergeCell ref="A78:C78"/>
    <mergeCell ref="A80:C80"/>
    <mergeCell ref="A82:D82"/>
    <mergeCell ref="A81:C81"/>
    <mergeCell ref="A77:C77"/>
    <mergeCell ref="A71:C71"/>
    <mergeCell ref="A72:C72"/>
    <mergeCell ref="A73:C73"/>
    <mergeCell ref="A64:C64"/>
    <mergeCell ref="A65:C65"/>
    <mergeCell ref="A67:C67"/>
    <mergeCell ref="A68:C68"/>
    <mergeCell ref="A69:C69"/>
    <mergeCell ref="A188:H188"/>
    <mergeCell ref="O1:P1"/>
    <mergeCell ref="A183:H183"/>
    <mergeCell ref="A184:H184"/>
    <mergeCell ref="A2:P2"/>
    <mergeCell ref="A176:D176"/>
    <mergeCell ref="A178:H178"/>
    <mergeCell ref="A180:H180"/>
    <mergeCell ref="A181:H181"/>
    <mergeCell ref="A171:C171"/>
    <mergeCell ref="A172:C172"/>
    <mergeCell ref="A173:C173"/>
    <mergeCell ref="A174:C174"/>
    <mergeCell ref="A160:E160"/>
    <mergeCell ref="A163:C163"/>
    <mergeCell ref="A165:C165"/>
    <mergeCell ref="A167:C167"/>
    <mergeCell ref="A168:C168"/>
    <mergeCell ref="A169:C169"/>
    <mergeCell ref="A186:H186"/>
    <mergeCell ref="A151:P151"/>
    <mergeCell ref="A156:P156"/>
    <mergeCell ref="A164:C164"/>
    <mergeCell ref="A162:E162"/>
    <mergeCell ref="A4:A6"/>
    <mergeCell ref="A155:P155"/>
    <mergeCell ref="B4:B6"/>
    <mergeCell ref="C4:C6"/>
    <mergeCell ref="P4:P6"/>
    <mergeCell ref="A52:E52"/>
    <mergeCell ref="A54:E54"/>
    <mergeCell ref="A55:C55"/>
    <mergeCell ref="A56:C56"/>
    <mergeCell ref="A57:C57"/>
    <mergeCell ref="A59:C59"/>
    <mergeCell ref="L4:M4"/>
    <mergeCell ref="A8:P8"/>
    <mergeCell ref="A60:C60"/>
    <mergeCell ref="A61:C61"/>
    <mergeCell ref="A63:C63"/>
    <mergeCell ref="D5:F5"/>
    <mergeCell ref="D4:I4"/>
    <mergeCell ref="G5:I5"/>
    <mergeCell ref="N4:N6"/>
    <mergeCell ref="O4:O6"/>
    <mergeCell ref="M5:M6"/>
    <mergeCell ref="J4:J6"/>
    <mergeCell ref="K4:K6"/>
    <mergeCell ref="L5:L6"/>
  </mergeCells>
  <pageMargins left="0.7" right="0.7" top="0.75" bottom="0.75" header="0.3" footer="0.3"/>
  <pageSetup paperSize="9" scale="4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17"/>
  <sheetViews>
    <sheetView topLeftCell="A47" workbookViewId="0">
      <selection activeCell="M65" sqref="A1:XFD1048576"/>
    </sheetView>
  </sheetViews>
  <sheetFormatPr defaultRowHeight="15" x14ac:dyDescent="0.25"/>
  <cols>
    <col min="1" max="1" width="6.140625" style="35" bestFit="1" customWidth="1"/>
    <col min="2" max="2" width="17.5703125" style="35" customWidth="1"/>
    <col min="3" max="3" width="17.85546875" style="35" customWidth="1"/>
    <col min="4" max="4" width="20.42578125" style="35" customWidth="1"/>
    <col min="5" max="6" width="15.5703125" style="35" customWidth="1"/>
    <col min="7" max="7" width="21.28515625" style="35" customWidth="1"/>
    <col min="8" max="9" width="14.28515625" style="35" customWidth="1"/>
    <col min="10" max="10" width="15.7109375" style="35" customWidth="1"/>
    <col min="11" max="11" width="14.7109375" style="35" customWidth="1"/>
    <col min="12" max="12" width="15.28515625" style="35" customWidth="1"/>
    <col min="13" max="13" width="16" style="35" customWidth="1"/>
    <col min="14" max="14" width="15.7109375" style="35" customWidth="1"/>
    <col min="15" max="15" width="15.85546875" style="35" customWidth="1"/>
    <col min="16" max="16" width="20.42578125" style="35" customWidth="1"/>
    <col min="17" max="16384" width="9.140625" style="26"/>
  </cols>
  <sheetData>
    <row r="1" spans="1:19" x14ac:dyDescent="0.25">
      <c r="O1" s="51" t="s">
        <v>41</v>
      </c>
      <c r="P1" s="51"/>
    </row>
    <row r="2" spans="1:19" x14ac:dyDescent="0.25">
      <c r="A2" s="51" t="s">
        <v>39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</row>
    <row r="3" spans="1:19" ht="15.75" thickBot="1" x14ac:dyDescent="0.3"/>
    <row r="4" spans="1:19" ht="15" customHeight="1" x14ac:dyDescent="0.25">
      <c r="A4" s="52" t="s">
        <v>0</v>
      </c>
      <c r="B4" s="53" t="s">
        <v>1</v>
      </c>
      <c r="C4" s="53" t="s">
        <v>2</v>
      </c>
      <c r="D4" s="53" t="s">
        <v>3</v>
      </c>
      <c r="E4" s="53"/>
      <c r="F4" s="53"/>
      <c r="G4" s="53"/>
      <c r="H4" s="53"/>
      <c r="I4" s="53"/>
      <c r="J4" s="54" t="s">
        <v>6</v>
      </c>
      <c r="K4" s="54" t="s">
        <v>7</v>
      </c>
      <c r="L4" s="55" t="s">
        <v>8</v>
      </c>
      <c r="M4" s="56"/>
      <c r="N4" s="54" t="s">
        <v>10</v>
      </c>
      <c r="O4" s="54" t="s">
        <v>11</v>
      </c>
      <c r="P4" s="57" t="s">
        <v>12</v>
      </c>
    </row>
    <row r="5" spans="1:19" ht="33" customHeight="1" x14ac:dyDescent="0.25">
      <c r="A5" s="58"/>
      <c r="B5" s="59"/>
      <c r="C5" s="59"/>
      <c r="D5" s="59" t="s">
        <v>46</v>
      </c>
      <c r="E5" s="59"/>
      <c r="F5" s="59"/>
      <c r="G5" s="59" t="s">
        <v>45</v>
      </c>
      <c r="H5" s="59"/>
      <c r="I5" s="59"/>
      <c r="J5" s="60"/>
      <c r="K5" s="60"/>
      <c r="L5" s="61" t="s">
        <v>13</v>
      </c>
      <c r="M5" s="61" t="s">
        <v>9</v>
      </c>
      <c r="N5" s="60"/>
      <c r="O5" s="60"/>
      <c r="P5" s="62"/>
    </row>
    <row r="6" spans="1:19" ht="15.75" thickBot="1" x14ac:dyDescent="0.3">
      <c r="A6" s="63"/>
      <c r="B6" s="64"/>
      <c r="C6" s="64"/>
      <c r="D6" s="65" t="s">
        <v>44</v>
      </c>
      <c r="E6" s="65" t="s">
        <v>43</v>
      </c>
      <c r="F6" s="65" t="s">
        <v>47</v>
      </c>
      <c r="G6" s="65" t="s">
        <v>4</v>
      </c>
      <c r="H6" s="65" t="s">
        <v>5</v>
      </c>
      <c r="I6" s="65" t="s">
        <v>47</v>
      </c>
      <c r="J6" s="66"/>
      <c r="K6" s="66"/>
      <c r="L6" s="66"/>
      <c r="M6" s="66"/>
      <c r="N6" s="66"/>
      <c r="O6" s="66"/>
      <c r="P6" s="67"/>
    </row>
    <row r="7" spans="1:19" ht="15.75" thickBot="1" x14ac:dyDescent="0.3">
      <c r="A7" s="68">
        <v>1</v>
      </c>
      <c r="B7" s="69">
        <v>2</v>
      </c>
      <c r="C7" s="69">
        <v>3</v>
      </c>
      <c r="D7" s="69">
        <v>4</v>
      </c>
      <c r="E7" s="69">
        <v>5</v>
      </c>
      <c r="F7" s="69"/>
      <c r="G7" s="69">
        <v>6</v>
      </c>
      <c r="H7" s="69">
        <v>7</v>
      </c>
      <c r="I7" s="69"/>
      <c r="J7" s="69">
        <v>10</v>
      </c>
      <c r="K7" s="69">
        <v>11</v>
      </c>
      <c r="L7" s="69">
        <v>12</v>
      </c>
      <c r="M7" s="69">
        <v>13</v>
      </c>
      <c r="N7" s="69">
        <v>14</v>
      </c>
      <c r="O7" s="69">
        <v>15</v>
      </c>
      <c r="P7" s="70">
        <v>16</v>
      </c>
    </row>
    <row r="8" spans="1:19" x14ac:dyDescent="0.25">
      <c r="A8" s="71" t="s">
        <v>14</v>
      </c>
      <c r="B8" s="72"/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3"/>
      <c r="Q8" s="27"/>
      <c r="R8" s="27"/>
      <c r="S8" s="27"/>
    </row>
    <row r="9" spans="1:19" ht="60" x14ac:dyDescent="0.25">
      <c r="A9" s="74">
        <v>1</v>
      </c>
      <c r="B9" s="7">
        <v>13046</v>
      </c>
      <c r="C9" s="8" t="s">
        <v>48</v>
      </c>
      <c r="D9" s="36">
        <v>9520.5</v>
      </c>
      <c r="E9" s="75">
        <v>3093</v>
      </c>
      <c r="F9" s="76">
        <f>D9+E9</f>
        <v>12613.5</v>
      </c>
      <c r="G9" s="77">
        <v>6306.8</v>
      </c>
      <c r="H9" s="77"/>
      <c r="I9" s="77">
        <f>G9+H9</f>
        <v>6306.8</v>
      </c>
      <c r="J9" s="13">
        <v>0.29166666666666669</v>
      </c>
      <c r="K9" s="14">
        <v>1</v>
      </c>
      <c r="L9" s="14" t="s">
        <v>102</v>
      </c>
      <c r="M9" s="14">
        <v>1</v>
      </c>
      <c r="N9" s="13">
        <v>0.29166666666666669</v>
      </c>
      <c r="O9" s="13">
        <v>0.5</v>
      </c>
      <c r="P9" s="78"/>
      <c r="Q9" s="27"/>
      <c r="R9" s="27"/>
      <c r="S9" s="27"/>
    </row>
    <row r="10" spans="1:19" ht="105" x14ac:dyDescent="0.25">
      <c r="A10" s="74">
        <v>2</v>
      </c>
      <c r="B10" s="7">
        <v>13048</v>
      </c>
      <c r="C10" s="8" t="s">
        <v>49</v>
      </c>
      <c r="D10" s="36">
        <v>6313.5</v>
      </c>
      <c r="E10" s="75">
        <v>15030</v>
      </c>
      <c r="F10" s="76">
        <f t="shared" ref="F10:F49" si="0">D10+E10</f>
        <v>21343.5</v>
      </c>
      <c r="G10" s="77">
        <v>854.3</v>
      </c>
      <c r="H10" s="77">
        <v>6955</v>
      </c>
      <c r="I10" s="77">
        <f t="shared" ref="I10:I49" si="1">G10+H10</f>
        <v>7809.3</v>
      </c>
      <c r="J10" s="13">
        <v>0.29166666666666669</v>
      </c>
      <c r="K10" s="14">
        <v>2</v>
      </c>
      <c r="L10" s="14" t="s">
        <v>102</v>
      </c>
      <c r="M10" s="14">
        <v>1</v>
      </c>
      <c r="N10" s="13">
        <v>0.29166666666666669</v>
      </c>
      <c r="O10" s="13">
        <v>0.54166666666666663</v>
      </c>
      <c r="P10" s="78"/>
      <c r="Q10" s="27"/>
      <c r="R10" s="27"/>
      <c r="S10" s="27"/>
    </row>
    <row r="11" spans="1:19" ht="120" x14ac:dyDescent="0.25">
      <c r="A11" s="74">
        <v>3</v>
      </c>
      <c r="B11" s="7">
        <v>13107</v>
      </c>
      <c r="C11" s="8" t="s">
        <v>50</v>
      </c>
      <c r="D11" s="36">
        <v>266</v>
      </c>
      <c r="E11" s="75">
        <v>707</v>
      </c>
      <c r="F11" s="76">
        <f t="shared" si="0"/>
        <v>973</v>
      </c>
      <c r="G11" s="77"/>
      <c r="H11" s="77">
        <v>402</v>
      </c>
      <c r="I11" s="77">
        <f t="shared" si="1"/>
        <v>402</v>
      </c>
      <c r="J11" s="13">
        <v>0.375</v>
      </c>
      <c r="K11" s="14">
        <v>1</v>
      </c>
      <c r="L11" s="14" t="s">
        <v>102</v>
      </c>
      <c r="M11" s="14">
        <v>1</v>
      </c>
      <c r="N11" s="13">
        <v>0.375</v>
      </c>
      <c r="O11" s="13">
        <v>0.5</v>
      </c>
      <c r="P11" s="78"/>
      <c r="Q11" s="27"/>
      <c r="R11" s="27"/>
      <c r="S11" s="27"/>
    </row>
    <row r="12" spans="1:19" ht="105" x14ac:dyDescent="0.25">
      <c r="A12" s="74">
        <v>4</v>
      </c>
      <c r="B12" s="7">
        <v>13098</v>
      </c>
      <c r="C12" s="8" t="s">
        <v>51</v>
      </c>
      <c r="D12" s="36">
        <v>681</v>
      </c>
      <c r="E12" s="75"/>
      <c r="F12" s="76">
        <f t="shared" si="0"/>
        <v>681</v>
      </c>
      <c r="G12" s="77"/>
      <c r="H12" s="77">
        <v>340.5</v>
      </c>
      <c r="I12" s="77">
        <f t="shared" si="1"/>
        <v>340.5</v>
      </c>
      <c r="J12" s="13">
        <v>0.375</v>
      </c>
      <c r="K12" s="14">
        <v>1</v>
      </c>
      <c r="L12" s="14" t="s">
        <v>102</v>
      </c>
      <c r="M12" s="14">
        <v>1</v>
      </c>
      <c r="N12" s="13">
        <v>0.375</v>
      </c>
      <c r="O12" s="13">
        <v>0.54166666666666663</v>
      </c>
      <c r="P12" s="78"/>
      <c r="Q12" s="27"/>
      <c r="R12" s="27"/>
      <c r="S12" s="27"/>
    </row>
    <row r="13" spans="1:19" ht="90" x14ac:dyDescent="0.25">
      <c r="A13" s="74">
        <v>5</v>
      </c>
      <c r="B13" s="7">
        <v>13106</v>
      </c>
      <c r="C13" s="8" t="s">
        <v>52</v>
      </c>
      <c r="D13" s="36">
        <v>500</v>
      </c>
      <c r="E13" s="75"/>
      <c r="F13" s="76">
        <f t="shared" si="0"/>
        <v>500</v>
      </c>
      <c r="G13" s="77"/>
      <c r="H13" s="77">
        <v>250</v>
      </c>
      <c r="I13" s="77">
        <f t="shared" si="1"/>
        <v>250</v>
      </c>
      <c r="J13" s="13">
        <v>0.41666666666666669</v>
      </c>
      <c r="K13" s="14">
        <v>3</v>
      </c>
      <c r="L13" s="14"/>
      <c r="M13" s="14"/>
      <c r="N13" s="13">
        <v>0.41666666666666669</v>
      </c>
      <c r="O13" s="13">
        <v>0.54166666666666663</v>
      </c>
      <c r="P13" s="78"/>
      <c r="Q13" s="27"/>
      <c r="R13" s="27"/>
      <c r="S13" s="27"/>
    </row>
    <row r="14" spans="1:19" ht="15.75" x14ac:dyDescent="0.25">
      <c r="A14" s="74">
        <v>6</v>
      </c>
      <c r="B14" s="10">
        <v>13047</v>
      </c>
      <c r="C14" s="8" t="s">
        <v>53</v>
      </c>
      <c r="D14" s="36">
        <v>2500</v>
      </c>
      <c r="E14" s="75"/>
      <c r="F14" s="76">
        <f t="shared" si="0"/>
        <v>2500</v>
      </c>
      <c r="G14" s="77"/>
      <c r="H14" s="77">
        <v>2625</v>
      </c>
      <c r="I14" s="77">
        <f t="shared" si="1"/>
        <v>2625</v>
      </c>
      <c r="J14" s="13">
        <v>0.41666666666666669</v>
      </c>
      <c r="K14" s="14">
        <v>4</v>
      </c>
      <c r="L14" s="14" t="s">
        <v>102</v>
      </c>
      <c r="M14" s="14">
        <v>1</v>
      </c>
      <c r="N14" s="13">
        <v>0.41666666666666669</v>
      </c>
      <c r="O14" s="13">
        <v>0.54166666666666663</v>
      </c>
      <c r="P14" s="78"/>
      <c r="Q14" s="27"/>
      <c r="R14" s="27"/>
      <c r="S14" s="27"/>
    </row>
    <row r="15" spans="1:19" ht="105" x14ac:dyDescent="0.25">
      <c r="A15" s="74">
        <v>7</v>
      </c>
      <c r="B15" s="7">
        <v>13013</v>
      </c>
      <c r="C15" s="8" t="s">
        <v>54</v>
      </c>
      <c r="D15" s="36">
        <v>1250</v>
      </c>
      <c r="E15" s="75">
        <v>200</v>
      </c>
      <c r="F15" s="76">
        <f t="shared" si="0"/>
        <v>1450</v>
      </c>
      <c r="G15" s="77"/>
      <c r="H15" s="77">
        <v>725</v>
      </c>
      <c r="I15" s="77">
        <f t="shared" si="1"/>
        <v>725</v>
      </c>
      <c r="J15" s="13">
        <v>0.29166666666666669</v>
      </c>
      <c r="K15" s="14">
        <v>5</v>
      </c>
      <c r="L15" s="14" t="s">
        <v>103</v>
      </c>
      <c r="M15" s="14">
        <v>1</v>
      </c>
      <c r="N15" s="13">
        <v>0.29166666666666669</v>
      </c>
      <c r="O15" s="13">
        <v>0.33333333333333331</v>
      </c>
      <c r="P15" s="78"/>
      <c r="Q15" s="27"/>
      <c r="R15" s="27"/>
      <c r="S15" s="27"/>
    </row>
    <row r="16" spans="1:19" ht="75" x14ac:dyDescent="0.25">
      <c r="A16" s="74">
        <v>8</v>
      </c>
      <c r="B16" s="7">
        <v>13025</v>
      </c>
      <c r="C16" s="8" t="s">
        <v>55</v>
      </c>
      <c r="D16" s="36">
        <v>421.5</v>
      </c>
      <c r="E16" s="75">
        <v>50</v>
      </c>
      <c r="F16" s="76">
        <f t="shared" si="0"/>
        <v>471.5</v>
      </c>
      <c r="G16" s="77"/>
      <c r="H16" s="77">
        <v>235.8</v>
      </c>
      <c r="I16" s="77">
        <f t="shared" si="1"/>
        <v>235.8</v>
      </c>
      <c r="J16" s="13">
        <v>0.29166666666666669</v>
      </c>
      <c r="K16" s="14">
        <v>4</v>
      </c>
      <c r="L16" s="14" t="s">
        <v>103</v>
      </c>
      <c r="M16" s="14">
        <v>1</v>
      </c>
      <c r="N16" s="13">
        <v>0.29166666666666669</v>
      </c>
      <c r="O16" s="13">
        <v>0.33333333333333331</v>
      </c>
      <c r="P16" s="78"/>
      <c r="Q16" s="27"/>
      <c r="R16" s="27"/>
      <c r="S16" s="27"/>
    </row>
    <row r="17" spans="1:19" ht="75" x14ac:dyDescent="0.25">
      <c r="A17" s="74">
        <v>9</v>
      </c>
      <c r="B17" s="7">
        <v>13030</v>
      </c>
      <c r="C17" s="8" t="s">
        <v>56</v>
      </c>
      <c r="D17" s="36">
        <v>385</v>
      </c>
      <c r="E17" s="75">
        <v>200</v>
      </c>
      <c r="F17" s="76">
        <f t="shared" si="0"/>
        <v>585</v>
      </c>
      <c r="G17" s="77"/>
      <c r="H17" s="77">
        <v>292.5</v>
      </c>
      <c r="I17" s="77">
        <f t="shared" si="1"/>
        <v>292.5</v>
      </c>
      <c r="J17" s="13">
        <v>0.29166666666666669</v>
      </c>
      <c r="K17" s="14">
        <v>5</v>
      </c>
      <c r="L17" s="14" t="s">
        <v>103</v>
      </c>
      <c r="M17" s="14">
        <v>1</v>
      </c>
      <c r="N17" s="13">
        <v>0.29166666666666669</v>
      </c>
      <c r="O17" s="13">
        <v>0.33333333333333331</v>
      </c>
      <c r="P17" s="78"/>
      <c r="Q17" s="27"/>
      <c r="R17" s="27"/>
      <c r="S17" s="27"/>
    </row>
    <row r="18" spans="1:19" ht="60" x14ac:dyDescent="0.25">
      <c r="A18" s="74">
        <v>10</v>
      </c>
      <c r="B18" s="7">
        <v>13033</v>
      </c>
      <c r="C18" s="8" t="s">
        <v>57</v>
      </c>
      <c r="D18" s="36">
        <v>685</v>
      </c>
      <c r="E18" s="75">
        <v>240</v>
      </c>
      <c r="F18" s="76">
        <f t="shared" si="0"/>
        <v>925</v>
      </c>
      <c r="G18" s="77"/>
      <c r="H18" s="77">
        <v>462.5</v>
      </c>
      <c r="I18" s="77">
        <f t="shared" si="1"/>
        <v>462.5</v>
      </c>
      <c r="J18" s="13">
        <v>0.375</v>
      </c>
      <c r="K18" s="14">
        <v>3</v>
      </c>
      <c r="L18" s="14" t="s">
        <v>102</v>
      </c>
      <c r="M18" s="14">
        <v>1</v>
      </c>
      <c r="N18" s="13">
        <v>0.375</v>
      </c>
      <c r="O18" s="13">
        <v>0.54166666666666663</v>
      </c>
      <c r="P18" s="78"/>
      <c r="Q18" s="27"/>
      <c r="R18" s="27"/>
      <c r="S18" s="27"/>
    </row>
    <row r="19" spans="1:19" ht="45" x14ac:dyDescent="0.25">
      <c r="A19" s="74">
        <v>11</v>
      </c>
      <c r="B19" s="7">
        <v>13034</v>
      </c>
      <c r="C19" s="8" t="s">
        <v>58</v>
      </c>
      <c r="D19" s="36">
        <v>800</v>
      </c>
      <c r="E19" s="75">
        <v>300</v>
      </c>
      <c r="F19" s="76">
        <f t="shared" si="0"/>
        <v>1100</v>
      </c>
      <c r="G19" s="77"/>
      <c r="H19" s="77">
        <v>550</v>
      </c>
      <c r="I19" s="77">
        <f t="shared" si="1"/>
        <v>550</v>
      </c>
      <c r="J19" s="13">
        <v>0.29166666666666669</v>
      </c>
      <c r="K19" s="14">
        <v>5</v>
      </c>
      <c r="L19" s="14" t="s">
        <v>102</v>
      </c>
      <c r="M19" s="14">
        <v>1</v>
      </c>
      <c r="N19" s="13">
        <v>0.29166666666666669</v>
      </c>
      <c r="O19" s="13">
        <v>0.41666666666666669</v>
      </c>
      <c r="P19" s="78"/>
      <c r="Q19" s="27"/>
      <c r="R19" s="27"/>
      <c r="S19" s="27"/>
    </row>
    <row r="20" spans="1:19" ht="75" x14ac:dyDescent="0.25">
      <c r="A20" s="74">
        <v>12</v>
      </c>
      <c r="B20" s="7">
        <v>13035</v>
      </c>
      <c r="C20" s="8" t="s">
        <v>59</v>
      </c>
      <c r="D20" s="36">
        <v>100</v>
      </c>
      <c r="E20" s="75">
        <v>500</v>
      </c>
      <c r="F20" s="76">
        <f t="shared" si="0"/>
        <v>600</v>
      </c>
      <c r="G20" s="77"/>
      <c r="H20" s="77">
        <v>300</v>
      </c>
      <c r="I20" s="77">
        <f t="shared" si="1"/>
        <v>300</v>
      </c>
      <c r="J20" s="13">
        <v>0.29166666666666669</v>
      </c>
      <c r="K20" s="14">
        <v>5</v>
      </c>
      <c r="L20" s="14" t="s">
        <v>102</v>
      </c>
      <c r="M20" s="14">
        <v>1</v>
      </c>
      <c r="N20" s="13">
        <v>0.29166666666666669</v>
      </c>
      <c r="O20" s="13">
        <v>0.41666666666666669</v>
      </c>
      <c r="P20" s="78"/>
      <c r="Q20" s="27"/>
      <c r="R20" s="27"/>
      <c r="S20" s="27"/>
    </row>
    <row r="21" spans="1:19" ht="90" x14ac:dyDescent="0.25">
      <c r="A21" s="74">
        <v>13</v>
      </c>
      <c r="B21" s="7">
        <v>13039</v>
      </c>
      <c r="C21" s="8" t="s">
        <v>60</v>
      </c>
      <c r="D21" s="36">
        <v>380</v>
      </c>
      <c r="E21" s="75">
        <v>400</v>
      </c>
      <c r="F21" s="76">
        <f t="shared" si="0"/>
        <v>780</v>
      </c>
      <c r="G21" s="77"/>
      <c r="H21" s="77">
        <v>390</v>
      </c>
      <c r="I21" s="77">
        <f t="shared" si="1"/>
        <v>390</v>
      </c>
      <c r="J21" s="13">
        <v>0.29166666666666669</v>
      </c>
      <c r="K21" s="14">
        <v>4</v>
      </c>
      <c r="L21" s="14" t="s">
        <v>103</v>
      </c>
      <c r="M21" s="14">
        <v>1</v>
      </c>
      <c r="N21" s="13">
        <v>0.29166666666666669</v>
      </c>
      <c r="O21" s="13">
        <v>0.33333333333333331</v>
      </c>
      <c r="P21" s="78"/>
      <c r="Q21" s="27"/>
      <c r="R21" s="27"/>
      <c r="S21" s="27"/>
    </row>
    <row r="22" spans="1:19" ht="60" x14ac:dyDescent="0.25">
      <c r="A22" s="74">
        <v>14</v>
      </c>
      <c r="B22" s="7">
        <v>13044</v>
      </c>
      <c r="C22" s="8" t="s">
        <v>61</v>
      </c>
      <c r="D22" s="36">
        <v>1500</v>
      </c>
      <c r="E22" s="75">
        <v>500</v>
      </c>
      <c r="F22" s="76">
        <f t="shared" si="0"/>
        <v>2000</v>
      </c>
      <c r="G22" s="77"/>
      <c r="H22" s="77">
        <v>1000</v>
      </c>
      <c r="I22" s="77">
        <f t="shared" si="1"/>
        <v>1000</v>
      </c>
      <c r="J22" s="13">
        <v>0.375</v>
      </c>
      <c r="K22" s="14">
        <v>3</v>
      </c>
      <c r="L22" s="14"/>
      <c r="M22" s="14">
        <v>1</v>
      </c>
      <c r="N22" s="13">
        <v>0.375</v>
      </c>
      <c r="O22" s="13">
        <v>0.45833333333333331</v>
      </c>
      <c r="P22" s="78"/>
      <c r="Q22" s="27"/>
      <c r="R22" s="27"/>
      <c r="S22" s="27"/>
    </row>
    <row r="23" spans="1:19" ht="75" x14ac:dyDescent="0.25">
      <c r="A23" s="74">
        <v>15</v>
      </c>
      <c r="B23" s="7">
        <v>13052</v>
      </c>
      <c r="C23" s="8" t="s">
        <v>62</v>
      </c>
      <c r="D23" s="36">
        <v>125</v>
      </c>
      <c r="E23" s="75">
        <v>800</v>
      </c>
      <c r="F23" s="76">
        <f t="shared" si="0"/>
        <v>925</v>
      </c>
      <c r="G23" s="77"/>
      <c r="H23" s="77">
        <v>462.5</v>
      </c>
      <c r="I23" s="77">
        <f t="shared" si="1"/>
        <v>462.5</v>
      </c>
      <c r="J23" s="13">
        <v>0.33333333333333331</v>
      </c>
      <c r="K23" s="14">
        <v>2</v>
      </c>
      <c r="L23" s="14"/>
      <c r="M23" s="14">
        <v>1</v>
      </c>
      <c r="N23" s="13">
        <v>0.33333333333333331</v>
      </c>
      <c r="O23" s="13">
        <v>0.45833333333333331</v>
      </c>
      <c r="P23" s="78"/>
      <c r="Q23" s="27"/>
      <c r="R23" s="27"/>
      <c r="S23" s="27"/>
    </row>
    <row r="24" spans="1:19" ht="90" x14ac:dyDescent="0.25">
      <c r="A24" s="74">
        <v>16</v>
      </c>
      <c r="B24" s="7">
        <v>13097</v>
      </c>
      <c r="C24" s="8" t="s">
        <v>63</v>
      </c>
      <c r="D24" s="36">
        <v>450</v>
      </c>
      <c r="E24" s="75">
        <v>270</v>
      </c>
      <c r="F24" s="76">
        <f t="shared" si="0"/>
        <v>720</v>
      </c>
      <c r="G24" s="77"/>
      <c r="H24" s="77">
        <v>360</v>
      </c>
      <c r="I24" s="77">
        <f t="shared" si="1"/>
        <v>360</v>
      </c>
      <c r="J24" s="13">
        <v>0.29166666666666669</v>
      </c>
      <c r="K24" s="14">
        <v>5</v>
      </c>
      <c r="L24" s="14" t="s">
        <v>103</v>
      </c>
      <c r="M24" s="14">
        <v>1</v>
      </c>
      <c r="N24" s="13">
        <v>0.29166666666666669</v>
      </c>
      <c r="O24" s="13">
        <v>0.33333333333333331</v>
      </c>
      <c r="P24" s="78"/>
      <c r="Q24" s="27"/>
      <c r="R24" s="27"/>
      <c r="S24" s="27"/>
    </row>
    <row r="25" spans="1:19" ht="15.75" x14ac:dyDescent="0.25">
      <c r="A25" s="74">
        <v>17</v>
      </c>
      <c r="B25" s="7">
        <v>13032</v>
      </c>
      <c r="C25" s="8" t="s">
        <v>64</v>
      </c>
      <c r="D25" s="36">
        <v>3500</v>
      </c>
      <c r="E25" s="75">
        <v>500</v>
      </c>
      <c r="F25" s="76">
        <f t="shared" si="0"/>
        <v>4000</v>
      </c>
      <c r="G25" s="77"/>
      <c r="H25" s="77">
        <f>297+3750</f>
        <v>4047</v>
      </c>
      <c r="I25" s="77">
        <f t="shared" si="1"/>
        <v>4047</v>
      </c>
      <c r="J25" s="13">
        <v>0.29166666666666669</v>
      </c>
      <c r="K25" s="14">
        <v>5</v>
      </c>
      <c r="L25" s="14" t="s">
        <v>103</v>
      </c>
      <c r="M25" s="14">
        <v>1</v>
      </c>
      <c r="N25" s="13">
        <v>0.29166666666666669</v>
      </c>
      <c r="O25" s="13">
        <v>0.33333333333333331</v>
      </c>
      <c r="P25" s="78"/>
      <c r="Q25" s="27"/>
      <c r="R25" s="27"/>
      <c r="S25" s="27"/>
    </row>
    <row r="26" spans="1:19" ht="75" x14ac:dyDescent="0.25">
      <c r="A26" s="74">
        <v>18</v>
      </c>
      <c r="B26" s="7">
        <v>13115</v>
      </c>
      <c r="C26" s="8" t="s">
        <v>65</v>
      </c>
      <c r="D26" s="36">
        <v>260</v>
      </c>
      <c r="E26" s="75"/>
      <c r="F26" s="76">
        <f t="shared" si="0"/>
        <v>260</v>
      </c>
      <c r="G26" s="77"/>
      <c r="H26" s="77">
        <v>130</v>
      </c>
      <c r="I26" s="77">
        <f t="shared" si="1"/>
        <v>130</v>
      </c>
      <c r="J26" s="13">
        <v>0.29166666666666669</v>
      </c>
      <c r="K26" s="14">
        <v>1</v>
      </c>
      <c r="L26" s="14" t="s">
        <v>102</v>
      </c>
      <c r="M26" s="14">
        <v>1</v>
      </c>
      <c r="N26" s="13">
        <v>0.29166666666666669</v>
      </c>
      <c r="O26" s="13">
        <v>0.33333333333333331</v>
      </c>
      <c r="P26" s="78"/>
      <c r="Q26" s="27"/>
      <c r="R26" s="27"/>
      <c r="S26" s="27"/>
    </row>
    <row r="27" spans="1:19" ht="30" x14ac:dyDescent="0.25">
      <c r="A27" s="74">
        <v>19</v>
      </c>
      <c r="B27" s="7">
        <v>13229</v>
      </c>
      <c r="C27" s="8" t="s">
        <v>66</v>
      </c>
      <c r="D27" s="36">
        <v>435</v>
      </c>
      <c r="E27" s="75">
        <v>440</v>
      </c>
      <c r="F27" s="76">
        <f t="shared" si="0"/>
        <v>875</v>
      </c>
      <c r="G27" s="77"/>
      <c r="H27" s="77">
        <v>437.5</v>
      </c>
      <c r="I27" s="77">
        <f t="shared" si="1"/>
        <v>437.5</v>
      </c>
      <c r="J27" s="13">
        <v>0.5</v>
      </c>
      <c r="K27" s="14">
        <v>2</v>
      </c>
      <c r="L27" s="14" t="s">
        <v>102</v>
      </c>
      <c r="M27" s="14">
        <v>1</v>
      </c>
      <c r="N27" s="13">
        <v>0.5</v>
      </c>
      <c r="O27" s="13">
        <v>0.58333333333333337</v>
      </c>
      <c r="P27" s="78"/>
      <c r="Q27" s="27"/>
      <c r="R27" s="27"/>
      <c r="S27" s="27"/>
    </row>
    <row r="28" spans="1:19" ht="75" x14ac:dyDescent="0.25">
      <c r="A28" s="74">
        <v>20</v>
      </c>
      <c r="B28" s="7">
        <v>13002</v>
      </c>
      <c r="C28" s="8" t="s">
        <v>67</v>
      </c>
      <c r="D28" s="36">
        <v>677.5</v>
      </c>
      <c r="E28" s="75">
        <v>732</v>
      </c>
      <c r="F28" s="76">
        <f t="shared" si="0"/>
        <v>1409.5</v>
      </c>
      <c r="G28" s="77"/>
      <c r="H28" s="77">
        <v>704.8</v>
      </c>
      <c r="I28" s="77">
        <f t="shared" si="1"/>
        <v>704.8</v>
      </c>
      <c r="J28" s="13">
        <v>0.375</v>
      </c>
      <c r="K28" s="14">
        <v>2</v>
      </c>
      <c r="L28" s="14" t="s">
        <v>102</v>
      </c>
      <c r="M28" s="14">
        <v>1</v>
      </c>
      <c r="N28" s="13">
        <v>0.375</v>
      </c>
      <c r="O28" s="13">
        <v>0.45833333333333331</v>
      </c>
      <c r="P28" s="78"/>
      <c r="Q28" s="27"/>
      <c r="R28" s="27"/>
      <c r="S28" s="27"/>
    </row>
    <row r="29" spans="1:19" ht="45" x14ac:dyDescent="0.25">
      <c r="A29" s="74">
        <v>21</v>
      </c>
      <c r="B29" s="7">
        <v>13003</v>
      </c>
      <c r="C29" s="8" t="s">
        <v>68</v>
      </c>
      <c r="D29" s="36">
        <v>335</v>
      </c>
      <c r="E29" s="75">
        <v>320</v>
      </c>
      <c r="F29" s="76">
        <f t="shared" si="0"/>
        <v>655</v>
      </c>
      <c r="G29" s="77"/>
      <c r="H29" s="77">
        <v>327.5</v>
      </c>
      <c r="I29" s="77">
        <f t="shared" si="1"/>
        <v>327.5</v>
      </c>
      <c r="J29" s="13">
        <v>0.33333333333333331</v>
      </c>
      <c r="K29" s="14">
        <v>2</v>
      </c>
      <c r="L29" s="14" t="s">
        <v>102</v>
      </c>
      <c r="M29" s="14">
        <v>1</v>
      </c>
      <c r="N29" s="13">
        <v>0.33333333333333331</v>
      </c>
      <c r="O29" s="13">
        <v>0.45833333333333331</v>
      </c>
      <c r="P29" s="78"/>
      <c r="Q29" s="27"/>
      <c r="R29" s="27"/>
      <c r="S29" s="27"/>
    </row>
    <row r="30" spans="1:19" ht="30" x14ac:dyDescent="0.25">
      <c r="A30" s="74">
        <v>22</v>
      </c>
      <c r="B30" s="7">
        <v>13004</v>
      </c>
      <c r="C30" s="8" t="s">
        <v>69</v>
      </c>
      <c r="D30" s="36">
        <v>2650</v>
      </c>
      <c r="E30" s="75"/>
      <c r="F30" s="76">
        <f t="shared" si="0"/>
        <v>2650</v>
      </c>
      <c r="G30" s="77"/>
      <c r="H30" s="77">
        <v>1325</v>
      </c>
      <c r="I30" s="77">
        <f t="shared" si="1"/>
        <v>1325</v>
      </c>
      <c r="J30" s="13">
        <v>0.29166666666666669</v>
      </c>
      <c r="K30" s="14">
        <v>2</v>
      </c>
      <c r="L30" s="14" t="s">
        <v>102</v>
      </c>
      <c r="M30" s="14">
        <v>1</v>
      </c>
      <c r="N30" s="13">
        <v>0.29166666666666669</v>
      </c>
      <c r="O30" s="13">
        <v>0.5</v>
      </c>
      <c r="P30" s="78"/>
      <c r="Q30" s="27"/>
      <c r="R30" s="27"/>
      <c r="S30" s="27"/>
    </row>
    <row r="31" spans="1:19" ht="15.75" x14ac:dyDescent="0.25">
      <c r="A31" s="74"/>
      <c r="B31" s="7" t="s">
        <v>15</v>
      </c>
      <c r="C31" s="8"/>
      <c r="D31" s="36"/>
      <c r="E31" s="75"/>
      <c r="F31" s="76"/>
      <c r="G31" s="77"/>
      <c r="H31" s="77"/>
      <c r="I31" s="77"/>
      <c r="J31" s="13"/>
      <c r="K31" s="14">
        <v>4</v>
      </c>
      <c r="L31" s="14"/>
      <c r="M31" s="14"/>
      <c r="N31" s="13"/>
      <c r="O31" s="13"/>
      <c r="P31" s="78"/>
      <c r="Q31" s="27"/>
      <c r="R31" s="27"/>
      <c r="S31" s="27"/>
    </row>
    <row r="32" spans="1:19" ht="75" x14ac:dyDescent="0.25">
      <c r="A32" s="74">
        <v>23</v>
      </c>
      <c r="B32" s="7">
        <v>13006</v>
      </c>
      <c r="C32" s="8" t="s">
        <v>70</v>
      </c>
      <c r="D32" s="36">
        <v>300</v>
      </c>
      <c r="E32" s="75"/>
      <c r="F32" s="76">
        <f t="shared" si="0"/>
        <v>300</v>
      </c>
      <c r="G32" s="77"/>
      <c r="H32" s="77">
        <v>150</v>
      </c>
      <c r="I32" s="77">
        <f t="shared" si="1"/>
        <v>150</v>
      </c>
      <c r="J32" s="13">
        <v>0.33333333333333331</v>
      </c>
      <c r="L32" s="14" t="s">
        <v>102</v>
      </c>
      <c r="M32" s="14">
        <v>1</v>
      </c>
      <c r="N32" s="13">
        <v>0.33333333333333331</v>
      </c>
      <c r="O32" s="13">
        <v>0.41666666666666669</v>
      </c>
      <c r="P32" s="78"/>
      <c r="Q32" s="27"/>
      <c r="R32" s="27"/>
      <c r="S32" s="27"/>
    </row>
    <row r="33" spans="1:19" ht="75" x14ac:dyDescent="0.25">
      <c r="A33" s="74">
        <v>24</v>
      </c>
      <c r="B33" s="7">
        <v>13008</v>
      </c>
      <c r="C33" s="8" t="s">
        <v>71</v>
      </c>
      <c r="D33" s="36">
        <v>250</v>
      </c>
      <c r="E33" s="75"/>
      <c r="F33" s="76">
        <f t="shared" si="0"/>
        <v>250</v>
      </c>
      <c r="G33" s="77"/>
      <c r="H33" s="77">
        <v>125</v>
      </c>
      <c r="I33" s="77">
        <f t="shared" si="1"/>
        <v>125</v>
      </c>
      <c r="J33" s="13">
        <v>0.45833333333333331</v>
      </c>
      <c r="K33" s="14">
        <v>4</v>
      </c>
      <c r="L33" s="14" t="s">
        <v>102</v>
      </c>
      <c r="M33" s="14">
        <v>1</v>
      </c>
      <c r="N33" s="13">
        <v>0.45833333333333331</v>
      </c>
      <c r="O33" s="13">
        <v>0.5</v>
      </c>
      <c r="P33" s="78"/>
      <c r="Q33" s="27"/>
      <c r="R33" s="27"/>
      <c r="S33" s="27"/>
    </row>
    <row r="34" spans="1:19" ht="75" x14ac:dyDescent="0.25">
      <c r="A34" s="74">
        <v>25</v>
      </c>
      <c r="B34" s="7">
        <v>13009</v>
      </c>
      <c r="C34" s="8" t="s">
        <v>72</v>
      </c>
      <c r="D34" s="36">
        <v>300</v>
      </c>
      <c r="E34" s="75"/>
      <c r="F34" s="76">
        <f t="shared" si="0"/>
        <v>300</v>
      </c>
      <c r="G34" s="77"/>
      <c r="H34" s="77">
        <v>150</v>
      </c>
      <c r="I34" s="77">
        <f t="shared" si="1"/>
        <v>150</v>
      </c>
      <c r="J34" s="13">
        <v>0.54166666666666663</v>
      </c>
      <c r="K34" s="14">
        <v>4</v>
      </c>
      <c r="L34" s="14" t="s">
        <v>102</v>
      </c>
      <c r="M34" s="14">
        <v>1</v>
      </c>
      <c r="N34" s="13">
        <v>0.54166666666666663</v>
      </c>
      <c r="O34" s="13" t="s">
        <v>91</v>
      </c>
      <c r="P34" s="78"/>
      <c r="Q34" s="27"/>
      <c r="R34" s="27"/>
      <c r="S34" s="27"/>
    </row>
    <row r="35" spans="1:19" ht="60" x14ac:dyDescent="0.25">
      <c r="A35" s="74">
        <v>26</v>
      </c>
      <c r="B35" s="7">
        <v>13012</v>
      </c>
      <c r="C35" s="8" t="s">
        <v>73</v>
      </c>
      <c r="D35" s="36">
        <v>868.5</v>
      </c>
      <c r="E35" s="75"/>
      <c r="F35" s="76">
        <f t="shared" si="0"/>
        <v>868.5</v>
      </c>
      <c r="G35" s="77"/>
      <c r="H35" s="77">
        <v>434.3</v>
      </c>
      <c r="I35" s="77">
        <f t="shared" si="1"/>
        <v>434.3</v>
      </c>
      <c r="J35" s="13">
        <v>0.29166666666666669</v>
      </c>
      <c r="K35" s="14">
        <v>5</v>
      </c>
      <c r="L35" s="14" t="s">
        <v>102</v>
      </c>
      <c r="M35" s="14">
        <v>1</v>
      </c>
      <c r="N35" s="13">
        <v>0.29166666666666669</v>
      </c>
      <c r="O35" s="13">
        <v>0.33333333333333331</v>
      </c>
      <c r="P35" s="78"/>
      <c r="Q35" s="27"/>
      <c r="R35" s="27"/>
      <c r="S35" s="27"/>
    </row>
    <row r="36" spans="1:19" ht="60" x14ac:dyDescent="0.25">
      <c r="A36" s="74">
        <v>27</v>
      </c>
      <c r="B36" s="7">
        <v>13014</v>
      </c>
      <c r="C36" s="8" t="s">
        <v>74</v>
      </c>
      <c r="D36" s="36">
        <v>1250</v>
      </c>
      <c r="E36" s="75"/>
      <c r="F36" s="76">
        <f t="shared" si="0"/>
        <v>1250</v>
      </c>
      <c r="G36" s="77"/>
      <c r="H36" s="77">
        <v>625</v>
      </c>
      <c r="I36" s="77">
        <f t="shared" si="1"/>
        <v>625</v>
      </c>
      <c r="J36" s="13">
        <v>0.29166666666666669</v>
      </c>
      <c r="K36" s="14">
        <v>5</v>
      </c>
      <c r="L36" s="14" t="s">
        <v>102</v>
      </c>
      <c r="M36" s="14">
        <v>1</v>
      </c>
      <c r="N36" s="13">
        <v>0.29166666666666669</v>
      </c>
      <c r="O36" s="13">
        <v>0.33333333333333331</v>
      </c>
      <c r="P36" s="78"/>
      <c r="Q36" s="27"/>
      <c r="R36" s="27"/>
      <c r="S36" s="27"/>
    </row>
    <row r="37" spans="1:19" ht="30" x14ac:dyDescent="0.25">
      <c r="A37" s="74">
        <v>28</v>
      </c>
      <c r="B37" s="7">
        <v>13017</v>
      </c>
      <c r="C37" s="8" t="s">
        <v>75</v>
      </c>
      <c r="D37" s="36">
        <v>1250</v>
      </c>
      <c r="E37" s="75"/>
      <c r="F37" s="76">
        <f t="shared" si="0"/>
        <v>1250</v>
      </c>
      <c r="G37" s="77"/>
      <c r="H37" s="77">
        <v>625</v>
      </c>
      <c r="I37" s="77">
        <f t="shared" si="1"/>
        <v>625</v>
      </c>
      <c r="J37" s="13">
        <v>0.29166666666666669</v>
      </c>
      <c r="K37" s="14">
        <v>3</v>
      </c>
      <c r="L37" s="14" t="s">
        <v>102</v>
      </c>
      <c r="M37" s="14">
        <v>1</v>
      </c>
      <c r="N37" s="13">
        <v>0.29166666666666669</v>
      </c>
      <c r="O37" s="13">
        <v>0.41666666666666669</v>
      </c>
      <c r="P37" s="78"/>
      <c r="Q37" s="27"/>
      <c r="R37" s="27"/>
      <c r="S37" s="27"/>
    </row>
    <row r="38" spans="1:19" ht="75" x14ac:dyDescent="0.25">
      <c r="A38" s="74">
        <v>29</v>
      </c>
      <c r="B38" s="7">
        <v>13018</v>
      </c>
      <c r="C38" s="8" t="s">
        <v>76</v>
      </c>
      <c r="D38" s="36">
        <v>950</v>
      </c>
      <c r="E38" s="75"/>
      <c r="F38" s="76">
        <f t="shared" si="0"/>
        <v>950</v>
      </c>
      <c r="G38" s="77"/>
      <c r="H38" s="77"/>
      <c r="I38" s="77"/>
      <c r="J38" s="13">
        <v>0.29166666666666669</v>
      </c>
      <c r="K38" s="14">
        <v>3</v>
      </c>
      <c r="L38" s="14" t="s">
        <v>102</v>
      </c>
      <c r="M38" s="14">
        <v>1</v>
      </c>
      <c r="N38" s="13">
        <v>0.29166666666666669</v>
      </c>
      <c r="O38" s="13">
        <v>0.41666666666666669</v>
      </c>
      <c r="P38" s="78"/>
      <c r="Q38" s="27"/>
      <c r="R38" s="27"/>
      <c r="S38" s="27"/>
    </row>
    <row r="39" spans="1:19" ht="75" x14ac:dyDescent="0.25">
      <c r="A39" s="74">
        <v>30</v>
      </c>
      <c r="B39" s="7">
        <v>13022</v>
      </c>
      <c r="C39" s="8" t="s">
        <v>77</v>
      </c>
      <c r="D39" s="36">
        <v>400</v>
      </c>
      <c r="E39" s="75"/>
      <c r="F39" s="76">
        <f t="shared" si="0"/>
        <v>400</v>
      </c>
      <c r="G39" s="77"/>
      <c r="H39" s="77">
        <v>200</v>
      </c>
      <c r="I39" s="77">
        <f t="shared" si="1"/>
        <v>200</v>
      </c>
      <c r="J39" s="13">
        <v>0.29166666666666669</v>
      </c>
      <c r="K39" s="14">
        <v>3</v>
      </c>
      <c r="L39" s="14" t="s">
        <v>102</v>
      </c>
      <c r="M39" s="14">
        <v>1</v>
      </c>
      <c r="N39" s="13">
        <v>0.29166666666666669</v>
      </c>
      <c r="O39" s="13">
        <v>0.33333333333333331</v>
      </c>
      <c r="P39" s="78"/>
      <c r="Q39" s="27"/>
      <c r="R39" s="27"/>
      <c r="S39" s="27"/>
    </row>
    <row r="40" spans="1:19" ht="75" x14ac:dyDescent="0.25">
      <c r="A40" s="74">
        <v>31</v>
      </c>
      <c r="B40" s="7">
        <v>13024</v>
      </c>
      <c r="C40" s="8" t="s">
        <v>78</v>
      </c>
      <c r="D40" s="36">
        <v>191</v>
      </c>
      <c r="E40" s="75"/>
      <c r="F40" s="76">
        <f t="shared" si="0"/>
        <v>191</v>
      </c>
      <c r="G40" s="77"/>
      <c r="H40" s="77">
        <v>95.5</v>
      </c>
      <c r="I40" s="77">
        <f t="shared" si="1"/>
        <v>95.5</v>
      </c>
      <c r="J40" s="13">
        <v>0.375</v>
      </c>
      <c r="K40" s="14">
        <v>3</v>
      </c>
      <c r="L40" s="14" t="s">
        <v>102</v>
      </c>
      <c r="M40" s="14">
        <v>1</v>
      </c>
      <c r="N40" s="13">
        <v>0.375</v>
      </c>
      <c r="O40" s="13">
        <v>0.41666666666666669</v>
      </c>
      <c r="P40" s="78"/>
      <c r="Q40" s="27"/>
      <c r="R40" s="27"/>
      <c r="S40" s="27"/>
    </row>
    <row r="41" spans="1:19" ht="105" x14ac:dyDescent="0.25">
      <c r="A41" s="74">
        <v>32</v>
      </c>
      <c r="B41" s="7">
        <v>13029</v>
      </c>
      <c r="C41" s="8" t="s">
        <v>79</v>
      </c>
      <c r="D41" s="36">
        <v>337</v>
      </c>
      <c r="E41" s="75"/>
      <c r="F41" s="76">
        <f t="shared" si="0"/>
        <v>337</v>
      </c>
      <c r="G41" s="77"/>
      <c r="H41" s="77">
        <v>168.5</v>
      </c>
      <c r="I41" s="77">
        <f t="shared" si="1"/>
        <v>168.5</v>
      </c>
      <c r="J41" s="13">
        <v>0.29166666666666669</v>
      </c>
      <c r="K41" s="14">
        <v>3</v>
      </c>
      <c r="L41" s="14" t="s">
        <v>103</v>
      </c>
      <c r="M41" s="14">
        <v>1</v>
      </c>
      <c r="N41" s="13">
        <v>0.29166666666666669</v>
      </c>
      <c r="O41" s="13">
        <v>0.375</v>
      </c>
      <c r="P41" s="78"/>
      <c r="Q41" s="27"/>
      <c r="R41" s="27"/>
      <c r="S41" s="27"/>
    </row>
    <row r="42" spans="1:19" ht="90" x14ac:dyDescent="0.25">
      <c r="A42" s="74">
        <v>33</v>
      </c>
      <c r="B42" s="7">
        <v>13037</v>
      </c>
      <c r="C42" s="8" t="s">
        <v>80</v>
      </c>
      <c r="D42" s="36">
        <v>1400</v>
      </c>
      <c r="E42" s="75"/>
      <c r="F42" s="76">
        <f t="shared" si="0"/>
        <v>1400</v>
      </c>
      <c r="G42" s="77">
        <v>700</v>
      </c>
      <c r="H42" s="77"/>
      <c r="I42" s="77">
        <f t="shared" si="1"/>
        <v>700</v>
      </c>
      <c r="J42" s="13">
        <v>0.29166666666666669</v>
      </c>
      <c r="K42" s="14">
        <v>4</v>
      </c>
      <c r="L42" s="14" t="s">
        <v>102</v>
      </c>
      <c r="M42" s="14">
        <v>1</v>
      </c>
      <c r="N42" s="13">
        <v>0.29166666666666669</v>
      </c>
      <c r="O42" s="13">
        <v>0.375</v>
      </c>
      <c r="P42" s="78"/>
      <c r="Q42" s="27"/>
      <c r="R42" s="27"/>
      <c r="S42" s="27"/>
    </row>
    <row r="43" spans="1:19" ht="90" x14ac:dyDescent="0.25">
      <c r="A43" s="74">
        <v>34</v>
      </c>
      <c r="B43" s="7">
        <v>13067</v>
      </c>
      <c r="C43" s="8" t="s">
        <v>81</v>
      </c>
      <c r="D43" s="36">
        <v>1000</v>
      </c>
      <c r="E43" s="75"/>
      <c r="F43" s="76">
        <f t="shared" si="0"/>
        <v>1000</v>
      </c>
      <c r="G43" s="77"/>
      <c r="H43" s="77">
        <v>500</v>
      </c>
      <c r="I43" s="77">
        <f t="shared" si="1"/>
        <v>500</v>
      </c>
      <c r="J43" s="13">
        <v>0.29166666666666669</v>
      </c>
      <c r="K43" s="14">
        <v>4</v>
      </c>
      <c r="L43" s="14" t="s">
        <v>103</v>
      </c>
      <c r="M43" s="14">
        <v>1</v>
      </c>
      <c r="N43" s="13">
        <v>0.29166666666666669</v>
      </c>
      <c r="O43" s="13">
        <v>0.375</v>
      </c>
      <c r="P43" s="78"/>
      <c r="Q43" s="27"/>
      <c r="R43" s="27"/>
      <c r="S43" s="27"/>
    </row>
    <row r="44" spans="1:19" ht="75" x14ac:dyDescent="0.25">
      <c r="A44" s="74">
        <v>35</v>
      </c>
      <c r="B44" s="7">
        <v>13079</v>
      </c>
      <c r="C44" s="8" t="s">
        <v>82</v>
      </c>
      <c r="D44" s="36">
        <v>50</v>
      </c>
      <c r="E44" s="75"/>
      <c r="F44" s="76">
        <f t="shared" si="0"/>
        <v>50</v>
      </c>
      <c r="G44" s="77"/>
      <c r="H44" s="77">
        <v>25</v>
      </c>
      <c r="I44" s="77">
        <f t="shared" si="1"/>
        <v>25</v>
      </c>
      <c r="J44" s="13">
        <v>0.41666666666666669</v>
      </c>
      <c r="K44" s="14">
        <v>4</v>
      </c>
      <c r="L44" s="14" t="s">
        <v>103</v>
      </c>
      <c r="M44" s="14">
        <v>1</v>
      </c>
      <c r="N44" s="13">
        <v>0.41666666666666669</v>
      </c>
      <c r="O44" s="13">
        <v>0.45833333333333331</v>
      </c>
      <c r="P44" s="78"/>
      <c r="Q44" s="27"/>
      <c r="R44" s="27"/>
      <c r="S44" s="27"/>
    </row>
    <row r="45" spans="1:19" ht="60" x14ac:dyDescent="0.25">
      <c r="A45" s="74">
        <v>36</v>
      </c>
      <c r="B45" s="7">
        <v>13169</v>
      </c>
      <c r="C45" s="8" t="s">
        <v>83</v>
      </c>
      <c r="D45" s="36">
        <v>188</v>
      </c>
      <c r="E45" s="75"/>
      <c r="F45" s="76">
        <f t="shared" si="0"/>
        <v>188</v>
      </c>
      <c r="G45" s="77"/>
      <c r="H45" s="77">
        <v>94</v>
      </c>
      <c r="I45" s="77">
        <f t="shared" si="1"/>
        <v>94</v>
      </c>
      <c r="J45" s="13">
        <v>0.45833333333333331</v>
      </c>
      <c r="K45" s="14">
        <v>3</v>
      </c>
      <c r="L45" s="14"/>
      <c r="M45" s="14">
        <v>1</v>
      </c>
      <c r="N45" s="13">
        <v>0.45833333333333331</v>
      </c>
      <c r="O45" s="13">
        <v>0.54166666666666663</v>
      </c>
      <c r="P45" s="78"/>
      <c r="Q45" s="27"/>
      <c r="R45" s="27"/>
      <c r="S45" s="27"/>
    </row>
    <row r="46" spans="1:19" ht="60" x14ac:dyDescent="0.25">
      <c r="A46" s="74">
        <v>37</v>
      </c>
      <c r="B46" s="7">
        <v>13187</v>
      </c>
      <c r="C46" s="8" t="s">
        <v>84</v>
      </c>
      <c r="D46" s="36">
        <v>125</v>
      </c>
      <c r="E46" s="75"/>
      <c r="F46" s="76">
        <f t="shared" si="0"/>
        <v>125</v>
      </c>
      <c r="G46" s="77"/>
      <c r="H46" s="77">
        <v>62.5</v>
      </c>
      <c r="I46" s="77">
        <f t="shared" si="1"/>
        <v>62.5</v>
      </c>
      <c r="J46" s="13">
        <v>0.29166666666666669</v>
      </c>
      <c r="K46" s="14">
        <v>5</v>
      </c>
      <c r="L46" s="14" t="s">
        <v>103</v>
      </c>
      <c r="M46" s="14">
        <v>1</v>
      </c>
      <c r="N46" s="13">
        <v>0.29166666666666669</v>
      </c>
      <c r="O46" s="13">
        <v>0.375</v>
      </c>
      <c r="P46" s="78"/>
      <c r="Q46" s="27"/>
      <c r="R46" s="27"/>
      <c r="S46" s="27"/>
    </row>
    <row r="47" spans="1:19" ht="45" x14ac:dyDescent="0.25">
      <c r="A47" s="74">
        <v>38</v>
      </c>
      <c r="B47" s="7">
        <v>13209</v>
      </c>
      <c r="C47" s="8" t="s">
        <v>85</v>
      </c>
      <c r="D47" s="36">
        <v>175</v>
      </c>
      <c r="E47" s="75"/>
      <c r="F47" s="76">
        <f t="shared" si="0"/>
        <v>175</v>
      </c>
      <c r="G47" s="77"/>
      <c r="H47" s="77">
        <v>87.5</v>
      </c>
      <c r="I47" s="77">
        <f t="shared" si="1"/>
        <v>87.5</v>
      </c>
      <c r="J47" s="13">
        <v>0.45833333333333331</v>
      </c>
      <c r="K47" s="14">
        <v>4</v>
      </c>
      <c r="L47" s="14" t="s">
        <v>103</v>
      </c>
      <c r="M47" s="14">
        <v>1</v>
      </c>
      <c r="N47" s="13">
        <v>0.45833333333333331</v>
      </c>
      <c r="O47" s="13">
        <v>0.5</v>
      </c>
      <c r="P47" s="78"/>
      <c r="Q47" s="27"/>
      <c r="R47" s="27"/>
      <c r="S47" s="27"/>
    </row>
    <row r="48" spans="1:19" ht="15.75" x14ac:dyDescent="0.25">
      <c r="A48" s="74">
        <v>39</v>
      </c>
      <c r="B48" s="11" t="s">
        <v>86</v>
      </c>
      <c r="C48" s="8" t="s">
        <v>87</v>
      </c>
      <c r="D48" s="36">
        <v>3000</v>
      </c>
      <c r="E48" s="8"/>
      <c r="F48" s="76">
        <f t="shared" si="0"/>
        <v>3000</v>
      </c>
      <c r="G48" s="77">
        <v>1500</v>
      </c>
      <c r="H48" s="77"/>
      <c r="I48" s="77">
        <f t="shared" si="1"/>
        <v>1500</v>
      </c>
      <c r="J48" s="13">
        <v>0.41666666666666669</v>
      </c>
      <c r="K48" s="14">
        <v>1</v>
      </c>
      <c r="L48" s="14" t="s">
        <v>102</v>
      </c>
      <c r="M48" s="14">
        <v>1</v>
      </c>
      <c r="N48" s="13">
        <v>0.41666666666666669</v>
      </c>
      <c r="O48" s="13">
        <v>0.54166666666666663</v>
      </c>
      <c r="P48" s="78"/>
      <c r="Q48" s="27"/>
      <c r="R48" s="27"/>
      <c r="S48" s="27"/>
    </row>
    <row r="49" spans="1:19" ht="15.75" x14ac:dyDescent="0.25">
      <c r="A49" s="74">
        <v>40</v>
      </c>
      <c r="B49" s="11" t="s">
        <v>88</v>
      </c>
      <c r="C49" s="8" t="s">
        <v>89</v>
      </c>
      <c r="D49" s="36">
        <v>719</v>
      </c>
      <c r="E49" s="8"/>
      <c r="F49" s="76">
        <f t="shared" si="0"/>
        <v>719</v>
      </c>
      <c r="G49" s="77">
        <v>359.5</v>
      </c>
      <c r="H49" s="77"/>
      <c r="I49" s="77">
        <f t="shared" si="1"/>
        <v>359.5</v>
      </c>
      <c r="J49" s="13">
        <v>0.5</v>
      </c>
      <c r="K49" s="14">
        <v>1</v>
      </c>
      <c r="L49" s="14" t="s">
        <v>102</v>
      </c>
      <c r="M49" s="14">
        <v>1</v>
      </c>
      <c r="N49" s="13">
        <v>0.5</v>
      </c>
      <c r="O49" s="13">
        <v>0.58333333333333337</v>
      </c>
      <c r="P49" s="78"/>
      <c r="Q49" s="27"/>
      <c r="R49" s="27"/>
      <c r="S49" s="27"/>
    </row>
    <row r="50" spans="1:19" x14ac:dyDescent="0.25">
      <c r="D50" s="79"/>
      <c r="E50" s="79"/>
      <c r="F50" s="79"/>
      <c r="G50" s="79"/>
      <c r="H50" s="79"/>
      <c r="I50" s="79"/>
    </row>
    <row r="51" spans="1:19" x14ac:dyDescent="0.25">
      <c r="A51" s="47" t="s">
        <v>27</v>
      </c>
      <c r="B51" s="47"/>
      <c r="C51" s="47"/>
      <c r="D51" s="47"/>
      <c r="E51" s="47"/>
      <c r="Q51" s="27"/>
      <c r="R51" s="27"/>
      <c r="S51" s="27"/>
    </row>
    <row r="52" spans="1:19" x14ac:dyDescent="0.25">
      <c r="A52" s="16"/>
      <c r="Q52" s="27"/>
      <c r="R52" s="27"/>
      <c r="S52" s="27"/>
    </row>
    <row r="53" spans="1:19" x14ac:dyDescent="0.25">
      <c r="A53" s="47" t="s">
        <v>16</v>
      </c>
      <c r="B53" s="47"/>
      <c r="C53" s="47"/>
      <c r="D53" s="47"/>
      <c r="E53" s="47"/>
      <c r="Q53" s="27"/>
      <c r="R53" s="27"/>
      <c r="S53" s="27"/>
    </row>
    <row r="54" spans="1:19" x14ac:dyDescent="0.25">
      <c r="A54" s="47" t="s">
        <v>17</v>
      </c>
      <c r="B54" s="47"/>
      <c r="C54" s="47"/>
      <c r="Q54" s="27"/>
      <c r="R54" s="27"/>
      <c r="S54" s="27"/>
    </row>
    <row r="55" spans="1:19" x14ac:dyDescent="0.25">
      <c r="A55" s="47" t="s">
        <v>111</v>
      </c>
      <c r="B55" s="47"/>
      <c r="C55" s="47"/>
      <c r="Q55" s="27"/>
      <c r="R55" s="27"/>
      <c r="S55" s="27"/>
    </row>
    <row r="56" spans="1:19" x14ac:dyDescent="0.25">
      <c r="A56" s="47" t="s">
        <v>114</v>
      </c>
      <c r="B56" s="47"/>
      <c r="C56" s="47"/>
      <c r="Q56" s="27"/>
      <c r="R56" s="27"/>
      <c r="S56" s="27"/>
    </row>
    <row r="57" spans="1:19" x14ac:dyDescent="0.25">
      <c r="A57" s="16"/>
      <c r="Q57" s="27"/>
      <c r="R57" s="27"/>
      <c r="S57" s="27"/>
    </row>
    <row r="58" spans="1:19" x14ac:dyDescent="0.25">
      <c r="A58" s="47" t="s">
        <v>20</v>
      </c>
      <c r="B58" s="47"/>
      <c r="C58" s="47"/>
      <c r="Q58" s="27"/>
      <c r="R58" s="27"/>
      <c r="S58" s="27"/>
    </row>
    <row r="59" spans="1:19" x14ac:dyDescent="0.25">
      <c r="A59" s="47" t="s">
        <v>108</v>
      </c>
      <c r="B59" s="47"/>
      <c r="C59" s="47"/>
      <c r="Q59" s="27"/>
      <c r="R59" s="27"/>
      <c r="S59" s="27"/>
    </row>
    <row r="60" spans="1:19" x14ac:dyDescent="0.25">
      <c r="A60" s="47" t="s">
        <v>113</v>
      </c>
      <c r="B60" s="47"/>
      <c r="C60" s="47"/>
      <c r="Q60" s="27"/>
      <c r="R60" s="27"/>
      <c r="S60" s="27"/>
    </row>
    <row r="61" spans="1:19" x14ac:dyDescent="0.25">
      <c r="A61" s="16"/>
      <c r="B61" s="30"/>
      <c r="C61" s="30"/>
      <c r="Q61" s="27"/>
      <c r="R61" s="27"/>
      <c r="S61" s="27"/>
    </row>
    <row r="62" spans="1:19" x14ac:dyDescent="0.25">
      <c r="A62" s="47" t="s">
        <v>92</v>
      </c>
      <c r="B62" s="47"/>
      <c r="C62" s="47"/>
      <c r="Q62" s="27"/>
      <c r="R62" s="27"/>
      <c r="S62" s="27"/>
    </row>
    <row r="63" spans="1:19" x14ac:dyDescent="0.25">
      <c r="A63" s="47" t="s">
        <v>112</v>
      </c>
      <c r="B63" s="47"/>
      <c r="C63" s="47"/>
      <c r="Q63" s="27"/>
      <c r="R63" s="27"/>
      <c r="S63" s="27"/>
    </row>
    <row r="64" spans="1:19" x14ac:dyDescent="0.25">
      <c r="A64" s="47" t="s">
        <v>113</v>
      </c>
      <c r="B64" s="47"/>
      <c r="C64" s="47"/>
      <c r="Q64" s="27"/>
      <c r="R64" s="27"/>
      <c r="S64" s="27"/>
    </row>
    <row r="65" spans="1:19" x14ac:dyDescent="0.25">
      <c r="A65" s="16"/>
      <c r="B65" s="30"/>
      <c r="C65" s="30"/>
      <c r="Q65" s="27"/>
      <c r="R65" s="27"/>
      <c r="S65" s="27"/>
    </row>
    <row r="66" spans="1:19" x14ac:dyDescent="0.25">
      <c r="A66" s="47" t="s">
        <v>93</v>
      </c>
      <c r="B66" s="47"/>
      <c r="C66" s="47"/>
      <c r="Q66" s="27"/>
      <c r="R66" s="27"/>
      <c r="S66" s="27"/>
    </row>
    <row r="67" spans="1:19" x14ac:dyDescent="0.25">
      <c r="A67" s="47" t="s">
        <v>110</v>
      </c>
      <c r="B67" s="47"/>
      <c r="C67" s="47"/>
      <c r="Q67" s="27"/>
      <c r="R67" s="27"/>
      <c r="S67" s="27"/>
    </row>
    <row r="68" spans="1:19" x14ac:dyDescent="0.25">
      <c r="A68" s="47" t="s">
        <v>109</v>
      </c>
      <c r="B68" s="47"/>
      <c r="C68" s="47"/>
      <c r="Q68" s="27"/>
      <c r="R68" s="27"/>
      <c r="S68" s="27"/>
    </row>
    <row r="69" spans="1:19" x14ac:dyDescent="0.25">
      <c r="A69" s="16"/>
      <c r="B69" s="30"/>
      <c r="C69" s="30"/>
      <c r="Q69" s="27"/>
      <c r="R69" s="27"/>
      <c r="S69" s="27"/>
    </row>
    <row r="70" spans="1:19" x14ac:dyDescent="0.25">
      <c r="A70" s="47" t="s">
        <v>94</v>
      </c>
      <c r="B70" s="47"/>
      <c r="C70" s="47"/>
      <c r="Q70" s="27"/>
      <c r="R70" s="27"/>
      <c r="S70" s="27"/>
    </row>
    <row r="71" spans="1:19" x14ac:dyDescent="0.25">
      <c r="A71" s="47" t="s">
        <v>108</v>
      </c>
      <c r="B71" s="47"/>
      <c r="C71" s="47"/>
      <c r="Q71" s="27"/>
      <c r="R71" s="27"/>
      <c r="S71" s="27"/>
    </row>
    <row r="72" spans="1:19" x14ac:dyDescent="0.25">
      <c r="A72" s="47" t="s">
        <v>113</v>
      </c>
      <c r="B72" s="47"/>
      <c r="C72" s="47"/>
      <c r="Q72" s="27"/>
      <c r="R72" s="27"/>
      <c r="S72" s="27"/>
    </row>
    <row r="73" spans="1:19" x14ac:dyDescent="0.25">
      <c r="A73" s="16"/>
      <c r="B73" s="30"/>
      <c r="C73" s="30"/>
      <c r="Q73" s="27"/>
      <c r="R73" s="27"/>
      <c r="S73" s="27"/>
    </row>
    <row r="74" spans="1:19" x14ac:dyDescent="0.25">
      <c r="A74" s="47" t="s">
        <v>23</v>
      </c>
      <c r="B74" s="47"/>
      <c r="C74" s="47"/>
      <c r="Q74" s="27"/>
      <c r="R74" s="27"/>
      <c r="S74" s="27"/>
    </row>
    <row r="75" spans="1:19" x14ac:dyDescent="0.25">
      <c r="A75" s="49" t="s">
        <v>95</v>
      </c>
      <c r="B75" s="49"/>
      <c r="C75" s="49"/>
      <c r="Q75" s="27"/>
      <c r="R75" s="27"/>
      <c r="S75" s="27"/>
    </row>
    <row r="76" spans="1:19" x14ac:dyDescent="0.25">
      <c r="A76" s="50" t="s">
        <v>115</v>
      </c>
      <c r="B76" s="50"/>
      <c r="C76" s="50"/>
      <c r="Q76" s="27"/>
      <c r="R76" s="27"/>
      <c r="S76" s="27"/>
    </row>
    <row r="77" spans="1:19" x14ac:dyDescent="0.25">
      <c r="A77" s="47" t="s">
        <v>98</v>
      </c>
      <c r="B77" s="47"/>
      <c r="C77" s="47"/>
      <c r="Q77" s="27"/>
      <c r="R77" s="27"/>
      <c r="S77" s="27"/>
    </row>
    <row r="78" spans="1:19" ht="12.75" customHeight="1" x14ac:dyDescent="0.25">
      <c r="A78" s="47"/>
      <c r="B78" s="47"/>
      <c r="C78" s="47"/>
    </row>
    <row r="79" spans="1:19" ht="12.75" customHeight="1" x14ac:dyDescent="0.25">
      <c r="A79" s="47"/>
      <c r="B79" s="47"/>
      <c r="C79" s="47"/>
    </row>
    <row r="80" spans="1:19" ht="12.75" customHeight="1" x14ac:dyDescent="0.25">
      <c r="A80" s="47"/>
      <c r="B80" s="47"/>
      <c r="C80" s="47"/>
    </row>
    <row r="81" spans="1:19" ht="12.75" customHeight="1" x14ac:dyDescent="0.25">
      <c r="A81" s="16"/>
      <c r="B81" s="30"/>
      <c r="C81" s="30"/>
    </row>
    <row r="82" spans="1:19" x14ac:dyDescent="0.25">
      <c r="A82" s="47"/>
      <c r="B82" s="47"/>
      <c r="C82" s="47"/>
      <c r="Q82" s="27"/>
      <c r="R82" s="27"/>
      <c r="S82" s="27"/>
    </row>
    <row r="83" spans="1:19" x14ac:dyDescent="0.25">
      <c r="A83" s="49"/>
      <c r="B83" s="49"/>
      <c r="C83" s="49"/>
      <c r="Q83" s="27"/>
      <c r="R83" s="27"/>
      <c r="S83" s="27"/>
    </row>
    <row r="84" spans="1:19" x14ac:dyDescent="0.25">
      <c r="A84" s="50"/>
      <c r="B84" s="50"/>
      <c r="C84" s="50"/>
      <c r="Q84" s="27"/>
      <c r="R84" s="27"/>
      <c r="S84" s="27"/>
    </row>
    <row r="85" spans="1:19" x14ac:dyDescent="0.25">
      <c r="A85" s="47"/>
      <c r="B85" s="47"/>
      <c r="C85" s="47"/>
      <c r="Q85" s="27"/>
      <c r="R85" s="27"/>
      <c r="S85" s="27"/>
    </row>
    <row r="86" spans="1:19" ht="15" customHeight="1" x14ac:dyDescent="0.25">
      <c r="A86" s="16"/>
      <c r="Q86" s="27"/>
      <c r="R86" s="27"/>
      <c r="S86" s="27"/>
    </row>
    <row r="87" spans="1:19" ht="15" customHeight="1" x14ac:dyDescent="0.25">
      <c r="A87" s="47"/>
      <c r="B87" s="47"/>
      <c r="C87" s="47"/>
      <c r="Q87" s="27"/>
      <c r="R87" s="27"/>
      <c r="S87" s="27"/>
    </row>
    <row r="88" spans="1:19" ht="15" customHeight="1" x14ac:dyDescent="0.25">
      <c r="A88" s="47"/>
      <c r="B88" s="47"/>
      <c r="C88" s="47"/>
      <c r="Q88" s="27"/>
      <c r="R88" s="27"/>
      <c r="S88" s="27"/>
    </row>
    <row r="89" spans="1:19" x14ac:dyDescent="0.25">
      <c r="A89" s="47" t="s">
        <v>28</v>
      </c>
      <c r="B89" s="47"/>
      <c r="C89" s="47"/>
      <c r="D89" s="47"/>
      <c r="Q89" s="27"/>
      <c r="R89" s="27"/>
      <c r="S89" s="27"/>
    </row>
    <row r="90" spans="1:19" x14ac:dyDescent="0.25">
      <c r="A90" s="16"/>
      <c r="Q90" s="27"/>
      <c r="R90" s="27"/>
      <c r="S90" s="27"/>
    </row>
    <row r="91" spans="1:19" ht="44.25" customHeight="1" x14ac:dyDescent="0.25">
      <c r="A91" s="80" t="s">
        <v>105</v>
      </c>
      <c r="B91" s="80"/>
      <c r="C91" s="80"/>
      <c r="D91" s="80"/>
      <c r="E91" s="80"/>
      <c r="F91" s="80"/>
      <c r="G91" s="80"/>
      <c r="H91" s="80"/>
      <c r="Q91" s="27"/>
      <c r="R91" s="27"/>
      <c r="S91" s="27"/>
    </row>
    <row r="92" spans="1:19" x14ac:dyDescent="0.25">
      <c r="A92" s="16"/>
      <c r="Q92" s="27"/>
      <c r="R92" s="27"/>
      <c r="S92" s="27"/>
    </row>
    <row r="93" spans="1:19" x14ac:dyDescent="0.25">
      <c r="A93" s="47" t="s">
        <v>29</v>
      </c>
      <c r="B93" s="47"/>
      <c r="C93" s="47"/>
      <c r="D93" s="47"/>
      <c r="E93" s="47"/>
      <c r="F93" s="47"/>
      <c r="G93" s="47"/>
      <c r="H93" s="47"/>
      <c r="Q93" s="27"/>
      <c r="R93" s="27"/>
      <c r="S93" s="27"/>
    </row>
    <row r="94" spans="1:19" ht="66.75" customHeight="1" x14ac:dyDescent="0.25">
      <c r="A94" s="47" t="s">
        <v>104</v>
      </c>
      <c r="B94" s="47"/>
      <c r="C94" s="47"/>
      <c r="D94" s="47"/>
      <c r="E94" s="47"/>
      <c r="F94" s="47"/>
      <c r="G94" s="47"/>
      <c r="H94" s="47"/>
      <c r="Q94" s="27"/>
      <c r="R94" s="27"/>
      <c r="S94" s="27"/>
    </row>
    <row r="95" spans="1:19" x14ac:dyDescent="0.25">
      <c r="A95" s="16"/>
      <c r="Q95" s="27"/>
      <c r="R95" s="27"/>
      <c r="S95" s="27"/>
    </row>
    <row r="96" spans="1:19" x14ac:dyDescent="0.25">
      <c r="A96" s="47" t="s">
        <v>35</v>
      </c>
      <c r="B96" s="47"/>
      <c r="C96" s="47"/>
      <c r="D96" s="47"/>
      <c r="E96" s="47"/>
      <c r="F96" s="47"/>
      <c r="G96" s="47"/>
      <c r="H96" s="47"/>
      <c r="Q96" s="27"/>
      <c r="R96" s="27"/>
      <c r="S96" s="27"/>
    </row>
    <row r="97" spans="1:19" ht="66" customHeight="1" x14ac:dyDescent="0.25">
      <c r="A97" s="47" t="s">
        <v>33</v>
      </c>
      <c r="B97" s="47"/>
      <c r="C97" s="47"/>
      <c r="D97" s="47"/>
      <c r="E97" s="47"/>
      <c r="F97" s="47"/>
      <c r="G97" s="47"/>
      <c r="H97" s="47"/>
      <c r="Q97" s="27"/>
      <c r="R97" s="27"/>
      <c r="S97" s="27"/>
    </row>
    <row r="98" spans="1:19" x14ac:dyDescent="0.25">
      <c r="O98" s="26"/>
      <c r="P98" s="26"/>
    </row>
    <row r="99" spans="1:19" x14ac:dyDescent="0.25">
      <c r="A99" s="47" t="s">
        <v>36</v>
      </c>
      <c r="B99" s="47"/>
      <c r="C99" s="47"/>
      <c r="D99" s="47"/>
      <c r="E99" s="47"/>
      <c r="F99" s="47"/>
      <c r="O99" s="26"/>
      <c r="P99" s="26"/>
    </row>
    <row r="100" spans="1:19" x14ac:dyDescent="0.25">
      <c r="O100" s="26"/>
      <c r="P100" s="26"/>
    </row>
    <row r="101" spans="1:19" x14ac:dyDescent="0.25">
      <c r="A101" s="47" t="s">
        <v>37</v>
      </c>
      <c r="B101" s="47"/>
      <c r="C101" s="47"/>
      <c r="D101" s="47"/>
      <c r="E101" s="47"/>
      <c r="F101" s="47"/>
      <c r="O101" s="26"/>
      <c r="P101" s="26"/>
    </row>
    <row r="102" spans="1:19" ht="12.75" customHeight="1" x14ac:dyDescent="0.25">
      <c r="A102" s="47" t="s">
        <v>23</v>
      </c>
      <c r="B102" s="47"/>
      <c r="C102" s="47"/>
    </row>
    <row r="103" spans="1:19" ht="12.75" customHeight="1" x14ac:dyDescent="0.25">
      <c r="A103" s="49" t="s">
        <v>95</v>
      </c>
      <c r="B103" s="49"/>
      <c r="C103" s="49"/>
    </row>
    <row r="104" spans="1:19" ht="12.75" customHeight="1" x14ac:dyDescent="0.25">
      <c r="A104" s="50" t="s">
        <v>96</v>
      </c>
      <c r="B104" s="50"/>
      <c r="C104" s="50"/>
    </row>
    <row r="105" spans="1:19" ht="12.75" customHeight="1" x14ac:dyDescent="0.25">
      <c r="A105" s="50" t="s">
        <v>97</v>
      </c>
      <c r="B105" s="50"/>
      <c r="C105" s="50"/>
    </row>
    <row r="106" spans="1:19" ht="12.75" customHeight="1" x14ac:dyDescent="0.25">
      <c r="A106" s="47" t="s">
        <v>98</v>
      </c>
      <c r="B106" s="47"/>
      <c r="C106" s="47"/>
    </row>
    <row r="107" spans="1:19" ht="12.75" customHeight="1" x14ac:dyDescent="0.25">
      <c r="A107" s="47" t="s">
        <v>99</v>
      </c>
      <c r="B107" s="47"/>
      <c r="C107" s="47"/>
    </row>
    <row r="108" spans="1:19" ht="12.75" customHeight="1" x14ac:dyDescent="0.25">
      <c r="A108" s="47" t="s">
        <v>100</v>
      </c>
      <c r="B108" s="47"/>
      <c r="C108" s="47"/>
    </row>
    <row r="109" spans="1:19" ht="12.75" customHeight="1" x14ac:dyDescent="0.25">
      <c r="A109" s="47" t="s">
        <v>28</v>
      </c>
      <c r="B109" s="47"/>
      <c r="C109" s="47"/>
      <c r="D109" s="47"/>
    </row>
    <row r="110" spans="1:19" ht="12.75" customHeight="1" x14ac:dyDescent="0.25">
      <c r="A110" s="16"/>
    </row>
    <row r="111" spans="1:19" ht="12.75" customHeight="1" x14ac:dyDescent="0.25">
      <c r="A111" s="80" t="s">
        <v>107</v>
      </c>
      <c r="B111" s="80"/>
      <c r="C111" s="80"/>
      <c r="D111" s="80"/>
      <c r="E111" s="80"/>
      <c r="F111" s="80"/>
      <c r="G111" s="80"/>
      <c r="H111" s="80"/>
    </row>
    <row r="112" spans="1:19" ht="12.75" customHeight="1" x14ac:dyDescent="0.25">
      <c r="A112" s="16"/>
    </row>
    <row r="113" spans="1:8" ht="12.75" customHeight="1" x14ac:dyDescent="0.25">
      <c r="A113" s="47" t="s">
        <v>29</v>
      </c>
      <c r="B113" s="47"/>
      <c r="C113" s="47"/>
      <c r="D113" s="47"/>
      <c r="E113" s="47"/>
      <c r="F113" s="47"/>
      <c r="G113" s="47"/>
      <c r="H113" s="47"/>
    </row>
    <row r="114" spans="1:8" ht="12.75" customHeight="1" x14ac:dyDescent="0.25">
      <c r="A114" s="47" t="s">
        <v>101</v>
      </c>
      <c r="B114" s="47"/>
      <c r="C114" s="47"/>
      <c r="D114" s="47"/>
      <c r="E114" s="47"/>
      <c r="F114" s="47"/>
      <c r="G114" s="47"/>
      <c r="H114" s="47"/>
    </row>
    <row r="115" spans="1:8" ht="12.75" customHeight="1" x14ac:dyDescent="0.25">
      <c r="A115" s="16"/>
    </row>
    <row r="116" spans="1:8" ht="12.75" customHeight="1" x14ac:dyDescent="0.25">
      <c r="A116" s="47" t="s">
        <v>35</v>
      </c>
      <c r="B116" s="47"/>
      <c r="C116" s="47"/>
      <c r="D116" s="47"/>
      <c r="E116" s="47"/>
      <c r="F116" s="47"/>
      <c r="G116" s="47"/>
      <c r="H116" s="47"/>
    </row>
    <row r="117" spans="1:8" ht="12.75" customHeight="1" x14ac:dyDescent="0.25">
      <c r="A117" s="47" t="s">
        <v>101</v>
      </c>
      <c r="B117" s="47"/>
      <c r="C117" s="47"/>
      <c r="D117" s="47"/>
      <c r="E117" s="47"/>
      <c r="F117" s="47"/>
      <c r="G117" s="47"/>
      <c r="H117" s="47"/>
    </row>
  </sheetData>
  <mergeCells count="68">
    <mergeCell ref="A84:C84"/>
    <mergeCell ref="A85:C85"/>
    <mergeCell ref="A87:C87"/>
    <mergeCell ref="A77:C77"/>
    <mergeCell ref="A104:C104"/>
    <mergeCell ref="A105:C105"/>
    <mergeCell ref="A106:C106"/>
    <mergeCell ref="A107:C107"/>
    <mergeCell ref="A108:C108"/>
    <mergeCell ref="A117:H117"/>
    <mergeCell ref="A109:D109"/>
    <mergeCell ref="A111:H111"/>
    <mergeCell ref="A113:H113"/>
    <mergeCell ref="A114:H114"/>
    <mergeCell ref="A116:H116"/>
    <mergeCell ref="A78:C78"/>
    <mergeCell ref="A79:C79"/>
    <mergeCell ref="A80:C80"/>
    <mergeCell ref="A102:C102"/>
    <mergeCell ref="A103:C103"/>
    <mergeCell ref="A99:F99"/>
    <mergeCell ref="A101:F101"/>
    <mergeCell ref="A96:H96"/>
    <mergeCell ref="A97:H97"/>
    <mergeCell ref="A88:C88"/>
    <mergeCell ref="A89:D89"/>
    <mergeCell ref="A91:H91"/>
    <mergeCell ref="A93:H93"/>
    <mergeCell ref="A94:H94"/>
    <mergeCell ref="A82:C82"/>
    <mergeCell ref="A83:C83"/>
    <mergeCell ref="O1:P1"/>
    <mergeCell ref="A54:C54"/>
    <mergeCell ref="A55:C55"/>
    <mergeCell ref="A56:C56"/>
    <mergeCell ref="A58:C58"/>
    <mergeCell ref="P4:P6"/>
    <mergeCell ref="L5:L6"/>
    <mergeCell ref="M5:M6"/>
    <mergeCell ref="A8:P8"/>
    <mergeCell ref="A2:P2"/>
    <mergeCell ref="A4:A6"/>
    <mergeCell ref="B4:B6"/>
    <mergeCell ref="C4:C6"/>
    <mergeCell ref="J4:J6"/>
    <mergeCell ref="K4:K6"/>
    <mergeCell ref="A59:C59"/>
    <mergeCell ref="A60:C60"/>
    <mergeCell ref="A51:E51"/>
    <mergeCell ref="A62:C62"/>
    <mergeCell ref="A63:C63"/>
    <mergeCell ref="A53:E53"/>
    <mergeCell ref="A64:C64"/>
    <mergeCell ref="A66:C66"/>
    <mergeCell ref="A67:C67"/>
    <mergeCell ref="A68:C68"/>
    <mergeCell ref="A70:C70"/>
    <mergeCell ref="A71:C71"/>
    <mergeCell ref="A72:C72"/>
    <mergeCell ref="A74:C74"/>
    <mergeCell ref="A75:C75"/>
    <mergeCell ref="A76:C76"/>
    <mergeCell ref="L4:M4"/>
    <mergeCell ref="N4:N6"/>
    <mergeCell ref="O4:O6"/>
    <mergeCell ref="D4:I4"/>
    <mergeCell ref="D5:F5"/>
    <mergeCell ref="G5:I5"/>
  </mergeCells>
  <pageMargins left="0.7" right="0.7" top="0.75" bottom="0.75" header="0.3" footer="0.3"/>
  <pageSetup paperSize="9" scale="4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6"/>
  <sheetViews>
    <sheetView topLeftCell="A43" workbookViewId="0">
      <selection activeCell="K9" sqref="K9:K48"/>
    </sheetView>
  </sheetViews>
  <sheetFormatPr defaultRowHeight="15" x14ac:dyDescent="0.25"/>
  <cols>
    <col min="1" max="1" width="6.140625" style="6" bestFit="1" customWidth="1"/>
    <col min="2" max="2" width="17.5703125" style="6" customWidth="1"/>
    <col min="3" max="3" width="17.85546875" style="6" customWidth="1"/>
    <col min="4" max="4" width="20.42578125" style="6" customWidth="1"/>
    <col min="5" max="6" width="15.5703125" style="6" customWidth="1"/>
    <col min="7" max="7" width="21" style="6" customWidth="1"/>
    <col min="8" max="9" width="16" style="6" customWidth="1"/>
    <col min="10" max="10" width="15.7109375" style="6" customWidth="1"/>
    <col min="11" max="11" width="14.7109375" style="6" customWidth="1"/>
    <col min="12" max="12" width="15.28515625" style="6" customWidth="1"/>
    <col min="13" max="13" width="16" style="6" customWidth="1"/>
    <col min="14" max="14" width="15.7109375" style="6" customWidth="1"/>
    <col min="15" max="15" width="15.85546875" style="6" customWidth="1"/>
    <col min="16" max="16" width="20.42578125" style="6" customWidth="1"/>
    <col min="17" max="16384" width="9.140625" style="20"/>
  </cols>
  <sheetData>
    <row r="1" spans="1:19" x14ac:dyDescent="0.25">
      <c r="O1" s="43" t="s">
        <v>42</v>
      </c>
      <c r="P1" s="43"/>
    </row>
    <row r="2" spans="1:19" x14ac:dyDescent="0.25">
      <c r="A2" s="43" t="s">
        <v>38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</row>
    <row r="4" spans="1:19" ht="15" customHeight="1" x14ac:dyDescent="0.25">
      <c r="A4" s="38" t="s">
        <v>0</v>
      </c>
      <c r="B4" s="38" t="s">
        <v>1</v>
      </c>
      <c r="C4" s="38" t="s">
        <v>2</v>
      </c>
      <c r="D4" s="38" t="s">
        <v>3</v>
      </c>
      <c r="E4" s="38"/>
      <c r="F4" s="38"/>
      <c r="G4" s="38"/>
      <c r="H4" s="38"/>
      <c r="I4" s="38"/>
      <c r="J4" s="38" t="s">
        <v>6</v>
      </c>
      <c r="K4" s="38" t="s">
        <v>7</v>
      </c>
      <c r="L4" s="38" t="s">
        <v>8</v>
      </c>
      <c r="M4" s="38"/>
      <c r="N4" s="38" t="s">
        <v>10</v>
      </c>
      <c r="O4" s="38" t="s">
        <v>11</v>
      </c>
      <c r="P4" s="38" t="s">
        <v>12</v>
      </c>
    </row>
    <row r="5" spans="1:19" ht="40.5" customHeight="1" x14ac:dyDescent="0.25">
      <c r="A5" s="38"/>
      <c r="B5" s="38"/>
      <c r="C5" s="38"/>
      <c r="D5" s="38" t="s">
        <v>46</v>
      </c>
      <c r="E5" s="38"/>
      <c r="F5" s="38"/>
      <c r="G5" s="38" t="s">
        <v>45</v>
      </c>
      <c r="H5" s="38"/>
      <c r="I5" s="38"/>
      <c r="J5" s="38"/>
      <c r="K5" s="38"/>
      <c r="L5" s="38" t="s">
        <v>13</v>
      </c>
      <c r="M5" s="38" t="s">
        <v>9</v>
      </c>
      <c r="N5" s="38"/>
      <c r="O5" s="38"/>
      <c r="P5" s="38"/>
    </row>
    <row r="6" spans="1:19" x14ac:dyDescent="0.25">
      <c r="A6" s="38"/>
      <c r="B6" s="38"/>
      <c r="C6" s="38"/>
      <c r="D6" s="18" t="s">
        <v>44</v>
      </c>
      <c r="E6" s="18" t="s">
        <v>43</v>
      </c>
      <c r="F6" s="18" t="s">
        <v>47</v>
      </c>
      <c r="G6" s="18" t="s">
        <v>4</v>
      </c>
      <c r="H6" s="18" t="s">
        <v>5</v>
      </c>
      <c r="I6" s="18" t="s">
        <v>47</v>
      </c>
      <c r="J6" s="38"/>
      <c r="K6" s="38"/>
      <c r="L6" s="38"/>
      <c r="M6" s="38"/>
      <c r="N6" s="38"/>
      <c r="O6" s="38"/>
      <c r="P6" s="38"/>
    </row>
    <row r="7" spans="1:19" x14ac:dyDescent="0.25">
      <c r="A7" s="18">
        <v>1</v>
      </c>
      <c r="B7" s="18">
        <v>2</v>
      </c>
      <c r="C7" s="18">
        <v>3</v>
      </c>
      <c r="D7" s="18">
        <v>4</v>
      </c>
      <c r="E7" s="18">
        <v>5</v>
      </c>
      <c r="F7" s="18"/>
      <c r="G7" s="18">
        <v>6</v>
      </c>
      <c r="H7" s="18">
        <v>7</v>
      </c>
      <c r="I7" s="18"/>
      <c r="J7" s="18">
        <v>8</v>
      </c>
      <c r="K7" s="18">
        <v>9</v>
      </c>
      <c r="L7" s="18">
        <v>10</v>
      </c>
      <c r="M7" s="18">
        <v>11</v>
      </c>
      <c r="N7" s="18">
        <v>12</v>
      </c>
      <c r="O7" s="18">
        <v>13</v>
      </c>
      <c r="P7" s="18">
        <v>14</v>
      </c>
    </row>
    <row r="8" spans="1:19" x14ac:dyDescent="0.25">
      <c r="A8" s="48" t="s">
        <v>14</v>
      </c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</row>
    <row r="9" spans="1:19" ht="60" x14ac:dyDescent="0.25">
      <c r="A9" s="28">
        <v>1</v>
      </c>
      <c r="B9" s="7">
        <v>13046</v>
      </c>
      <c r="C9" s="8" t="s">
        <v>48</v>
      </c>
      <c r="D9" s="9"/>
      <c r="E9" s="9"/>
      <c r="F9" s="29"/>
      <c r="G9" s="12">
        <v>6306.8</v>
      </c>
      <c r="H9" s="12"/>
      <c r="I9" s="12">
        <f>G9+H9</f>
        <v>6306.8</v>
      </c>
      <c r="J9" s="13">
        <v>0.29166666666666669</v>
      </c>
      <c r="K9" s="33">
        <v>1</v>
      </c>
      <c r="L9" s="8" t="s">
        <v>90</v>
      </c>
      <c r="M9" s="8">
        <v>1</v>
      </c>
      <c r="N9" s="13">
        <v>0.29166666666666669</v>
      </c>
      <c r="O9" s="13">
        <v>0.5</v>
      </c>
      <c r="P9" s="28"/>
      <c r="Q9" s="19"/>
      <c r="R9" s="19"/>
      <c r="S9" s="19"/>
    </row>
    <row r="10" spans="1:19" ht="105" x14ac:dyDescent="0.25">
      <c r="A10" s="28">
        <v>2</v>
      </c>
      <c r="B10" s="7">
        <v>13048</v>
      </c>
      <c r="C10" s="8" t="s">
        <v>49</v>
      </c>
      <c r="D10" s="9"/>
      <c r="E10" s="9"/>
      <c r="F10" s="29"/>
      <c r="G10" s="12">
        <v>854.3</v>
      </c>
      <c r="H10" s="12">
        <v>6955</v>
      </c>
      <c r="I10" s="12">
        <f t="shared" ref="I10:I48" si="0">G10+H10</f>
        <v>7809.3</v>
      </c>
      <c r="J10" s="13">
        <v>0.29166666666666669</v>
      </c>
      <c r="K10" s="33">
        <v>2</v>
      </c>
      <c r="L10" s="8" t="s">
        <v>90</v>
      </c>
      <c r="M10" s="8">
        <v>1</v>
      </c>
      <c r="N10" s="13">
        <v>0.29166666666666669</v>
      </c>
      <c r="O10" s="13">
        <v>0.54166666666666663</v>
      </c>
      <c r="P10" s="28"/>
      <c r="Q10" s="19"/>
      <c r="R10" s="19"/>
      <c r="S10" s="19"/>
    </row>
    <row r="11" spans="1:19" ht="120" x14ac:dyDescent="0.25">
      <c r="A11" s="34">
        <v>3</v>
      </c>
      <c r="B11" s="7">
        <v>13107</v>
      </c>
      <c r="C11" s="8" t="s">
        <v>50</v>
      </c>
      <c r="D11" s="9"/>
      <c r="E11" s="9"/>
      <c r="F11" s="29"/>
      <c r="G11" s="12"/>
      <c r="H11" s="12">
        <v>402</v>
      </c>
      <c r="I11" s="12">
        <f t="shared" si="0"/>
        <v>402</v>
      </c>
      <c r="J11" s="13">
        <v>0.375</v>
      </c>
      <c r="K11" s="33">
        <v>1</v>
      </c>
      <c r="L11" s="8" t="s">
        <v>90</v>
      </c>
      <c r="M11" s="8">
        <v>1</v>
      </c>
      <c r="N11" s="13">
        <v>0.375</v>
      </c>
      <c r="O11" s="13">
        <v>0.5</v>
      </c>
      <c r="P11" s="28"/>
      <c r="Q11" s="19"/>
      <c r="R11" s="19"/>
      <c r="S11" s="19"/>
    </row>
    <row r="12" spans="1:19" ht="105" x14ac:dyDescent="0.25">
      <c r="A12" s="34">
        <v>4</v>
      </c>
      <c r="B12" s="7">
        <v>13098</v>
      </c>
      <c r="C12" s="8" t="s">
        <v>51</v>
      </c>
      <c r="D12" s="9"/>
      <c r="E12" s="9"/>
      <c r="F12" s="29"/>
      <c r="G12" s="12"/>
      <c r="H12" s="12">
        <v>340.5</v>
      </c>
      <c r="I12" s="12">
        <f t="shared" si="0"/>
        <v>340.5</v>
      </c>
      <c r="J12" s="13">
        <v>0.375</v>
      </c>
      <c r="K12" s="33">
        <v>1</v>
      </c>
      <c r="L12" s="8" t="s">
        <v>90</v>
      </c>
      <c r="M12" s="8">
        <v>1</v>
      </c>
      <c r="N12" s="13">
        <v>0.375</v>
      </c>
      <c r="O12" s="13">
        <v>0.54166666666666663</v>
      </c>
      <c r="P12" s="28"/>
      <c r="Q12" s="19"/>
      <c r="R12" s="19"/>
      <c r="S12" s="19"/>
    </row>
    <row r="13" spans="1:19" ht="90" x14ac:dyDescent="0.25">
      <c r="A13" s="34">
        <v>5</v>
      </c>
      <c r="B13" s="7">
        <v>13106</v>
      </c>
      <c r="C13" s="8" t="s">
        <v>52</v>
      </c>
      <c r="D13" s="9"/>
      <c r="E13" s="9"/>
      <c r="F13" s="29"/>
      <c r="G13" s="12"/>
      <c r="H13" s="12">
        <v>250</v>
      </c>
      <c r="I13" s="12">
        <f t="shared" si="0"/>
        <v>250</v>
      </c>
      <c r="J13" s="13">
        <v>0.41666666666666669</v>
      </c>
      <c r="K13" s="33">
        <v>3</v>
      </c>
      <c r="L13" s="8" t="s">
        <v>90</v>
      </c>
      <c r="M13" s="8">
        <v>1</v>
      </c>
      <c r="N13" s="13">
        <v>0.41666666666666669</v>
      </c>
      <c r="O13" s="13">
        <v>0.54166666666666663</v>
      </c>
      <c r="P13" s="28"/>
      <c r="Q13" s="19"/>
      <c r="R13" s="19"/>
      <c r="S13" s="19"/>
    </row>
    <row r="14" spans="1:19" ht="15.75" x14ac:dyDescent="0.25">
      <c r="A14" s="34">
        <v>6</v>
      </c>
      <c r="B14" s="10">
        <v>13047</v>
      </c>
      <c r="C14" s="8" t="s">
        <v>53</v>
      </c>
      <c r="D14" s="9"/>
      <c r="E14" s="9"/>
      <c r="F14" s="29"/>
      <c r="G14" s="12"/>
      <c r="H14" s="12">
        <v>2625</v>
      </c>
      <c r="I14" s="12">
        <f t="shared" si="0"/>
        <v>2625</v>
      </c>
      <c r="J14" s="13">
        <v>0.41666666666666669</v>
      </c>
      <c r="K14" s="33">
        <v>4</v>
      </c>
      <c r="L14" s="8" t="s">
        <v>90</v>
      </c>
      <c r="M14" s="8">
        <v>1</v>
      </c>
      <c r="N14" s="13">
        <v>0.41666666666666669</v>
      </c>
      <c r="O14" s="13">
        <v>0.54166666666666663</v>
      </c>
      <c r="P14" s="28"/>
      <c r="Q14" s="19"/>
      <c r="R14" s="19"/>
      <c r="S14" s="19"/>
    </row>
    <row r="15" spans="1:19" ht="105" x14ac:dyDescent="0.25">
      <c r="A15" s="34">
        <v>7</v>
      </c>
      <c r="B15" s="7">
        <v>13013</v>
      </c>
      <c r="C15" s="8" t="s">
        <v>54</v>
      </c>
      <c r="D15" s="9"/>
      <c r="E15" s="9"/>
      <c r="F15" s="29"/>
      <c r="G15" s="12"/>
      <c r="H15" s="12">
        <v>725</v>
      </c>
      <c r="I15" s="12">
        <f t="shared" si="0"/>
        <v>725</v>
      </c>
      <c r="J15" s="13">
        <v>0.41666666666666669</v>
      </c>
      <c r="K15" s="33">
        <v>5</v>
      </c>
      <c r="L15" s="8" t="s">
        <v>90</v>
      </c>
      <c r="M15" s="8">
        <v>1</v>
      </c>
      <c r="N15" s="13">
        <v>0.41666666666666669</v>
      </c>
      <c r="O15" s="13">
        <v>0.54166666666666663</v>
      </c>
      <c r="P15" s="28"/>
      <c r="Q15" s="19"/>
      <c r="R15" s="19"/>
      <c r="S15" s="19"/>
    </row>
    <row r="16" spans="1:19" ht="75" x14ac:dyDescent="0.25">
      <c r="A16" s="34">
        <v>8</v>
      </c>
      <c r="B16" s="7">
        <v>13025</v>
      </c>
      <c r="C16" s="8" t="s">
        <v>55</v>
      </c>
      <c r="D16" s="9"/>
      <c r="E16" s="9"/>
      <c r="F16" s="29"/>
      <c r="G16" s="12"/>
      <c r="H16" s="12">
        <v>235.8</v>
      </c>
      <c r="I16" s="12">
        <f t="shared" si="0"/>
        <v>235.8</v>
      </c>
      <c r="J16" s="13">
        <v>0.29166666666666669</v>
      </c>
      <c r="K16" s="33">
        <v>4</v>
      </c>
      <c r="L16" s="8" t="s">
        <v>90</v>
      </c>
      <c r="M16" s="8">
        <v>1</v>
      </c>
      <c r="N16" s="13">
        <v>0.29166666666666669</v>
      </c>
      <c r="O16" s="13">
        <v>0.33333333333333331</v>
      </c>
      <c r="P16" s="28"/>
      <c r="Q16" s="19"/>
      <c r="R16" s="19"/>
      <c r="S16" s="19"/>
    </row>
    <row r="17" spans="1:19" ht="75" x14ac:dyDescent="0.25">
      <c r="A17" s="34">
        <v>9</v>
      </c>
      <c r="B17" s="7">
        <v>13030</v>
      </c>
      <c r="C17" s="8" t="s">
        <v>56</v>
      </c>
      <c r="D17" s="9"/>
      <c r="E17" s="9"/>
      <c r="F17" s="29"/>
      <c r="G17" s="12"/>
      <c r="H17" s="12">
        <v>292.5</v>
      </c>
      <c r="I17" s="12">
        <f t="shared" si="0"/>
        <v>292.5</v>
      </c>
      <c r="J17" s="13">
        <v>0.29166666666666669</v>
      </c>
      <c r="K17" s="33">
        <v>5</v>
      </c>
      <c r="L17" s="8" t="s">
        <v>90</v>
      </c>
      <c r="M17" s="8">
        <v>1</v>
      </c>
      <c r="N17" s="13">
        <v>0.29166666666666669</v>
      </c>
      <c r="O17" s="13">
        <v>0.33333333333333331</v>
      </c>
      <c r="P17" s="28"/>
      <c r="Q17" s="19"/>
      <c r="R17" s="19"/>
      <c r="S17" s="19"/>
    </row>
    <row r="18" spans="1:19" ht="60" x14ac:dyDescent="0.25">
      <c r="A18" s="34">
        <v>10</v>
      </c>
      <c r="B18" s="7">
        <v>13033</v>
      </c>
      <c r="C18" s="8" t="s">
        <v>57</v>
      </c>
      <c r="D18" s="9"/>
      <c r="E18" s="9"/>
      <c r="F18" s="29"/>
      <c r="G18" s="12"/>
      <c r="H18" s="12">
        <v>462.5</v>
      </c>
      <c r="I18" s="12">
        <f t="shared" si="0"/>
        <v>462.5</v>
      </c>
      <c r="J18" s="13">
        <v>0.29166666666666669</v>
      </c>
      <c r="K18" s="33">
        <v>3</v>
      </c>
      <c r="L18" s="8" t="s">
        <v>90</v>
      </c>
      <c r="M18" s="8">
        <v>1</v>
      </c>
      <c r="N18" s="13">
        <v>0.29166666666666669</v>
      </c>
      <c r="O18" s="13">
        <v>0.33333333333333331</v>
      </c>
      <c r="P18" s="28"/>
      <c r="Q18" s="19"/>
      <c r="R18" s="19"/>
      <c r="S18" s="19"/>
    </row>
    <row r="19" spans="1:19" ht="45" x14ac:dyDescent="0.25">
      <c r="A19" s="34">
        <v>11</v>
      </c>
      <c r="B19" s="7">
        <v>13034</v>
      </c>
      <c r="C19" s="8" t="s">
        <v>58</v>
      </c>
      <c r="D19" s="9"/>
      <c r="E19" s="9"/>
      <c r="F19" s="29"/>
      <c r="G19" s="12"/>
      <c r="H19" s="12">
        <v>550</v>
      </c>
      <c r="I19" s="12">
        <f t="shared" si="0"/>
        <v>550</v>
      </c>
      <c r="J19" s="13">
        <v>0.375</v>
      </c>
      <c r="K19" s="33">
        <v>5</v>
      </c>
      <c r="L19" s="8" t="s">
        <v>90</v>
      </c>
      <c r="M19" s="8">
        <v>1</v>
      </c>
      <c r="N19" s="13">
        <v>0.375</v>
      </c>
      <c r="O19" s="13">
        <v>0.54166666666666663</v>
      </c>
      <c r="P19" s="28"/>
      <c r="Q19" s="19"/>
      <c r="R19" s="19"/>
      <c r="S19" s="19"/>
    </row>
    <row r="20" spans="1:19" ht="75" x14ac:dyDescent="0.25">
      <c r="A20" s="34">
        <v>12</v>
      </c>
      <c r="B20" s="7">
        <v>13035</v>
      </c>
      <c r="C20" s="8" t="s">
        <v>59</v>
      </c>
      <c r="D20" s="9"/>
      <c r="E20" s="9"/>
      <c r="F20" s="29"/>
      <c r="G20" s="12"/>
      <c r="H20" s="12">
        <v>300</v>
      </c>
      <c r="I20" s="12">
        <f t="shared" si="0"/>
        <v>300</v>
      </c>
      <c r="J20" s="13">
        <v>0.29166666666666669</v>
      </c>
      <c r="K20" s="33">
        <v>5</v>
      </c>
      <c r="L20" s="8" t="s">
        <v>90</v>
      </c>
      <c r="M20" s="8">
        <v>1</v>
      </c>
      <c r="N20" s="13">
        <v>0.29166666666666669</v>
      </c>
      <c r="O20" s="13">
        <v>0.41666666666666669</v>
      </c>
      <c r="P20" s="28"/>
      <c r="Q20" s="19"/>
      <c r="R20" s="19"/>
      <c r="S20" s="19"/>
    </row>
    <row r="21" spans="1:19" ht="90" x14ac:dyDescent="0.25">
      <c r="A21" s="34">
        <v>13</v>
      </c>
      <c r="B21" s="7">
        <v>13039</v>
      </c>
      <c r="C21" s="8" t="s">
        <v>60</v>
      </c>
      <c r="D21" s="9"/>
      <c r="E21" s="9"/>
      <c r="F21" s="29"/>
      <c r="G21" s="12"/>
      <c r="H21" s="12">
        <v>390</v>
      </c>
      <c r="I21" s="12">
        <f t="shared" si="0"/>
        <v>390</v>
      </c>
      <c r="J21" s="13">
        <v>0.29166666666666669</v>
      </c>
      <c r="K21" s="33">
        <v>4</v>
      </c>
      <c r="L21" s="8" t="s">
        <v>90</v>
      </c>
      <c r="M21" s="8">
        <v>1</v>
      </c>
      <c r="N21" s="13">
        <v>0.29166666666666669</v>
      </c>
      <c r="O21" s="13">
        <v>0.41666666666666669</v>
      </c>
      <c r="P21" s="28"/>
      <c r="Q21" s="19"/>
      <c r="R21" s="19"/>
      <c r="S21" s="19"/>
    </row>
    <row r="22" spans="1:19" ht="60" x14ac:dyDescent="0.25">
      <c r="A22" s="34">
        <v>14</v>
      </c>
      <c r="B22" s="7">
        <v>13044</v>
      </c>
      <c r="C22" s="8" t="s">
        <v>61</v>
      </c>
      <c r="D22" s="9"/>
      <c r="E22" s="9"/>
      <c r="F22" s="29"/>
      <c r="G22" s="12"/>
      <c r="H22" s="12">
        <v>1000</v>
      </c>
      <c r="I22" s="12">
        <f t="shared" si="0"/>
        <v>1000</v>
      </c>
      <c r="J22" s="13">
        <v>0.29166666666666669</v>
      </c>
      <c r="K22" s="33">
        <v>3</v>
      </c>
      <c r="L22" s="8" t="s">
        <v>90</v>
      </c>
      <c r="M22" s="8">
        <v>1</v>
      </c>
      <c r="N22" s="13">
        <v>0.29166666666666669</v>
      </c>
      <c r="O22" s="13">
        <v>0.33333333333333331</v>
      </c>
      <c r="P22" s="28"/>
      <c r="Q22" s="19"/>
      <c r="R22" s="19"/>
      <c r="S22" s="19"/>
    </row>
    <row r="23" spans="1:19" ht="75" x14ac:dyDescent="0.25">
      <c r="A23" s="34">
        <v>15</v>
      </c>
      <c r="B23" s="7">
        <v>13052</v>
      </c>
      <c r="C23" s="8" t="s">
        <v>62</v>
      </c>
      <c r="D23" s="9"/>
      <c r="E23" s="9"/>
      <c r="F23" s="29"/>
      <c r="G23" s="12"/>
      <c r="H23" s="12">
        <v>462.5</v>
      </c>
      <c r="I23" s="12">
        <f t="shared" si="0"/>
        <v>462.5</v>
      </c>
      <c r="J23" s="13">
        <v>0.375</v>
      </c>
      <c r="K23" s="33">
        <v>2</v>
      </c>
      <c r="L23" s="8" t="s">
        <v>90</v>
      </c>
      <c r="M23" s="8">
        <v>1</v>
      </c>
      <c r="N23" s="13">
        <v>0.375</v>
      </c>
      <c r="O23" s="13">
        <v>0.45833333333333331</v>
      </c>
      <c r="P23" s="28"/>
      <c r="Q23" s="19"/>
      <c r="R23" s="19"/>
      <c r="S23" s="19"/>
    </row>
    <row r="24" spans="1:19" ht="90" x14ac:dyDescent="0.25">
      <c r="A24" s="34">
        <v>16</v>
      </c>
      <c r="B24" s="7">
        <v>13097</v>
      </c>
      <c r="C24" s="8" t="s">
        <v>63</v>
      </c>
      <c r="D24" s="9"/>
      <c r="E24" s="9"/>
      <c r="F24" s="29"/>
      <c r="G24" s="12"/>
      <c r="H24" s="12">
        <v>360</v>
      </c>
      <c r="I24" s="12">
        <f t="shared" si="0"/>
        <v>360</v>
      </c>
      <c r="J24" s="13">
        <v>0.33333333333333331</v>
      </c>
      <c r="K24" s="33">
        <v>5</v>
      </c>
      <c r="L24" s="8" t="s">
        <v>90</v>
      </c>
      <c r="M24" s="8">
        <v>1</v>
      </c>
      <c r="N24" s="13">
        <v>0.33333333333333331</v>
      </c>
      <c r="O24" s="13">
        <v>0.45833333333333331</v>
      </c>
      <c r="P24" s="28"/>
      <c r="Q24" s="19"/>
      <c r="R24" s="19"/>
      <c r="S24" s="19"/>
    </row>
    <row r="25" spans="1:19" ht="15.75" x14ac:dyDescent="0.25">
      <c r="A25" s="34">
        <v>17</v>
      </c>
      <c r="B25" s="7">
        <v>13032</v>
      </c>
      <c r="C25" s="8" t="s">
        <v>64</v>
      </c>
      <c r="D25" s="9"/>
      <c r="E25" s="9"/>
      <c r="F25" s="29"/>
      <c r="G25" s="12"/>
      <c r="H25" s="12">
        <f>297+3750</f>
        <v>4047</v>
      </c>
      <c r="I25" s="12">
        <f t="shared" si="0"/>
        <v>4047</v>
      </c>
      <c r="J25" s="13">
        <v>0.29166666666666669</v>
      </c>
      <c r="K25" s="33">
        <v>5</v>
      </c>
      <c r="L25" s="8" t="s">
        <v>90</v>
      </c>
      <c r="M25" s="8">
        <v>1</v>
      </c>
      <c r="N25" s="13">
        <v>0.29166666666666669</v>
      </c>
      <c r="O25" s="13">
        <v>0.33333333333333331</v>
      </c>
      <c r="P25" s="28"/>
      <c r="Q25" s="19"/>
      <c r="R25" s="19"/>
      <c r="S25" s="19"/>
    </row>
    <row r="26" spans="1:19" ht="75" x14ac:dyDescent="0.25">
      <c r="A26" s="34">
        <v>18</v>
      </c>
      <c r="B26" s="7">
        <v>13115</v>
      </c>
      <c r="C26" s="8" t="s">
        <v>65</v>
      </c>
      <c r="D26" s="9"/>
      <c r="E26" s="9"/>
      <c r="F26" s="29"/>
      <c r="G26" s="12"/>
      <c r="H26" s="12">
        <v>130</v>
      </c>
      <c r="I26" s="12">
        <f t="shared" si="0"/>
        <v>130</v>
      </c>
      <c r="J26" s="13">
        <v>0.29166666666666669</v>
      </c>
      <c r="K26" s="33">
        <v>1</v>
      </c>
      <c r="L26" s="8" t="s">
        <v>90</v>
      </c>
      <c r="M26" s="8">
        <v>1</v>
      </c>
      <c r="N26" s="13">
        <v>0.29166666666666669</v>
      </c>
      <c r="O26" s="13">
        <v>0.33333333333333331</v>
      </c>
      <c r="P26" s="28"/>
      <c r="Q26" s="19"/>
      <c r="R26" s="19"/>
      <c r="S26" s="19"/>
    </row>
    <row r="27" spans="1:19" ht="30" x14ac:dyDescent="0.25">
      <c r="A27" s="34">
        <v>19</v>
      </c>
      <c r="B27" s="7">
        <v>13229</v>
      </c>
      <c r="C27" s="8" t="s">
        <v>66</v>
      </c>
      <c r="D27" s="9"/>
      <c r="E27" s="9"/>
      <c r="F27" s="29"/>
      <c r="G27" s="12"/>
      <c r="H27" s="12">
        <v>437.5</v>
      </c>
      <c r="I27" s="12">
        <f t="shared" si="0"/>
        <v>437.5</v>
      </c>
      <c r="J27" s="13">
        <v>0.45833333333333331</v>
      </c>
      <c r="K27" s="33">
        <v>2</v>
      </c>
      <c r="L27" s="8" t="s">
        <v>90</v>
      </c>
      <c r="M27" s="8">
        <v>1</v>
      </c>
      <c r="N27" s="13">
        <v>0.45833333333333331</v>
      </c>
      <c r="O27" s="13">
        <v>0.5</v>
      </c>
      <c r="P27" s="28"/>
      <c r="Q27" s="19"/>
      <c r="R27" s="19"/>
      <c r="S27" s="19"/>
    </row>
    <row r="28" spans="1:19" ht="75" x14ac:dyDescent="0.25">
      <c r="A28" s="34">
        <v>20</v>
      </c>
      <c r="B28" s="7">
        <v>13002</v>
      </c>
      <c r="C28" s="8" t="s">
        <v>67</v>
      </c>
      <c r="D28" s="9"/>
      <c r="E28" s="9"/>
      <c r="F28" s="29"/>
      <c r="G28" s="12"/>
      <c r="H28" s="12">
        <v>704.8</v>
      </c>
      <c r="I28" s="12">
        <f t="shared" si="0"/>
        <v>704.8</v>
      </c>
      <c r="J28" s="13">
        <v>0.45833333333333331</v>
      </c>
      <c r="K28" s="33">
        <v>2</v>
      </c>
      <c r="L28" s="8" t="s">
        <v>90</v>
      </c>
      <c r="M28" s="8">
        <v>1</v>
      </c>
      <c r="N28" s="13">
        <v>0.45833333333333331</v>
      </c>
      <c r="O28" s="13">
        <v>0.5</v>
      </c>
      <c r="P28" s="28"/>
      <c r="Q28" s="19"/>
      <c r="R28" s="19"/>
      <c r="S28" s="19"/>
    </row>
    <row r="29" spans="1:19" ht="45" x14ac:dyDescent="0.25">
      <c r="A29" s="34">
        <v>21</v>
      </c>
      <c r="B29" s="7">
        <v>13003</v>
      </c>
      <c r="C29" s="8" t="s">
        <v>68</v>
      </c>
      <c r="D29" s="9"/>
      <c r="E29" s="9"/>
      <c r="F29" s="29"/>
      <c r="G29" s="12"/>
      <c r="H29" s="12">
        <v>327.5</v>
      </c>
      <c r="I29" s="12">
        <f t="shared" si="0"/>
        <v>327.5</v>
      </c>
      <c r="J29" s="13">
        <v>0.29166666666666669</v>
      </c>
      <c r="K29" s="33">
        <v>2</v>
      </c>
      <c r="L29" s="8" t="s">
        <v>90</v>
      </c>
      <c r="M29" s="8">
        <v>1</v>
      </c>
      <c r="N29" s="13">
        <v>0.29166666666666669</v>
      </c>
      <c r="O29" s="13">
        <v>0.33333333333333331</v>
      </c>
      <c r="P29" s="28"/>
      <c r="Q29" s="19"/>
      <c r="R29" s="19"/>
      <c r="S29" s="19"/>
    </row>
    <row r="30" spans="1:19" ht="30" x14ac:dyDescent="0.25">
      <c r="A30" s="34">
        <v>22</v>
      </c>
      <c r="B30" s="7">
        <v>13004</v>
      </c>
      <c r="C30" s="8" t="s">
        <v>69</v>
      </c>
      <c r="D30" s="9"/>
      <c r="E30" s="9"/>
      <c r="F30" s="29"/>
      <c r="G30" s="12"/>
      <c r="H30" s="12">
        <v>1325</v>
      </c>
      <c r="I30" s="12">
        <f t="shared" si="0"/>
        <v>1325</v>
      </c>
      <c r="J30" s="13">
        <v>0.5</v>
      </c>
      <c r="K30" s="33">
        <v>2</v>
      </c>
      <c r="L30" s="8" t="s">
        <v>90</v>
      </c>
      <c r="M30" s="8">
        <v>1</v>
      </c>
      <c r="N30" s="13">
        <v>0.5</v>
      </c>
      <c r="O30" s="13">
        <v>0.58333333333333337</v>
      </c>
      <c r="P30" s="28"/>
      <c r="Q30" s="19"/>
      <c r="R30" s="19"/>
      <c r="S30" s="19"/>
    </row>
    <row r="31" spans="1:19" ht="75" x14ac:dyDescent="0.25">
      <c r="A31" s="34">
        <v>23</v>
      </c>
      <c r="B31" s="7">
        <v>13006</v>
      </c>
      <c r="C31" s="8" t="s">
        <v>70</v>
      </c>
      <c r="D31" s="9"/>
      <c r="E31" s="9"/>
      <c r="F31" s="29"/>
      <c r="G31" s="12"/>
      <c r="H31" s="12">
        <v>150</v>
      </c>
      <c r="I31" s="12">
        <f t="shared" si="0"/>
        <v>150</v>
      </c>
      <c r="J31" s="13">
        <v>0.33333333333333331</v>
      </c>
      <c r="K31" s="33">
        <v>4</v>
      </c>
      <c r="L31" s="8" t="s">
        <v>90</v>
      </c>
      <c r="M31" s="8">
        <v>1</v>
      </c>
      <c r="N31" s="13">
        <v>0.33333333333333331</v>
      </c>
      <c r="O31" s="13">
        <v>0.45833333333333331</v>
      </c>
      <c r="P31" s="28"/>
      <c r="Q31" s="19"/>
      <c r="R31" s="19"/>
      <c r="S31" s="19"/>
    </row>
    <row r="32" spans="1:19" ht="75" x14ac:dyDescent="0.25">
      <c r="A32" s="34">
        <v>24</v>
      </c>
      <c r="B32" s="7">
        <v>13008</v>
      </c>
      <c r="C32" s="8" t="s">
        <v>71</v>
      </c>
      <c r="D32" s="9"/>
      <c r="E32" s="9"/>
      <c r="F32" s="29"/>
      <c r="G32" s="12"/>
      <c r="H32" s="12">
        <v>125</v>
      </c>
      <c r="I32" s="12">
        <f t="shared" si="0"/>
        <v>125</v>
      </c>
      <c r="J32" s="13">
        <v>0.29166666666666669</v>
      </c>
      <c r="K32" s="33">
        <v>4</v>
      </c>
      <c r="L32" s="8" t="s">
        <v>90</v>
      </c>
      <c r="M32" s="8">
        <v>1</v>
      </c>
      <c r="N32" s="13">
        <v>0.29166666666666669</v>
      </c>
      <c r="O32" s="13">
        <v>0.5</v>
      </c>
      <c r="P32" s="28"/>
      <c r="Q32" s="19"/>
      <c r="R32" s="19"/>
      <c r="S32" s="19"/>
    </row>
    <row r="33" spans="1:19" ht="75" x14ac:dyDescent="0.25">
      <c r="A33" s="34">
        <v>25</v>
      </c>
      <c r="B33" s="7">
        <v>13009</v>
      </c>
      <c r="C33" s="8" t="s">
        <v>72</v>
      </c>
      <c r="D33" s="9"/>
      <c r="E33" s="9"/>
      <c r="F33" s="29"/>
      <c r="G33" s="12"/>
      <c r="H33" s="12">
        <v>150</v>
      </c>
      <c r="I33" s="12">
        <f t="shared" si="0"/>
        <v>150</v>
      </c>
      <c r="J33" s="13">
        <v>0.33333333333333331</v>
      </c>
      <c r="K33" s="33">
        <v>4</v>
      </c>
      <c r="L33" s="8" t="s">
        <v>90</v>
      </c>
      <c r="M33" s="8">
        <v>1</v>
      </c>
      <c r="N33" s="13">
        <v>0.33333333333333331</v>
      </c>
      <c r="O33" s="13">
        <v>0.41666666666666669</v>
      </c>
      <c r="P33" s="28"/>
      <c r="Q33" s="19"/>
      <c r="R33" s="19"/>
      <c r="S33" s="19"/>
    </row>
    <row r="34" spans="1:19" ht="60" x14ac:dyDescent="0.25">
      <c r="A34" s="34">
        <v>26</v>
      </c>
      <c r="B34" s="7">
        <v>13012</v>
      </c>
      <c r="C34" s="8" t="s">
        <v>73</v>
      </c>
      <c r="D34" s="9"/>
      <c r="E34" s="9"/>
      <c r="F34" s="29"/>
      <c r="G34" s="12"/>
      <c r="H34" s="12">
        <v>434.3</v>
      </c>
      <c r="I34" s="12">
        <f t="shared" si="0"/>
        <v>434.3</v>
      </c>
      <c r="J34" s="13">
        <v>0.54166666666666663</v>
      </c>
      <c r="K34" s="33">
        <v>5</v>
      </c>
      <c r="L34" s="8" t="s">
        <v>90</v>
      </c>
      <c r="M34" s="8">
        <v>1</v>
      </c>
      <c r="N34" s="13">
        <v>0.54166666666666663</v>
      </c>
      <c r="O34" s="13" t="s">
        <v>91</v>
      </c>
      <c r="P34" s="28"/>
      <c r="Q34" s="19"/>
      <c r="R34" s="19"/>
      <c r="S34" s="19"/>
    </row>
    <row r="35" spans="1:19" ht="60" x14ac:dyDescent="0.25">
      <c r="A35" s="34">
        <v>27</v>
      </c>
      <c r="B35" s="7">
        <v>13014</v>
      </c>
      <c r="C35" s="8" t="s">
        <v>74</v>
      </c>
      <c r="D35" s="9"/>
      <c r="E35" s="9"/>
      <c r="F35" s="29"/>
      <c r="G35" s="12"/>
      <c r="H35" s="12">
        <v>625</v>
      </c>
      <c r="I35" s="12">
        <f t="shared" si="0"/>
        <v>625</v>
      </c>
      <c r="J35" s="13">
        <v>0.5</v>
      </c>
      <c r="K35" s="33">
        <v>5</v>
      </c>
      <c r="L35" s="8" t="s">
        <v>90</v>
      </c>
      <c r="M35" s="8">
        <v>1</v>
      </c>
      <c r="N35" s="13">
        <v>0.5</v>
      </c>
      <c r="O35" s="13">
        <v>0.58333333333333337</v>
      </c>
      <c r="P35" s="28"/>
      <c r="Q35" s="19"/>
      <c r="R35" s="19"/>
      <c r="S35" s="19"/>
    </row>
    <row r="36" spans="1:19" ht="30" x14ac:dyDescent="0.25">
      <c r="A36" s="34">
        <v>28</v>
      </c>
      <c r="B36" s="7">
        <v>13017</v>
      </c>
      <c r="C36" s="8" t="s">
        <v>75</v>
      </c>
      <c r="D36" s="9"/>
      <c r="E36" s="9"/>
      <c r="F36" s="29"/>
      <c r="G36" s="12"/>
      <c r="H36" s="12">
        <v>625</v>
      </c>
      <c r="I36" s="12">
        <f t="shared" si="0"/>
        <v>625</v>
      </c>
      <c r="J36" s="13">
        <v>0.29166666666666669</v>
      </c>
      <c r="K36" s="33">
        <v>3</v>
      </c>
      <c r="L36" s="8" t="s">
        <v>90</v>
      </c>
      <c r="M36" s="8">
        <v>1</v>
      </c>
      <c r="N36" s="13">
        <v>0.29166666666666669</v>
      </c>
      <c r="O36" s="13">
        <v>0.33333333333333331</v>
      </c>
      <c r="P36" s="28"/>
      <c r="Q36" s="19"/>
      <c r="R36" s="19"/>
      <c r="S36" s="19"/>
    </row>
    <row r="37" spans="1:19" ht="75" x14ac:dyDescent="0.25">
      <c r="A37" s="34">
        <v>29</v>
      </c>
      <c r="B37" s="7">
        <v>13018</v>
      </c>
      <c r="C37" s="8" t="s">
        <v>76</v>
      </c>
      <c r="D37" s="9"/>
      <c r="E37" s="9"/>
      <c r="F37" s="29"/>
      <c r="G37" s="12"/>
      <c r="H37" s="12"/>
      <c r="I37" s="12"/>
      <c r="J37" s="13">
        <v>0.29166666666666669</v>
      </c>
      <c r="K37" s="33">
        <v>3</v>
      </c>
      <c r="L37" s="8" t="s">
        <v>90</v>
      </c>
      <c r="M37" s="8">
        <v>1</v>
      </c>
      <c r="N37" s="13">
        <v>0.29166666666666669</v>
      </c>
      <c r="O37" s="13">
        <v>0.33333333333333331</v>
      </c>
      <c r="P37" s="28"/>
      <c r="Q37" s="19"/>
      <c r="R37" s="19"/>
      <c r="S37" s="19"/>
    </row>
    <row r="38" spans="1:19" ht="75" x14ac:dyDescent="0.25">
      <c r="A38" s="34">
        <v>30</v>
      </c>
      <c r="B38" s="7">
        <v>13022</v>
      </c>
      <c r="C38" s="8" t="s">
        <v>77</v>
      </c>
      <c r="D38" s="9"/>
      <c r="E38" s="9"/>
      <c r="F38" s="29"/>
      <c r="G38" s="12"/>
      <c r="H38" s="12">
        <v>200</v>
      </c>
      <c r="I38" s="12">
        <f t="shared" si="0"/>
        <v>200</v>
      </c>
      <c r="J38" s="13">
        <v>0.29166666666666669</v>
      </c>
      <c r="K38" s="33">
        <v>3</v>
      </c>
      <c r="L38" s="8" t="s">
        <v>90</v>
      </c>
      <c r="M38" s="8">
        <v>1</v>
      </c>
      <c r="N38" s="13">
        <v>0.29166666666666669</v>
      </c>
      <c r="O38" s="13">
        <v>0.41666666666666669</v>
      </c>
      <c r="P38" s="28"/>
      <c r="Q38" s="19"/>
      <c r="R38" s="19"/>
      <c r="S38" s="19"/>
    </row>
    <row r="39" spans="1:19" ht="75" x14ac:dyDescent="0.25">
      <c r="A39" s="34">
        <v>31</v>
      </c>
      <c r="B39" s="7">
        <v>13024</v>
      </c>
      <c r="C39" s="8" t="s">
        <v>78</v>
      </c>
      <c r="D39" s="9"/>
      <c r="E39" s="9"/>
      <c r="F39" s="29"/>
      <c r="G39" s="12"/>
      <c r="H39" s="12">
        <v>95.5</v>
      </c>
      <c r="I39" s="12">
        <f t="shared" si="0"/>
        <v>95.5</v>
      </c>
      <c r="J39" s="13">
        <v>0.375</v>
      </c>
      <c r="K39" s="33">
        <v>3</v>
      </c>
      <c r="L39" s="8" t="s">
        <v>90</v>
      </c>
      <c r="M39" s="8">
        <v>1</v>
      </c>
      <c r="N39" s="13">
        <v>0.375</v>
      </c>
      <c r="O39" s="13">
        <v>0.41666666666666669</v>
      </c>
      <c r="P39" s="28"/>
      <c r="Q39" s="19"/>
      <c r="R39" s="19"/>
      <c r="S39" s="19"/>
    </row>
    <row r="40" spans="1:19" ht="105" x14ac:dyDescent="0.25">
      <c r="A40" s="34">
        <v>32</v>
      </c>
      <c r="B40" s="7">
        <v>13029</v>
      </c>
      <c r="C40" s="8" t="s">
        <v>79</v>
      </c>
      <c r="D40" s="9"/>
      <c r="E40" s="9"/>
      <c r="F40" s="29"/>
      <c r="G40" s="12"/>
      <c r="H40" s="12">
        <v>168.5</v>
      </c>
      <c r="I40" s="12">
        <f t="shared" si="0"/>
        <v>168.5</v>
      </c>
      <c r="J40" s="13">
        <v>0.5</v>
      </c>
      <c r="K40" s="33">
        <v>3</v>
      </c>
      <c r="L40" s="8" t="s">
        <v>90</v>
      </c>
      <c r="M40" s="8">
        <v>1</v>
      </c>
      <c r="N40" s="13">
        <v>0.5</v>
      </c>
      <c r="O40" s="13">
        <v>0.58333333333333337</v>
      </c>
      <c r="P40" s="28"/>
      <c r="Q40" s="19"/>
      <c r="R40" s="19"/>
      <c r="S40" s="19"/>
    </row>
    <row r="41" spans="1:19" ht="90" x14ac:dyDescent="0.25">
      <c r="A41" s="34">
        <v>33</v>
      </c>
      <c r="B41" s="7">
        <v>13037</v>
      </c>
      <c r="C41" s="8" t="s">
        <v>80</v>
      </c>
      <c r="D41" s="9"/>
      <c r="E41" s="9"/>
      <c r="F41" s="29"/>
      <c r="G41" s="12">
        <v>700</v>
      </c>
      <c r="H41" s="12"/>
      <c r="I41" s="12">
        <f t="shared" si="0"/>
        <v>700</v>
      </c>
      <c r="J41" s="13">
        <v>0.29166666666666669</v>
      </c>
      <c r="K41" s="33">
        <v>4</v>
      </c>
      <c r="L41" s="8" t="s">
        <v>90</v>
      </c>
      <c r="M41" s="8">
        <v>1</v>
      </c>
      <c r="N41" s="13">
        <v>0.29166666666666669</v>
      </c>
      <c r="O41" s="13">
        <v>0.33333333333333331</v>
      </c>
      <c r="P41" s="28"/>
      <c r="Q41" s="19"/>
      <c r="R41" s="19"/>
      <c r="S41" s="19"/>
    </row>
    <row r="42" spans="1:19" ht="90" x14ac:dyDescent="0.25">
      <c r="A42" s="34">
        <v>34</v>
      </c>
      <c r="B42" s="7">
        <v>13067</v>
      </c>
      <c r="C42" s="8" t="s">
        <v>81</v>
      </c>
      <c r="D42" s="9"/>
      <c r="E42" s="9"/>
      <c r="F42" s="29"/>
      <c r="G42" s="12"/>
      <c r="H42" s="12">
        <v>500</v>
      </c>
      <c r="I42" s="12">
        <f t="shared" si="0"/>
        <v>500</v>
      </c>
      <c r="J42" s="13">
        <v>0.29166666666666669</v>
      </c>
      <c r="K42" s="33">
        <v>4</v>
      </c>
      <c r="L42" s="8" t="s">
        <v>90</v>
      </c>
      <c r="M42" s="8">
        <v>1</v>
      </c>
      <c r="N42" s="13">
        <v>0.29166666666666669</v>
      </c>
      <c r="O42" s="13">
        <v>0.375</v>
      </c>
      <c r="P42" s="28"/>
      <c r="Q42" s="19"/>
      <c r="R42" s="19"/>
      <c r="S42" s="19"/>
    </row>
    <row r="43" spans="1:19" ht="75" x14ac:dyDescent="0.25">
      <c r="A43" s="34">
        <v>35</v>
      </c>
      <c r="B43" s="7">
        <v>13079</v>
      </c>
      <c r="C43" s="8" t="s">
        <v>82</v>
      </c>
      <c r="D43" s="9"/>
      <c r="E43" s="9"/>
      <c r="F43" s="29"/>
      <c r="G43" s="12"/>
      <c r="H43" s="12">
        <v>25</v>
      </c>
      <c r="I43" s="12">
        <f t="shared" si="0"/>
        <v>25</v>
      </c>
      <c r="J43" s="13">
        <v>0.45833333333333331</v>
      </c>
      <c r="K43" s="33">
        <v>4</v>
      </c>
      <c r="L43" s="8" t="s">
        <v>90</v>
      </c>
      <c r="M43" s="8">
        <v>1</v>
      </c>
      <c r="N43" s="13">
        <v>0.45833333333333331</v>
      </c>
      <c r="O43" s="13">
        <v>0.54166666666666663</v>
      </c>
      <c r="P43" s="28"/>
      <c r="Q43" s="19"/>
      <c r="R43" s="19"/>
      <c r="S43" s="19"/>
    </row>
    <row r="44" spans="1:19" ht="60" x14ac:dyDescent="0.25">
      <c r="A44" s="34">
        <v>36</v>
      </c>
      <c r="B44" s="7">
        <v>13169</v>
      </c>
      <c r="C44" s="8" t="s">
        <v>83</v>
      </c>
      <c r="D44" s="9"/>
      <c r="E44" s="9"/>
      <c r="F44" s="29"/>
      <c r="G44" s="12"/>
      <c r="H44" s="12">
        <v>94</v>
      </c>
      <c r="I44" s="12">
        <f t="shared" si="0"/>
        <v>94</v>
      </c>
      <c r="J44" s="13">
        <v>0.45833333333333331</v>
      </c>
      <c r="K44" s="33">
        <v>3</v>
      </c>
      <c r="L44" s="8" t="s">
        <v>90</v>
      </c>
      <c r="M44" s="8">
        <v>1</v>
      </c>
      <c r="N44" s="13">
        <v>0.45833333333333331</v>
      </c>
      <c r="O44" s="13">
        <v>0.54166666666666663</v>
      </c>
      <c r="P44" s="28"/>
      <c r="Q44" s="19"/>
      <c r="R44" s="19"/>
      <c r="S44" s="19"/>
    </row>
    <row r="45" spans="1:19" ht="60" x14ac:dyDescent="0.25">
      <c r="A45" s="34">
        <v>37</v>
      </c>
      <c r="B45" s="7">
        <v>13187</v>
      </c>
      <c r="C45" s="8" t="s">
        <v>84</v>
      </c>
      <c r="D45" s="9"/>
      <c r="E45" s="9"/>
      <c r="F45" s="29"/>
      <c r="G45" s="12"/>
      <c r="H45" s="12">
        <v>62.5</v>
      </c>
      <c r="I45" s="12">
        <f t="shared" si="0"/>
        <v>62.5</v>
      </c>
      <c r="J45" s="13">
        <v>0.29166666666666669</v>
      </c>
      <c r="K45" s="33">
        <v>5</v>
      </c>
      <c r="L45" s="8" t="s">
        <v>90</v>
      </c>
      <c r="M45" s="8">
        <v>1</v>
      </c>
      <c r="N45" s="13">
        <v>0.29166666666666669</v>
      </c>
      <c r="O45" s="13">
        <v>0.33333333333333331</v>
      </c>
      <c r="P45" s="28"/>
      <c r="Q45" s="19"/>
      <c r="R45" s="19"/>
      <c r="S45" s="19"/>
    </row>
    <row r="46" spans="1:19" ht="45" x14ac:dyDescent="0.25">
      <c r="A46" s="34">
        <v>38</v>
      </c>
      <c r="B46" s="7">
        <v>13209</v>
      </c>
      <c r="C46" s="8" t="s">
        <v>85</v>
      </c>
      <c r="D46" s="9"/>
      <c r="E46" s="9"/>
      <c r="F46" s="29"/>
      <c r="G46" s="12"/>
      <c r="H46" s="12">
        <v>87.5</v>
      </c>
      <c r="I46" s="12">
        <f t="shared" si="0"/>
        <v>87.5</v>
      </c>
      <c r="J46" s="13">
        <v>0.45833333333333331</v>
      </c>
      <c r="K46" s="33">
        <v>4</v>
      </c>
      <c r="L46" s="8" t="s">
        <v>90</v>
      </c>
      <c r="M46" s="8">
        <v>1</v>
      </c>
      <c r="N46" s="13">
        <v>0.45833333333333331</v>
      </c>
      <c r="O46" s="13">
        <v>0.5</v>
      </c>
      <c r="P46" s="28"/>
      <c r="Q46" s="19"/>
      <c r="R46" s="19"/>
      <c r="S46" s="19"/>
    </row>
    <row r="47" spans="1:19" ht="15.75" x14ac:dyDescent="0.25">
      <c r="A47" s="34">
        <v>39</v>
      </c>
      <c r="B47" s="11" t="s">
        <v>86</v>
      </c>
      <c r="C47" s="8" t="s">
        <v>87</v>
      </c>
      <c r="D47" s="9"/>
      <c r="E47" s="9"/>
      <c r="F47" s="29"/>
      <c r="G47" s="12">
        <v>1500</v>
      </c>
      <c r="H47" s="12"/>
      <c r="I47" s="12">
        <f t="shared" si="0"/>
        <v>1500</v>
      </c>
      <c r="J47" s="13">
        <v>0.375</v>
      </c>
      <c r="K47" s="33">
        <v>1</v>
      </c>
      <c r="L47" s="8" t="s">
        <v>90</v>
      </c>
      <c r="M47" s="8">
        <v>1</v>
      </c>
      <c r="N47" s="13">
        <v>0.375</v>
      </c>
      <c r="O47" s="13">
        <v>0.45833333333333331</v>
      </c>
      <c r="P47" s="28"/>
      <c r="Q47" s="19"/>
      <c r="R47" s="19"/>
      <c r="S47" s="19"/>
    </row>
    <row r="48" spans="1:19" ht="15.75" x14ac:dyDescent="0.25">
      <c r="A48" s="34">
        <v>40</v>
      </c>
      <c r="B48" s="11" t="s">
        <v>88</v>
      </c>
      <c r="C48" s="8" t="s">
        <v>89</v>
      </c>
      <c r="D48" s="9"/>
      <c r="E48" s="9"/>
      <c r="F48" s="29"/>
      <c r="G48" s="12">
        <v>359.5</v>
      </c>
      <c r="H48" s="12"/>
      <c r="I48" s="12">
        <f t="shared" si="0"/>
        <v>359.5</v>
      </c>
      <c r="J48" s="13">
        <v>0.45833333333333331</v>
      </c>
      <c r="K48" s="33">
        <v>1</v>
      </c>
      <c r="L48" s="8" t="s">
        <v>90</v>
      </c>
      <c r="M48" s="8">
        <v>1</v>
      </c>
      <c r="N48" s="13">
        <v>0.45833333333333331</v>
      </c>
      <c r="O48" s="13">
        <v>0.54166666666666663</v>
      </c>
      <c r="P48" s="28"/>
      <c r="Q48" s="19"/>
      <c r="R48" s="19"/>
      <c r="S48" s="19"/>
    </row>
    <row r="50" spans="1:19" x14ac:dyDescent="0.25">
      <c r="A50" s="42" t="s">
        <v>27</v>
      </c>
      <c r="B50" s="42"/>
      <c r="C50" s="42"/>
      <c r="D50" s="42"/>
      <c r="E50" s="42"/>
      <c r="F50" s="32"/>
      <c r="G50" s="32"/>
      <c r="H50" s="35"/>
      <c r="I50" s="35"/>
      <c r="J50" s="32"/>
      <c r="K50" s="32"/>
      <c r="L50" s="32"/>
      <c r="M50" s="32"/>
      <c r="N50" s="32"/>
      <c r="O50" s="32"/>
      <c r="P50" s="32"/>
      <c r="Q50" s="19"/>
      <c r="R50" s="19"/>
      <c r="S50" s="19"/>
    </row>
    <row r="51" spans="1:19" x14ac:dyDescent="0.25">
      <c r="A51" s="17"/>
      <c r="B51" s="32"/>
      <c r="C51" s="32"/>
      <c r="D51" s="32"/>
      <c r="E51" s="32"/>
      <c r="F51" s="32"/>
      <c r="G51" s="32"/>
      <c r="H51" s="35"/>
      <c r="I51" s="35"/>
      <c r="J51" s="32"/>
      <c r="K51" s="32"/>
      <c r="L51" s="32"/>
      <c r="M51" s="32"/>
      <c r="N51" s="32"/>
      <c r="O51" s="32"/>
      <c r="P51" s="32"/>
      <c r="Q51" s="19"/>
      <c r="R51" s="19"/>
      <c r="S51" s="19"/>
    </row>
    <row r="52" spans="1:19" x14ac:dyDescent="0.25">
      <c r="A52" s="42" t="s">
        <v>16</v>
      </c>
      <c r="B52" s="42"/>
      <c r="C52" s="42"/>
      <c r="D52" s="42"/>
      <c r="E52" s="42"/>
      <c r="F52" s="32"/>
      <c r="G52" s="32"/>
      <c r="H52" s="35"/>
      <c r="I52" s="35"/>
      <c r="J52" s="32"/>
      <c r="K52" s="32"/>
      <c r="L52" s="32"/>
      <c r="M52" s="32"/>
      <c r="N52" s="32"/>
      <c r="O52" s="32"/>
      <c r="P52" s="32"/>
      <c r="Q52" s="19"/>
      <c r="R52" s="19"/>
      <c r="S52" s="19"/>
    </row>
    <row r="53" spans="1:19" x14ac:dyDescent="0.25">
      <c r="A53" s="42" t="s">
        <v>17</v>
      </c>
      <c r="B53" s="42"/>
      <c r="C53" s="42"/>
      <c r="D53" s="32"/>
      <c r="E53" s="32"/>
      <c r="F53" s="32"/>
      <c r="G53" s="32"/>
      <c r="H53" s="35"/>
      <c r="I53" s="35"/>
      <c r="J53" s="32"/>
      <c r="K53" s="32"/>
      <c r="L53" s="32"/>
      <c r="M53" s="32"/>
      <c r="N53" s="32"/>
      <c r="O53" s="32"/>
      <c r="P53" s="32"/>
      <c r="Q53" s="19"/>
      <c r="R53" s="19"/>
      <c r="S53" s="19"/>
    </row>
    <row r="54" spans="1:19" x14ac:dyDescent="0.25">
      <c r="A54" s="42" t="s">
        <v>111</v>
      </c>
      <c r="B54" s="42"/>
      <c r="C54" s="42"/>
      <c r="D54" s="32"/>
      <c r="E54" s="32"/>
      <c r="F54" s="32"/>
      <c r="G54" s="32"/>
      <c r="H54" s="35"/>
      <c r="I54" s="35"/>
      <c r="J54" s="32"/>
      <c r="K54" s="32"/>
      <c r="L54" s="32"/>
      <c r="M54" s="32"/>
      <c r="N54" s="32"/>
      <c r="O54" s="32"/>
      <c r="P54" s="32"/>
      <c r="Q54" s="19"/>
      <c r="R54" s="19"/>
      <c r="S54" s="19"/>
    </row>
    <row r="55" spans="1:19" x14ac:dyDescent="0.25">
      <c r="A55" s="42" t="s">
        <v>114</v>
      </c>
      <c r="B55" s="42"/>
      <c r="C55" s="42"/>
      <c r="D55" s="32"/>
      <c r="E55" s="32"/>
      <c r="F55" s="32"/>
      <c r="G55" s="32"/>
      <c r="H55" s="35"/>
      <c r="I55" s="35"/>
      <c r="J55" s="32"/>
      <c r="K55" s="32"/>
      <c r="L55" s="32"/>
      <c r="M55" s="32"/>
      <c r="N55" s="32"/>
      <c r="O55" s="32"/>
      <c r="P55" s="32"/>
      <c r="Q55" s="19"/>
      <c r="R55" s="19"/>
      <c r="S55" s="19"/>
    </row>
    <row r="56" spans="1:19" x14ac:dyDescent="0.25">
      <c r="A56" s="17"/>
      <c r="B56" s="32"/>
      <c r="C56" s="32"/>
      <c r="D56" s="32"/>
      <c r="E56" s="32"/>
      <c r="F56" s="32"/>
      <c r="G56" s="32"/>
      <c r="H56" s="35"/>
      <c r="I56" s="35"/>
      <c r="J56" s="32"/>
      <c r="K56" s="32"/>
      <c r="L56" s="32"/>
      <c r="M56" s="32"/>
      <c r="N56" s="32"/>
      <c r="O56" s="32"/>
      <c r="P56" s="32"/>
      <c r="Q56" s="19"/>
      <c r="R56" s="19"/>
      <c r="S56" s="19"/>
    </row>
    <row r="57" spans="1:19" x14ac:dyDescent="0.25">
      <c r="A57" s="42" t="s">
        <v>20</v>
      </c>
      <c r="B57" s="42"/>
      <c r="C57" s="42"/>
      <c r="D57" s="32"/>
      <c r="E57" s="32"/>
      <c r="F57" s="32"/>
      <c r="G57" s="32"/>
      <c r="H57" s="35"/>
      <c r="I57" s="35"/>
      <c r="J57" s="32"/>
      <c r="K57" s="32"/>
      <c r="L57" s="32"/>
      <c r="M57" s="32"/>
      <c r="N57" s="32"/>
      <c r="O57" s="32"/>
      <c r="P57" s="32"/>
      <c r="Q57" s="19"/>
      <c r="R57" s="19"/>
      <c r="S57" s="19"/>
    </row>
    <row r="58" spans="1:19" x14ac:dyDescent="0.25">
      <c r="A58" s="42" t="s">
        <v>108</v>
      </c>
      <c r="B58" s="42"/>
      <c r="C58" s="42"/>
      <c r="D58" s="32"/>
      <c r="E58" s="32"/>
      <c r="F58" s="32"/>
      <c r="G58" s="32"/>
      <c r="H58" s="35"/>
      <c r="I58" s="35"/>
      <c r="J58" s="32"/>
      <c r="K58" s="32"/>
      <c r="L58" s="32"/>
      <c r="M58" s="32"/>
      <c r="N58" s="32"/>
      <c r="O58" s="32"/>
      <c r="P58" s="32"/>
      <c r="Q58" s="19"/>
      <c r="R58" s="19"/>
      <c r="S58" s="19"/>
    </row>
    <row r="59" spans="1:19" x14ac:dyDescent="0.25">
      <c r="A59" s="42" t="s">
        <v>113</v>
      </c>
      <c r="B59" s="42"/>
      <c r="C59" s="42"/>
      <c r="D59" s="32"/>
      <c r="E59" s="32"/>
      <c r="F59" s="32"/>
      <c r="G59" s="32"/>
      <c r="H59" s="35"/>
      <c r="I59" s="35"/>
      <c r="J59" s="32"/>
      <c r="K59" s="32"/>
      <c r="L59" s="32"/>
      <c r="M59" s="32"/>
      <c r="N59" s="32"/>
      <c r="O59" s="32"/>
      <c r="P59" s="32"/>
      <c r="Q59" s="19"/>
      <c r="R59" s="19"/>
      <c r="S59" s="19"/>
    </row>
    <row r="60" spans="1:19" x14ac:dyDescent="0.25">
      <c r="A60" s="17"/>
      <c r="B60" s="31"/>
      <c r="C60" s="31"/>
      <c r="D60" s="32"/>
      <c r="E60" s="32"/>
      <c r="F60" s="32"/>
      <c r="G60" s="32"/>
      <c r="H60" s="35"/>
      <c r="I60" s="35"/>
      <c r="J60" s="32"/>
      <c r="K60" s="32"/>
      <c r="L60" s="32"/>
      <c r="M60" s="32"/>
      <c r="N60" s="32"/>
      <c r="O60" s="32"/>
      <c r="P60" s="32"/>
      <c r="Q60" s="19"/>
      <c r="R60" s="19"/>
      <c r="S60" s="19"/>
    </row>
    <row r="61" spans="1:19" x14ac:dyDescent="0.25">
      <c r="A61" s="42" t="s">
        <v>92</v>
      </c>
      <c r="B61" s="42"/>
      <c r="C61" s="42"/>
      <c r="D61" s="32"/>
      <c r="E61" s="32"/>
      <c r="F61" s="32"/>
      <c r="G61" s="32"/>
      <c r="H61" s="35"/>
      <c r="I61" s="35"/>
      <c r="J61" s="32"/>
      <c r="K61" s="32"/>
      <c r="L61" s="32"/>
      <c r="M61" s="32"/>
      <c r="N61" s="32"/>
      <c r="O61" s="32"/>
      <c r="P61" s="32"/>
      <c r="Q61" s="19"/>
      <c r="R61" s="19"/>
      <c r="S61" s="19"/>
    </row>
    <row r="62" spans="1:19" x14ac:dyDescent="0.25">
      <c r="A62" s="42" t="s">
        <v>112</v>
      </c>
      <c r="B62" s="42"/>
      <c r="C62" s="42"/>
      <c r="D62" s="32"/>
      <c r="E62" s="32"/>
      <c r="F62" s="32"/>
      <c r="G62" s="32"/>
      <c r="H62" s="35"/>
      <c r="I62" s="35"/>
      <c r="J62" s="32"/>
      <c r="K62" s="32"/>
      <c r="L62" s="32"/>
      <c r="M62" s="32"/>
      <c r="N62" s="32"/>
      <c r="O62" s="32"/>
      <c r="P62" s="32"/>
      <c r="Q62" s="19"/>
      <c r="R62" s="19"/>
      <c r="S62" s="19"/>
    </row>
    <row r="63" spans="1:19" x14ac:dyDescent="0.25">
      <c r="A63" s="42" t="s">
        <v>113</v>
      </c>
      <c r="B63" s="42"/>
      <c r="C63" s="42"/>
      <c r="D63" s="32"/>
      <c r="E63" s="32"/>
      <c r="F63" s="32"/>
      <c r="G63" s="32"/>
      <c r="H63" s="35"/>
      <c r="I63" s="35"/>
      <c r="J63" s="32"/>
      <c r="K63" s="32"/>
      <c r="L63" s="32"/>
      <c r="M63" s="32"/>
      <c r="N63" s="32"/>
      <c r="O63" s="32"/>
      <c r="P63" s="32"/>
      <c r="Q63" s="19"/>
      <c r="R63" s="19"/>
      <c r="S63" s="19"/>
    </row>
    <row r="64" spans="1:19" x14ac:dyDescent="0.25">
      <c r="A64" s="17"/>
      <c r="B64" s="31"/>
      <c r="C64" s="31"/>
      <c r="D64" s="32"/>
      <c r="E64" s="32"/>
      <c r="F64" s="32"/>
      <c r="G64" s="32"/>
      <c r="H64" s="35"/>
      <c r="I64" s="35"/>
      <c r="J64" s="32"/>
      <c r="K64" s="32"/>
      <c r="L64" s="32"/>
      <c r="M64" s="32"/>
      <c r="N64" s="32"/>
      <c r="O64" s="32"/>
      <c r="P64" s="32"/>
      <c r="Q64" s="19"/>
      <c r="R64" s="19"/>
      <c r="S64" s="19"/>
    </row>
    <row r="65" spans="1:19" x14ac:dyDescent="0.25">
      <c r="A65" s="42" t="s">
        <v>93</v>
      </c>
      <c r="B65" s="42"/>
      <c r="C65" s="42"/>
      <c r="D65" s="32"/>
      <c r="E65" s="32"/>
      <c r="F65" s="32"/>
      <c r="G65" s="32"/>
      <c r="H65" s="35"/>
      <c r="I65" s="35"/>
      <c r="J65" s="32"/>
      <c r="K65" s="32"/>
      <c r="L65" s="32"/>
      <c r="M65" s="32"/>
      <c r="N65" s="32"/>
      <c r="O65" s="32"/>
      <c r="P65" s="32"/>
      <c r="Q65" s="19"/>
      <c r="R65" s="19"/>
      <c r="S65" s="19"/>
    </row>
    <row r="66" spans="1:19" x14ac:dyDescent="0.25">
      <c r="A66" s="42" t="s">
        <v>110</v>
      </c>
      <c r="B66" s="42"/>
      <c r="C66" s="42"/>
      <c r="D66" s="32"/>
      <c r="E66" s="32"/>
      <c r="F66" s="32"/>
      <c r="G66" s="32"/>
      <c r="H66" s="35"/>
      <c r="I66" s="35"/>
      <c r="J66" s="32"/>
      <c r="K66" s="32"/>
      <c r="L66" s="32"/>
      <c r="M66" s="32"/>
      <c r="N66" s="32"/>
      <c r="O66" s="32"/>
      <c r="P66" s="32"/>
      <c r="Q66" s="19"/>
      <c r="R66" s="19"/>
      <c r="S66" s="19"/>
    </row>
    <row r="67" spans="1:19" x14ac:dyDescent="0.25">
      <c r="A67" s="42" t="s">
        <v>109</v>
      </c>
      <c r="B67" s="42"/>
      <c r="C67" s="42"/>
      <c r="D67" s="32"/>
      <c r="E67" s="32"/>
      <c r="F67" s="32"/>
      <c r="G67" s="32"/>
      <c r="H67" s="35"/>
      <c r="I67" s="35"/>
      <c r="J67" s="32"/>
      <c r="K67" s="32"/>
      <c r="L67" s="32"/>
      <c r="M67" s="32"/>
      <c r="N67" s="32"/>
      <c r="O67" s="32"/>
      <c r="P67" s="32"/>
      <c r="Q67" s="19"/>
      <c r="R67" s="19"/>
      <c r="S67" s="19"/>
    </row>
    <row r="68" spans="1:19" x14ac:dyDescent="0.25">
      <c r="A68" s="17"/>
      <c r="B68" s="31"/>
      <c r="C68" s="31"/>
      <c r="D68" s="32"/>
      <c r="E68" s="32"/>
      <c r="F68" s="32"/>
      <c r="G68" s="32"/>
      <c r="H68" s="35"/>
      <c r="I68" s="35"/>
      <c r="J68" s="32"/>
      <c r="K68" s="32"/>
      <c r="L68" s="32"/>
      <c r="M68" s="32"/>
      <c r="N68" s="32"/>
      <c r="O68" s="32"/>
      <c r="P68" s="32"/>
      <c r="Q68" s="19"/>
      <c r="R68" s="19"/>
      <c r="S68" s="19"/>
    </row>
    <row r="69" spans="1:19" x14ac:dyDescent="0.25">
      <c r="A69" s="42" t="s">
        <v>94</v>
      </c>
      <c r="B69" s="42"/>
      <c r="C69" s="42"/>
      <c r="D69" s="32"/>
      <c r="E69" s="32"/>
      <c r="F69" s="32"/>
      <c r="G69" s="32"/>
      <c r="H69" s="35"/>
      <c r="I69" s="35"/>
      <c r="J69" s="32"/>
      <c r="K69" s="32"/>
      <c r="L69" s="32"/>
      <c r="M69" s="32"/>
      <c r="N69" s="32"/>
      <c r="O69" s="32"/>
      <c r="P69" s="32"/>
      <c r="Q69" s="19"/>
      <c r="R69" s="19"/>
      <c r="S69" s="19"/>
    </row>
    <row r="70" spans="1:19" x14ac:dyDescent="0.25">
      <c r="A70" s="42" t="s">
        <v>108</v>
      </c>
      <c r="B70" s="42"/>
      <c r="C70" s="42"/>
      <c r="D70" s="32"/>
      <c r="E70" s="32"/>
      <c r="F70" s="32"/>
      <c r="G70" s="32"/>
      <c r="H70" s="35"/>
      <c r="I70" s="35"/>
      <c r="J70" s="32"/>
      <c r="K70" s="32"/>
      <c r="L70" s="32"/>
      <c r="M70" s="32"/>
      <c r="N70" s="32"/>
      <c r="O70" s="32"/>
      <c r="P70" s="32"/>
      <c r="Q70" s="19"/>
      <c r="R70" s="19"/>
      <c r="S70" s="19"/>
    </row>
    <row r="71" spans="1:19" x14ac:dyDescent="0.25">
      <c r="A71" s="42" t="s">
        <v>113</v>
      </c>
      <c r="B71" s="42"/>
      <c r="C71" s="42"/>
      <c r="D71" s="32"/>
      <c r="E71" s="32"/>
      <c r="F71" s="32"/>
      <c r="G71" s="32"/>
      <c r="H71" s="35"/>
      <c r="I71" s="35"/>
      <c r="J71" s="32"/>
      <c r="K71" s="32"/>
      <c r="L71" s="32"/>
      <c r="M71" s="32"/>
      <c r="N71" s="32"/>
      <c r="O71" s="32"/>
      <c r="P71" s="32"/>
      <c r="Q71" s="19"/>
      <c r="R71" s="19"/>
      <c r="S71" s="19"/>
    </row>
    <row r="72" spans="1:19" x14ac:dyDescent="0.25">
      <c r="A72" s="17"/>
      <c r="B72" s="31"/>
      <c r="C72" s="31"/>
      <c r="D72" s="32"/>
      <c r="E72" s="32"/>
      <c r="F72" s="32"/>
      <c r="G72" s="32"/>
      <c r="H72" s="35"/>
      <c r="I72" s="35"/>
      <c r="J72" s="32"/>
      <c r="K72" s="32"/>
      <c r="L72" s="32"/>
      <c r="M72" s="32"/>
      <c r="N72" s="32"/>
      <c r="O72" s="32"/>
      <c r="P72" s="32"/>
      <c r="Q72" s="19"/>
      <c r="R72" s="19"/>
      <c r="S72" s="19"/>
    </row>
    <row r="73" spans="1:19" x14ac:dyDescent="0.25">
      <c r="A73" s="42" t="s">
        <v>23</v>
      </c>
      <c r="B73" s="42"/>
      <c r="C73" s="42"/>
      <c r="D73" s="32"/>
      <c r="E73" s="32"/>
      <c r="F73" s="32"/>
      <c r="G73" s="32"/>
      <c r="H73" s="35"/>
      <c r="I73" s="35"/>
      <c r="J73" s="32"/>
      <c r="K73" s="32"/>
      <c r="L73" s="32"/>
      <c r="M73" s="32"/>
      <c r="N73" s="32"/>
      <c r="O73" s="32"/>
      <c r="P73" s="32"/>
      <c r="Q73" s="19"/>
      <c r="R73" s="19"/>
      <c r="S73" s="19"/>
    </row>
    <row r="74" spans="1:19" x14ac:dyDescent="0.25">
      <c r="A74" s="45" t="s">
        <v>95</v>
      </c>
      <c r="B74" s="45"/>
      <c r="C74" s="45"/>
      <c r="D74" s="32"/>
      <c r="E74" s="32"/>
      <c r="F74" s="32"/>
      <c r="G74" s="32"/>
      <c r="H74" s="35"/>
      <c r="I74" s="35"/>
      <c r="J74" s="32"/>
      <c r="K74" s="32"/>
      <c r="L74" s="32"/>
      <c r="M74" s="32"/>
      <c r="N74" s="32"/>
      <c r="O74" s="32"/>
      <c r="P74" s="32"/>
      <c r="Q74" s="19"/>
      <c r="R74" s="19"/>
      <c r="S74" s="19"/>
    </row>
    <row r="75" spans="1:19" x14ac:dyDescent="0.25">
      <c r="A75" s="46" t="s">
        <v>115</v>
      </c>
      <c r="B75" s="46"/>
      <c r="C75" s="46"/>
      <c r="D75" s="32"/>
      <c r="E75" s="32"/>
      <c r="F75" s="32"/>
      <c r="G75" s="32"/>
      <c r="H75" s="35"/>
      <c r="I75" s="35"/>
      <c r="J75" s="32"/>
      <c r="K75" s="32"/>
      <c r="L75" s="32"/>
      <c r="M75" s="32"/>
      <c r="N75" s="32"/>
      <c r="O75" s="32"/>
      <c r="P75" s="32"/>
      <c r="Q75" s="19"/>
      <c r="R75" s="19"/>
      <c r="S75" s="19"/>
    </row>
    <row r="76" spans="1:19" x14ac:dyDescent="0.25">
      <c r="A76" s="42" t="s">
        <v>98</v>
      </c>
      <c r="B76" s="42"/>
      <c r="C76" s="42"/>
      <c r="D76" s="32"/>
      <c r="E76" s="32"/>
      <c r="F76" s="32"/>
      <c r="G76" s="32"/>
      <c r="H76" s="35"/>
      <c r="I76" s="35"/>
      <c r="J76" s="32"/>
      <c r="K76" s="32"/>
      <c r="L76" s="32"/>
      <c r="M76" s="32"/>
      <c r="N76" s="32"/>
      <c r="O76" s="32"/>
      <c r="P76" s="32"/>
      <c r="Q76" s="19"/>
      <c r="R76" s="19"/>
      <c r="S76" s="19"/>
    </row>
  </sheetData>
  <mergeCells count="38">
    <mergeCell ref="A52:E52"/>
    <mergeCell ref="A54:C54"/>
    <mergeCell ref="A58:C58"/>
    <mergeCell ref="A62:C62"/>
    <mergeCell ref="A66:C66"/>
    <mergeCell ref="A70:C70"/>
    <mergeCell ref="A74:C74"/>
    <mergeCell ref="O1:P1"/>
    <mergeCell ref="A55:C55"/>
    <mergeCell ref="A57:C57"/>
    <mergeCell ref="A59:C59"/>
    <mergeCell ref="A8:P8"/>
    <mergeCell ref="A2:P2"/>
    <mergeCell ref="O4:O6"/>
    <mergeCell ref="D4:I4"/>
    <mergeCell ref="D5:F5"/>
    <mergeCell ref="G5:I5"/>
    <mergeCell ref="A50:E50"/>
    <mergeCell ref="A53:C53"/>
    <mergeCell ref="A61:C61"/>
    <mergeCell ref="A63:C63"/>
    <mergeCell ref="A65:C65"/>
    <mergeCell ref="A67:C67"/>
    <mergeCell ref="A69:C69"/>
    <mergeCell ref="A71:C71"/>
    <mergeCell ref="A73:C73"/>
    <mergeCell ref="A75:C75"/>
    <mergeCell ref="A76:C76"/>
    <mergeCell ref="P4:P6"/>
    <mergeCell ref="L5:L6"/>
    <mergeCell ref="M5:M6"/>
    <mergeCell ref="A4:A6"/>
    <mergeCell ref="B4:B6"/>
    <mergeCell ref="C4:C6"/>
    <mergeCell ref="J4:J6"/>
    <mergeCell ref="K4:K6"/>
    <mergeCell ref="L4:M4"/>
    <mergeCell ref="N4:N6"/>
  </mergeCells>
  <pageMargins left="0.7" right="0.7" top="0.75" bottom="0.75" header="0.3" footer="0.3"/>
  <pageSetup paperSize="9" scale="57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Форма 1</vt:lpstr>
      <vt:lpstr>Форма 2</vt:lpstr>
      <vt:lpstr>Форма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Королева</dc:creator>
  <cp:lastModifiedBy>SPP</cp:lastModifiedBy>
  <cp:lastPrinted>2020-10-02T05:47:48Z</cp:lastPrinted>
  <dcterms:created xsi:type="dcterms:W3CDTF">2020-10-01T10:31:10Z</dcterms:created>
  <dcterms:modified xsi:type="dcterms:W3CDTF">2021-11-18T07:28:06Z</dcterms:modified>
</cp:coreProperties>
</file>