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435" activeTab="2"/>
  </bookViews>
  <sheets>
    <sheet name="Форма 1" sheetId="1" r:id="rId1"/>
    <sheet name="Форма 2" sheetId="3" r:id="rId2"/>
    <sheet name="Форма 3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H30" i="3" s="1"/>
  <c r="I30" i="3" s="1"/>
  <c r="E88" i="1"/>
  <c r="J88" i="1"/>
  <c r="K88" i="1"/>
  <c r="L88" i="1"/>
  <c r="M88" i="1"/>
  <c r="N88" i="1"/>
  <c r="O88" i="1"/>
  <c r="F31" i="1"/>
  <c r="H31" i="1" s="1"/>
  <c r="I31" i="1" s="1"/>
  <c r="I23" i="1"/>
  <c r="F23" i="1"/>
  <c r="F26" i="1"/>
  <c r="G26" i="1"/>
  <c r="H26" i="1"/>
  <c r="D17" i="1"/>
  <c r="D88" i="1" s="1"/>
  <c r="I26" i="1" l="1"/>
  <c r="I30" i="2"/>
  <c r="F30" i="2"/>
  <c r="E88" i="2"/>
  <c r="D88" i="2"/>
  <c r="F25" i="2"/>
  <c r="I25" i="2"/>
  <c r="D17" i="2"/>
  <c r="E120" i="2" l="1"/>
  <c r="D120" i="2"/>
  <c r="F119" i="2" l="1"/>
  <c r="H119" i="2" s="1"/>
  <c r="I119" i="2" s="1"/>
  <c r="F118" i="2"/>
  <c r="H118" i="2" s="1"/>
  <c r="I118" i="2" s="1"/>
  <c r="F117" i="2"/>
  <c r="H117" i="2" s="1"/>
  <c r="I117" i="2" s="1"/>
  <c r="F116" i="2"/>
  <c r="H116" i="2" s="1"/>
  <c r="I116" i="2" s="1"/>
  <c r="F115" i="2"/>
  <c r="H115" i="2" s="1"/>
  <c r="I115" i="2" s="1"/>
  <c r="G114" i="2"/>
  <c r="F114" i="2"/>
  <c r="H114" i="2" s="1"/>
  <c r="F113" i="2"/>
  <c r="H113" i="2" s="1"/>
  <c r="I113" i="2" s="1"/>
  <c r="F112" i="2"/>
  <c r="H112" i="2" s="1"/>
  <c r="I112" i="2" s="1"/>
  <c r="F111" i="2"/>
  <c r="H111" i="2" s="1"/>
  <c r="I111" i="2" s="1"/>
  <c r="G110" i="2"/>
  <c r="F110" i="2"/>
  <c r="H110" i="2" s="1"/>
  <c r="G109" i="2"/>
  <c r="F109" i="2"/>
  <c r="H109" i="2" s="1"/>
  <c r="F108" i="2"/>
  <c r="H108" i="2" s="1"/>
  <c r="I108" i="2" s="1"/>
  <c r="F107" i="2"/>
  <c r="H107" i="2" s="1"/>
  <c r="I107" i="2" s="1"/>
  <c r="F106" i="2"/>
  <c r="H106" i="2" s="1"/>
  <c r="I106" i="2" s="1"/>
  <c r="F105" i="2"/>
  <c r="H105" i="2" s="1"/>
  <c r="I105" i="2" s="1"/>
  <c r="F104" i="2"/>
  <c r="H104" i="2" s="1"/>
  <c r="I104" i="2" s="1"/>
  <c r="F103" i="2"/>
  <c r="H103" i="2" s="1"/>
  <c r="I103" i="2" s="1"/>
  <c r="F102" i="2"/>
  <c r="H102" i="2" s="1"/>
  <c r="I102" i="2" s="1"/>
  <c r="F101" i="2"/>
  <c r="H101" i="2" s="1"/>
  <c r="I101" i="2" s="1"/>
  <c r="F100" i="2"/>
  <c r="H100" i="2" s="1"/>
  <c r="I100" i="2" s="1"/>
  <c r="F99" i="2"/>
  <c r="H99" i="2" s="1"/>
  <c r="I99" i="2" s="1"/>
  <c r="F98" i="2"/>
  <c r="H98" i="2" s="1"/>
  <c r="I98" i="2" s="1"/>
  <c r="F97" i="2"/>
  <c r="H97" i="2" s="1"/>
  <c r="I97" i="2" s="1"/>
  <c r="G96" i="2"/>
  <c r="F96" i="2"/>
  <c r="H96" i="2" s="1"/>
  <c r="F95" i="2"/>
  <c r="H95" i="2" s="1"/>
  <c r="I95" i="2" s="1"/>
  <c r="F94" i="2"/>
  <c r="H94" i="2" s="1"/>
  <c r="I94" i="2" s="1"/>
  <c r="F93" i="2"/>
  <c r="H93" i="2" s="1"/>
  <c r="I93" i="2" s="1"/>
  <c r="G92" i="2"/>
  <c r="F92" i="2"/>
  <c r="H92" i="2" s="1"/>
  <c r="F91" i="2"/>
  <c r="H91" i="2" s="1"/>
  <c r="I91" i="2" s="1"/>
  <c r="G90" i="2"/>
  <c r="F90" i="2"/>
  <c r="G87" i="2"/>
  <c r="F87" i="2"/>
  <c r="H87" i="2" s="1"/>
  <c r="G86" i="2"/>
  <c r="F86" i="2"/>
  <c r="H86" i="2" s="1"/>
  <c r="G85" i="2"/>
  <c r="F85" i="2"/>
  <c r="H85" i="2" s="1"/>
  <c r="H84" i="2"/>
  <c r="I84" i="2" s="1"/>
  <c r="F84" i="2"/>
  <c r="F83" i="2"/>
  <c r="H83" i="2" s="1"/>
  <c r="I83" i="2" s="1"/>
  <c r="F82" i="2"/>
  <c r="H82" i="2" s="1"/>
  <c r="I82" i="2" s="1"/>
  <c r="F81" i="2"/>
  <c r="H81" i="2" s="1"/>
  <c r="I81" i="2" s="1"/>
  <c r="H80" i="2"/>
  <c r="I80" i="2" s="1"/>
  <c r="F80" i="2"/>
  <c r="I79" i="2"/>
  <c r="G79" i="2"/>
  <c r="F79" i="2"/>
  <c r="F78" i="2"/>
  <c r="H78" i="2" s="1"/>
  <c r="I78" i="2" s="1"/>
  <c r="F77" i="2"/>
  <c r="H77" i="2" s="1"/>
  <c r="I77" i="2" s="1"/>
  <c r="F76" i="2"/>
  <c r="H76" i="2" s="1"/>
  <c r="I76" i="2" s="1"/>
  <c r="G75" i="2"/>
  <c r="F75" i="2"/>
  <c r="H75" i="2" s="1"/>
  <c r="F74" i="2"/>
  <c r="H74" i="2" s="1"/>
  <c r="I74" i="2" s="1"/>
  <c r="G73" i="2"/>
  <c r="F73" i="2"/>
  <c r="H73" i="2" s="1"/>
  <c r="F72" i="2"/>
  <c r="H72" i="2" s="1"/>
  <c r="I72" i="2" s="1"/>
  <c r="F71" i="2"/>
  <c r="H71" i="2" s="1"/>
  <c r="I71" i="2" s="1"/>
  <c r="F70" i="2"/>
  <c r="H70" i="2" s="1"/>
  <c r="I70" i="2" s="1"/>
  <c r="G69" i="2"/>
  <c r="F69" i="2"/>
  <c r="H69" i="2" s="1"/>
  <c r="G68" i="2"/>
  <c r="F68" i="2"/>
  <c r="H68" i="2" s="1"/>
  <c r="F67" i="2"/>
  <c r="H67" i="2" s="1"/>
  <c r="I67" i="2" s="1"/>
  <c r="F66" i="2"/>
  <c r="H66" i="2" s="1"/>
  <c r="I66" i="2" s="1"/>
  <c r="F65" i="2"/>
  <c r="H65" i="2" s="1"/>
  <c r="I65" i="2" s="1"/>
  <c r="G64" i="2"/>
  <c r="F64" i="2"/>
  <c r="H64" i="2" s="1"/>
  <c r="G63" i="2"/>
  <c r="F63" i="2"/>
  <c r="H63" i="2" s="1"/>
  <c r="F62" i="2"/>
  <c r="H62" i="2" s="1"/>
  <c r="I62" i="2" s="1"/>
  <c r="G61" i="2"/>
  <c r="F61" i="2"/>
  <c r="H61" i="2" s="1"/>
  <c r="F60" i="2"/>
  <c r="H60" i="2" s="1"/>
  <c r="I60" i="2" s="1"/>
  <c r="F59" i="2"/>
  <c r="H59" i="2" s="1"/>
  <c r="I59" i="2" s="1"/>
  <c r="G58" i="2"/>
  <c r="F58" i="2"/>
  <c r="H58" i="2" s="1"/>
  <c r="F57" i="2"/>
  <c r="H57" i="2" s="1"/>
  <c r="I57" i="2" s="1"/>
  <c r="G56" i="2"/>
  <c r="F56" i="2"/>
  <c r="H56" i="2" s="1"/>
  <c r="G55" i="2"/>
  <c r="F55" i="2"/>
  <c r="H55" i="2" s="1"/>
  <c r="F54" i="2"/>
  <c r="H54" i="2" s="1"/>
  <c r="I54" i="2" s="1"/>
  <c r="F53" i="2"/>
  <c r="H53" i="2" s="1"/>
  <c r="I53" i="2" s="1"/>
  <c r="G52" i="2"/>
  <c r="F52" i="2"/>
  <c r="H52" i="2" s="1"/>
  <c r="F51" i="2"/>
  <c r="H51" i="2" s="1"/>
  <c r="I51" i="2" s="1"/>
  <c r="F50" i="2"/>
  <c r="H50" i="2" s="1"/>
  <c r="I50" i="2" s="1"/>
  <c r="G49" i="2"/>
  <c r="F49" i="2"/>
  <c r="H49" i="2" s="1"/>
  <c r="F48" i="2"/>
  <c r="H48" i="2" s="1"/>
  <c r="I48" i="2" s="1"/>
  <c r="G47" i="2"/>
  <c r="F47" i="2"/>
  <c r="H47" i="2" s="1"/>
  <c r="G46" i="2"/>
  <c r="F46" i="2"/>
  <c r="H46" i="2" s="1"/>
  <c r="G45" i="2"/>
  <c r="F45" i="2"/>
  <c r="H45" i="2" s="1"/>
  <c r="F44" i="2"/>
  <c r="H44" i="2" s="1"/>
  <c r="I44" i="2" s="1"/>
  <c r="F43" i="2"/>
  <c r="H43" i="2" s="1"/>
  <c r="I43" i="2" s="1"/>
  <c r="G42" i="2"/>
  <c r="F42" i="2"/>
  <c r="H42" i="2" s="1"/>
  <c r="G41" i="2"/>
  <c r="F41" i="2"/>
  <c r="H41" i="2" s="1"/>
  <c r="G40" i="2"/>
  <c r="F40" i="2"/>
  <c r="H40" i="2" s="1"/>
  <c r="F39" i="2"/>
  <c r="H39" i="2" s="1"/>
  <c r="I39" i="2" s="1"/>
  <c r="G38" i="2"/>
  <c r="F38" i="2"/>
  <c r="H38" i="2" s="1"/>
  <c r="G37" i="2"/>
  <c r="F37" i="2"/>
  <c r="H37" i="2" s="1"/>
  <c r="G36" i="2"/>
  <c r="F36" i="2"/>
  <c r="H36" i="2" s="1"/>
  <c r="G35" i="2"/>
  <c r="F35" i="2"/>
  <c r="H35" i="2" s="1"/>
  <c r="F34" i="2"/>
  <c r="H34" i="2" s="1"/>
  <c r="I34" i="2" s="1"/>
  <c r="G33" i="2"/>
  <c r="F33" i="2"/>
  <c r="H33" i="2" s="1"/>
  <c r="F32" i="2"/>
  <c r="H32" i="2" s="1"/>
  <c r="I32" i="2" s="1"/>
  <c r="G31" i="2"/>
  <c r="F31" i="2"/>
  <c r="H31" i="2" s="1"/>
  <c r="G29" i="2"/>
  <c r="F29" i="2"/>
  <c r="H29" i="2" s="1"/>
  <c r="G28" i="2"/>
  <c r="F28" i="2"/>
  <c r="H28" i="2" s="1"/>
  <c r="G27" i="2"/>
  <c r="F27" i="2"/>
  <c r="H27" i="2" s="1"/>
  <c r="G26" i="2"/>
  <c r="F26" i="2"/>
  <c r="H26" i="2" s="1"/>
  <c r="F24" i="2"/>
  <c r="I24" i="2" s="1"/>
  <c r="F23" i="2"/>
  <c r="I23" i="2" s="1"/>
  <c r="F22" i="2"/>
  <c r="H22" i="2" s="1"/>
  <c r="I22" i="2" s="1"/>
  <c r="G21" i="2"/>
  <c r="F21" i="2"/>
  <c r="H21" i="2" s="1"/>
  <c r="G20" i="2"/>
  <c r="F20" i="2"/>
  <c r="H20" i="2" s="1"/>
  <c r="F19" i="2"/>
  <c r="H19" i="2" s="1"/>
  <c r="I19" i="2" s="1"/>
  <c r="G18" i="2"/>
  <c r="F18" i="2"/>
  <c r="H18" i="2" s="1"/>
  <c r="G17" i="2"/>
  <c r="F17" i="2"/>
  <c r="H17" i="2" s="1"/>
  <c r="G16" i="2"/>
  <c r="F16" i="2"/>
  <c r="H16" i="2" s="1"/>
  <c r="F15" i="2"/>
  <c r="H15" i="2" s="1"/>
  <c r="I15" i="2" s="1"/>
  <c r="G14" i="2"/>
  <c r="F14" i="2"/>
  <c r="H14" i="2" s="1"/>
  <c r="G13" i="2"/>
  <c r="F13" i="2"/>
  <c r="H13" i="2" s="1"/>
  <c r="G12" i="2"/>
  <c r="F12" i="2"/>
  <c r="H12" i="2" s="1"/>
  <c r="G11" i="2"/>
  <c r="F11" i="2"/>
  <c r="H11" i="2" s="1"/>
  <c r="G10" i="2"/>
  <c r="G88" i="2" s="1"/>
  <c r="F10" i="2"/>
  <c r="G9" i="2"/>
  <c r="F9" i="2"/>
  <c r="G112" i="3"/>
  <c r="G108" i="3"/>
  <c r="G107" i="3"/>
  <c r="G94" i="3"/>
  <c r="G90" i="3"/>
  <c r="G88" i="3"/>
  <c r="F88" i="3"/>
  <c r="H88" i="3" s="1"/>
  <c r="F89" i="3"/>
  <c r="H89" i="3" s="1"/>
  <c r="I89" i="3" s="1"/>
  <c r="F90" i="3"/>
  <c r="H90" i="3" s="1"/>
  <c r="I90" i="3" s="1"/>
  <c r="F91" i="3"/>
  <c r="H91" i="3" s="1"/>
  <c r="I91" i="3" s="1"/>
  <c r="F92" i="3"/>
  <c r="H92" i="3" s="1"/>
  <c r="I92" i="3" s="1"/>
  <c r="F93" i="3"/>
  <c r="H93" i="3" s="1"/>
  <c r="I93" i="3" s="1"/>
  <c r="F94" i="3"/>
  <c r="H94" i="3" s="1"/>
  <c r="F95" i="3"/>
  <c r="H95" i="3" s="1"/>
  <c r="I95" i="3" s="1"/>
  <c r="F96" i="3"/>
  <c r="H96" i="3" s="1"/>
  <c r="I96" i="3" s="1"/>
  <c r="F97" i="3"/>
  <c r="H97" i="3" s="1"/>
  <c r="I97" i="3" s="1"/>
  <c r="F98" i="3"/>
  <c r="H98" i="3" s="1"/>
  <c r="I98" i="3" s="1"/>
  <c r="F99" i="3"/>
  <c r="H99" i="3" s="1"/>
  <c r="I99" i="3" s="1"/>
  <c r="F100" i="3"/>
  <c r="H100" i="3" s="1"/>
  <c r="I100" i="3" s="1"/>
  <c r="F101" i="3"/>
  <c r="H101" i="3" s="1"/>
  <c r="I101" i="3" s="1"/>
  <c r="F102" i="3"/>
  <c r="H102" i="3" s="1"/>
  <c r="I102" i="3" s="1"/>
  <c r="F103" i="3"/>
  <c r="H103" i="3" s="1"/>
  <c r="I103" i="3" s="1"/>
  <c r="F104" i="3"/>
  <c r="H104" i="3" s="1"/>
  <c r="I104" i="3" s="1"/>
  <c r="F105" i="3"/>
  <c r="H105" i="3" s="1"/>
  <c r="I105" i="3" s="1"/>
  <c r="F106" i="3"/>
  <c r="H106" i="3" s="1"/>
  <c r="I106" i="3" s="1"/>
  <c r="F107" i="3"/>
  <c r="H107" i="3" s="1"/>
  <c r="F108" i="3"/>
  <c r="H108" i="3" s="1"/>
  <c r="F109" i="3"/>
  <c r="H109" i="3" s="1"/>
  <c r="I109" i="3" s="1"/>
  <c r="F110" i="3"/>
  <c r="H110" i="3" s="1"/>
  <c r="I110" i="3" s="1"/>
  <c r="F111" i="3"/>
  <c r="H111" i="3" s="1"/>
  <c r="I111" i="3" s="1"/>
  <c r="F112" i="3"/>
  <c r="H112" i="3" s="1"/>
  <c r="F113" i="3"/>
  <c r="H113" i="3" s="1"/>
  <c r="I113" i="3" s="1"/>
  <c r="F114" i="3"/>
  <c r="H114" i="3" s="1"/>
  <c r="I114" i="3" s="1"/>
  <c r="F115" i="3"/>
  <c r="H115" i="3" s="1"/>
  <c r="I115" i="3" s="1"/>
  <c r="F116" i="3"/>
  <c r="H116" i="3" s="1"/>
  <c r="I116" i="3" s="1"/>
  <c r="F117" i="3"/>
  <c r="H117" i="3" s="1"/>
  <c r="I117" i="3" s="1"/>
  <c r="G86" i="3"/>
  <c r="G85" i="3"/>
  <c r="G84" i="3"/>
  <c r="G78" i="3"/>
  <c r="I78" i="3" s="1"/>
  <c r="G74" i="3"/>
  <c r="G72" i="3"/>
  <c r="G68" i="3"/>
  <c r="G67" i="3"/>
  <c r="G63" i="3"/>
  <c r="G62" i="3"/>
  <c r="G60" i="3"/>
  <c r="G57" i="3"/>
  <c r="G55" i="3"/>
  <c r="G54" i="3"/>
  <c r="G51" i="3"/>
  <c r="G48" i="3"/>
  <c r="G46" i="3"/>
  <c r="G45" i="3"/>
  <c r="G44" i="3"/>
  <c r="G41" i="3"/>
  <c r="G40" i="3"/>
  <c r="G39" i="3"/>
  <c r="G37" i="3"/>
  <c r="G36" i="3"/>
  <c r="G35" i="3"/>
  <c r="G34" i="3"/>
  <c r="G32" i="3"/>
  <c r="G29" i="3"/>
  <c r="G28" i="3"/>
  <c r="G27" i="3"/>
  <c r="G26" i="3"/>
  <c r="G25" i="3"/>
  <c r="G21" i="3"/>
  <c r="G20" i="3"/>
  <c r="G18" i="3"/>
  <c r="G17" i="3"/>
  <c r="G16" i="3"/>
  <c r="G14" i="3"/>
  <c r="G13" i="3"/>
  <c r="G12" i="3"/>
  <c r="G11" i="3"/>
  <c r="G10" i="3"/>
  <c r="G9" i="3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I15" i="3" s="1"/>
  <c r="F16" i="3"/>
  <c r="H16" i="3" s="1"/>
  <c r="F18" i="3"/>
  <c r="H18" i="3" s="1"/>
  <c r="F19" i="3"/>
  <c r="H19" i="3" s="1"/>
  <c r="I19" i="3" s="1"/>
  <c r="F20" i="3"/>
  <c r="H20" i="3" s="1"/>
  <c r="F21" i="3"/>
  <c r="H21" i="3" s="1"/>
  <c r="F22" i="3"/>
  <c r="H22" i="3" s="1"/>
  <c r="I22" i="3" s="1"/>
  <c r="F23" i="3"/>
  <c r="H23" i="3" s="1"/>
  <c r="I23" i="3" s="1"/>
  <c r="F24" i="3"/>
  <c r="H24" i="3" s="1"/>
  <c r="I24" i="3" s="1"/>
  <c r="F25" i="3"/>
  <c r="H25" i="3" s="1"/>
  <c r="F26" i="3"/>
  <c r="H26" i="3" s="1"/>
  <c r="F27" i="3"/>
  <c r="H27" i="3" s="1"/>
  <c r="F28" i="3"/>
  <c r="H28" i="3" s="1"/>
  <c r="F29" i="3"/>
  <c r="H29" i="3" s="1"/>
  <c r="F31" i="3"/>
  <c r="H31" i="3" s="1"/>
  <c r="I31" i="3" s="1"/>
  <c r="F32" i="3"/>
  <c r="H32" i="3" s="1"/>
  <c r="F33" i="3"/>
  <c r="H33" i="3" s="1"/>
  <c r="I33" i="3" s="1"/>
  <c r="F34" i="3"/>
  <c r="H34" i="3" s="1"/>
  <c r="F35" i="3"/>
  <c r="H35" i="3" s="1"/>
  <c r="F36" i="3"/>
  <c r="H36" i="3" s="1"/>
  <c r="F37" i="3"/>
  <c r="H37" i="3" s="1"/>
  <c r="F38" i="3"/>
  <c r="H38" i="3" s="1"/>
  <c r="I38" i="3" s="1"/>
  <c r="F39" i="3"/>
  <c r="H39" i="3" s="1"/>
  <c r="F40" i="3"/>
  <c r="H40" i="3" s="1"/>
  <c r="F41" i="3"/>
  <c r="H41" i="3" s="1"/>
  <c r="F42" i="3"/>
  <c r="H42" i="3" s="1"/>
  <c r="I42" i="3" s="1"/>
  <c r="F43" i="3"/>
  <c r="H43" i="3" s="1"/>
  <c r="I43" i="3" s="1"/>
  <c r="F44" i="3"/>
  <c r="H44" i="3" s="1"/>
  <c r="F45" i="3"/>
  <c r="H45" i="3" s="1"/>
  <c r="F46" i="3"/>
  <c r="H46" i="3" s="1"/>
  <c r="F47" i="3"/>
  <c r="H47" i="3" s="1"/>
  <c r="I47" i="3" s="1"/>
  <c r="F48" i="3"/>
  <c r="H48" i="3" s="1"/>
  <c r="F49" i="3"/>
  <c r="H49" i="3" s="1"/>
  <c r="I49" i="3" s="1"/>
  <c r="F50" i="3"/>
  <c r="H50" i="3" s="1"/>
  <c r="I50" i="3" s="1"/>
  <c r="F51" i="3"/>
  <c r="H51" i="3" s="1"/>
  <c r="F52" i="3"/>
  <c r="H52" i="3" s="1"/>
  <c r="I52" i="3" s="1"/>
  <c r="F53" i="3"/>
  <c r="H53" i="3" s="1"/>
  <c r="I53" i="3" s="1"/>
  <c r="F54" i="3"/>
  <c r="H54" i="3" s="1"/>
  <c r="F55" i="3"/>
  <c r="H55" i="3" s="1"/>
  <c r="F56" i="3"/>
  <c r="H56" i="3" s="1"/>
  <c r="I56" i="3" s="1"/>
  <c r="F57" i="3"/>
  <c r="H57" i="3" s="1"/>
  <c r="F58" i="3"/>
  <c r="H58" i="3" s="1"/>
  <c r="I58" i="3" s="1"/>
  <c r="F59" i="3"/>
  <c r="H59" i="3" s="1"/>
  <c r="I59" i="3" s="1"/>
  <c r="F60" i="3"/>
  <c r="H60" i="3" s="1"/>
  <c r="F61" i="3"/>
  <c r="H61" i="3" s="1"/>
  <c r="I61" i="3" s="1"/>
  <c r="F62" i="3"/>
  <c r="H62" i="3" s="1"/>
  <c r="F63" i="3"/>
  <c r="H63" i="3" s="1"/>
  <c r="F64" i="3"/>
  <c r="H64" i="3" s="1"/>
  <c r="I64" i="3" s="1"/>
  <c r="F65" i="3"/>
  <c r="H65" i="3" s="1"/>
  <c r="I65" i="3" s="1"/>
  <c r="F66" i="3"/>
  <c r="H66" i="3" s="1"/>
  <c r="I66" i="3" s="1"/>
  <c r="F67" i="3"/>
  <c r="H67" i="3" s="1"/>
  <c r="F68" i="3"/>
  <c r="H68" i="3" s="1"/>
  <c r="F69" i="3"/>
  <c r="H69" i="3" s="1"/>
  <c r="I69" i="3" s="1"/>
  <c r="F70" i="3"/>
  <c r="H70" i="3" s="1"/>
  <c r="I70" i="3" s="1"/>
  <c r="F71" i="3"/>
  <c r="H71" i="3" s="1"/>
  <c r="I71" i="3" s="1"/>
  <c r="F72" i="3"/>
  <c r="H72" i="3" s="1"/>
  <c r="F73" i="3"/>
  <c r="H73" i="3" s="1"/>
  <c r="I73" i="3" s="1"/>
  <c r="F74" i="3"/>
  <c r="H74" i="3" s="1"/>
  <c r="F75" i="3"/>
  <c r="H75" i="3" s="1"/>
  <c r="I75" i="3" s="1"/>
  <c r="F76" i="3"/>
  <c r="H76" i="3" s="1"/>
  <c r="I76" i="3" s="1"/>
  <c r="F77" i="3"/>
  <c r="H77" i="3" s="1"/>
  <c r="I77" i="3" s="1"/>
  <c r="F78" i="3"/>
  <c r="F79" i="3"/>
  <c r="H79" i="3" s="1"/>
  <c r="I79" i="3" s="1"/>
  <c r="F80" i="3"/>
  <c r="H80" i="3" s="1"/>
  <c r="I80" i="3" s="1"/>
  <c r="F81" i="3"/>
  <c r="H81" i="3" s="1"/>
  <c r="I81" i="3" s="1"/>
  <c r="F82" i="3"/>
  <c r="H82" i="3" s="1"/>
  <c r="I82" i="3" s="1"/>
  <c r="F83" i="3"/>
  <c r="H83" i="3" s="1"/>
  <c r="I83" i="3" s="1"/>
  <c r="F84" i="3"/>
  <c r="H84" i="3" s="1"/>
  <c r="F85" i="3"/>
  <c r="H85" i="3" s="1"/>
  <c r="F86" i="3"/>
  <c r="H86" i="3" s="1"/>
  <c r="F9" i="3"/>
  <c r="H9" i="3" s="1"/>
  <c r="D17" i="3"/>
  <c r="F17" i="3" s="1"/>
  <c r="H17" i="3" s="1"/>
  <c r="G114" i="1"/>
  <c r="G110" i="1"/>
  <c r="G109" i="1"/>
  <c r="G96" i="1"/>
  <c r="G92" i="1"/>
  <c r="G90" i="1"/>
  <c r="F90" i="1"/>
  <c r="H90" i="1" s="1"/>
  <c r="F91" i="1"/>
  <c r="H91" i="1" s="1"/>
  <c r="I91" i="1" s="1"/>
  <c r="F92" i="1"/>
  <c r="H92" i="1" s="1"/>
  <c r="F93" i="1"/>
  <c r="H93" i="1" s="1"/>
  <c r="I93" i="1" s="1"/>
  <c r="F94" i="1"/>
  <c r="H94" i="1" s="1"/>
  <c r="I94" i="1" s="1"/>
  <c r="F95" i="1"/>
  <c r="H95" i="1" s="1"/>
  <c r="I95" i="1" s="1"/>
  <c r="F96" i="1"/>
  <c r="H96" i="1" s="1"/>
  <c r="F97" i="1"/>
  <c r="H97" i="1" s="1"/>
  <c r="I97" i="1" s="1"/>
  <c r="F98" i="1"/>
  <c r="H98" i="1" s="1"/>
  <c r="I98" i="1" s="1"/>
  <c r="F99" i="1"/>
  <c r="H99" i="1" s="1"/>
  <c r="I99" i="1" s="1"/>
  <c r="F100" i="1"/>
  <c r="H100" i="1" s="1"/>
  <c r="I100" i="1" s="1"/>
  <c r="F101" i="1"/>
  <c r="H101" i="1" s="1"/>
  <c r="I101" i="1" s="1"/>
  <c r="F102" i="1"/>
  <c r="H102" i="1" s="1"/>
  <c r="I102" i="1" s="1"/>
  <c r="F103" i="1"/>
  <c r="H103" i="1" s="1"/>
  <c r="I103" i="1" s="1"/>
  <c r="F104" i="1"/>
  <c r="H104" i="1" s="1"/>
  <c r="I104" i="1" s="1"/>
  <c r="F105" i="1"/>
  <c r="H105" i="1" s="1"/>
  <c r="I105" i="1" s="1"/>
  <c r="F106" i="1"/>
  <c r="H106" i="1" s="1"/>
  <c r="I106" i="1" s="1"/>
  <c r="F107" i="1"/>
  <c r="H107" i="1" s="1"/>
  <c r="I107" i="1" s="1"/>
  <c r="F108" i="1"/>
  <c r="H108" i="1" s="1"/>
  <c r="I108" i="1" s="1"/>
  <c r="F109" i="1"/>
  <c r="H109" i="1" s="1"/>
  <c r="F110" i="1"/>
  <c r="H110" i="1" s="1"/>
  <c r="F111" i="1"/>
  <c r="H111" i="1" s="1"/>
  <c r="I111" i="1" s="1"/>
  <c r="F112" i="1"/>
  <c r="H112" i="1" s="1"/>
  <c r="I112" i="1" s="1"/>
  <c r="F113" i="1"/>
  <c r="H113" i="1" s="1"/>
  <c r="I113" i="1" s="1"/>
  <c r="F114" i="1"/>
  <c r="H114" i="1" s="1"/>
  <c r="F115" i="1"/>
  <c r="H115" i="1" s="1"/>
  <c r="I115" i="1" s="1"/>
  <c r="F116" i="1"/>
  <c r="H116" i="1" s="1"/>
  <c r="I116" i="1" s="1"/>
  <c r="F117" i="1"/>
  <c r="H117" i="1" s="1"/>
  <c r="I117" i="1" s="1"/>
  <c r="F118" i="1"/>
  <c r="H118" i="1" s="1"/>
  <c r="I118" i="1" s="1"/>
  <c r="F119" i="1"/>
  <c r="H119" i="1" s="1"/>
  <c r="I119" i="1" s="1"/>
  <c r="G87" i="1"/>
  <c r="G86" i="1"/>
  <c r="G85" i="1"/>
  <c r="G79" i="1"/>
  <c r="I79" i="1" s="1"/>
  <c r="G75" i="1"/>
  <c r="G73" i="1"/>
  <c r="G69" i="1"/>
  <c r="G68" i="1"/>
  <c r="G64" i="1"/>
  <c r="G55" i="1"/>
  <c r="G52" i="1"/>
  <c r="G49" i="1"/>
  <c r="G47" i="1"/>
  <c r="G46" i="1"/>
  <c r="G45" i="1"/>
  <c r="G30" i="1"/>
  <c r="G29" i="1"/>
  <c r="G28" i="1"/>
  <c r="G27" i="1"/>
  <c r="G21" i="1"/>
  <c r="G20" i="1"/>
  <c r="G18" i="1"/>
  <c r="G17" i="1"/>
  <c r="G16" i="1"/>
  <c r="G14" i="1"/>
  <c r="G13" i="1"/>
  <c r="G12" i="1"/>
  <c r="G11" i="1"/>
  <c r="G10" i="1"/>
  <c r="G9" i="1"/>
  <c r="F10" i="1"/>
  <c r="H10" i="1" s="1"/>
  <c r="F11" i="1"/>
  <c r="H11" i="1" s="1"/>
  <c r="I11" i="1" s="1"/>
  <c r="F12" i="1"/>
  <c r="H12" i="1" s="1"/>
  <c r="F13" i="1"/>
  <c r="H13" i="1" s="1"/>
  <c r="F14" i="1"/>
  <c r="H14" i="1" s="1"/>
  <c r="F15" i="1"/>
  <c r="H15" i="1" s="1"/>
  <c r="I15" i="1" s="1"/>
  <c r="F16" i="1"/>
  <c r="H16" i="1" s="1"/>
  <c r="F18" i="1"/>
  <c r="H18" i="1" s="1"/>
  <c r="F19" i="1"/>
  <c r="H19" i="1" s="1"/>
  <c r="I19" i="1" s="1"/>
  <c r="F20" i="1"/>
  <c r="H20" i="1" s="1"/>
  <c r="F21" i="1"/>
  <c r="H21" i="1" s="1"/>
  <c r="F22" i="1"/>
  <c r="H22" i="1" s="1"/>
  <c r="I22" i="1" s="1"/>
  <c r="F24" i="1"/>
  <c r="H24" i="1" s="1"/>
  <c r="I24" i="1" s="1"/>
  <c r="F25" i="1"/>
  <c r="H25" i="1" s="1"/>
  <c r="I25" i="1" s="1"/>
  <c r="F27" i="1"/>
  <c r="H27" i="1" s="1"/>
  <c r="F28" i="1"/>
  <c r="H28" i="1" s="1"/>
  <c r="F29" i="1"/>
  <c r="H29" i="1" s="1"/>
  <c r="F30" i="1"/>
  <c r="H30" i="1" s="1"/>
  <c r="F32" i="1"/>
  <c r="I32" i="1" s="1"/>
  <c r="F33" i="1"/>
  <c r="F34" i="1"/>
  <c r="I34" i="1" s="1"/>
  <c r="F35" i="1"/>
  <c r="F36" i="1"/>
  <c r="F37" i="1"/>
  <c r="F38" i="1"/>
  <c r="F39" i="1"/>
  <c r="I39" i="1" s="1"/>
  <c r="F40" i="1"/>
  <c r="F41" i="1"/>
  <c r="F42" i="1"/>
  <c r="F43" i="1"/>
  <c r="I43" i="1" s="1"/>
  <c r="F44" i="1"/>
  <c r="I44" i="1" s="1"/>
  <c r="F45" i="1"/>
  <c r="F46" i="1"/>
  <c r="F47" i="1"/>
  <c r="F48" i="1"/>
  <c r="I48" i="1" s="1"/>
  <c r="F49" i="1"/>
  <c r="F50" i="1"/>
  <c r="I50" i="1" s="1"/>
  <c r="F51" i="1"/>
  <c r="I51" i="1" s="1"/>
  <c r="F52" i="1"/>
  <c r="F53" i="1"/>
  <c r="I53" i="1" s="1"/>
  <c r="F54" i="1"/>
  <c r="I54" i="1" s="1"/>
  <c r="F55" i="1"/>
  <c r="I55" i="1" s="1"/>
  <c r="F56" i="1"/>
  <c r="F57" i="1"/>
  <c r="I57" i="1" s="1"/>
  <c r="F58" i="1"/>
  <c r="H58" i="1" s="1"/>
  <c r="F59" i="1"/>
  <c r="I59" i="1" s="1"/>
  <c r="F60" i="1"/>
  <c r="I60" i="1" s="1"/>
  <c r="F61" i="1"/>
  <c r="F62" i="1"/>
  <c r="I62" i="1" s="1"/>
  <c r="F63" i="1"/>
  <c r="F64" i="1"/>
  <c r="F65" i="1"/>
  <c r="H65" i="1" s="1"/>
  <c r="I65" i="1" s="1"/>
  <c r="F66" i="1"/>
  <c r="H66" i="1" s="1"/>
  <c r="I66" i="1" s="1"/>
  <c r="F67" i="1"/>
  <c r="H67" i="1" s="1"/>
  <c r="I67" i="1" s="1"/>
  <c r="F68" i="1"/>
  <c r="H68" i="1" s="1"/>
  <c r="F69" i="1"/>
  <c r="H69" i="1" s="1"/>
  <c r="F70" i="1"/>
  <c r="H70" i="1" s="1"/>
  <c r="I70" i="1" s="1"/>
  <c r="F71" i="1"/>
  <c r="H71" i="1" s="1"/>
  <c r="I71" i="1" s="1"/>
  <c r="F72" i="1"/>
  <c r="H72" i="1" s="1"/>
  <c r="I72" i="1" s="1"/>
  <c r="F73" i="1"/>
  <c r="H73" i="1" s="1"/>
  <c r="I73" i="1" s="1"/>
  <c r="F74" i="1"/>
  <c r="H74" i="1" s="1"/>
  <c r="I74" i="1" s="1"/>
  <c r="F75" i="1"/>
  <c r="H75" i="1" s="1"/>
  <c r="F76" i="1"/>
  <c r="H76" i="1" s="1"/>
  <c r="I76" i="1" s="1"/>
  <c r="F77" i="1"/>
  <c r="H77" i="1" s="1"/>
  <c r="I77" i="1" s="1"/>
  <c r="F78" i="1"/>
  <c r="H78" i="1" s="1"/>
  <c r="I78" i="1" s="1"/>
  <c r="F79" i="1"/>
  <c r="F80" i="1"/>
  <c r="H80" i="1" s="1"/>
  <c r="I80" i="1" s="1"/>
  <c r="F81" i="1"/>
  <c r="H81" i="1" s="1"/>
  <c r="I81" i="1" s="1"/>
  <c r="F82" i="1"/>
  <c r="H82" i="1" s="1"/>
  <c r="I82" i="1" s="1"/>
  <c r="F83" i="1"/>
  <c r="H83" i="1" s="1"/>
  <c r="I83" i="1" s="1"/>
  <c r="F84" i="1"/>
  <c r="H84" i="1" s="1"/>
  <c r="I84" i="1" s="1"/>
  <c r="F85" i="1"/>
  <c r="H85" i="1" s="1"/>
  <c r="I85" i="1" s="1"/>
  <c r="F86" i="1"/>
  <c r="H86" i="1" s="1"/>
  <c r="F87" i="1"/>
  <c r="H87" i="1" s="1"/>
  <c r="I87" i="1" s="1"/>
  <c r="F9" i="1"/>
  <c r="F17" i="1"/>
  <c r="H17" i="1" s="1"/>
  <c r="I108" i="3" l="1"/>
  <c r="I94" i="3"/>
  <c r="I88" i="3"/>
  <c r="I44" i="3"/>
  <c r="I46" i="3"/>
  <c r="I60" i="3"/>
  <c r="I68" i="3"/>
  <c r="I72" i="3"/>
  <c r="I107" i="3"/>
  <c r="I48" i="3"/>
  <c r="I62" i="3"/>
  <c r="I112" i="3"/>
  <c r="I63" i="1"/>
  <c r="G88" i="1"/>
  <c r="I109" i="1"/>
  <c r="H9" i="1"/>
  <c r="H88" i="1" s="1"/>
  <c r="F88" i="1"/>
  <c r="I61" i="1"/>
  <c r="I69" i="1"/>
  <c r="I92" i="1"/>
  <c r="I114" i="1"/>
  <c r="I45" i="1"/>
  <c r="I41" i="1"/>
  <c r="I33" i="1"/>
  <c r="I28" i="1"/>
  <c r="I30" i="1"/>
  <c r="I47" i="1"/>
  <c r="I75" i="1"/>
  <c r="I13" i="1"/>
  <c r="I21" i="1"/>
  <c r="H10" i="2"/>
  <c r="H88" i="2" s="1"/>
  <c r="F88" i="2"/>
  <c r="I26" i="2"/>
  <c r="I27" i="2"/>
  <c r="I28" i="2"/>
  <c r="I29" i="2"/>
  <c r="I31" i="2"/>
  <c r="I33" i="2"/>
  <c r="I46" i="2"/>
  <c r="H90" i="2"/>
  <c r="H120" i="2" s="1"/>
  <c r="F120" i="2"/>
  <c r="I10" i="2"/>
  <c r="I11" i="2"/>
  <c r="I12" i="2"/>
  <c r="I13" i="2"/>
  <c r="I14" i="2"/>
  <c r="I16" i="2"/>
  <c r="I17" i="2"/>
  <c r="I18" i="2"/>
  <c r="I20" i="2"/>
  <c r="I21" i="2"/>
  <c r="I41" i="2"/>
  <c r="I68" i="2"/>
  <c r="I75" i="2"/>
  <c r="G120" i="2"/>
  <c r="I92" i="2"/>
  <c r="H9" i="2"/>
  <c r="I9" i="2"/>
  <c r="I40" i="2"/>
  <c r="I42" i="2"/>
  <c r="I45" i="2"/>
  <c r="I47" i="2"/>
  <c r="I58" i="2"/>
  <c r="I61" i="2"/>
  <c r="I69" i="2"/>
  <c r="I114" i="2"/>
  <c r="I35" i="2"/>
  <c r="I37" i="2"/>
  <c r="I49" i="2"/>
  <c r="I55" i="2"/>
  <c r="I63" i="2"/>
  <c r="I73" i="2"/>
  <c r="I86" i="2"/>
  <c r="I109" i="2"/>
  <c r="I36" i="2"/>
  <c r="I38" i="2"/>
  <c r="I52" i="2"/>
  <c r="I56" i="2"/>
  <c r="I64" i="2"/>
  <c r="I85" i="2"/>
  <c r="I87" i="2"/>
  <c r="I90" i="2"/>
  <c r="I96" i="2"/>
  <c r="I110" i="2"/>
  <c r="I16" i="3"/>
  <c r="I17" i="3"/>
  <c r="I18" i="3"/>
  <c r="I20" i="3"/>
  <c r="I21" i="3"/>
  <c r="I25" i="3"/>
  <c r="I26" i="3"/>
  <c r="I27" i="3"/>
  <c r="I28" i="3"/>
  <c r="I29" i="3"/>
  <c r="I39" i="3"/>
  <c r="I41" i="3"/>
  <c r="I51" i="3"/>
  <c r="I55" i="3"/>
  <c r="I57" i="3"/>
  <c r="I9" i="3"/>
  <c r="I10" i="3"/>
  <c r="I11" i="3"/>
  <c r="I12" i="3"/>
  <c r="I13" i="3"/>
  <c r="I14" i="3"/>
  <c r="I32" i="3"/>
  <c r="I34" i="3"/>
  <c r="I35" i="3"/>
  <c r="I36" i="3"/>
  <c r="I37" i="3"/>
  <c r="I40" i="3"/>
  <c r="I45" i="3"/>
  <c r="I54" i="3"/>
  <c r="I63" i="3"/>
  <c r="I67" i="3"/>
  <c r="I74" i="3"/>
  <c r="I84" i="3"/>
  <c r="I85" i="3"/>
  <c r="I86" i="3"/>
  <c r="I17" i="1"/>
  <c r="I35" i="1"/>
  <c r="I37" i="1"/>
  <c r="I49" i="1"/>
  <c r="I16" i="1"/>
  <c r="I18" i="1"/>
  <c r="I27" i="1"/>
  <c r="I29" i="1"/>
  <c r="I36" i="1"/>
  <c r="I38" i="1"/>
  <c r="I52" i="1"/>
  <c r="I68" i="1"/>
  <c r="I90" i="1"/>
  <c r="I10" i="1"/>
  <c r="I12" i="1"/>
  <c r="I14" i="1"/>
  <c r="I20" i="1"/>
  <c r="I40" i="1"/>
  <c r="I42" i="1"/>
  <c r="I46" i="1"/>
  <c r="I56" i="1"/>
  <c r="I58" i="1"/>
  <c r="I64" i="1"/>
  <c r="I86" i="1"/>
  <c r="I96" i="1"/>
  <c r="I110" i="1"/>
  <c r="I9" i="1" l="1"/>
  <c r="I88" i="1"/>
  <c r="I88" i="2"/>
  <c r="I120" i="2"/>
</calcChain>
</file>

<file path=xl/sharedStrings.xml><?xml version="1.0" encoding="utf-8"?>
<sst xmlns="http://schemas.openxmlformats.org/spreadsheetml/2006/main" count="789" uniqueCount="180">
  <si>
    <t>№ п/п</t>
  </si>
  <si>
    <t>№ ЗНОП/УО</t>
  </si>
  <si>
    <t>Наименование объекта ЗНОП/УО</t>
  </si>
  <si>
    <t>Площадь зимней уборки, м2</t>
  </si>
  <si>
    <t>Механизированная</t>
  </si>
  <si>
    <t>Ручная</t>
  </si>
  <si>
    <t>Время выхода на объект</t>
  </si>
  <si>
    <t>Номер бригады</t>
  </si>
  <si>
    <t>Техника</t>
  </si>
  <si>
    <t>Количество</t>
  </si>
  <si>
    <t>Время начала работы на объекте</t>
  </si>
  <si>
    <t>Время завершения работы на объекте</t>
  </si>
  <si>
    <t>Примечание</t>
  </si>
  <si>
    <t>Марка, модель</t>
  </si>
  <si>
    <t>День 1</t>
  </si>
  <si>
    <t>День 2</t>
  </si>
  <si>
    <t>Состав бригад:</t>
  </si>
  <si>
    <t>Бригада № 1</t>
  </si>
  <si>
    <t>Инвентарь: 3 лопаты, 2 метлы</t>
  </si>
  <si>
    <t>Бригада № 2</t>
  </si>
  <si>
    <t>Техника:</t>
  </si>
  <si>
    <t>Информация о ресурсах:</t>
  </si>
  <si>
    <t>Дополнительная информация</t>
  </si>
  <si>
    <t xml:space="preserve">Заправка ГСМ: </t>
  </si>
  <si>
    <t>План выполнения работ по зимней уборке</t>
  </si>
  <si>
    <t>День N</t>
  </si>
  <si>
    <t>…</t>
  </si>
  <si>
    <t xml:space="preserve">Загрузка ПГМ: </t>
  </si>
  <si>
    <t>Технология ручной посыпки и расход материала:</t>
  </si>
  <si>
    <t>Технология механизированной посыпки и расход материала:</t>
  </si>
  <si>
    <t>План выполнения работ по зимней уборке для снятия скользкости в условиях отсутствия выпадения снега</t>
  </si>
  <si>
    <t>План выполнения работ по зимней уборке в условиях ненормативного выпадения снега</t>
  </si>
  <si>
    <t>Форма 1</t>
  </si>
  <si>
    <t>Форма 2</t>
  </si>
  <si>
    <t>Форма 3</t>
  </si>
  <si>
    <t xml:space="preserve">Ручная </t>
  </si>
  <si>
    <t xml:space="preserve">Механизированная </t>
  </si>
  <si>
    <r>
      <t xml:space="preserve">Площадь посыпки </t>
    </r>
    <r>
      <rPr>
        <i/>
        <sz val="11"/>
        <color theme="1"/>
        <rFont val="Times New Roman"/>
        <family val="1"/>
        <charset val="204"/>
      </rPr>
      <t>(по ГК)</t>
    </r>
  </si>
  <si>
    <r>
      <t xml:space="preserve">Общая площадь зимней уборки </t>
    </r>
    <r>
      <rPr>
        <i/>
        <sz val="11"/>
        <color theme="1"/>
        <rFont val="Times New Roman"/>
        <family val="1"/>
        <charset val="204"/>
      </rPr>
      <t>(по ГК)</t>
    </r>
  </si>
  <si>
    <t>Общая</t>
  </si>
  <si>
    <t>сад-партер Смольного между Лафонской ул., Смольным проездом и пер. Кваренги</t>
  </si>
  <si>
    <t xml:space="preserve">Некрасовский сад (Греческий сад) между ул. Некрасова, Греческим пр. и Прудковским пер. </t>
  </si>
  <si>
    <t>Овсянниковский сад между пр. Бакунина, Мытнинской ул. и Старорусской ул.</t>
  </si>
  <si>
    <t>сад Салтыкова-Щедрина на Кирочной ул. между д. 31, д.37</t>
  </si>
  <si>
    <t>сад Сан-Галли на Лиговском пр. между д. 60-62 и д.64-66</t>
  </si>
  <si>
    <t>сад б/н на Литейном пр., д. 57</t>
  </si>
  <si>
    <t>сад дома Пашкова на Литейном пр. между д. 35 и д. 37-39</t>
  </si>
  <si>
    <t>сад Зимнего дворца (Разводной сад) между Дворцовой наб., Дворцовым проездом и Дворцовой пл.</t>
  </si>
  <si>
    <t>сад б/н на Гангутской ул. между Гагаринской ул. и Соляным пер.</t>
  </si>
  <si>
    <t>сад б/н на пересечении  ул.Некрасова и ул.Маяковского</t>
  </si>
  <si>
    <t>Старо-Манежный сад на Манежной пл. у д. 2</t>
  </si>
  <si>
    <t>Таврический сад между Кирочной ул., Таврической ул, Шпалерной ул. и Потемкинской ул.</t>
  </si>
  <si>
    <t xml:space="preserve">сад Смольного собора между Смольной наб. ул. Смольного, пл. Растрелли                                      и пер. Кваренги </t>
  </si>
  <si>
    <t>сад дома Пеля (участок 1) на Литейном пр., д.46</t>
  </si>
  <si>
    <t>сад дома Дубянских на наб.р.Фонтанки, д.46</t>
  </si>
  <si>
    <t>сад дома Пеля (участок 2) на Литейном пр., д.46</t>
  </si>
  <si>
    <t>бульвар б/н на 6-й Советской ул. от Суворовского пр. до Красноборского пер.</t>
  </si>
  <si>
    <t>бульвар б/н на пр.Чернышевского</t>
  </si>
  <si>
    <t>бульвар б/н на Фурштатской ул.</t>
  </si>
  <si>
    <t>бульвар б/н на Б.Конюшенной ул.</t>
  </si>
  <si>
    <t>бульвар б/н в Тележном пер.</t>
  </si>
  <si>
    <t>сквер б/н на пересечении  Суворовского пр. и Одесской ул.</t>
  </si>
  <si>
    <t>Калужский сквер в Калужском пер., д. 9</t>
  </si>
  <si>
    <t>сквер б/н на Суворовском пр., д. 61</t>
  </si>
  <si>
    <t>Екатерининский сквер между Невским пр. и Александринским театром</t>
  </si>
  <si>
    <t>Ново-Манежный сквер на Манежной пл.</t>
  </si>
  <si>
    <t>сквер Галины Старовойтовой на пересечении Суворовского пр. и ул.Моисеенко</t>
  </si>
  <si>
    <t>сквер б/н на Смольном пр., д. 6</t>
  </si>
  <si>
    <t>сквер б/н на Исполкомской ул., д. 3</t>
  </si>
  <si>
    <t>сквер б/н на пересечении 8-й Советской ул. и Мытнинской ул.</t>
  </si>
  <si>
    <t>сквер б/н на пересечении 8-й Советской ул. и Старорусской ул.</t>
  </si>
  <si>
    <t>сквер б/н между 9-й Советской ул. и 10-й Советской ул.</t>
  </si>
  <si>
    <t>сквер б/н на Кирочной ул., д. 61</t>
  </si>
  <si>
    <t>сквер б/н на Калужском пер., д.7</t>
  </si>
  <si>
    <t>Сквер Соловьева-Седова на Невском пр. между д. 148 и д. 150</t>
  </si>
  <si>
    <t>Ломоносовский сквер на пл.Ломоносова</t>
  </si>
  <si>
    <t>Казанский сквер между Невским пр. и Казанским собором</t>
  </si>
  <si>
    <t>сквер б/н в Мариинском проезде</t>
  </si>
  <si>
    <t>Пушкинский сквер на пересечении Пушкинской ул. и Лиговского пер.</t>
  </si>
  <si>
    <t>сквер Маневича в Щербаковом пер. между д. 7 и д. 21 по ул.Рубинштейна</t>
  </si>
  <si>
    <t>сквер б/н в пер.Джамбула между д. 14 и д. 16/25</t>
  </si>
  <si>
    <t>Звенигородский сквер на пересечении Звенигородской ул. и ул.Марата</t>
  </si>
  <si>
    <t>сквер б/н на Загородном пр. между д. 15 и д. 17</t>
  </si>
  <si>
    <t>сквер б/н на ул.Правды, д. 13</t>
  </si>
  <si>
    <t>сквер б/н на Загородном пр., д. 38</t>
  </si>
  <si>
    <t>Михайловский сквер на пл.Искусств</t>
  </si>
  <si>
    <t>сквер б/н на Невском пр., д.147</t>
  </si>
  <si>
    <t>сквер б/н на Марсовом поле</t>
  </si>
  <si>
    <t>сквер б/н на ул.Белинского между Моховой ул. и наб.р.Фонтанки</t>
  </si>
  <si>
    <t>сквер б/н на 4-й Советской ул. между д.10 и д.14</t>
  </si>
  <si>
    <t>сквер б/н на пересечении Суворовского пр. и 4-й Советской ул.</t>
  </si>
  <si>
    <t>сквер б/н на Суворовском пр. между 9-й Советской ул. и Госпитальной ул.</t>
  </si>
  <si>
    <t>сквер б/н на пересечении  Тульской ул. и Ярославской ул.</t>
  </si>
  <si>
    <t>сквер б/н на Шпалерной ул. между Кавалергардской ул. и Лафонской ул.</t>
  </si>
  <si>
    <t xml:space="preserve">Инженерный сквер (участок 1) на Инженерной ул., д. 6
</t>
  </si>
  <si>
    <t>сквер б/н на ул.Пестеля, д. 16б</t>
  </si>
  <si>
    <t>Воронихинский сквер на Казанской ул. между д. 3 и д.48-50-52 по наб.р.Мойки</t>
  </si>
  <si>
    <t>сквер б/н на Лафонской ул., д. 6</t>
  </si>
  <si>
    <t>сквер б/н на Невском пр., д.90-92</t>
  </si>
  <si>
    <t>сквер б/н на ул.Некрасова, д.19 и д.21</t>
  </si>
  <si>
    <t>Греческий сквер между 3-й Советской ул., Греческим пр. и 2-й Советской ул.</t>
  </si>
  <si>
    <t>сквер б/н на ул.Некрасова между д. 1/38 и д. 3-5</t>
  </si>
  <si>
    <t>сквер б/н между пл.Александра Невского, пр.Обуховской Обороны и р.Монастыркой</t>
  </si>
  <si>
    <t>сквер Эдуарда Хиля в Щербаковом пер. между д.4 и д.19/8 по ул.Рубинштейна</t>
  </si>
  <si>
    <t>сквер Кикины Палаты между Шпалерной ул., Ставропольской ул.                                                               и Таврическим пер.</t>
  </si>
  <si>
    <t>сквер Дружбы на Литейном пр. между д. 13 и д. 17-19</t>
  </si>
  <si>
    <t>сквер б/н на Разъезжей ул., д.38</t>
  </si>
  <si>
    <t>сквер б/н на ул.Восстания, д.8а</t>
  </si>
  <si>
    <t>Дмитровский сквер на пересечении Стремянной ул. и Дмитровского пер.</t>
  </si>
  <si>
    <t>сквер б/н в Калужском пер. у д.18 по Кавалергардской ул.</t>
  </si>
  <si>
    <t>сквер б/н на пересечении ул. Смольного и Лафонской ул.</t>
  </si>
  <si>
    <t>сквер б/н на Тверской ул. между д.11 и д.13</t>
  </si>
  <si>
    <t>сквер б/н на пересечении Костромской ул. и Сухопутного пер.</t>
  </si>
  <si>
    <t>сквер б/н на ул. Чайковского восточнее д. 10</t>
  </si>
  <si>
    <t>сквер б/н на ул. Маяковского южнее д. 3</t>
  </si>
  <si>
    <t>сквер б/н на наб. Обводного кан. южнее д. 149</t>
  </si>
  <si>
    <t>18 УО-099</t>
  </si>
  <si>
    <t>ул. Черняховского</t>
  </si>
  <si>
    <t>Агромаш-85 ТК</t>
  </si>
  <si>
    <t>ГАЗ САЗ</t>
  </si>
  <si>
    <t>МТЗ - 82</t>
  </si>
  <si>
    <t>Мультикар М-26</t>
  </si>
  <si>
    <t>сквер б/н на Днепропетровской ул., д. 45</t>
  </si>
  <si>
    <t>Бунинский сквер на Бородинской ул. между д. 2/86 и д. 6</t>
  </si>
  <si>
    <t>сквер б/н на ул.Константина Заслонова, д. 9/4</t>
  </si>
  <si>
    <t>сквер б/н на пересечении Коломенской ул. и Свечного пер.</t>
  </si>
  <si>
    <t>сквер б/н в Свечном пер. между д.4 и д.9 по ул.Достоевского</t>
  </si>
  <si>
    <t>сквер б/н на ул.Печатника Григорьева у д.109 по Лиговскому пр.</t>
  </si>
  <si>
    <t>сквер б/н на ул.Константина Заслонова, д. 26</t>
  </si>
  <si>
    <t>сквер б/н на Старорусской ул., д.8</t>
  </si>
  <si>
    <t>сквер б/н на пересечении ул.Моисеенко и Новгородской ул.</t>
  </si>
  <si>
    <t>сквер б/н на пересечении Дегтярной ул. и 6-й Советской ул.</t>
  </si>
  <si>
    <t>сквер б/н на Лиговском пр., д.95</t>
  </si>
  <si>
    <t>сквер б/н на ул.Короленко между д.2 и д.34 по Литейному пр.</t>
  </si>
  <si>
    <t>сквер б/н в Басковом пер., д.3</t>
  </si>
  <si>
    <t>сквер б/н на пересечении 3-й Советской ул. и Дегтярной ул.</t>
  </si>
  <si>
    <t>сквер б/н на наб.Обводного канала, д.83</t>
  </si>
  <si>
    <t>сквер б/н на Звенигородской ул. между д.28 и д.32</t>
  </si>
  <si>
    <t>сквер б/н на Социалистической ул. у д.66/22 по ул.Марата</t>
  </si>
  <si>
    <t>сквер б/н на Социалистической ул., д.24</t>
  </si>
  <si>
    <t>сквер б/н на ул.Марата, д.16</t>
  </si>
  <si>
    <t>сквер б/н в Рязанском пер. у д.125 по Лиговскому пр.</t>
  </si>
  <si>
    <t>сквер б/н на ул.Марата, д.64</t>
  </si>
  <si>
    <t>сквер б/н на Таврической ул., д.2</t>
  </si>
  <si>
    <t>сквер б/н на пересечении ул.Восстания и Ковенского пер. у д.19-21                                                 по Ковенскому пер.</t>
  </si>
  <si>
    <t>сквер б/н на Кирилловской ул., д.13</t>
  </si>
  <si>
    <t>сквер б/н на Кирочной ул., д.55</t>
  </si>
  <si>
    <t>сквер б/н на ул.Черняховского, д.13</t>
  </si>
  <si>
    <t>сквер б/н на наб. Обводного кан. у д. 89</t>
  </si>
  <si>
    <t>сквер б/н западнее пересечения Заячьего пер. и Дегтярного пер., напротив д. 6/18 по Заячьему пер.</t>
  </si>
  <si>
    <t>сквер б/н на ул. Моисеенко южнее д. 12-14</t>
  </si>
  <si>
    <t>сквер б/н в Волоколамском пер. юго-западнее д. 9/4 по ул. Константина Заслонова</t>
  </si>
  <si>
    <t>Количество работников - 6 чел</t>
  </si>
  <si>
    <t>Инвентарь: 4 лопаты, 2 метлы</t>
  </si>
  <si>
    <t>Бригада № 3</t>
  </si>
  <si>
    <t>Количество работников - 4 чел</t>
  </si>
  <si>
    <t>Бригада № 4</t>
  </si>
  <si>
    <t>Количество работников - 8 чел</t>
  </si>
  <si>
    <t>Инвентарь: 5 лопаты, 3 метлы</t>
  </si>
  <si>
    <t>Бригада № 5</t>
  </si>
  <si>
    <t>Бригада № 6</t>
  </si>
  <si>
    <t>Бригада № 7</t>
  </si>
  <si>
    <t>Количество работников - 2 чел</t>
  </si>
  <si>
    <t>Инвентарь: 2 лопаты, 2 метлы</t>
  </si>
  <si>
    <t>Бригада № 8</t>
  </si>
  <si>
    <t>Количество работников -  7 чел</t>
  </si>
  <si>
    <t>Инвентарь: 7 лопат</t>
  </si>
  <si>
    <t>МТЗ - 320 - 2 ед.</t>
  </si>
  <si>
    <t>МТЗ - 82 - 2 ед.</t>
  </si>
  <si>
    <t>Мультикар М-26 - 1 ед.(посыпка)</t>
  </si>
  <si>
    <t>ГАЗ САЗ - 1 ед.(посыпка)</t>
  </si>
  <si>
    <t>Агромаш-85 ТК - 1 ед.(посыпка)</t>
  </si>
  <si>
    <t>МТЗ - 82 (посыпка)</t>
  </si>
  <si>
    <r>
      <rPr>
        <b/>
        <sz val="11"/>
        <color theme="1"/>
        <rFont val="Times New Roman"/>
        <family val="1"/>
        <charset val="204"/>
      </rPr>
      <t>Питание работников, санитарно-гигиенические нужды:</t>
    </r>
    <r>
      <rPr>
        <sz val="11"/>
        <color theme="1"/>
        <rFont val="Times New Roman"/>
        <family val="1"/>
        <charset val="204"/>
      </rPr>
      <t xml:space="preserve"> указать время (продолжительность, постоянное/плавающее) и место (на линии/на базе, если на базе, то указать как учитывается время приезда и уезда) С 8 до 12:00 на линии, с 12 до 13:00 обед, с 13 до 17 на линии</t>
    </r>
  </si>
  <si>
    <t>Указать для каждого вида техники: где (адреса заправок), сколько раз в день, сколько времени занимает с момента выезда с объекта до момента возвращения на объект (суммарно), пробег (суммарно), ПТК - Таврическая ул. напротив д.12, ул. Кременчугская у .13, пр. Обуховской обороны д.3. Заправка один раз в день - время заправки не более 15 минут с момета выезда с базы, проьег одной единицы 50 км.</t>
  </si>
  <si>
    <t>МТЗ - 320</t>
  </si>
  <si>
    <t>7+8</t>
  </si>
  <si>
    <t>сад б/н на Литейном пр., д. 6</t>
  </si>
  <si>
    <t>бульвар б/н на М.Конюшенной ул.</t>
  </si>
  <si>
    <t>бульвар б/н на ул. Черняховского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</si>
</sst>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22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27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shrinkToFit="1"/>
    </xf>
    <xf numFmtId="1" fontId="7" fillId="2" borderId="4" xfId="1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justify" wrapText="1"/>
    </xf>
    <xf numFmtId="0" fontId="7" fillId="0" borderId="4" xfId="0" applyFont="1" applyFill="1" applyBorder="1" applyAlignment="1">
      <alignment horizontal="center" vertical="center"/>
    </xf>
    <xf numFmtId="3" fontId="8" fillId="2" borderId="4" xfId="1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20" fontId="4" fillId="2" borderId="4" xfId="0" applyNumberFormat="1" applyFont="1" applyFill="1" applyBorder="1" applyAlignment="1">
      <alignment horizontal="center" vertical="center"/>
    </xf>
    <xf numFmtId="20" fontId="6" fillId="2" borderId="4" xfId="1" applyNumberFormat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3" fontId="8" fillId="2" borderId="21" xfId="1" applyNumberFormat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20" fontId="1" fillId="0" borderId="21" xfId="0" applyNumberFormat="1" applyFont="1" applyBorder="1" applyAlignment="1">
      <alignment horizontal="center" vertical="center" wrapText="1"/>
    </xf>
    <xf numFmtId="20" fontId="6" fillId="2" borderId="21" xfId="1" applyNumberFormat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20" fontId="1" fillId="0" borderId="21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vertical="center" wrapText="1"/>
    </xf>
    <xf numFmtId="164" fontId="7" fillId="0" borderId="30" xfId="0" applyNumberFormat="1" applyFont="1" applyFill="1" applyBorder="1" applyAlignment="1">
      <alignment horizontal="center" vertical="center" shrinkToFit="1"/>
    </xf>
    <xf numFmtId="20" fontId="1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wrapText="1"/>
    </xf>
    <xf numFmtId="1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topLeftCell="A118" workbookViewId="0">
      <selection activeCell="C25" sqref="C25"/>
    </sheetView>
  </sheetViews>
  <sheetFormatPr defaultRowHeight="15" x14ac:dyDescent="0.25"/>
  <cols>
    <col min="1" max="1" width="6.140625" style="26" bestFit="1" customWidth="1"/>
    <col min="2" max="2" width="17.5703125" style="2" customWidth="1"/>
    <col min="3" max="3" width="17.85546875" style="2" customWidth="1"/>
    <col min="4" max="4" width="20.42578125" style="2" customWidth="1"/>
    <col min="5" max="5" width="15.5703125" style="2" customWidth="1"/>
    <col min="6" max="6" width="15.5703125" style="16" customWidth="1"/>
    <col min="7" max="7" width="21.28515625" style="2" customWidth="1"/>
    <col min="8" max="8" width="14.28515625" style="2" customWidth="1"/>
    <col min="9" max="9" width="14.28515625" style="16" customWidth="1"/>
    <col min="10" max="10" width="15.7109375" style="2" customWidth="1"/>
    <col min="11" max="11" width="14.7109375" style="2" customWidth="1"/>
    <col min="12" max="12" width="15.28515625" style="2" customWidth="1"/>
    <col min="13" max="13" width="16" style="2" customWidth="1"/>
    <col min="14" max="14" width="15.7109375" style="2" customWidth="1"/>
    <col min="15" max="15" width="15.85546875" style="2" customWidth="1"/>
    <col min="16" max="16" width="20.42578125" style="2" customWidth="1"/>
    <col min="17" max="19" width="9.140625" style="1"/>
  </cols>
  <sheetData>
    <row r="1" spans="1:19" x14ac:dyDescent="0.25">
      <c r="B1" s="6"/>
      <c r="C1" s="6"/>
      <c r="D1" s="6"/>
      <c r="E1" s="6"/>
      <c r="G1" s="6"/>
      <c r="H1" s="6"/>
      <c r="J1" s="6"/>
      <c r="K1" s="6"/>
      <c r="L1" s="6"/>
      <c r="M1" s="6"/>
      <c r="N1" s="6"/>
      <c r="O1" s="58" t="s">
        <v>32</v>
      </c>
      <c r="P1" s="58"/>
    </row>
    <row r="2" spans="1:19" x14ac:dyDescent="0.25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9" ht="15.75" thickBot="1" x14ac:dyDescent="0.3"/>
    <row r="4" spans="1:19" ht="15" customHeight="1" x14ac:dyDescent="0.25">
      <c r="A4" s="67" t="s">
        <v>0</v>
      </c>
      <c r="B4" s="70" t="s">
        <v>1</v>
      </c>
      <c r="C4" s="70" t="s">
        <v>2</v>
      </c>
      <c r="D4" s="70" t="s">
        <v>3</v>
      </c>
      <c r="E4" s="70"/>
      <c r="F4" s="70"/>
      <c r="G4" s="70"/>
      <c r="H4" s="70"/>
      <c r="I4" s="70"/>
      <c r="J4" s="63" t="s">
        <v>6</v>
      </c>
      <c r="K4" s="63" t="s">
        <v>7</v>
      </c>
      <c r="L4" s="76" t="s">
        <v>8</v>
      </c>
      <c r="M4" s="77"/>
      <c r="N4" s="63" t="s">
        <v>10</v>
      </c>
      <c r="O4" s="63" t="s">
        <v>11</v>
      </c>
      <c r="P4" s="73" t="s">
        <v>12</v>
      </c>
    </row>
    <row r="5" spans="1:19" ht="29.25" customHeight="1" x14ac:dyDescent="0.25">
      <c r="A5" s="68"/>
      <c r="B5" s="71"/>
      <c r="C5" s="71"/>
      <c r="D5" s="71" t="s">
        <v>38</v>
      </c>
      <c r="E5" s="71"/>
      <c r="F5" s="71"/>
      <c r="G5" s="71" t="s">
        <v>37</v>
      </c>
      <c r="H5" s="71"/>
      <c r="I5" s="71"/>
      <c r="J5" s="64"/>
      <c r="K5" s="64"/>
      <c r="L5" s="66" t="s">
        <v>13</v>
      </c>
      <c r="M5" s="66" t="s">
        <v>9</v>
      </c>
      <c r="N5" s="64"/>
      <c r="O5" s="64"/>
      <c r="P5" s="74"/>
    </row>
    <row r="6" spans="1:19" ht="29.25" thickBot="1" x14ac:dyDescent="0.3">
      <c r="A6" s="69"/>
      <c r="B6" s="72"/>
      <c r="C6" s="72"/>
      <c r="D6" s="13" t="s">
        <v>36</v>
      </c>
      <c r="E6" s="13" t="s">
        <v>35</v>
      </c>
      <c r="F6" s="13" t="s">
        <v>39</v>
      </c>
      <c r="G6" s="13" t="s">
        <v>4</v>
      </c>
      <c r="H6" s="13" t="s">
        <v>5</v>
      </c>
      <c r="I6" s="13" t="s">
        <v>39</v>
      </c>
      <c r="J6" s="65"/>
      <c r="K6" s="65"/>
      <c r="L6" s="65"/>
      <c r="M6" s="65"/>
      <c r="N6" s="65"/>
      <c r="O6" s="65"/>
      <c r="P6" s="75"/>
    </row>
    <row r="7" spans="1:19" s="7" customFormat="1" ht="15.75" customHeight="1" thickBot="1" x14ac:dyDescent="0.3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/>
      <c r="G7" s="10">
        <v>6</v>
      </c>
      <c r="H7" s="10">
        <v>7</v>
      </c>
      <c r="I7" s="10"/>
      <c r="J7" s="10">
        <v>8</v>
      </c>
      <c r="K7" s="10">
        <v>9</v>
      </c>
      <c r="L7" s="10">
        <v>10</v>
      </c>
      <c r="M7" s="10">
        <v>11</v>
      </c>
      <c r="N7" s="10">
        <v>12</v>
      </c>
      <c r="O7" s="10">
        <v>13</v>
      </c>
      <c r="P7" s="11">
        <v>14</v>
      </c>
      <c r="Q7" s="8"/>
      <c r="R7" s="8"/>
      <c r="S7" s="8"/>
    </row>
    <row r="8" spans="1:19" x14ac:dyDescent="0.25">
      <c r="A8" s="78" t="s">
        <v>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</row>
    <row r="9" spans="1:19" ht="90" x14ac:dyDescent="0.25">
      <c r="A9" s="91">
        <v>1</v>
      </c>
      <c r="B9" s="30">
        <v>18004</v>
      </c>
      <c r="C9" s="31" t="s">
        <v>40</v>
      </c>
      <c r="D9" s="30">
        <v>8000</v>
      </c>
      <c r="E9" s="30">
        <v>5000</v>
      </c>
      <c r="F9" s="41">
        <f>D9+E9</f>
        <v>13000</v>
      </c>
      <c r="G9" s="33">
        <f>E9/2</f>
        <v>2500</v>
      </c>
      <c r="H9" s="33">
        <f>F9/2</f>
        <v>6500</v>
      </c>
      <c r="I9" s="41">
        <f>G9+H9</f>
        <v>9000</v>
      </c>
      <c r="J9" s="42">
        <v>0.33333333333333331</v>
      </c>
      <c r="K9" s="43">
        <v>3</v>
      </c>
      <c r="L9" s="44" t="s">
        <v>118</v>
      </c>
      <c r="M9" s="40">
        <v>1</v>
      </c>
      <c r="N9" s="42">
        <v>0.33333333333333331</v>
      </c>
      <c r="O9" s="42">
        <v>0.375</v>
      </c>
      <c r="P9" s="29"/>
    </row>
    <row r="10" spans="1:19" ht="90" x14ac:dyDescent="0.25">
      <c r="A10" s="91">
        <v>2</v>
      </c>
      <c r="B10" s="30">
        <v>18005</v>
      </c>
      <c r="C10" s="31" t="s">
        <v>41</v>
      </c>
      <c r="D10" s="30">
        <v>5550</v>
      </c>
      <c r="E10" s="30">
        <v>535</v>
      </c>
      <c r="F10" s="41">
        <f t="shared" ref="F10:F75" si="0">D10+E10</f>
        <v>6085</v>
      </c>
      <c r="G10" s="33">
        <f t="shared" ref="G10:H75" si="1">E10/2</f>
        <v>267.5</v>
      </c>
      <c r="H10" s="33">
        <f t="shared" si="1"/>
        <v>3042.5</v>
      </c>
      <c r="I10" s="41">
        <f t="shared" ref="I10:I75" si="2">G10+H10</f>
        <v>3310</v>
      </c>
      <c r="J10" s="42">
        <v>0.35416666666666669</v>
      </c>
      <c r="K10" s="43">
        <v>4</v>
      </c>
      <c r="L10" s="44" t="s">
        <v>119</v>
      </c>
      <c r="M10" s="40">
        <v>1</v>
      </c>
      <c r="N10" s="42">
        <v>0.35416666666666669</v>
      </c>
      <c r="O10" s="42">
        <v>0.39583333333333331</v>
      </c>
      <c r="P10" s="29"/>
    </row>
    <row r="11" spans="1:19" ht="75" x14ac:dyDescent="0.25">
      <c r="A11" s="91">
        <v>3</v>
      </c>
      <c r="B11" s="30">
        <v>18006</v>
      </c>
      <c r="C11" s="31" t="s">
        <v>42</v>
      </c>
      <c r="D11" s="30">
        <v>3500</v>
      </c>
      <c r="E11" s="30">
        <v>1500</v>
      </c>
      <c r="F11" s="41">
        <f t="shared" si="0"/>
        <v>5000</v>
      </c>
      <c r="G11" s="33">
        <f t="shared" si="1"/>
        <v>750</v>
      </c>
      <c r="H11" s="33">
        <f t="shared" si="1"/>
        <v>2500</v>
      </c>
      <c r="I11" s="41">
        <f t="shared" si="2"/>
        <v>3250</v>
      </c>
      <c r="J11" s="42">
        <v>0.375</v>
      </c>
      <c r="K11" s="43">
        <v>4</v>
      </c>
      <c r="L11" s="44" t="s">
        <v>120</v>
      </c>
      <c r="M11" s="40">
        <v>1</v>
      </c>
      <c r="N11" s="42">
        <v>0.375</v>
      </c>
      <c r="O11" s="42">
        <v>0.39583333333333331</v>
      </c>
      <c r="P11" s="29"/>
    </row>
    <row r="12" spans="1:19" ht="60" x14ac:dyDescent="0.25">
      <c r="A12" s="91">
        <v>4</v>
      </c>
      <c r="B12" s="30">
        <v>18008</v>
      </c>
      <c r="C12" s="31" t="s">
        <v>43</v>
      </c>
      <c r="D12" s="30">
        <v>1365</v>
      </c>
      <c r="E12" s="30">
        <v>500</v>
      </c>
      <c r="F12" s="41">
        <f t="shared" si="0"/>
        <v>1865</v>
      </c>
      <c r="G12" s="33">
        <f t="shared" si="1"/>
        <v>250</v>
      </c>
      <c r="H12" s="33">
        <f t="shared" si="1"/>
        <v>932.5</v>
      </c>
      <c r="I12" s="41">
        <f t="shared" si="2"/>
        <v>1182.5</v>
      </c>
      <c r="J12" s="42">
        <v>0.39583333333333331</v>
      </c>
      <c r="K12" s="43">
        <v>6</v>
      </c>
      <c r="L12" s="44" t="s">
        <v>120</v>
      </c>
      <c r="M12" s="40">
        <v>1</v>
      </c>
      <c r="N12" s="42">
        <v>0.39583333333333331</v>
      </c>
      <c r="O12" s="42">
        <v>0.41666666666666669</v>
      </c>
      <c r="P12" s="29"/>
    </row>
    <row r="13" spans="1:19" ht="60" x14ac:dyDescent="0.25">
      <c r="A13" s="91">
        <v>5</v>
      </c>
      <c r="B13" s="30">
        <v>18009</v>
      </c>
      <c r="C13" s="31" t="s">
        <v>44</v>
      </c>
      <c r="D13" s="30">
        <v>3177</v>
      </c>
      <c r="E13" s="30">
        <v>2000</v>
      </c>
      <c r="F13" s="41">
        <f t="shared" si="0"/>
        <v>5177</v>
      </c>
      <c r="G13" s="33">
        <f t="shared" si="1"/>
        <v>1000</v>
      </c>
      <c r="H13" s="33">
        <f t="shared" si="1"/>
        <v>2588.5</v>
      </c>
      <c r="I13" s="41">
        <f t="shared" si="2"/>
        <v>3588.5</v>
      </c>
      <c r="J13" s="42">
        <v>0.375</v>
      </c>
      <c r="K13" s="43">
        <v>5</v>
      </c>
      <c r="L13" s="44" t="s">
        <v>120</v>
      </c>
      <c r="M13" s="40">
        <v>1</v>
      </c>
      <c r="N13" s="42">
        <v>0.375</v>
      </c>
      <c r="O13" s="42">
        <v>0.41666666666666669</v>
      </c>
      <c r="P13" s="29"/>
    </row>
    <row r="14" spans="1:19" ht="45" x14ac:dyDescent="0.25">
      <c r="A14" s="91">
        <v>6</v>
      </c>
      <c r="B14" s="30">
        <v>18011</v>
      </c>
      <c r="C14" s="31" t="s">
        <v>45</v>
      </c>
      <c r="D14" s="30">
        <v>2500</v>
      </c>
      <c r="E14" s="30">
        <v>500</v>
      </c>
      <c r="F14" s="41">
        <f t="shared" si="0"/>
        <v>3000</v>
      </c>
      <c r="G14" s="33">
        <f t="shared" si="1"/>
        <v>250</v>
      </c>
      <c r="H14" s="33">
        <f t="shared" si="1"/>
        <v>1500</v>
      </c>
      <c r="I14" s="41">
        <f t="shared" si="2"/>
        <v>1750</v>
      </c>
      <c r="J14" s="42">
        <v>0.41666666666666669</v>
      </c>
      <c r="K14" s="43">
        <v>7</v>
      </c>
      <c r="L14" s="44" t="s">
        <v>120</v>
      </c>
      <c r="M14" s="40">
        <v>1</v>
      </c>
      <c r="N14" s="42">
        <v>0.41666666666666669</v>
      </c>
      <c r="O14" s="42">
        <v>0.4375</v>
      </c>
      <c r="P14" s="29"/>
    </row>
    <row r="15" spans="1:19" ht="75" x14ac:dyDescent="0.25">
      <c r="A15" s="91">
        <v>7</v>
      </c>
      <c r="B15" s="30">
        <v>18012</v>
      </c>
      <c r="C15" s="31" t="s">
        <v>46</v>
      </c>
      <c r="D15" s="30"/>
      <c r="E15" s="30">
        <v>500</v>
      </c>
      <c r="F15" s="41">
        <f t="shared" si="0"/>
        <v>500</v>
      </c>
      <c r="G15" s="33"/>
      <c r="H15" s="33">
        <f t="shared" si="1"/>
        <v>250</v>
      </c>
      <c r="I15" s="41">
        <f t="shared" si="2"/>
        <v>250</v>
      </c>
      <c r="J15" s="42">
        <v>0.375</v>
      </c>
      <c r="K15" s="43">
        <v>6</v>
      </c>
      <c r="L15" s="44" t="s">
        <v>120</v>
      </c>
      <c r="M15" s="40">
        <v>1</v>
      </c>
      <c r="N15" s="42">
        <v>0.375</v>
      </c>
      <c r="O15" s="42">
        <v>0.3888888888888889</v>
      </c>
      <c r="P15" s="29"/>
    </row>
    <row r="16" spans="1:19" ht="105" x14ac:dyDescent="0.25">
      <c r="A16" s="91">
        <v>8</v>
      </c>
      <c r="B16" s="30">
        <v>18013</v>
      </c>
      <c r="C16" s="31" t="s">
        <v>47</v>
      </c>
      <c r="D16" s="30">
        <v>1500</v>
      </c>
      <c r="E16" s="30">
        <v>700</v>
      </c>
      <c r="F16" s="41">
        <f t="shared" si="0"/>
        <v>2200</v>
      </c>
      <c r="G16" s="33">
        <f t="shared" si="1"/>
        <v>350</v>
      </c>
      <c r="H16" s="33">
        <f t="shared" si="1"/>
        <v>1100</v>
      </c>
      <c r="I16" s="41">
        <f t="shared" si="2"/>
        <v>1450</v>
      </c>
      <c r="J16" s="42">
        <v>0.35416666666666669</v>
      </c>
      <c r="K16" s="43">
        <v>1</v>
      </c>
      <c r="L16" s="44" t="s">
        <v>118</v>
      </c>
      <c r="M16" s="40">
        <v>1</v>
      </c>
      <c r="N16" s="42">
        <v>0.35416666666666669</v>
      </c>
      <c r="O16" s="42">
        <v>0.375</v>
      </c>
      <c r="P16" s="29"/>
    </row>
    <row r="17" spans="1:16" ht="75" x14ac:dyDescent="0.25">
      <c r="A17" s="91">
        <v>9</v>
      </c>
      <c r="B17" s="30">
        <v>18015</v>
      </c>
      <c r="C17" s="31" t="s">
        <v>48</v>
      </c>
      <c r="D17" s="30">
        <f>470</f>
        <v>470</v>
      </c>
      <c r="E17" s="30">
        <v>1000</v>
      </c>
      <c r="F17" s="41">
        <f t="shared" si="0"/>
        <v>1470</v>
      </c>
      <c r="G17" s="33">
        <f t="shared" si="1"/>
        <v>500</v>
      </c>
      <c r="H17" s="33">
        <f t="shared" si="1"/>
        <v>735</v>
      </c>
      <c r="I17" s="41">
        <f t="shared" si="2"/>
        <v>1235</v>
      </c>
      <c r="J17" s="42">
        <v>0.45833333333333331</v>
      </c>
      <c r="K17" s="43">
        <v>6</v>
      </c>
      <c r="L17" s="44" t="s">
        <v>119</v>
      </c>
      <c r="M17" s="40">
        <v>1</v>
      </c>
      <c r="N17" s="42">
        <v>0.45833333333333331</v>
      </c>
      <c r="O17" s="42">
        <v>0.47222222222222227</v>
      </c>
      <c r="P17" s="29"/>
    </row>
    <row r="18" spans="1:16" ht="30" x14ac:dyDescent="0.25">
      <c r="A18" s="91">
        <v>10</v>
      </c>
      <c r="B18" s="30">
        <v>18016</v>
      </c>
      <c r="C18" s="31" t="s">
        <v>177</v>
      </c>
      <c r="D18" s="30"/>
      <c r="E18" s="30"/>
      <c r="F18" s="41">
        <f t="shared" si="0"/>
        <v>0</v>
      </c>
      <c r="G18" s="33">
        <f t="shared" si="1"/>
        <v>0</v>
      </c>
      <c r="H18" s="33">
        <f t="shared" si="1"/>
        <v>0</v>
      </c>
      <c r="I18" s="41">
        <f t="shared" si="2"/>
        <v>0</v>
      </c>
      <c r="J18" s="42">
        <v>0.375</v>
      </c>
      <c r="K18" s="43">
        <v>6</v>
      </c>
      <c r="L18" s="44" t="s">
        <v>120</v>
      </c>
      <c r="M18" s="40">
        <v>1</v>
      </c>
      <c r="N18" s="42">
        <v>0.35416666666666669</v>
      </c>
      <c r="O18" s="42">
        <v>0.3611111111111111</v>
      </c>
      <c r="P18" s="29"/>
    </row>
    <row r="19" spans="1:16" ht="60" x14ac:dyDescent="0.25">
      <c r="A19" s="91">
        <v>11</v>
      </c>
      <c r="B19" s="30">
        <v>18017</v>
      </c>
      <c r="C19" s="31" t="s">
        <v>49</v>
      </c>
      <c r="D19" s="30">
        <v>100</v>
      </c>
      <c r="E19" s="30">
        <v>280</v>
      </c>
      <c r="F19" s="41">
        <f t="shared" si="0"/>
        <v>380</v>
      </c>
      <c r="G19" s="33"/>
      <c r="H19" s="33">
        <f t="shared" si="1"/>
        <v>190</v>
      </c>
      <c r="I19" s="41">
        <f t="shared" si="2"/>
        <v>190</v>
      </c>
      <c r="J19" s="42">
        <v>0.39583333333333331</v>
      </c>
      <c r="K19" s="43">
        <v>2</v>
      </c>
      <c r="L19" s="44" t="s">
        <v>120</v>
      </c>
      <c r="M19" s="40">
        <v>1</v>
      </c>
      <c r="N19" s="42">
        <v>0.39583333333333331</v>
      </c>
      <c r="O19" s="42">
        <v>0.40277777777777773</v>
      </c>
      <c r="P19" s="29"/>
    </row>
    <row r="20" spans="1:16" ht="45" x14ac:dyDescent="0.25">
      <c r="A20" s="91">
        <v>12</v>
      </c>
      <c r="B20" s="30">
        <v>18044</v>
      </c>
      <c r="C20" s="31" t="s">
        <v>50</v>
      </c>
      <c r="D20" s="30"/>
      <c r="E20" s="30">
        <v>200</v>
      </c>
      <c r="F20" s="41">
        <f t="shared" si="0"/>
        <v>200</v>
      </c>
      <c r="G20" s="33">
        <f t="shared" si="1"/>
        <v>100</v>
      </c>
      <c r="H20" s="33">
        <f t="shared" si="1"/>
        <v>100</v>
      </c>
      <c r="I20" s="41">
        <f t="shared" si="2"/>
        <v>200</v>
      </c>
      <c r="J20" s="42">
        <v>0.33333333333333331</v>
      </c>
      <c r="K20" s="43">
        <v>6</v>
      </c>
      <c r="L20" s="44" t="s">
        <v>118</v>
      </c>
      <c r="M20" s="40">
        <v>1</v>
      </c>
      <c r="N20" s="42">
        <v>0.33333333333333331</v>
      </c>
      <c r="O20" s="42">
        <v>0.3888888888888889</v>
      </c>
      <c r="P20" s="29"/>
    </row>
    <row r="21" spans="1:16" ht="90" x14ac:dyDescent="0.25">
      <c r="A21" s="91">
        <v>13</v>
      </c>
      <c r="B21" s="30">
        <v>18075</v>
      </c>
      <c r="C21" s="31" t="s">
        <v>51</v>
      </c>
      <c r="D21" s="30">
        <v>11840</v>
      </c>
      <c r="E21" s="30">
        <v>6160</v>
      </c>
      <c r="F21" s="41">
        <f t="shared" si="0"/>
        <v>18000</v>
      </c>
      <c r="G21" s="33">
        <f t="shared" si="1"/>
        <v>3080</v>
      </c>
      <c r="H21" s="33">
        <f t="shared" si="1"/>
        <v>9000</v>
      </c>
      <c r="I21" s="41">
        <f t="shared" si="2"/>
        <v>12080</v>
      </c>
      <c r="J21" s="42">
        <v>0.35416666666666669</v>
      </c>
      <c r="K21" s="43">
        <v>3</v>
      </c>
      <c r="L21" s="44" t="s">
        <v>118</v>
      </c>
      <c r="M21" s="40">
        <v>1</v>
      </c>
      <c r="N21" s="42">
        <v>0.35416666666666669</v>
      </c>
      <c r="O21" s="42">
        <v>0.39583333333333331</v>
      </c>
      <c r="P21" s="29"/>
    </row>
    <row r="22" spans="1:16" ht="90" x14ac:dyDescent="0.25">
      <c r="A22" s="91">
        <v>14</v>
      </c>
      <c r="B22" s="30">
        <v>18159</v>
      </c>
      <c r="C22" s="31" t="s">
        <v>52</v>
      </c>
      <c r="D22" s="30">
        <v>4800</v>
      </c>
      <c r="E22" s="30">
        <v>1100</v>
      </c>
      <c r="F22" s="41">
        <f t="shared" si="0"/>
        <v>5900</v>
      </c>
      <c r="G22" s="33"/>
      <c r="H22" s="33">
        <f t="shared" si="1"/>
        <v>2950</v>
      </c>
      <c r="I22" s="41">
        <f t="shared" si="2"/>
        <v>2950</v>
      </c>
      <c r="J22" s="42">
        <v>0.4375</v>
      </c>
      <c r="K22" s="44"/>
      <c r="L22" s="44" t="s">
        <v>119</v>
      </c>
      <c r="M22" s="40">
        <v>1</v>
      </c>
      <c r="N22" s="42">
        <v>0.4375</v>
      </c>
      <c r="O22" s="42">
        <v>0.45833333333333331</v>
      </c>
      <c r="P22" s="29"/>
    </row>
    <row r="23" spans="1:16" ht="60" x14ac:dyDescent="0.25">
      <c r="A23" s="91">
        <v>15</v>
      </c>
      <c r="B23" s="30">
        <v>18053</v>
      </c>
      <c r="C23" s="31" t="s">
        <v>53</v>
      </c>
      <c r="D23" s="3"/>
      <c r="E23" s="43">
        <v>350</v>
      </c>
      <c r="F23" s="24">
        <f t="shared" si="0"/>
        <v>350</v>
      </c>
      <c r="G23" s="3"/>
      <c r="H23" s="3">
        <v>175</v>
      </c>
      <c r="I23" s="41">
        <f t="shared" si="2"/>
        <v>175</v>
      </c>
      <c r="J23" s="3"/>
      <c r="K23" s="3"/>
      <c r="L23" s="97" t="s">
        <v>121</v>
      </c>
      <c r="M23" s="40">
        <v>1</v>
      </c>
      <c r="N23" s="96">
        <v>0.44791666666666669</v>
      </c>
      <c r="O23" s="96">
        <v>0.4548611111111111</v>
      </c>
      <c r="P23" s="29"/>
    </row>
    <row r="24" spans="1:16" ht="60" x14ac:dyDescent="0.25">
      <c r="A24" s="91">
        <v>16</v>
      </c>
      <c r="B24" s="30">
        <v>18133</v>
      </c>
      <c r="C24" s="31" t="s">
        <v>54</v>
      </c>
      <c r="D24" s="94"/>
      <c r="E24" s="95">
        <v>300</v>
      </c>
      <c r="F24" s="41">
        <f>D24+E24</f>
        <v>300</v>
      </c>
      <c r="G24" s="94"/>
      <c r="H24" s="94">
        <f>F24/2</f>
        <v>150</v>
      </c>
      <c r="I24" s="41">
        <f>G24+H24</f>
        <v>150</v>
      </c>
      <c r="J24" s="96">
        <v>0.41666666666666669</v>
      </c>
      <c r="K24" s="97"/>
      <c r="L24" s="97" t="s">
        <v>121</v>
      </c>
      <c r="M24" s="40">
        <v>1</v>
      </c>
      <c r="N24" s="96">
        <v>0.45833333333333331</v>
      </c>
      <c r="O24" s="96">
        <v>0.46875</v>
      </c>
      <c r="P24" s="29"/>
    </row>
    <row r="25" spans="1:16" ht="60" x14ac:dyDescent="0.25">
      <c r="A25" s="91">
        <v>17</v>
      </c>
      <c r="B25" s="30">
        <v>18172</v>
      </c>
      <c r="C25" s="31" t="s">
        <v>55</v>
      </c>
      <c r="D25" s="33"/>
      <c r="E25" s="34">
        <v>150</v>
      </c>
      <c r="F25" s="41">
        <f>D25+E25</f>
        <v>150</v>
      </c>
      <c r="G25" s="33"/>
      <c r="H25" s="33">
        <f>F25/2</f>
        <v>75</v>
      </c>
      <c r="I25" s="41">
        <f>G25+H25</f>
        <v>75</v>
      </c>
      <c r="J25" s="42">
        <v>0.41666666666666669</v>
      </c>
      <c r="K25" s="44"/>
      <c r="L25" s="44" t="s">
        <v>119</v>
      </c>
      <c r="M25" s="40">
        <v>1</v>
      </c>
      <c r="N25" s="42">
        <v>0.41666666666666669</v>
      </c>
      <c r="O25" s="42">
        <v>0.42708333333333331</v>
      </c>
      <c r="P25" s="29"/>
    </row>
    <row r="26" spans="1:16" ht="90" x14ac:dyDescent="0.25">
      <c r="A26" s="91">
        <v>18</v>
      </c>
      <c r="B26" s="30">
        <v>18128</v>
      </c>
      <c r="C26" s="31" t="s">
        <v>56</v>
      </c>
      <c r="D26" s="32">
        <v>100</v>
      </c>
      <c r="E26" s="32">
        <v>50</v>
      </c>
      <c r="F26" s="41">
        <f t="shared" si="0"/>
        <v>150</v>
      </c>
      <c r="G26" s="33">
        <f t="shared" si="1"/>
        <v>25</v>
      </c>
      <c r="H26" s="33">
        <f t="shared" si="1"/>
        <v>75</v>
      </c>
      <c r="I26" s="41">
        <f t="shared" si="2"/>
        <v>100</v>
      </c>
      <c r="J26" s="42">
        <v>0.375</v>
      </c>
      <c r="K26" s="44"/>
      <c r="L26" s="44" t="s">
        <v>120</v>
      </c>
      <c r="M26" s="40">
        <v>1</v>
      </c>
      <c r="N26" s="42">
        <v>0.375</v>
      </c>
      <c r="O26" s="42">
        <v>0.3888888888888889</v>
      </c>
      <c r="P26" s="29"/>
    </row>
    <row r="27" spans="1:16" ht="45" x14ac:dyDescent="0.25">
      <c r="A27" s="91">
        <v>19</v>
      </c>
      <c r="B27" s="30">
        <v>18136</v>
      </c>
      <c r="C27" s="31" t="s">
        <v>57</v>
      </c>
      <c r="D27" s="34">
        <v>1607</v>
      </c>
      <c r="E27" s="34">
        <v>477</v>
      </c>
      <c r="F27" s="41">
        <f t="shared" si="0"/>
        <v>2084</v>
      </c>
      <c r="G27" s="33">
        <f t="shared" si="1"/>
        <v>238.5</v>
      </c>
      <c r="H27" s="33">
        <f t="shared" si="1"/>
        <v>1042</v>
      </c>
      <c r="I27" s="41">
        <f t="shared" si="2"/>
        <v>1280.5</v>
      </c>
      <c r="J27" s="42">
        <v>0.34722222222222227</v>
      </c>
      <c r="K27" s="44"/>
      <c r="L27" s="44" t="s">
        <v>118</v>
      </c>
      <c r="M27" s="40">
        <v>1</v>
      </c>
      <c r="N27" s="42">
        <v>0.35416666666666669</v>
      </c>
      <c r="O27" s="42">
        <v>0.375</v>
      </c>
      <c r="P27" s="29"/>
    </row>
    <row r="28" spans="1:16" ht="30" x14ac:dyDescent="0.25">
      <c r="A28" s="91">
        <v>20</v>
      </c>
      <c r="B28" s="30">
        <v>18137</v>
      </c>
      <c r="C28" s="31" t="s">
        <v>58</v>
      </c>
      <c r="D28" s="34">
        <v>3000</v>
      </c>
      <c r="E28" s="34">
        <v>1699</v>
      </c>
      <c r="F28" s="41">
        <f t="shared" si="0"/>
        <v>4699</v>
      </c>
      <c r="G28" s="33">
        <f t="shared" si="1"/>
        <v>849.5</v>
      </c>
      <c r="H28" s="33">
        <f t="shared" si="1"/>
        <v>2349.5</v>
      </c>
      <c r="I28" s="41">
        <f t="shared" si="2"/>
        <v>3199</v>
      </c>
      <c r="J28" s="42">
        <v>0.33333333333333331</v>
      </c>
      <c r="K28" s="44"/>
      <c r="L28" s="44" t="s">
        <v>118</v>
      </c>
      <c r="M28" s="40">
        <v>1</v>
      </c>
      <c r="N28" s="42">
        <v>0.33333333333333331</v>
      </c>
      <c r="O28" s="42">
        <v>0.35416666666666669</v>
      </c>
      <c r="P28" s="29"/>
    </row>
    <row r="29" spans="1:16" ht="30" x14ac:dyDescent="0.25">
      <c r="A29" s="91">
        <v>21</v>
      </c>
      <c r="B29" s="30">
        <v>18143</v>
      </c>
      <c r="C29" s="31" t="s">
        <v>59</v>
      </c>
      <c r="D29" s="32">
        <v>1018</v>
      </c>
      <c r="E29" s="32">
        <v>990</v>
      </c>
      <c r="F29" s="41">
        <f t="shared" si="0"/>
        <v>2008</v>
      </c>
      <c r="G29" s="33">
        <f t="shared" si="1"/>
        <v>495</v>
      </c>
      <c r="H29" s="33">
        <f t="shared" si="1"/>
        <v>1004</v>
      </c>
      <c r="I29" s="41">
        <f t="shared" si="2"/>
        <v>1499</v>
      </c>
      <c r="J29" s="42">
        <v>0.33333333333333331</v>
      </c>
      <c r="K29" s="44"/>
      <c r="L29" s="44" t="s">
        <v>120</v>
      </c>
      <c r="M29" s="40">
        <v>1</v>
      </c>
      <c r="N29" s="42">
        <v>0.33333333333333331</v>
      </c>
      <c r="O29" s="42">
        <v>0.375</v>
      </c>
      <c r="P29" s="29"/>
    </row>
    <row r="30" spans="1:16" ht="30" x14ac:dyDescent="0.25">
      <c r="A30" s="91">
        <v>22</v>
      </c>
      <c r="B30" s="30">
        <v>18189</v>
      </c>
      <c r="C30" s="31" t="s">
        <v>60</v>
      </c>
      <c r="D30" s="34">
        <v>148</v>
      </c>
      <c r="E30" s="34">
        <v>200</v>
      </c>
      <c r="F30" s="41">
        <f t="shared" si="0"/>
        <v>348</v>
      </c>
      <c r="G30" s="33">
        <f t="shared" si="1"/>
        <v>100</v>
      </c>
      <c r="H30" s="33">
        <f t="shared" si="1"/>
        <v>174</v>
      </c>
      <c r="I30" s="41">
        <f t="shared" si="2"/>
        <v>274</v>
      </c>
      <c r="J30" s="42">
        <v>0.375</v>
      </c>
      <c r="K30" s="44"/>
      <c r="L30" s="44" t="s">
        <v>121</v>
      </c>
      <c r="M30" s="40">
        <v>1</v>
      </c>
      <c r="N30" s="42">
        <v>0.375</v>
      </c>
      <c r="O30" s="42">
        <v>0.41666666666666669</v>
      </c>
      <c r="P30" s="29"/>
    </row>
    <row r="31" spans="1:16" ht="45" x14ac:dyDescent="0.25">
      <c r="A31" s="91">
        <v>23</v>
      </c>
      <c r="B31" s="30">
        <v>18178</v>
      </c>
      <c r="C31" s="90" t="s">
        <v>178</v>
      </c>
      <c r="D31" s="34">
        <v>1000</v>
      </c>
      <c r="E31" s="34">
        <v>300</v>
      </c>
      <c r="F31" s="41">
        <f t="shared" si="0"/>
        <v>1300</v>
      </c>
      <c r="G31" s="33"/>
      <c r="H31" s="33">
        <f t="shared" si="1"/>
        <v>650</v>
      </c>
      <c r="I31" s="41">
        <f t="shared" si="2"/>
        <v>650</v>
      </c>
      <c r="J31" s="42"/>
      <c r="K31" s="44"/>
      <c r="L31" s="44" t="s">
        <v>120</v>
      </c>
      <c r="M31" s="40">
        <v>1</v>
      </c>
      <c r="N31" s="42">
        <v>0.39583333333333331</v>
      </c>
      <c r="O31" s="42">
        <v>0.41666666666666669</v>
      </c>
      <c r="P31" s="29"/>
    </row>
    <row r="32" spans="1:16" ht="60" x14ac:dyDescent="0.25">
      <c r="A32" s="91">
        <v>24</v>
      </c>
      <c r="B32" s="35">
        <v>18001</v>
      </c>
      <c r="C32" s="31" t="s">
        <v>61</v>
      </c>
      <c r="D32" s="30"/>
      <c r="E32" s="30">
        <v>100</v>
      </c>
      <c r="F32" s="41">
        <f t="shared" si="0"/>
        <v>100</v>
      </c>
      <c r="G32" s="33"/>
      <c r="H32" s="33">
        <v>50</v>
      </c>
      <c r="I32" s="41">
        <f t="shared" si="2"/>
        <v>50</v>
      </c>
      <c r="J32" s="42">
        <v>0.34722222222222227</v>
      </c>
      <c r="K32" s="44"/>
      <c r="L32" s="44" t="s">
        <v>121</v>
      </c>
      <c r="M32" s="40">
        <v>1</v>
      </c>
      <c r="N32" s="42">
        <v>0.34722222222222227</v>
      </c>
      <c r="O32" s="43"/>
      <c r="P32" s="29"/>
    </row>
    <row r="33" spans="1:16" ht="45" x14ac:dyDescent="0.25">
      <c r="A33" s="91">
        <v>25</v>
      </c>
      <c r="B33" s="35">
        <v>18002</v>
      </c>
      <c r="C33" s="31" t="s">
        <v>62</v>
      </c>
      <c r="D33" s="30">
        <v>400</v>
      </c>
      <c r="E33" s="30">
        <v>536</v>
      </c>
      <c r="F33" s="41">
        <f t="shared" si="0"/>
        <v>936</v>
      </c>
      <c r="G33" s="33"/>
      <c r="H33" s="33">
        <v>468</v>
      </c>
      <c r="I33" s="41">
        <f t="shared" si="2"/>
        <v>468</v>
      </c>
      <c r="J33" s="42">
        <v>0.4375</v>
      </c>
      <c r="K33" s="44"/>
      <c r="L33" s="44" t="s">
        <v>121</v>
      </c>
      <c r="M33" s="40">
        <v>1</v>
      </c>
      <c r="N33" s="42">
        <v>0.60416666666666663</v>
      </c>
      <c r="O33" s="42">
        <v>0.625</v>
      </c>
      <c r="P33" s="29"/>
    </row>
    <row r="34" spans="1:16" ht="45" x14ac:dyDescent="0.25">
      <c r="A34" s="91">
        <v>26</v>
      </c>
      <c r="B34" s="35">
        <v>18003</v>
      </c>
      <c r="C34" s="31" t="s">
        <v>63</v>
      </c>
      <c r="D34" s="30"/>
      <c r="E34" s="30">
        <v>649</v>
      </c>
      <c r="F34" s="41">
        <f t="shared" si="0"/>
        <v>649</v>
      </c>
      <c r="G34" s="33"/>
      <c r="H34" s="33">
        <v>324.5</v>
      </c>
      <c r="I34" s="41">
        <f t="shared" si="2"/>
        <v>324.5</v>
      </c>
      <c r="J34" s="42">
        <v>0.35416666666666669</v>
      </c>
      <c r="K34" s="44"/>
      <c r="L34" s="44" t="s">
        <v>121</v>
      </c>
      <c r="M34" s="40">
        <v>1</v>
      </c>
      <c r="N34" s="42">
        <v>0.41666666666666669</v>
      </c>
      <c r="O34" s="42">
        <v>0.4375</v>
      </c>
      <c r="P34" s="29"/>
    </row>
    <row r="35" spans="1:16" ht="75" x14ac:dyDescent="0.25">
      <c r="A35" s="91">
        <v>27</v>
      </c>
      <c r="B35" s="35">
        <v>18010</v>
      </c>
      <c r="C35" s="31" t="s">
        <v>64</v>
      </c>
      <c r="D35" s="30">
        <v>2260</v>
      </c>
      <c r="E35" s="30">
        <v>1000</v>
      </c>
      <c r="F35" s="41">
        <f t="shared" si="0"/>
        <v>3260</v>
      </c>
      <c r="G35" s="33">
        <v>1630</v>
      </c>
      <c r="H35" s="33"/>
      <c r="I35" s="41">
        <f t="shared" si="2"/>
        <v>1630</v>
      </c>
      <c r="J35" s="42">
        <v>0.35416666666666669</v>
      </c>
      <c r="K35" s="44"/>
      <c r="L35" s="44" t="s">
        <v>120</v>
      </c>
      <c r="M35" s="40">
        <v>1</v>
      </c>
      <c r="N35" s="42">
        <v>0.5625</v>
      </c>
      <c r="O35" s="42">
        <v>0.58333333333333337</v>
      </c>
      <c r="P35" s="29"/>
    </row>
    <row r="36" spans="1:16" ht="45" x14ac:dyDescent="0.25">
      <c r="A36" s="91">
        <v>28</v>
      </c>
      <c r="B36" s="35">
        <v>18014</v>
      </c>
      <c r="C36" s="31" t="s">
        <v>65</v>
      </c>
      <c r="D36" s="30">
        <v>600</v>
      </c>
      <c r="E36" s="30">
        <v>256</v>
      </c>
      <c r="F36" s="41">
        <f t="shared" si="0"/>
        <v>856</v>
      </c>
      <c r="G36" s="33">
        <v>428</v>
      </c>
      <c r="H36" s="33"/>
      <c r="I36" s="41">
        <f t="shared" si="2"/>
        <v>428</v>
      </c>
      <c r="J36" s="42">
        <v>0.33333333333333331</v>
      </c>
      <c r="K36" s="44"/>
      <c r="L36" s="44" t="s">
        <v>120</v>
      </c>
      <c r="M36" s="40">
        <v>1</v>
      </c>
      <c r="N36" s="42">
        <v>0.4375</v>
      </c>
      <c r="O36" s="42">
        <v>0.45833333333333331</v>
      </c>
      <c r="P36" s="29"/>
    </row>
    <row r="37" spans="1:16" ht="75" x14ac:dyDescent="0.25">
      <c r="A37" s="91">
        <v>29</v>
      </c>
      <c r="B37" s="35">
        <v>18019</v>
      </c>
      <c r="C37" s="31" t="s">
        <v>66</v>
      </c>
      <c r="D37" s="30">
        <v>1000</v>
      </c>
      <c r="E37" s="30">
        <v>189</v>
      </c>
      <c r="F37" s="41">
        <f t="shared" si="0"/>
        <v>1189</v>
      </c>
      <c r="G37" s="33"/>
      <c r="H37" s="33">
        <v>594.5</v>
      </c>
      <c r="I37" s="41">
        <f t="shared" si="2"/>
        <v>594.5</v>
      </c>
      <c r="J37" s="42">
        <v>0.41666666666666669</v>
      </c>
      <c r="K37" s="44"/>
      <c r="L37" s="44" t="s">
        <v>119</v>
      </c>
      <c r="M37" s="40">
        <v>1</v>
      </c>
      <c r="N37" s="42">
        <v>0.5625</v>
      </c>
      <c r="O37" s="42">
        <v>0.58333333333333337</v>
      </c>
      <c r="P37" s="29"/>
    </row>
    <row r="38" spans="1:16" ht="45" x14ac:dyDescent="0.25">
      <c r="A38" s="91">
        <v>30</v>
      </c>
      <c r="B38" s="35">
        <v>18020</v>
      </c>
      <c r="C38" s="31" t="s">
        <v>67</v>
      </c>
      <c r="D38" s="30">
        <v>500</v>
      </c>
      <c r="E38" s="30">
        <v>1000</v>
      </c>
      <c r="F38" s="41">
        <f t="shared" si="0"/>
        <v>1500</v>
      </c>
      <c r="G38" s="33"/>
      <c r="H38" s="33">
        <v>750</v>
      </c>
      <c r="I38" s="41">
        <f t="shared" si="2"/>
        <v>750</v>
      </c>
      <c r="J38" s="42">
        <v>0.39583333333333331</v>
      </c>
      <c r="K38" s="44"/>
      <c r="L38" s="44" t="s">
        <v>119</v>
      </c>
      <c r="M38" s="40">
        <v>1</v>
      </c>
      <c r="N38" s="42">
        <v>0.58333333333333337</v>
      </c>
      <c r="O38" s="42">
        <v>0.60416666666666663</v>
      </c>
      <c r="P38" s="29"/>
    </row>
    <row r="39" spans="1:16" ht="45" x14ac:dyDescent="0.25">
      <c r="A39" s="91">
        <v>31</v>
      </c>
      <c r="B39" s="35">
        <v>18021</v>
      </c>
      <c r="C39" s="31" t="s">
        <v>68</v>
      </c>
      <c r="D39" s="30"/>
      <c r="E39" s="30">
        <v>548</v>
      </c>
      <c r="F39" s="41">
        <f t="shared" si="0"/>
        <v>548</v>
      </c>
      <c r="G39" s="33"/>
      <c r="H39" s="33">
        <v>274</v>
      </c>
      <c r="I39" s="41">
        <f t="shared" si="2"/>
        <v>274</v>
      </c>
      <c r="J39" s="42">
        <v>0.41666666666666669</v>
      </c>
      <c r="K39" s="44"/>
      <c r="L39" s="44" t="s">
        <v>121</v>
      </c>
      <c r="M39" s="40">
        <v>1</v>
      </c>
      <c r="N39" s="42">
        <v>0.45833333333333331</v>
      </c>
      <c r="O39" s="42">
        <v>0.47916666666666669</v>
      </c>
      <c r="P39" s="29"/>
    </row>
    <row r="40" spans="1:16" ht="60" x14ac:dyDescent="0.25">
      <c r="A40" s="91">
        <v>32</v>
      </c>
      <c r="B40" s="35">
        <v>18022</v>
      </c>
      <c r="C40" s="31" t="s">
        <v>69</v>
      </c>
      <c r="D40" s="30">
        <v>300</v>
      </c>
      <c r="E40" s="30"/>
      <c r="F40" s="41">
        <f t="shared" si="0"/>
        <v>300</v>
      </c>
      <c r="G40" s="33"/>
      <c r="H40" s="33">
        <v>150</v>
      </c>
      <c r="I40" s="41">
        <f t="shared" si="2"/>
        <v>150</v>
      </c>
      <c r="J40" s="45">
        <v>0.45833333333333331</v>
      </c>
      <c r="K40" s="44"/>
      <c r="L40" s="44" t="s">
        <v>121</v>
      </c>
      <c r="M40" s="40">
        <v>1</v>
      </c>
      <c r="N40" s="45">
        <v>0.55208333333333337</v>
      </c>
      <c r="O40" s="42">
        <v>0.5625</v>
      </c>
      <c r="P40" s="29"/>
    </row>
    <row r="41" spans="1:16" ht="60" x14ac:dyDescent="0.25">
      <c r="A41" s="91">
        <v>33</v>
      </c>
      <c r="B41" s="35">
        <v>18023</v>
      </c>
      <c r="C41" s="31" t="s">
        <v>70</v>
      </c>
      <c r="D41" s="30">
        <v>100</v>
      </c>
      <c r="E41" s="30">
        <v>50</v>
      </c>
      <c r="F41" s="41">
        <f t="shared" si="0"/>
        <v>150</v>
      </c>
      <c r="G41" s="33"/>
      <c r="H41" s="33">
        <v>75</v>
      </c>
      <c r="I41" s="41">
        <f t="shared" si="2"/>
        <v>75</v>
      </c>
      <c r="J41" s="42">
        <v>0.52083333333333337</v>
      </c>
      <c r="K41" s="44"/>
      <c r="L41" s="44" t="s">
        <v>119</v>
      </c>
      <c r="M41" s="40">
        <v>1</v>
      </c>
      <c r="N41" s="42">
        <v>0.52083333333333337</v>
      </c>
      <c r="O41" s="42">
        <v>0.54166666666666663</v>
      </c>
      <c r="P41" s="29"/>
    </row>
    <row r="42" spans="1:16" ht="60" x14ac:dyDescent="0.25">
      <c r="A42" s="91">
        <v>34</v>
      </c>
      <c r="B42" s="35">
        <v>18024</v>
      </c>
      <c r="C42" s="31" t="s">
        <v>71</v>
      </c>
      <c r="D42" s="30">
        <v>900</v>
      </c>
      <c r="E42" s="30">
        <v>200</v>
      </c>
      <c r="F42" s="41">
        <f t="shared" si="0"/>
        <v>1100</v>
      </c>
      <c r="G42" s="33"/>
      <c r="H42" s="33">
        <v>550</v>
      </c>
      <c r="I42" s="41">
        <f t="shared" si="2"/>
        <v>550</v>
      </c>
      <c r="J42" s="42">
        <v>0.55555555555555558</v>
      </c>
      <c r="K42" s="44"/>
      <c r="L42" s="44" t="s">
        <v>119</v>
      </c>
      <c r="M42" s="40">
        <v>1</v>
      </c>
      <c r="N42" s="42">
        <v>0.55555555555555558</v>
      </c>
      <c r="O42" s="42">
        <v>0.56944444444444442</v>
      </c>
      <c r="P42" s="29"/>
    </row>
    <row r="43" spans="1:16" ht="45" x14ac:dyDescent="0.25">
      <c r="A43" s="91">
        <v>35</v>
      </c>
      <c r="B43" s="35">
        <v>18025</v>
      </c>
      <c r="C43" s="31" t="s">
        <v>72</v>
      </c>
      <c r="D43" s="30"/>
      <c r="E43" s="30">
        <v>846</v>
      </c>
      <c r="F43" s="41">
        <f t="shared" si="0"/>
        <v>846</v>
      </c>
      <c r="G43" s="33"/>
      <c r="H43" s="33">
        <v>423</v>
      </c>
      <c r="I43" s="41">
        <f t="shared" si="2"/>
        <v>423</v>
      </c>
      <c r="J43" s="42">
        <v>0.52083333333333337</v>
      </c>
      <c r="K43" s="44"/>
      <c r="L43" s="44" t="s">
        <v>121</v>
      </c>
      <c r="M43" s="40">
        <v>1</v>
      </c>
      <c r="N43" s="42">
        <v>0.52083333333333337</v>
      </c>
      <c r="O43" s="42">
        <v>0.53472222222222221</v>
      </c>
      <c r="P43" s="29"/>
    </row>
    <row r="44" spans="1:16" ht="45" x14ac:dyDescent="0.25">
      <c r="A44" s="91">
        <v>36</v>
      </c>
      <c r="B44" s="35">
        <v>18026</v>
      </c>
      <c r="C44" s="31" t="s">
        <v>73</v>
      </c>
      <c r="D44" s="30"/>
      <c r="E44" s="30">
        <v>120</v>
      </c>
      <c r="F44" s="41">
        <f t="shared" si="0"/>
        <v>120</v>
      </c>
      <c r="G44" s="33"/>
      <c r="H44" s="33">
        <v>60</v>
      </c>
      <c r="I44" s="41">
        <f t="shared" si="2"/>
        <v>60</v>
      </c>
      <c r="J44" s="42">
        <v>0.58333333333333337</v>
      </c>
      <c r="K44" s="44"/>
      <c r="L44" s="44" t="s">
        <v>121</v>
      </c>
      <c r="M44" s="40">
        <v>1</v>
      </c>
      <c r="N44" s="42">
        <v>0.66666666666666663</v>
      </c>
      <c r="O44" s="42">
        <v>0.6875</v>
      </c>
      <c r="P44" s="29"/>
    </row>
    <row r="45" spans="1:16" ht="75" x14ac:dyDescent="0.25">
      <c r="A45" s="91">
        <v>37</v>
      </c>
      <c r="B45" s="35">
        <v>18029</v>
      </c>
      <c r="C45" s="31" t="s">
        <v>74</v>
      </c>
      <c r="D45" s="32">
        <v>1000</v>
      </c>
      <c r="E45" s="32">
        <v>330</v>
      </c>
      <c r="F45" s="41">
        <f t="shared" si="0"/>
        <v>1330</v>
      </c>
      <c r="G45" s="33">
        <f t="shared" si="1"/>
        <v>165</v>
      </c>
      <c r="H45" s="33">
        <v>665</v>
      </c>
      <c r="I45" s="41">
        <f t="shared" si="2"/>
        <v>830</v>
      </c>
      <c r="J45" s="42">
        <v>0.39583333333333331</v>
      </c>
      <c r="K45" s="44"/>
      <c r="L45" s="44" t="s">
        <v>121</v>
      </c>
      <c r="M45" s="40">
        <v>1</v>
      </c>
      <c r="N45" s="42">
        <v>0.59027777777777779</v>
      </c>
      <c r="O45" s="42">
        <v>0.60416666666666663</v>
      </c>
      <c r="P45" s="29"/>
    </row>
    <row r="46" spans="1:16" ht="45" x14ac:dyDescent="0.25">
      <c r="A46" s="91">
        <v>38</v>
      </c>
      <c r="B46" s="35">
        <v>18030</v>
      </c>
      <c r="C46" s="31" t="s">
        <v>75</v>
      </c>
      <c r="D46" s="32">
        <v>400</v>
      </c>
      <c r="E46" s="32">
        <v>208</v>
      </c>
      <c r="F46" s="41">
        <f t="shared" si="0"/>
        <v>608</v>
      </c>
      <c r="G46" s="33">
        <f t="shared" si="1"/>
        <v>104</v>
      </c>
      <c r="H46" s="33">
        <v>304</v>
      </c>
      <c r="I46" s="41">
        <f t="shared" si="2"/>
        <v>408</v>
      </c>
      <c r="J46" s="42">
        <v>0.375</v>
      </c>
      <c r="K46" s="44"/>
      <c r="L46" s="44" t="s">
        <v>119</v>
      </c>
      <c r="M46" s="40">
        <v>1</v>
      </c>
      <c r="N46" s="42">
        <v>0.44444444444444442</v>
      </c>
      <c r="O46" s="42">
        <v>0.45833333333333331</v>
      </c>
      <c r="P46" s="29"/>
    </row>
    <row r="47" spans="1:16" ht="60" x14ac:dyDescent="0.25">
      <c r="A47" s="91">
        <v>39</v>
      </c>
      <c r="B47" s="35">
        <v>18031</v>
      </c>
      <c r="C47" s="31" t="s">
        <v>76</v>
      </c>
      <c r="D47" s="32">
        <v>600</v>
      </c>
      <c r="E47" s="32">
        <v>270</v>
      </c>
      <c r="F47" s="41">
        <f t="shared" si="0"/>
        <v>870</v>
      </c>
      <c r="G47" s="33">
        <f t="shared" si="1"/>
        <v>135</v>
      </c>
      <c r="H47" s="33">
        <v>435</v>
      </c>
      <c r="I47" s="41">
        <f t="shared" si="2"/>
        <v>570</v>
      </c>
      <c r="J47" s="42">
        <v>0.3611111111111111</v>
      </c>
      <c r="K47" s="44"/>
      <c r="L47" s="44" t="s">
        <v>118</v>
      </c>
      <c r="M47" s="40">
        <v>1</v>
      </c>
      <c r="N47" s="42">
        <v>0.3611111111111111</v>
      </c>
      <c r="O47" s="42">
        <v>0.375</v>
      </c>
      <c r="P47" s="29"/>
    </row>
    <row r="48" spans="1:16" ht="45" x14ac:dyDescent="0.25">
      <c r="A48" s="91">
        <v>40</v>
      </c>
      <c r="B48" s="35">
        <v>18032</v>
      </c>
      <c r="C48" s="31" t="s">
        <v>77</v>
      </c>
      <c r="D48" s="32"/>
      <c r="E48" s="32">
        <v>290</v>
      </c>
      <c r="F48" s="41">
        <f t="shared" si="0"/>
        <v>290</v>
      </c>
      <c r="G48" s="33"/>
      <c r="H48" s="33">
        <v>145</v>
      </c>
      <c r="I48" s="41">
        <f t="shared" si="2"/>
        <v>145</v>
      </c>
      <c r="J48" s="42">
        <v>0.58333333333333337</v>
      </c>
      <c r="K48" s="44"/>
      <c r="L48" s="44" t="s">
        <v>119</v>
      </c>
      <c r="M48" s="40">
        <v>1</v>
      </c>
      <c r="N48" s="42">
        <v>0.58333333333333337</v>
      </c>
      <c r="O48" s="42">
        <v>0.6875</v>
      </c>
      <c r="P48" s="29"/>
    </row>
    <row r="49" spans="1:16" ht="75" x14ac:dyDescent="0.25">
      <c r="A49" s="91">
        <v>41</v>
      </c>
      <c r="B49" s="35">
        <v>18033</v>
      </c>
      <c r="C49" s="31" t="s">
        <v>78</v>
      </c>
      <c r="D49" s="32">
        <v>346</v>
      </c>
      <c r="E49" s="32">
        <v>200</v>
      </c>
      <c r="F49" s="41">
        <f t="shared" si="0"/>
        <v>546</v>
      </c>
      <c r="G49" s="33">
        <f t="shared" si="1"/>
        <v>100</v>
      </c>
      <c r="H49" s="33">
        <v>273</v>
      </c>
      <c r="I49" s="41">
        <f t="shared" si="2"/>
        <v>373</v>
      </c>
      <c r="J49" s="42">
        <v>0.45833333333333331</v>
      </c>
      <c r="K49" s="44"/>
      <c r="L49" s="44" t="s">
        <v>119</v>
      </c>
      <c r="M49" s="40">
        <v>1</v>
      </c>
      <c r="N49" s="42">
        <v>0.45833333333333331</v>
      </c>
      <c r="O49" s="42">
        <v>0.48958333333333331</v>
      </c>
      <c r="P49" s="29"/>
    </row>
    <row r="50" spans="1:16" ht="75" x14ac:dyDescent="0.25">
      <c r="A50" s="91">
        <v>42</v>
      </c>
      <c r="B50" s="35">
        <v>18034</v>
      </c>
      <c r="C50" s="31" t="s">
        <v>79</v>
      </c>
      <c r="D50" s="32"/>
      <c r="E50" s="32">
        <v>563</v>
      </c>
      <c r="F50" s="41">
        <f t="shared" si="0"/>
        <v>563</v>
      </c>
      <c r="G50" s="33"/>
      <c r="H50" s="33">
        <v>281.5</v>
      </c>
      <c r="I50" s="41">
        <f t="shared" si="2"/>
        <v>281.5</v>
      </c>
      <c r="J50" s="42">
        <v>0.41666666666666669</v>
      </c>
      <c r="K50" s="44"/>
      <c r="L50" s="44" t="s">
        <v>119</v>
      </c>
      <c r="M50" s="40">
        <v>1</v>
      </c>
      <c r="N50" s="42">
        <v>0.41666666666666669</v>
      </c>
      <c r="O50" s="42">
        <v>0.4861111111111111</v>
      </c>
      <c r="P50" s="29"/>
    </row>
    <row r="51" spans="1:16" ht="60" x14ac:dyDescent="0.25">
      <c r="A51" s="91">
        <v>43</v>
      </c>
      <c r="B51" s="35">
        <v>18035</v>
      </c>
      <c r="C51" s="31" t="s">
        <v>80</v>
      </c>
      <c r="D51" s="32"/>
      <c r="E51" s="32">
        <v>145</v>
      </c>
      <c r="F51" s="41">
        <f t="shared" si="0"/>
        <v>145</v>
      </c>
      <c r="G51" s="33"/>
      <c r="H51" s="33">
        <v>72.5</v>
      </c>
      <c r="I51" s="41">
        <f t="shared" si="2"/>
        <v>72.5</v>
      </c>
      <c r="J51" s="42">
        <v>0.58333333333333337</v>
      </c>
      <c r="K51" s="44"/>
      <c r="L51" s="44" t="s">
        <v>121</v>
      </c>
      <c r="M51" s="40">
        <v>1</v>
      </c>
      <c r="N51" s="42">
        <v>0.58333333333333337</v>
      </c>
      <c r="O51" s="42">
        <v>0.625</v>
      </c>
      <c r="P51" s="29"/>
    </row>
    <row r="52" spans="1:16" ht="75" x14ac:dyDescent="0.25">
      <c r="A52" s="91">
        <v>44</v>
      </c>
      <c r="B52" s="35">
        <v>18037</v>
      </c>
      <c r="C52" s="31" t="s">
        <v>81</v>
      </c>
      <c r="D52" s="32">
        <v>100</v>
      </c>
      <c r="E52" s="32">
        <v>63</v>
      </c>
      <c r="F52" s="41">
        <f t="shared" si="0"/>
        <v>163</v>
      </c>
      <c r="G52" s="33">
        <f t="shared" si="1"/>
        <v>31.5</v>
      </c>
      <c r="H52" s="33">
        <v>81.5</v>
      </c>
      <c r="I52" s="41">
        <f t="shared" si="2"/>
        <v>113</v>
      </c>
      <c r="J52" s="42">
        <v>0.39583333333333331</v>
      </c>
      <c r="K52" s="44"/>
      <c r="L52" s="44" t="s">
        <v>121</v>
      </c>
      <c r="M52" s="40">
        <v>1</v>
      </c>
      <c r="N52" s="42">
        <v>0.39583333333333331</v>
      </c>
      <c r="O52" s="42">
        <v>0.45833333333333331</v>
      </c>
      <c r="P52" s="29"/>
    </row>
    <row r="53" spans="1:16" ht="60" x14ac:dyDescent="0.25">
      <c r="A53" s="91">
        <v>45</v>
      </c>
      <c r="B53" s="35">
        <v>18039</v>
      </c>
      <c r="C53" s="31" t="s">
        <v>82</v>
      </c>
      <c r="D53" s="32"/>
      <c r="E53" s="32">
        <v>200</v>
      </c>
      <c r="F53" s="41">
        <f t="shared" si="0"/>
        <v>200</v>
      </c>
      <c r="G53" s="33"/>
      <c r="H53" s="33">
        <v>100</v>
      </c>
      <c r="I53" s="41">
        <f t="shared" si="2"/>
        <v>100</v>
      </c>
      <c r="J53" s="42">
        <v>0.60416666666666663</v>
      </c>
      <c r="K53" s="44"/>
      <c r="L53" s="44" t="s">
        <v>121</v>
      </c>
      <c r="M53" s="40">
        <v>1</v>
      </c>
      <c r="N53" s="42">
        <v>0.60416666666666663</v>
      </c>
      <c r="O53" s="42">
        <v>0.625</v>
      </c>
      <c r="P53" s="29"/>
    </row>
    <row r="54" spans="1:16" ht="30" x14ac:dyDescent="0.25">
      <c r="A54" s="91">
        <v>46</v>
      </c>
      <c r="B54" s="35">
        <v>18040</v>
      </c>
      <c r="C54" s="31" t="s">
        <v>83</v>
      </c>
      <c r="D54" s="32"/>
      <c r="E54" s="32">
        <v>2321</v>
      </c>
      <c r="F54" s="41">
        <f t="shared" si="0"/>
        <v>2321</v>
      </c>
      <c r="G54" s="33"/>
      <c r="H54" s="33">
        <v>1160.5</v>
      </c>
      <c r="I54" s="41">
        <f t="shared" si="2"/>
        <v>1160.5</v>
      </c>
      <c r="J54" s="42">
        <v>0.625</v>
      </c>
      <c r="K54" s="44"/>
      <c r="L54" s="44" t="s">
        <v>121</v>
      </c>
      <c r="M54" s="40">
        <v>1</v>
      </c>
      <c r="N54" s="42">
        <v>0.625</v>
      </c>
      <c r="O54" s="42">
        <v>0.66666666666666663</v>
      </c>
      <c r="P54" s="29"/>
    </row>
    <row r="55" spans="1:16" ht="45" x14ac:dyDescent="0.25">
      <c r="A55" s="91">
        <v>47</v>
      </c>
      <c r="B55" s="35">
        <v>18042</v>
      </c>
      <c r="C55" s="31" t="s">
        <v>84</v>
      </c>
      <c r="D55" s="32">
        <v>800</v>
      </c>
      <c r="E55" s="32">
        <v>240</v>
      </c>
      <c r="F55" s="41">
        <f t="shared" si="0"/>
        <v>1040</v>
      </c>
      <c r="G55" s="33">
        <f t="shared" si="1"/>
        <v>120</v>
      </c>
      <c r="H55" s="33">
        <v>520</v>
      </c>
      <c r="I55" s="41">
        <f t="shared" si="2"/>
        <v>640</v>
      </c>
      <c r="J55" s="42">
        <v>0.41666666666666669</v>
      </c>
      <c r="K55" s="44"/>
      <c r="L55" s="44" t="s">
        <v>119</v>
      </c>
      <c r="M55" s="40">
        <v>1</v>
      </c>
      <c r="N55" s="42">
        <v>0.41666666666666669</v>
      </c>
      <c r="O55" s="42">
        <v>0.69791666666666663</v>
      </c>
      <c r="P55" s="29"/>
    </row>
    <row r="56" spans="1:16" ht="45" x14ac:dyDescent="0.25">
      <c r="A56" s="91">
        <v>48</v>
      </c>
      <c r="B56" s="35">
        <v>18045</v>
      </c>
      <c r="C56" s="31" t="s">
        <v>85</v>
      </c>
      <c r="D56" s="32">
        <v>3000</v>
      </c>
      <c r="E56" s="32">
        <v>1700</v>
      </c>
      <c r="F56" s="41">
        <f t="shared" si="0"/>
        <v>4700</v>
      </c>
      <c r="G56" s="33">
        <v>2350</v>
      </c>
      <c r="H56" s="33"/>
      <c r="I56" s="41">
        <f t="shared" si="2"/>
        <v>2350</v>
      </c>
      <c r="J56" s="42">
        <v>0.41666666666666669</v>
      </c>
      <c r="K56" s="44"/>
      <c r="L56" s="44" t="s">
        <v>120</v>
      </c>
      <c r="M56" s="40">
        <v>1</v>
      </c>
      <c r="N56" s="42">
        <v>0.41666666666666669</v>
      </c>
      <c r="O56" s="42">
        <v>0.625</v>
      </c>
      <c r="P56" s="29"/>
    </row>
    <row r="57" spans="1:16" ht="45" x14ac:dyDescent="0.25">
      <c r="A57" s="91">
        <v>49</v>
      </c>
      <c r="B57" s="35">
        <v>18046</v>
      </c>
      <c r="C57" s="31" t="s">
        <v>86</v>
      </c>
      <c r="D57" s="32"/>
      <c r="E57" s="32">
        <v>300</v>
      </c>
      <c r="F57" s="41">
        <f t="shared" si="0"/>
        <v>300</v>
      </c>
      <c r="G57" s="33"/>
      <c r="H57" s="33">
        <v>150</v>
      </c>
      <c r="I57" s="41">
        <f t="shared" si="2"/>
        <v>150</v>
      </c>
      <c r="J57" s="42">
        <v>0.4375</v>
      </c>
      <c r="K57" s="44"/>
      <c r="L57" s="44" t="s">
        <v>121</v>
      </c>
      <c r="M57" s="40">
        <v>1</v>
      </c>
      <c r="N57" s="42">
        <v>0.4375</v>
      </c>
      <c r="O57" s="42">
        <v>0.47916666666666669</v>
      </c>
      <c r="P57" s="29"/>
    </row>
    <row r="58" spans="1:16" ht="30" x14ac:dyDescent="0.25">
      <c r="A58" s="91">
        <v>50</v>
      </c>
      <c r="B58" s="35">
        <v>18049</v>
      </c>
      <c r="C58" s="31" t="s">
        <v>87</v>
      </c>
      <c r="D58" s="30">
        <v>25000</v>
      </c>
      <c r="E58" s="30">
        <v>7000</v>
      </c>
      <c r="F58" s="41">
        <f t="shared" si="0"/>
        <v>32000</v>
      </c>
      <c r="G58" s="33"/>
      <c r="H58" s="33">
        <f t="shared" si="1"/>
        <v>16000</v>
      </c>
      <c r="I58" s="41">
        <f t="shared" si="2"/>
        <v>16000</v>
      </c>
      <c r="J58" s="42">
        <v>0.3611111111111111</v>
      </c>
      <c r="K58" s="44"/>
      <c r="L58" s="44" t="s">
        <v>118</v>
      </c>
      <c r="M58" s="40">
        <v>1</v>
      </c>
      <c r="N58" s="42">
        <v>0.3611111111111111</v>
      </c>
      <c r="O58" s="42">
        <v>0.69791666666666663</v>
      </c>
      <c r="P58" s="29"/>
    </row>
    <row r="59" spans="1:16" ht="75" x14ac:dyDescent="0.25">
      <c r="A59" s="91">
        <v>51</v>
      </c>
      <c r="B59" s="35">
        <v>18067</v>
      </c>
      <c r="C59" s="31" t="s">
        <v>88</v>
      </c>
      <c r="D59" s="30"/>
      <c r="E59" s="30">
        <v>54</v>
      </c>
      <c r="F59" s="41">
        <f t="shared" si="0"/>
        <v>54</v>
      </c>
      <c r="G59" s="33"/>
      <c r="H59" s="33"/>
      <c r="I59" s="41">
        <f t="shared" si="2"/>
        <v>0</v>
      </c>
      <c r="J59" s="42">
        <v>0.3611111111111111</v>
      </c>
      <c r="K59" s="44"/>
      <c r="L59" s="44" t="s">
        <v>121</v>
      </c>
      <c r="M59" s="40">
        <v>1</v>
      </c>
      <c r="N59" s="42">
        <v>0.45833333333333331</v>
      </c>
      <c r="O59" s="42">
        <v>0.47916666666666669</v>
      </c>
      <c r="P59" s="29"/>
    </row>
    <row r="60" spans="1:16" ht="45" x14ac:dyDescent="0.25">
      <c r="A60" s="91">
        <v>52</v>
      </c>
      <c r="B60" s="35">
        <v>18071</v>
      </c>
      <c r="C60" s="31" t="s">
        <v>89</v>
      </c>
      <c r="D60" s="30"/>
      <c r="E60" s="30">
        <v>200</v>
      </c>
      <c r="F60" s="41">
        <f t="shared" si="0"/>
        <v>200</v>
      </c>
      <c r="G60" s="33"/>
      <c r="H60" s="33">
        <v>27</v>
      </c>
      <c r="I60" s="41">
        <f t="shared" si="2"/>
        <v>27</v>
      </c>
      <c r="J60" s="42">
        <v>0.45833333333333331</v>
      </c>
      <c r="K60" s="44"/>
      <c r="L60" s="44" t="s">
        <v>121</v>
      </c>
      <c r="M60" s="40">
        <v>1</v>
      </c>
      <c r="N60" s="42">
        <v>0.58333333333333337</v>
      </c>
      <c r="O60" s="42">
        <v>0.60416666666666663</v>
      </c>
      <c r="P60" s="29"/>
    </row>
    <row r="61" spans="1:16" ht="75" x14ac:dyDescent="0.25">
      <c r="A61" s="91">
        <v>53</v>
      </c>
      <c r="B61" s="35">
        <v>18072</v>
      </c>
      <c r="C61" s="31" t="s">
        <v>90</v>
      </c>
      <c r="D61" s="30">
        <v>100</v>
      </c>
      <c r="E61" s="30">
        <v>50</v>
      </c>
      <c r="F61" s="41">
        <f t="shared" si="0"/>
        <v>150</v>
      </c>
      <c r="G61" s="33"/>
      <c r="H61" s="33">
        <v>100</v>
      </c>
      <c r="I61" s="41">
        <f t="shared" si="2"/>
        <v>100</v>
      </c>
      <c r="J61" s="42">
        <v>0.58333333333333337</v>
      </c>
      <c r="K61" s="44"/>
      <c r="L61" s="44" t="s">
        <v>121</v>
      </c>
      <c r="M61" s="40">
        <v>1</v>
      </c>
      <c r="N61" s="42">
        <v>0.60416666666666663</v>
      </c>
      <c r="O61" s="42">
        <v>0.64583333333333337</v>
      </c>
      <c r="P61" s="29"/>
    </row>
    <row r="62" spans="1:16" ht="75" x14ac:dyDescent="0.25">
      <c r="A62" s="91">
        <v>54</v>
      </c>
      <c r="B62" s="35">
        <v>18073</v>
      </c>
      <c r="C62" s="31" t="s">
        <v>91</v>
      </c>
      <c r="D62" s="30"/>
      <c r="E62" s="30">
        <v>741</v>
      </c>
      <c r="F62" s="41">
        <f t="shared" si="0"/>
        <v>741</v>
      </c>
      <c r="G62" s="33"/>
      <c r="H62" s="33">
        <v>75</v>
      </c>
      <c r="I62" s="41">
        <f t="shared" si="2"/>
        <v>75</v>
      </c>
      <c r="J62" s="42">
        <v>0.60416666666666663</v>
      </c>
      <c r="K62" s="44"/>
      <c r="L62" s="44" t="s">
        <v>121</v>
      </c>
      <c r="M62" s="40">
        <v>1</v>
      </c>
      <c r="N62" s="42">
        <v>0.4375</v>
      </c>
      <c r="O62" s="42">
        <v>0.58333333333333337</v>
      </c>
      <c r="P62" s="29"/>
    </row>
    <row r="63" spans="1:16" ht="60" x14ac:dyDescent="0.25">
      <c r="A63" s="91">
        <v>55</v>
      </c>
      <c r="B63" s="35">
        <v>18076</v>
      </c>
      <c r="C63" s="31" t="s">
        <v>92</v>
      </c>
      <c r="D63" s="30">
        <v>200</v>
      </c>
      <c r="E63" s="30">
        <v>100</v>
      </c>
      <c r="F63" s="41">
        <f t="shared" si="0"/>
        <v>300</v>
      </c>
      <c r="G63" s="33"/>
      <c r="H63" s="33">
        <v>370.5</v>
      </c>
      <c r="I63" s="41">
        <f t="shared" si="2"/>
        <v>370.5</v>
      </c>
      <c r="J63" s="42">
        <v>0.4375</v>
      </c>
      <c r="K63" s="44"/>
      <c r="L63" s="44" t="s">
        <v>121</v>
      </c>
      <c r="M63" s="40">
        <v>1</v>
      </c>
      <c r="N63" s="42">
        <v>0.4375</v>
      </c>
      <c r="O63" s="42">
        <v>0.625</v>
      </c>
      <c r="P63" s="29"/>
    </row>
    <row r="64" spans="1:16" ht="90" x14ac:dyDescent="0.25">
      <c r="A64" s="91">
        <v>56</v>
      </c>
      <c r="B64" s="35">
        <v>18080</v>
      </c>
      <c r="C64" s="31" t="s">
        <v>93</v>
      </c>
      <c r="D64" s="32">
        <v>1300</v>
      </c>
      <c r="E64" s="32">
        <v>800</v>
      </c>
      <c r="F64" s="41">
        <f t="shared" si="0"/>
        <v>2100</v>
      </c>
      <c r="G64" s="33">
        <f t="shared" si="1"/>
        <v>400</v>
      </c>
      <c r="H64" s="33">
        <v>150</v>
      </c>
      <c r="I64" s="41">
        <f t="shared" si="2"/>
        <v>550</v>
      </c>
      <c r="J64" s="42">
        <v>0.39583333333333331</v>
      </c>
      <c r="K64" s="44"/>
      <c r="L64" s="44" t="s">
        <v>119</v>
      </c>
      <c r="M64" s="40">
        <v>1</v>
      </c>
      <c r="N64" s="42">
        <v>0.39583333333333331</v>
      </c>
      <c r="O64" s="42">
        <v>0.66666666666666663</v>
      </c>
      <c r="P64" s="29"/>
    </row>
    <row r="65" spans="1:16" ht="75" x14ac:dyDescent="0.25">
      <c r="A65" s="91">
        <v>57</v>
      </c>
      <c r="B65" s="35">
        <v>18082</v>
      </c>
      <c r="C65" s="37" t="s">
        <v>94</v>
      </c>
      <c r="D65" s="32"/>
      <c r="E65" s="32">
        <v>150</v>
      </c>
      <c r="F65" s="41">
        <f t="shared" si="0"/>
        <v>150</v>
      </c>
      <c r="G65" s="33"/>
      <c r="H65" s="33">
        <f t="shared" si="1"/>
        <v>75</v>
      </c>
      <c r="I65" s="41">
        <f t="shared" si="2"/>
        <v>75</v>
      </c>
      <c r="J65" s="42">
        <v>0.54166666666666663</v>
      </c>
      <c r="K65" s="44"/>
      <c r="L65" s="44" t="s">
        <v>121</v>
      </c>
      <c r="M65" s="40">
        <v>1</v>
      </c>
      <c r="N65" s="42">
        <v>0.54166666666666663</v>
      </c>
      <c r="O65" s="42">
        <v>0.56944444444444442</v>
      </c>
      <c r="P65" s="29"/>
    </row>
    <row r="66" spans="1:16" ht="30" x14ac:dyDescent="0.25">
      <c r="A66" s="91">
        <v>58</v>
      </c>
      <c r="B66" s="35">
        <v>18087</v>
      </c>
      <c r="C66" s="31" t="s">
        <v>95</v>
      </c>
      <c r="D66" s="32"/>
      <c r="E66" s="32">
        <v>204</v>
      </c>
      <c r="F66" s="41">
        <f t="shared" si="0"/>
        <v>204</v>
      </c>
      <c r="G66" s="33"/>
      <c r="H66" s="33">
        <f t="shared" si="1"/>
        <v>102</v>
      </c>
      <c r="I66" s="41">
        <f t="shared" si="2"/>
        <v>102</v>
      </c>
      <c r="J66" s="42"/>
      <c r="K66" s="44"/>
      <c r="L66" s="44"/>
      <c r="M66" s="40"/>
      <c r="N66" s="42"/>
      <c r="O66" s="42"/>
      <c r="P66" s="29"/>
    </row>
    <row r="67" spans="1:16" ht="90" x14ac:dyDescent="0.25">
      <c r="A67" s="91">
        <v>59</v>
      </c>
      <c r="B67" s="35">
        <v>18088</v>
      </c>
      <c r="C67" s="31" t="s">
        <v>96</v>
      </c>
      <c r="D67" s="32"/>
      <c r="E67" s="32">
        <v>900</v>
      </c>
      <c r="F67" s="41">
        <f t="shared" si="0"/>
        <v>900</v>
      </c>
      <c r="G67" s="33"/>
      <c r="H67" s="33">
        <f t="shared" si="1"/>
        <v>450</v>
      </c>
      <c r="I67" s="41">
        <f t="shared" si="2"/>
        <v>450</v>
      </c>
      <c r="J67" s="42">
        <v>0.58333333333333337</v>
      </c>
      <c r="K67" s="44"/>
      <c r="L67" s="44" t="s">
        <v>120</v>
      </c>
      <c r="M67" s="40">
        <v>1</v>
      </c>
      <c r="N67" s="42">
        <v>0.625</v>
      </c>
      <c r="O67" s="42">
        <v>0.64583333333333337</v>
      </c>
      <c r="P67" s="29"/>
    </row>
    <row r="68" spans="1:16" ht="45" x14ac:dyDescent="0.25">
      <c r="A68" s="91">
        <v>60</v>
      </c>
      <c r="B68" s="35">
        <v>18092</v>
      </c>
      <c r="C68" s="31" t="s">
        <v>97</v>
      </c>
      <c r="D68" s="32">
        <v>700</v>
      </c>
      <c r="E68" s="32">
        <v>700</v>
      </c>
      <c r="F68" s="41">
        <f t="shared" si="0"/>
        <v>1400</v>
      </c>
      <c r="G68" s="33">
        <f t="shared" si="1"/>
        <v>350</v>
      </c>
      <c r="H68" s="33">
        <f t="shared" si="1"/>
        <v>700</v>
      </c>
      <c r="I68" s="41">
        <f t="shared" si="2"/>
        <v>1050</v>
      </c>
      <c r="J68" s="42">
        <v>0.375</v>
      </c>
      <c r="K68" s="44"/>
      <c r="L68" s="44" t="s">
        <v>119</v>
      </c>
      <c r="M68" s="40">
        <v>1</v>
      </c>
      <c r="N68" s="42">
        <v>0.625</v>
      </c>
      <c r="O68" s="42">
        <v>0.64583333333333337</v>
      </c>
      <c r="P68" s="29"/>
    </row>
    <row r="69" spans="1:16" ht="45" x14ac:dyDescent="0.25">
      <c r="A69" s="91">
        <v>61</v>
      </c>
      <c r="B69" s="35">
        <v>18104</v>
      </c>
      <c r="C69" s="31" t="s">
        <v>98</v>
      </c>
      <c r="D69" s="32">
        <v>300</v>
      </c>
      <c r="E69" s="32">
        <v>600</v>
      </c>
      <c r="F69" s="41">
        <f t="shared" si="0"/>
        <v>900</v>
      </c>
      <c r="G69" s="33">
        <f t="shared" si="1"/>
        <v>300</v>
      </c>
      <c r="H69" s="33">
        <f t="shared" si="1"/>
        <v>450</v>
      </c>
      <c r="I69" s="41">
        <f t="shared" si="2"/>
        <v>750</v>
      </c>
      <c r="J69" s="42">
        <v>0.35416666666666669</v>
      </c>
      <c r="K69" s="44"/>
      <c r="L69" s="44" t="s">
        <v>121</v>
      </c>
      <c r="M69" s="40">
        <v>1</v>
      </c>
      <c r="N69" s="42">
        <v>0.65277777777777779</v>
      </c>
      <c r="O69" s="42">
        <v>0.66666666666666663</v>
      </c>
      <c r="P69" s="29"/>
    </row>
    <row r="70" spans="1:16" ht="45" x14ac:dyDescent="0.25">
      <c r="A70" s="91">
        <v>62</v>
      </c>
      <c r="B70" s="35">
        <v>18105</v>
      </c>
      <c r="C70" s="31" t="s">
        <v>99</v>
      </c>
      <c r="D70" s="32"/>
      <c r="E70" s="32">
        <v>100</v>
      </c>
      <c r="F70" s="41">
        <f t="shared" si="0"/>
        <v>100</v>
      </c>
      <c r="G70" s="33"/>
      <c r="H70" s="33">
        <f t="shared" si="1"/>
        <v>50</v>
      </c>
      <c r="I70" s="41">
        <f t="shared" si="2"/>
        <v>50</v>
      </c>
      <c r="J70" s="42">
        <v>0.60416666666666663</v>
      </c>
      <c r="K70" s="44"/>
      <c r="L70" s="44" t="s">
        <v>121</v>
      </c>
      <c r="M70" s="40">
        <v>1</v>
      </c>
      <c r="N70" s="42">
        <v>0.65972222222222221</v>
      </c>
      <c r="O70" s="42">
        <v>0.66666666666666663</v>
      </c>
      <c r="P70" s="29"/>
    </row>
    <row r="71" spans="1:16" ht="75" x14ac:dyDescent="0.25">
      <c r="A71" s="91">
        <v>63</v>
      </c>
      <c r="B71" s="35">
        <v>18111</v>
      </c>
      <c r="C71" s="31" t="s">
        <v>100</v>
      </c>
      <c r="D71" s="32"/>
      <c r="E71" s="32">
        <v>500</v>
      </c>
      <c r="F71" s="41">
        <f t="shared" si="0"/>
        <v>500</v>
      </c>
      <c r="G71" s="33"/>
      <c r="H71" s="33">
        <f t="shared" si="1"/>
        <v>250</v>
      </c>
      <c r="I71" s="41">
        <f t="shared" si="2"/>
        <v>250</v>
      </c>
      <c r="J71" s="42">
        <v>0.625</v>
      </c>
      <c r="K71" s="44"/>
      <c r="L71" s="44" t="s">
        <v>119</v>
      </c>
      <c r="M71" s="40">
        <v>1</v>
      </c>
      <c r="N71" s="42">
        <v>0.625</v>
      </c>
      <c r="O71" s="42">
        <v>0.64583333333333337</v>
      </c>
      <c r="P71" s="29"/>
    </row>
    <row r="72" spans="1:16" ht="60" x14ac:dyDescent="0.25">
      <c r="A72" s="91">
        <v>64</v>
      </c>
      <c r="B72" s="35">
        <v>18113</v>
      </c>
      <c r="C72" s="31" t="s">
        <v>101</v>
      </c>
      <c r="D72" s="32"/>
      <c r="E72" s="32">
        <v>32</v>
      </c>
      <c r="F72" s="41">
        <f t="shared" si="0"/>
        <v>32</v>
      </c>
      <c r="G72" s="33"/>
      <c r="H72" s="33">
        <f t="shared" si="1"/>
        <v>16</v>
      </c>
      <c r="I72" s="41">
        <f t="shared" si="2"/>
        <v>16</v>
      </c>
      <c r="J72" s="42">
        <v>0.5625</v>
      </c>
      <c r="K72" s="44"/>
      <c r="L72" s="44" t="s">
        <v>121</v>
      </c>
      <c r="M72" s="40">
        <v>1</v>
      </c>
      <c r="N72" s="42">
        <v>0.5625</v>
      </c>
      <c r="O72" s="42">
        <v>0.60416666666666663</v>
      </c>
      <c r="P72" s="29"/>
    </row>
    <row r="73" spans="1:16" ht="90" x14ac:dyDescent="0.25">
      <c r="A73" s="91">
        <v>65</v>
      </c>
      <c r="B73" s="30">
        <v>18129</v>
      </c>
      <c r="C73" s="31" t="s">
        <v>102</v>
      </c>
      <c r="D73" s="32">
        <v>1000</v>
      </c>
      <c r="E73" s="32">
        <v>182</v>
      </c>
      <c r="F73" s="41">
        <f t="shared" si="0"/>
        <v>1182</v>
      </c>
      <c r="G73" s="33">
        <f t="shared" si="1"/>
        <v>91</v>
      </c>
      <c r="H73" s="33">
        <f t="shared" si="1"/>
        <v>591</v>
      </c>
      <c r="I73" s="41">
        <f t="shared" si="2"/>
        <v>682</v>
      </c>
      <c r="J73" s="42">
        <v>0.58333333333333337</v>
      </c>
      <c r="K73" s="44"/>
      <c r="L73" s="44" t="s">
        <v>119</v>
      </c>
      <c r="M73" s="40">
        <v>1</v>
      </c>
      <c r="N73" s="42">
        <v>0.58333333333333337</v>
      </c>
      <c r="O73" s="42">
        <v>0.59722222222222221</v>
      </c>
      <c r="P73" s="29"/>
    </row>
    <row r="74" spans="1:16" ht="90" x14ac:dyDescent="0.25">
      <c r="A74" s="91">
        <v>66</v>
      </c>
      <c r="B74" s="35">
        <v>18135</v>
      </c>
      <c r="C74" s="31" t="s">
        <v>103</v>
      </c>
      <c r="D74" s="32"/>
      <c r="E74" s="32">
        <v>400</v>
      </c>
      <c r="F74" s="41">
        <f t="shared" si="0"/>
        <v>400</v>
      </c>
      <c r="G74" s="33"/>
      <c r="H74" s="33">
        <f t="shared" si="1"/>
        <v>200</v>
      </c>
      <c r="I74" s="41">
        <f t="shared" si="2"/>
        <v>200</v>
      </c>
      <c r="J74" s="42">
        <v>0.4375</v>
      </c>
      <c r="K74" s="44"/>
      <c r="L74" s="44" t="s">
        <v>121</v>
      </c>
      <c r="M74" s="40">
        <v>1</v>
      </c>
      <c r="N74" s="42">
        <v>0.4375</v>
      </c>
      <c r="O74" s="42">
        <v>0.47916666666666669</v>
      </c>
      <c r="P74" s="29"/>
    </row>
    <row r="75" spans="1:16" ht="105" x14ac:dyDescent="0.25">
      <c r="A75" s="91">
        <v>67</v>
      </c>
      <c r="B75" s="35">
        <v>18138</v>
      </c>
      <c r="C75" s="31" t="s">
        <v>104</v>
      </c>
      <c r="D75" s="32">
        <v>800</v>
      </c>
      <c r="E75" s="32">
        <v>500</v>
      </c>
      <c r="F75" s="41">
        <f t="shared" si="0"/>
        <v>1300</v>
      </c>
      <c r="G75" s="33">
        <f t="shared" si="1"/>
        <v>250</v>
      </c>
      <c r="H75" s="33">
        <f t="shared" si="1"/>
        <v>650</v>
      </c>
      <c r="I75" s="41">
        <f t="shared" si="2"/>
        <v>900</v>
      </c>
      <c r="J75" s="42">
        <v>0.52083333333333337</v>
      </c>
      <c r="K75" s="44"/>
      <c r="L75" s="44" t="s">
        <v>119</v>
      </c>
      <c r="M75" s="40">
        <v>1</v>
      </c>
      <c r="N75" s="42">
        <v>0.52083333333333337</v>
      </c>
      <c r="O75" s="42">
        <v>0.5625</v>
      </c>
      <c r="P75" s="29"/>
    </row>
    <row r="76" spans="1:16" ht="60" x14ac:dyDescent="0.25">
      <c r="A76" s="91">
        <v>68</v>
      </c>
      <c r="B76" s="35">
        <v>18142</v>
      </c>
      <c r="C76" s="31" t="s">
        <v>105</v>
      </c>
      <c r="D76" s="34"/>
      <c r="E76" s="34">
        <v>300</v>
      </c>
      <c r="F76" s="41">
        <f t="shared" ref="F76:F87" si="3">D76+E76</f>
        <v>300</v>
      </c>
      <c r="G76" s="33"/>
      <c r="H76" s="33">
        <f t="shared" ref="H76:H87" si="4">F76/2</f>
        <v>150</v>
      </c>
      <c r="I76" s="41">
        <f t="shared" ref="I76:I87" si="5">G76+H76</f>
        <v>150</v>
      </c>
      <c r="J76" s="42">
        <v>0.41666666666666669</v>
      </c>
      <c r="K76" s="44"/>
      <c r="L76" s="44"/>
      <c r="M76" s="40">
        <v>1</v>
      </c>
      <c r="N76" s="42">
        <v>0.5625</v>
      </c>
      <c r="O76" s="42">
        <v>0.58333333333333337</v>
      </c>
      <c r="P76" s="29"/>
    </row>
    <row r="77" spans="1:16" ht="45" x14ac:dyDescent="0.25">
      <c r="A77" s="91">
        <v>69</v>
      </c>
      <c r="B77" s="30">
        <v>18157</v>
      </c>
      <c r="C77" s="31" t="s">
        <v>106</v>
      </c>
      <c r="D77" s="32"/>
      <c r="E77" s="32">
        <v>400</v>
      </c>
      <c r="F77" s="41">
        <f t="shared" si="3"/>
        <v>400</v>
      </c>
      <c r="G77" s="33"/>
      <c r="H77" s="33">
        <f t="shared" si="4"/>
        <v>200</v>
      </c>
      <c r="I77" s="41">
        <f t="shared" si="5"/>
        <v>200</v>
      </c>
      <c r="J77" s="42">
        <v>0.52083333333333337</v>
      </c>
      <c r="K77" s="44"/>
      <c r="L77" s="44" t="s">
        <v>121</v>
      </c>
      <c r="M77" s="40">
        <v>1</v>
      </c>
      <c r="N77" s="42">
        <v>0.60416666666666663</v>
      </c>
      <c r="O77" s="42">
        <v>0.61805555555555558</v>
      </c>
      <c r="P77" s="29"/>
    </row>
    <row r="78" spans="1:16" ht="45" x14ac:dyDescent="0.25">
      <c r="A78" s="91">
        <v>70</v>
      </c>
      <c r="B78" s="30">
        <v>18161</v>
      </c>
      <c r="C78" s="31" t="s">
        <v>107</v>
      </c>
      <c r="D78" s="32"/>
      <c r="E78" s="32">
        <v>500</v>
      </c>
      <c r="F78" s="41">
        <f t="shared" si="3"/>
        <v>500</v>
      </c>
      <c r="G78" s="33"/>
      <c r="H78" s="33">
        <f t="shared" si="4"/>
        <v>250</v>
      </c>
      <c r="I78" s="41">
        <f t="shared" si="5"/>
        <v>250</v>
      </c>
      <c r="J78" s="42">
        <v>0.47916666666666669</v>
      </c>
      <c r="K78" s="44"/>
      <c r="L78" s="44" t="s">
        <v>121</v>
      </c>
      <c r="M78" s="40">
        <v>1</v>
      </c>
      <c r="N78" s="42">
        <v>0.59027777777777779</v>
      </c>
      <c r="O78" s="42">
        <v>0.60416666666666663</v>
      </c>
      <c r="P78" s="29"/>
    </row>
    <row r="79" spans="1:16" ht="90" x14ac:dyDescent="0.25">
      <c r="A79" s="91">
        <v>71</v>
      </c>
      <c r="B79" s="30">
        <v>18167</v>
      </c>
      <c r="C79" s="31" t="s">
        <v>108</v>
      </c>
      <c r="D79" s="32">
        <v>150</v>
      </c>
      <c r="E79" s="32"/>
      <c r="F79" s="41">
        <f t="shared" si="3"/>
        <v>150</v>
      </c>
      <c r="G79" s="33">
        <f t="shared" ref="G79:G87" si="6">E79/2</f>
        <v>0</v>
      </c>
      <c r="H79" s="33"/>
      <c r="I79" s="41">
        <f t="shared" si="5"/>
        <v>0</v>
      </c>
      <c r="J79" s="42">
        <v>0.47916666666666669</v>
      </c>
      <c r="K79" s="44"/>
      <c r="L79" s="44" t="s">
        <v>121</v>
      </c>
      <c r="M79" s="40">
        <v>1</v>
      </c>
      <c r="N79" s="42">
        <v>0.47916666666666669</v>
      </c>
      <c r="O79" s="42">
        <v>0.48958333333333331</v>
      </c>
      <c r="P79" s="29"/>
    </row>
    <row r="80" spans="1:16" ht="75" x14ac:dyDescent="0.25">
      <c r="A80" s="91">
        <v>72</v>
      </c>
      <c r="B80" s="30">
        <v>18169</v>
      </c>
      <c r="C80" s="31" t="s">
        <v>109</v>
      </c>
      <c r="D80" s="32"/>
      <c r="E80" s="32">
        <v>600</v>
      </c>
      <c r="F80" s="41">
        <f t="shared" si="3"/>
        <v>600</v>
      </c>
      <c r="G80" s="33"/>
      <c r="H80" s="33">
        <f t="shared" si="4"/>
        <v>300</v>
      </c>
      <c r="I80" s="41">
        <f t="shared" si="5"/>
        <v>300</v>
      </c>
      <c r="J80" s="42">
        <v>0.58333333333333337</v>
      </c>
      <c r="K80" s="44"/>
      <c r="L80" s="44" t="s">
        <v>119</v>
      </c>
      <c r="M80" s="40">
        <v>1</v>
      </c>
      <c r="N80" s="42">
        <v>0.58333333333333337</v>
      </c>
      <c r="O80" s="42">
        <v>0.60416666666666663</v>
      </c>
      <c r="P80" s="29"/>
    </row>
    <row r="81" spans="1:16" ht="60" x14ac:dyDescent="0.25">
      <c r="A81" s="91">
        <v>73</v>
      </c>
      <c r="B81" s="30">
        <v>18171</v>
      </c>
      <c r="C81" s="31" t="s">
        <v>110</v>
      </c>
      <c r="D81" s="32"/>
      <c r="E81" s="32">
        <v>120</v>
      </c>
      <c r="F81" s="41">
        <f t="shared" si="3"/>
        <v>120</v>
      </c>
      <c r="G81" s="33"/>
      <c r="H81" s="33">
        <f t="shared" si="4"/>
        <v>60</v>
      </c>
      <c r="I81" s="41">
        <f t="shared" si="5"/>
        <v>60</v>
      </c>
      <c r="J81" s="42">
        <v>0.625</v>
      </c>
      <c r="K81" s="44"/>
      <c r="L81" s="44" t="s">
        <v>119</v>
      </c>
      <c r="M81" s="40">
        <v>1</v>
      </c>
      <c r="N81" s="42">
        <v>0.625</v>
      </c>
      <c r="O81" s="42">
        <v>0.63194444444444442</v>
      </c>
      <c r="P81" s="29"/>
    </row>
    <row r="82" spans="1:16" ht="45" x14ac:dyDescent="0.25">
      <c r="A82" s="91">
        <v>74</v>
      </c>
      <c r="B82" s="30">
        <v>18175</v>
      </c>
      <c r="C82" s="31" t="s">
        <v>111</v>
      </c>
      <c r="D82" s="32"/>
      <c r="E82" s="32">
        <v>50</v>
      </c>
      <c r="F82" s="41">
        <f t="shared" si="3"/>
        <v>50</v>
      </c>
      <c r="G82" s="33"/>
      <c r="H82" s="33">
        <f t="shared" si="4"/>
        <v>25</v>
      </c>
      <c r="I82" s="41">
        <f t="shared" si="5"/>
        <v>25</v>
      </c>
      <c r="J82" s="42">
        <v>0.66666666666666663</v>
      </c>
      <c r="K82" s="44"/>
      <c r="L82" s="44" t="s">
        <v>121</v>
      </c>
      <c r="M82" s="40">
        <v>1</v>
      </c>
      <c r="N82" s="42">
        <v>0.66666666666666663</v>
      </c>
      <c r="O82" s="42">
        <v>0.67361111111111116</v>
      </c>
      <c r="P82" s="29"/>
    </row>
    <row r="83" spans="1:16" ht="60" x14ac:dyDescent="0.25">
      <c r="A83" s="91">
        <v>75</v>
      </c>
      <c r="B83" s="30">
        <v>18177</v>
      </c>
      <c r="C83" s="31" t="s">
        <v>112</v>
      </c>
      <c r="D83" s="32"/>
      <c r="E83" s="32">
        <v>170</v>
      </c>
      <c r="F83" s="41">
        <f t="shared" si="3"/>
        <v>170</v>
      </c>
      <c r="G83" s="33"/>
      <c r="H83" s="33">
        <f t="shared" si="4"/>
        <v>85</v>
      </c>
      <c r="I83" s="41">
        <f t="shared" si="5"/>
        <v>85</v>
      </c>
      <c r="J83" s="42">
        <v>0.47916666666666669</v>
      </c>
      <c r="K83" s="44"/>
      <c r="L83" s="44" t="s">
        <v>119</v>
      </c>
      <c r="M83" s="40">
        <v>1</v>
      </c>
      <c r="N83" s="42">
        <v>0.47916666666666669</v>
      </c>
      <c r="O83" s="42">
        <v>0.49305555555555558</v>
      </c>
      <c r="P83" s="29"/>
    </row>
    <row r="84" spans="1:16" ht="45" x14ac:dyDescent="0.25">
      <c r="A84" s="91">
        <v>76</v>
      </c>
      <c r="B84" s="30">
        <v>18187</v>
      </c>
      <c r="C84" s="31" t="s">
        <v>113</v>
      </c>
      <c r="D84" s="38"/>
      <c r="E84" s="38">
        <v>30</v>
      </c>
      <c r="F84" s="41">
        <f t="shared" si="3"/>
        <v>30</v>
      </c>
      <c r="G84" s="33"/>
      <c r="H84" s="33">
        <f t="shared" si="4"/>
        <v>15</v>
      </c>
      <c r="I84" s="41">
        <f t="shared" si="5"/>
        <v>15</v>
      </c>
      <c r="J84" s="42">
        <v>0.52083333333333337</v>
      </c>
      <c r="K84" s="44"/>
      <c r="L84" s="44" t="s">
        <v>121</v>
      </c>
      <c r="M84" s="40">
        <v>1</v>
      </c>
      <c r="N84" s="42">
        <v>0.52083333333333337</v>
      </c>
      <c r="O84" s="42">
        <v>0.54166666666666663</v>
      </c>
      <c r="P84" s="29"/>
    </row>
    <row r="85" spans="1:16" ht="45" x14ac:dyDescent="0.25">
      <c r="A85" s="91">
        <v>77</v>
      </c>
      <c r="B85" s="30">
        <v>18203</v>
      </c>
      <c r="C85" s="31" t="s">
        <v>114</v>
      </c>
      <c r="D85" s="32">
        <v>100</v>
      </c>
      <c r="E85" s="32">
        <v>124</v>
      </c>
      <c r="F85" s="41">
        <f t="shared" si="3"/>
        <v>224</v>
      </c>
      <c r="G85" s="33">
        <f t="shared" si="6"/>
        <v>62</v>
      </c>
      <c r="H85" s="33">
        <f t="shared" si="4"/>
        <v>112</v>
      </c>
      <c r="I85" s="41">
        <f t="shared" si="5"/>
        <v>174</v>
      </c>
      <c r="J85" s="42">
        <v>0.66666666666666663</v>
      </c>
      <c r="K85" s="44"/>
      <c r="L85" s="44" t="s">
        <v>121</v>
      </c>
      <c r="M85" s="40">
        <v>1</v>
      </c>
      <c r="N85" s="42">
        <v>0.66666666666666663</v>
      </c>
      <c r="O85" s="42">
        <v>0.68055555555555547</v>
      </c>
      <c r="P85" s="29"/>
    </row>
    <row r="86" spans="1:16" ht="45" x14ac:dyDescent="0.25">
      <c r="A86" s="91">
        <v>78</v>
      </c>
      <c r="B86" s="30">
        <v>18206</v>
      </c>
      <c r="C86" s="31" t="s">
        <v>115</v>
      </c>
      <c r="D86" s="32">
        <v>400</v>
      </c>
      <c r="E86" s="32">
        <v>200</v>
      </c>
      <c r="F86" s="41">
        <f t="shared" si="3"/>
        <v>600</v>
      </c>
      <c r="G86" s="33">
        <f t="shared" si="6"/>
        <v>100</v>
      </c>
      <c r="H86" s="33">
        <f t="shared" si="4"/>
        <v>300</v>
      </c>
      <c r="I86" s="41">
        <f t="shared" si="5"/>
        <v>400</v>
      </c>
      <c r="J86" s="42">
        <v>0.625</v>
      </c>
      <c r="K86" s="44"/>
      <c r="L86" s="44" t="s">
        <v>121</v>
      </c>
      <c r="M86" s="40">
        <v>1</v>
      </c>
      <c r="N86" s="42">
        <v>0.625</v>
      </c>
      <c r="O86" s="42">
        <v>0.64583333333333337</v>
      </c>
      <c r="P86" s="29"/>
    </row>
    <row r="87" spans="1:16" ht="29.25" x14ac:dyDescent="0.25">
      <c r="A87" s="91">
        <v>79</v>
      </c>
      <c r="B87" s="39" t="s">
        <v>116</v>
      </c>
      <c r="C87" s="31" t="s">
        <v>117</v>
      </c>
      <c r="D87" s="32">
        <v>659</v>
      </c>
      <c r="E87" s="32">
        <v>1250</v>
      </c>
      <c r="F87" s="41">
        <f t="shared" si="3"/>
        <v>1909</v>
      </c>
      <c r="G87" s="33">
        <f t="shared" si="6"/>
        <v>625</v>
      </c>
      <c r="H87" s="33">
        <f t="shared" si="4"/>
        <v>954.5</v>
      </c>
      <c r="I87" s="41">
        <f t="shared" si="5"/>
        <v>1579.5</v>
      </c>
      <c r="J87" s="42">
        <v>0.39583333333333331</v>
      </c>
      <c r="K87" s="44"/>
      <c r="L87" s="44" t="s">
        <v>121</v>
      </c>
      <c r="M87" s="40">
        <v>1</v>
      </c>
      <c r="N87" s="46">
        <v>0.39583333333333331</v>
      </c>
      <c r="O87" s="42">
        <v>0.69444444444444453</v>
      </c>
      <c r="P87" s="29"/>
    </row>
    <row r="88" spans="1:16" x14ac:dyDescent="0.25">
      <c r="A88" s="91"/>
      <c r="B88" s="81"/>
      <c r="C88" s="82"/>
      <c r="D88" s="41">
        <f t="shared" ref="D88:E88" si="7">SUM(D9:D87)</f>
        <v>92690</v>
      </c>
      <c r="E88" s="41">
        <f t="shared" si="7"/>
        <v>53772</v>
      </c>
      <c r="F88" s="41">
        <f>SUM(F9:F87)</f>
        <v>146462</v>
      </c>
      <c r="G88" s="41">
        <f t="shared" ref="G88:O88" si="8">SUM(G9:G87)</f>
        <v>17997</v>
      </c>
      <c r="H88" s="41">
        <f t="shared" si="8"/>
        <v>67698</v>
      </c>
      <c r="I88" s="41">
        <f t="shared" si="8"/>
        <v>85695</v>
      </c>
      <c r="J88" s="41">
        <f t="shared" si="8"/>
        <v>34.541666666666671</v>
      </c>
      <c r="K88" s="41">
        <f t="shared" si="8"/>
        <v>59</v>
      </c>
      <c r="L88" s="41">
        <f t="shared" si="8"/>
        <v>0</v>
      </c>
      <c r="M88" s="41">
        <f t="shared" si="8"/>
        <v>78</v>
      </c>
      <c r="N88" s="41">
        <f t="shared" si="8"/>
        <v>37.833333333333329</v>
      </c>
      <c r="O88" s="41">
        <f t="shared" si="8"/>
        <v>40.947916666666664</v>
      </c>
      <c r="P88" s="29"/>
    </row>
    <row r="89" spans="1:16" x14ac:dyDescent="0.25">
      <c r="A89" s="60" t="s">
        <v>15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2"/>
    </row>
    <row r="90" spans="1:16" ht="45" x14ac:dyDescent="0.25">
      <c r="A90" s="92">
        <v>1</v>
      </c>
      <c r="B90" s="32">
        <v>18028</v>
      </c>
      <c r="C90" s="47" t="s">
        <v>122</v>
      </c>
      <c r="D90" s="32">
        <v>350</v>
      </c>
      <c r="E90" s="32">
        <v>50</v>
      </c>
      <c r="F90" s="48">
        <f t="shared" ref="F90:F119" si="9">D90+E90</f>
        <v>400</v>
      </c>
      <c r="G90" s="33">
        <f t="shared" ref="G90:H119" si="10">E90/2</f>
        <v>25</v>
      </c>
      <c r="H90" s="33">
        <f t="shared" si="10"/>
        <v>200</v>
      </c>
      <c r="I90" s="48">
        <f t="shared" ref="I90:I119" si="11">G90+H90</f>
        <v>225</v>
      </c>
      <c r="J90" s="49">
        <v>0.36458333333333331</v>
      </c>
      <c r="K90" s="44"/>
      <c r="L90" s="44" t="s">
        <v>119</v>
      </c>
      <c r="M90" s="40">
        <v>1</v>
      </c>
      <c r="N90" s="33"/>
      <c r="O90" s="33"/>
      <c r="P90" s="29"/>
    </row>
    <row r="91" spans="1:16" ht="60" x14ac:dyDescent="0.25">
      <c r="A91" s="92">
        <v>2</v>
      </c>
      <c r="B91" s="32">
        <v>18036</v>
      </c>
      <c r="C91" s="47" t="s">
        <v>123</v>
      </c>
      <c r="D91" s="32"/>
      <c r="E91" s="32">
        <v>600</v>
      </c>
      <c r="F91" s="48">
        <f t="shared" si="9"/>
        <v>600</v>
      </c>
      <c r="G91" s="33"/>
      <c r="H91" s="33">
        <f t="shared" si="10"/>
        <v>300</v>
      </c>
      <c r="I91" s="48">
        <f t="shared" si="11"/>
        <v>300</v>
      </c>
      <c r="J91" s="49">
        <v>0.375</v>
      </c>
      <c r="K91" s="44"/>
      <c r="L91" s="44" t="s">
        <v>119</v>
      </c>
      <c r="M91" s="40">
        <v>1</v>
      </c>
      <c r="N91" s="49">
        <v>0.375</v>
      </c>
      <c r="O91" s="49">
        <v>0.4375</v>
      </c>
      <c r="P91" s="29"/>
    </row>
    <row r="92" spans="1:16" ht="45" x14ac:dyDescent="0.25">
      <c r="A92" s="92">
        <v>3</v>
      </c>
      <c r="B92" s="32">
        <v>18038</v>
      </c>
      <c r="C92" s="47" t="s">
        <v>124</v>
      </c>
      <c r="D92" s="32">
        <v>130</v>
      </c>
      <c r="E92" s="32">
        <v>250</v>
      </c>
      <c r="F92" s="48">
        <f t="shared" si="9"/>
        <v>380</v>
      </c>
      <c r="G92" s="33">
        <f t="shared" si="10"/>
        <v>125</v>
      </c>
      <c r="H92" s="33">
        <f t="shared" si="10"/>
        <v>190</v>
      </c>
      <c r="I92" s="48">
        <f t="shared" si="11"/>
        <v>315</v>
      </c>
      <c r="J92" s="49">
        <v>0.39583333333333331</v>
      </c>
      <c r="K92" s="44"/>
      <c r="L92" s="44" t="s">
        <v>119</v>
      </c>
      <c r="M92" s="40">
        <v>1</v>
      </c>
      <c r="N92" s="33"/>
      <c r="O92" s="33"/>
      <c r="P92" s="29"/>
    </row>
    <row r="93" spans="1:16" ht="60" x14ac:dyDescent="0.25">
      <c r="A93" s="92">
        <v>4</v>
      </c>
      <c r="B93" s="32">
        <v>18041</v>
      </c>
      <c r="C93" s="47" t="s">
        <v>125</v>
      </c>
      <c r="D93" s="32"/>
      <c r="E93" s="32">
        <v>100</v>
      </c>
      <c r="F93" s="48">
        <f t="shared" si="9"/>
        <v>100</v>
      </c>
      <c r="G93" s="33"/>
      <c r="H93" s="33">
        <f t="shared" si="10"/>
        <v>50</v>
      </c>
      <c r="I93" s="48">
        <f t="shared" si="11"/>
        <v>50</v>
      </c>
      <c r="J93" s="49">
        <v>0.45833333333333331</v>
      </c>
      <c r="K93" s="44"/>
      <c r="L93" s="44" t="s">
        <v>121</v>
      </c>
      <c r="M93" s="40">
        <v>1</v>
      </c>
      <c r="N93" s="49">
        <v>0.45833333333333331</v>
      </c>
      <c r="O93" s="49">
        <v>0.47916666666666669</v>
      </c>
      <c r="P93" s="29"/>
    </row>
    <row r="94" spans="1:16" ht="75" x14ac:dyDescent="0.25">
      <c r="A94" s="92">
        <v>5</v>
      </c>
      <c r="B94" s="32">
        <v>18061</v>
      </c>
      <c r="C94" s="47" t="s">
        <v>126</v>
      </c>
      <c r="D94" s="32"/>
      <c r="E94" s="32">
        <v>110</v>
      </c>
      <c r="F94" s="48">
        <f t="shared" si="9"/>
        <v>110</v>
      </c>
      <c r="G94" s="33"/>
      <c r="H94" s="33">
        <f t="shared" si="10"/>
        <v>55</v>
      </c>
      <c r="I94" s="48">
        <f t="shared" si="11"/>
        <v>55</v>
      </c>
      <c r="J94" s="49">
        <v>0.41666666666666669</v>
      </c>
      <c r="K94" s="44"/>
      <c r="L94" s="44" t="s">
        <v>121</v>
      </c>
      <c r="M94" s="40">
        <v>1</v>
      </c>
      <c r="N94" s="49">
        <v>0.41666666666666669</v>
      </c>
      <c r="O94" s="49">
        <v>0.4375</v>
      </c>
      <c r="P94" s="29"/>
    </row>
    <row r="95" spans="1:16" ht="75" x14ac:dyDescent="0.25">
      <c r="A95" s="92">
        <v>6</v>
      </c>
      <c r="B95" s="32">
        <v>18063</v>
      </c>
      <c r="C95" s="47" t="s">
        <v>127</v>
      </c>
      <c r="D95" s="32"/>
      <c r="E95" s="32">
        <v>257</v>
      </c>
      <c r="F95" s="48">
        <f t="shared" si="9"/>
        <v>257</v>
      </c>
      <c r="G95" s="33"/>
      <c r="H95" s="33">
        <f t="shared" si="10"/>
        <v>128.5</v>
      </c>
      <c r="I95" s="48">
        <f t="shared" si="11"/>
        <v>128.5</v>
      </c>
      <c r="J95" s="49">
        <v>0.39583333333333331</v>
      </c>
      <c r="K95" s="44"/>
      <c r="L95" s="44" t="s">
        <v>119</v>
      </c>
      <c r="M95" s="40">
        <v>1</v>
      </c>
      <c r="N95" s="49">
        <v>0.375</v>
      </c>
      <c r="O95" s="49">
        <v>0.39583333333333331</v>
      </c>
      <c r="P95" s="29"/>
    </row>
    <row r="96" spans="1:16" ht="45" x14ac:dyDescent="0.25">
      <c r="A96" s="92">
        <v>7</v>
      </c>
      <c r="B96" s="32">
        <v>18079</v>
      </c>
      <c r="C96" s="47" t="s">
        <v>128</v>
      </c>
      <c r="D96" s="32">
        <v>100</v>
      </c>
      <c r="E96" s="32">
        <v>100</v>
      </c>
      <c r="F96" s="48">
        <f t="shared" si="9"/>
        <v>200</v>
      </c>
      <c r="G96" s="33">
        <f t="shared" si="10"/>
        <v>50</v>
      </c>
      <c r="H96" s="33">
        <f t="shared" si="10"/>
        <v>100</v>
      </c>
      <c r="I96" s="48">
        <f t="shared" si="11"/>
        <v>150</v>
      </c>
      <c r="J96" s="49">
        <v>0.35416666666666669</v>
      </c>
      <c r="K96" s="44"/>
      <c r="L96" s="44" t="s">
        <v>119</v>
      </c>
      <c r="M96" s="40">
        <v>1</v>
      </c>
      <c r="N96" s="49">
        <v>0.35416666666666669</v>
      </c>
      <c r="O96" s="49">
        <v>0.375</v>
      </c>
      <c r="P96" s="29"/>
    </row>
    <row r="97" spans="1:16" ht="45" x14ac:dyDescent="0.25">
      <c r="A97" s="92">
        <v>8</v>
      </c>
      <c r="B97" s="32">
        <v>18090</v>
      </c>
      <c r="C97" s="47" t="s">
        <v>129</v>
      </c>
      <c r="D97" s="32"/>
      <c r="E97" s="32">
        <v>190</v>
      </c>
      <c r="F97" s="48">
        <f t="shared" si="9"/>
        <v>190</v>
      </c>
      <c r="G97" s="33"/>
      <c r="H97" s="33">
        <f t="shared" si="10"/>
        <v>95</v>
      </c>
      <c r="I97" s="48">
        <f t="shared" si="11"/>
        <v>95</v>
      </c>
      <c r="J97" s="33"/>
      <c r="K97" s="44"/>
      <c r="L97" s="44" t="s">
        <v>121</v>
      </c>
      <c r="M97" s="40">
        <v>1</v>
      </c>
      <c r="N97" s="33"/>
      <c r="O97" s="33"/>
      <c r="P97" s="29"/>
    </row>
    <row r="98" spans="1:16" ht="60" x14ac:dyDescent="0.25">
      <c r="A98" s="92">
        <v>9</v>
      </c>
      <c r="B98" s="32">
        <v>18095</v>
      </c>
      <c r="C98" s="47" t="s">
        <v>130</v>
      </c>
      <c r="D98" s="32"/>
      <c r="E98" s="32">
        <v>350</v>
      </c>
      <c r="F98" s="48">
        <f t="shared" si="9"/>
        <v>350</v>
      </c>
      <c r="G98" s="33"/>
      <c r="H98" s="33">
        <f t="shared" si="10"/>
        <v>175</v>
      </c>
      <c r="I98" s="48">
        <f t="shared" si="11"/>
        <v>175</v>
      </c>
      <c r="J98" s="49">
        <v>0.39583333333333331</v>
      </c>
      <c r="K98" s="44"/>
      <c r="L98" s="44" t="s">
        <v>121</v>
      </c>
      <c r="M98" s="40">
        <v>1</v>
      </c>
      <c r="N98" s="49">
        <v>0.375</v>
      </c>
      <c r="O98" s="49">
        <v>0.39583333333333331</v>
      </c>
      <c r="P98" s="29"/>
    </row>
    <row r="99" spans="1:16" ht="60" x14ac:dyDescent="0.25">
      <c r="A99" s="92">
        <v>10</v>
      </c>
      <c r="B99" s="32">
        <v>18096</v>
      </c>
      <c r="C99" s="47" t="s">
        <v>131</v>
      </c>
      <c r="D99" s="32"/>
      <c r="E99" s="32">
        <v>350</v>
      </c>
      <c r="F99" s="48">
        <f t="shared" si="9"/>
        <v>350</v>
      </c>
      <c r="G99" s="33"/>
      <c r="H99" s="33">
        <f t="shared" si="10"/>
        <v>175</v>
      </c>
      <c r="I99" s="48">
        <f t="shared" si="11"/>
        <v>175</v>
      </c>
      <c r="J99" s="49">
        <v>0.41666666666666669</v>
      </c>
      <c r="K99" s="44"/>
      <c r="L99" s="44" t="s">
        <v>121</v>
      </c>
      <c r="M99" s="40">
        <v>1</v>
      </c>
      <c r="N99" s="49">
        <v>0.41666666666666669</v>
      </c>
      <c r="O99" s="49">
        <v>0.4375</v>
      </c>
      <c r="P99" s="29"/>
    </row>
    <row r="100" spans="1:16" ht="45" x14ac:dyDescent="0.25">
      <c r="A100" s="92">
        <v>11</v>
      </c>
      <c r="B100" s="32">
        <v>18100</v>
      </c>
      <c r="C100" s="47" t="s">
        <v>132</v>
      </c>
      <c r="D100" s="32"/>
      <c r="E100" s="32">
        <v>350</v>
      </c>
      <c r="F100" s="48">
        <f t="shared" si="9"/>
        <v>350</v>
      </c>
      <c r="G100" s="33"/>
      <c r="H100" s="33">
        <f t="shared" si="10"/>
        <v>175</v>
      </c>
      <c r="I100" s="48">
        <f t="shared" si="11"/>
        <v>175</v>
      </c>
      <c r="J100" s="49">
        <v>0.39583333333333331</v>
      </c>
      <c r="K100" s="44"/>
      <c r="L100" s="44" t="s">
        <v>121</v>
      </c>
      <c r="M100" s="40">
        <v>1</v>
      </c>
      <c r="N100" s="49">
        <v>0.375</v>
      </c>
      <c r="O100" s="49">
        <v>0.39583333333333331</v>
      </c>
      <c r="P100" s="29"/>
    </row>
    <row r="101" spans="1:16" ht="60" x14ac:dyDescent="0.25">
      <c r="A101" s="92">
        <v>12</v>
      </c>
      <c r="B101" s="32">
        <v>18106</v>
      </c>
      <c r="C101" s="47" t="s">
        <v>133</v>
      </c>
      <c r="D101" s="34"/>
      <c r="E101" s="34">
        <v>46</v>
      </c>
      <c r="F101" s="48">
        <f t="shared" si="9"/>
        <v>46</v>
      </c>
      <c r="G101" s="33"/>
      <c r="H101" s="33">
        <f t="shared" si="10"/>
        <v>23</v>
      </c>
      <c r="I101" s="48">
        <f t="shared" si="11"/>
        <v>23</v>
      </c>
      <c r="J101" s="49">
        <v>0.45833333333333331</v>
      </c>
      <c r="K101" s="44"/>
      <c r="L101" s="44" t="s">
        <v>121</v>
      </c>
      <c r="M101" s="40">
        <v>1</v>
      </c>
      <c r="N101" s="49">
        <v>0.45833333333333331</v>
      </c>
      <c r="O101" s="49">
        <v>0.47916666666666669</v>
      </c>
      <c r="P101" s="29"/>
    </row>
    <row r="102" spans="1:16" ht="30" x14ac:dyDescent="0.25">
      <c r="A102" s="92">
        <v>13</v>
      </c>
      <c r="B102" s="32">
        <v>18107</v>
      </c>
      <c r="C102" s="47" t="s">
        <v>134</v>
      </c>
      <c r="D102" s="32"/>
      <c r="E102" s="32">
        <v>100</v>
      </c>
      <c r="F102" s="48">
        <f t="shared" si="9"/>
        <v>100</v>
      </c>
      <c r="G102" s="33"/>
      <c r="H102" s="33">
        <f t="shared" si="10"/>
        <v>50</v>
      </c>
      <c r="I102" s="48">
        <f t="shared" si="11"/>
        <v>50</v>
      </c>
      <c r="J102" s="49">
        <v>0.48958333333333331</v>
      </c>
      <c r="K102" s="44"/>
      <c r="L102" s="44" t="s">
        <v>121</v>
      </c>
      <c r="M102" s="40">
        <v>1</v>
      </c>
      <c r="N102" s="49">
        <v>0.48958333333333331</v>
      </c>
      <c r="O102" s="49">
        <v>0.52083333333333337</v>
      </c>
      <c r="P102" s="29"/>
    </row>
    <row r="103" spans="1:16" ht="60" x14ac:dyDescent="0.25">
      <c r="A103" s="92">
        <v>14</v>
      </c>
      <c r="B103" s="32">
        <v>18112</v>
      </c>
      <c r="C103" s="47" t="s">
        <v>135</v>
      </c>
      <c r="D103" s="32"/>
      <c r="E103" s="32">
        <v>600</v>
      </c>
      <c r="F103" s="48">
        <f t="shared" si="9"/>
        <v>600</v>
      </c>
      <c r="G103" s="33"/>
      <c r="H103" s="33">
        <f t="shared" si="10"/>
        <v>300</v>
      </c>
      <c r="I103" s="48">
        <f t="shared" si="11"/>
        <v>300</v>
      </c>
      <c r="J103" s="42">
        <v>0.54166666666666663</v>
      </c>
      <c r="K103" s="44"/>
      <c r="L103" s="44" t="s">
        <v>121</v>
      </c>
      <c r="M103" s="40">
        <v>1</v>
      </c>
      <c r="N103" s="42">
        <v>0.54166666666666663</v>
      </c>
      <c r="O103" s="42">
        <v>0.56944444444444442</v>
      </c>
      <c r="P103" s="29"/>
    </row>
    <row r="104" spans="1:16" ht="45" x14ac:dyDescent="0.25">
      <c r="A104" s="92">
        <v>15</v>
      </c>
      <c r="B104" s="32">
        <v>18114</v>
      </c>
      <c r="C104" s="47" t="s">
        <v>136</v>
      </c>
      <c r="D104" s="32"/>
      <c r="E104" s="32">
        <v>300</v>
      </c>
      <c r="F104" s="48">
        <f t="shared" si="9"/>
        <v>300</v>
      </c>
      <c r="G104" s="33"/>
      <c r="H104" s="33">
        <f t="shared" si="10"/>
        <v>150</v>
      </c>
      <c r="I104" s="48">
        <f t="shared" si="11"/>
        <v>150</v>
      </c>
      <c r="J104" s="42">
        <v>0.58333333333333337</v>
      </c>
      <c r="K104" s="44"/>
      <c r="L104" s="44" t="s">
        <v>121</v>
      </c>
      <c r="M104" s="40">
        <v>1</v>
      </c>
      <c r="N104" s="42">
        <v>0.58333333333333337</v>
      </c>
      <c r="O104" s="42">
        <v>0.64583333333333337</v>
      </c>
      <c r="P104" s="29"/>
    </row>
    <row r="105" spans="1:16" ht="60" x14ac:dyDescent="0.25">
      <c r="A105" s="92">
        <v>16</v>
      </c>
      <c r="B105" s="32">
        <v>18118</v>
      </c>
      <c r="C105" s="47" t="s">
        <v>137</v>
      </c>
      <c r="D105" s="32"/>
      <c r="E105" s="32">
        <v>30</v>
      </c>
      <c r="F105" s="48">
        <f t="shared" si="9"/>
        <v>30</v>
      </c>
      <c r="G105" s="33"/>
      <c r="H105" s="33">
        <f t="shared" si="10"/>
        <v>15</v>
      </c>
      <c r="I105" s="48">
        <f t="shared" si="11"/>
        <v>15</v>
      </c>
      <c r="J105" s="42">
        <v>0.375</v>
      </c>
      <c r="K105" s="44"/>
      <c r="L105" s="44" t="s">
        <v>121</v>
      </c>
      <c r="M105" s="40">
        <v>1</v>
      </c>
      <c r="N105" s="42">
        <v>0.64583333333333337</v>
      </c>
      <c r="O105" s="42">
        <v>0.65625</v>
      </c>
      <c r="P105" s="29"/>
    </row>
    <row r="106" spans="1:16" ht="60" x14ac:dyDescent="0.25">
      <c r="A106" s="92">
        <v>17</v>
      </c>
      <c r="B106" s="32">
        <v>18119</v>
      </c>
      <c r="C106" s="47" t="s">
        <v>138</v>
      </c>
      <c r="D106" s="32"/>
      <c r="E106" s="32">
        <v>490</v>
      </c>
      <c r="F106" s="48">
        <f t="shared" si="9"/>
        <v>490</v>
      </c>
      <c r="G106" s="33"/>
      <c r="H106" s="33">
        <f t="shared" si="10"/>
        <v>245</v>
      </c>
      <c r="I106" s="48">
        <f t="shared" si="11"/>
        <v>245</v>
      </c>
      <c r="J106" s="42">
        <v>0.35416666666666669</v>
      </c>
      <c r="K106" s="44"/>
      <c r="L106" s="44" t="s">
        <v>119</v>
      </c>
      <c r="M106" s="40">
        <v>1</v>
      </c>
      <c r="N106" s="42">
        <v>0.35416666666666669</v>
      </c>
      <c r="O106" s="42">
        <v>0.66666666666666663</v>
      </c>
      <c r="P106" s="29"/>
    </row>
    <row r="107" spans="1:16" ht="45" x14ac:dyDescent="0.25">
      <c r="A107" s="92">
        <v>18</v>
      </c>
      <c r="B107" s="32">
        <v>18120</v>
      </c>
      <c r="C107" s="47" t="s">
        <v>139</v>
      </c>
      <c r="D107" s="32"/>
      <c r="E107" s="32">
        <v>172</v>
      </c>
      <c r="F107" s="48">
        <f t="shared" si="9"/>
        <v>172</v>
      </c>
      <c r="G107" s="33"/>
      <c r="H107" s="33">
        <f t="shared" si="10"/>
        <v>86</v>
      </c>
      <c r="I107" s="48">
        <f t="shared" si="11"/>
        <v>86</v>
      </c>
      <c r="J107" s="42">
        <v>0.60416666666666663</v>
      </c>
      <c r="K107" s="44"/>
      <c r="L107" s="44" t="s">
        <v>119</v>
      </c>
      <c r="M107" s="40">
        <v>1</v>
      </c>
      <c r="N107" s="42">
        <v>0.60416666666666663</v>
      </c>
      <c r="O107" s="42">
        <v>0.66666666666666663</v>
      </c>
      <c r="P107" s="29"/>
    </row>
    <row r="108" spans="1:16" ht="30" x14ac:dyDescent="0.25">
      <c r="A108" s="92">
        <v>19</v>
      </c>
      <c r="B108" s="32">
        <v>18125</v>
      </c>
      <c r="C108" s="47" t="s">
        <v>140</v>
      </c>
      <c r="D108" s="32"/>
      <c r="E108" s="32">
        <v>300</v>
      </c>
      <c r="F108" s="48">
        <f t="shared" si="9"/>
        <v>300</v>
      </c>
      <c r="G108" s="33"/>
      <c r="H108" s="33">
        <f t="shared" si="10"/>
        <v>150</v>
      </c>
      <c r="I108" s="48">
        <f t="shared" si="11"/>
        <v>150</v>
      </c>
      <c r="J108" s="42">
        <v>0.625</v>
      </c>
      <c r="K108" s="44"/>
      <c r="L108" s="44" t="s">
        <v>119</v>
      </c>
      <c r="M108" s="40">
        <v>1</v>
      </c>
      <c r="N108" s="42">
        <v>0.625</v>
      </c>
      <c r="O108" s="42">
        <v>0.64583333333333337</v>
      </c>
      <c r="P108" s="29"/>
    </row>
    <row r="109" spans="1:16" ht="60" x14ac:dyDescent="0.25">
      <c r="A109" s="92">
        <v>20</v>
      </c>
      <c r="B109" s="32">
        <v>18150</v>
      </c>
      <c r="C109" s="47" t="s">
        <v>141</v>
      </c>
      <c r="D109" s="32">
        <v>100</v>
      </c>
      <c r="E109" s="32">
        <v>100</v>
      </c>
      <c r="F109" s="48">
        <f t="shared" si="9"/>
        <v>200</v>
      </c>
      <c r="G109" s="33">
        <f t="shared" si="10"/>
        <v>50</v>
      </c>
      <c r="H109" s="33">
        <f t="shared" si="10"/>
        <v>100</v>
      </c>
      <c r="I109" s="48">
        <f t="shared" si="11"/>
        <v>150</v>
      </c>
      <c r="J109" s="49">
        <v>0.41666666666666669</v>
      </c>
      <c r="K109" s="44"/>
      <c r="L109" s="44" t="s">
        <v>119</v>
      </c>
      <c r="M109" s="40">
        <v>1</v>
      </c>
      <c r="N109" s="42">
        <v>0.5625</v>
      </c>
      <c r="O109" s="42">
        <v>0.60416666666666663</v>
      </c>
      <c r="P109" s="29"/>
    </row>
    <row r="110" spans="1:16" ht="30" x14ac:dyDescent="0.25">
      <c r="A110" s="92">
        <v>21</v>
      </c>
      <c r="B110" s="32">
        <v>18156</v>
      </c>
      <c r="C110" s="47" t="s">
        <v>142</v>
      </c>
      <c r="D110" s="32">
        <v>60</v>
      </c>
      <c r="E110" s="32">
        <v>50</v>
      </c>
      <c r="F110" s="48">
        <f t="shared" si="9"/>
        <v>110</v>
      </c>
      <c r="G110" s="33">
        <f t="shared" si="10"/>
        <v>25</v>
      </c>
      <c r="H110" s="33">
        <f t="shared" si="10"/>
        <v>55</v>
      </c>
      <c r="I110" s="48">
        <f t="shared" si="11"/>
        <v>80</v>
      </c>
      <c r="J110" s="49">
        <v>0.39583333333333331</v>
      </c>
      <c r="K110" s="44"/>
      <c r="L110" s="44" t="s">
        <v>121</v>
      </c>
      <c r="M110" s="40">
        <v>1</v>
      </c>
      <c r="N110" s="42">
        <v>0.58333333333333337</v>
      </c>
      <c r="O110" s="42">
        <v>0.59722222222222221</v>
      </c>
      <c r="P110" s="29"/>
    </row>
    <row r="111" spans="1:16" ht="45" x14ac:dyDescent="0.25">
      <c r="A111" s="92">
        <v>22</v>
      </c>
      <c r="B111" s="32">
        <v>18165</v>
      </c>
      <c r="C111" s="47" t="s">
        <v>143</v>
      </c>
      <c r="D111" s="32"/>
      <c r="E111" s="32">
        <v>280</v>
      </c>
      <c r="F111" s="48">
        <f t="shared" si="9"/>
        <v>280</v>
      </c>
      <c r="G111" s="33"/>
      <c r="H111" s="33">
        <f t="shared" si="10"/>
        <v>140</v>
      </c>
      <c r="I111" s="48">
        <f t="shared" si="11"/>
        <v>140</v>
      </c>
      <c r="J111" s="42">
        <v>0.4375</v>
      </c>
      <c r="K111" s="44"/>
      <c r="L111" s="44" t="s">
        <v>121</v>
      </c>
      <c r="M111" s="40">
        <v>1</v>
      </c>
      <c r="N111" s="42">
        <v>0.4375</v>
      </c>
      <c r="O111" s="42">
        <v>0.47916666666666669</v>
      </c>
      <c r="P111" s="29"/>
    </row>
    <row r="112" spans="1:16" ht="105" x14ac:dyDescent="0.25">
      <c r="A112" s="92">
        <v>23</v>
      </c>
      <c r="B112" s="32">
        <v>18166</v>
      </c>
      <c r="C112" s="47" t="s">
        <v>144</v>
      </c>
      <c r="D112" s="32"/>
      <c r="E112" s="32">
        <v>254</v>
      </c>
      <c r="F112" s="48">
        <f t="shared" si="9"/>
        <v>254</v>
      </c>
      <c r="G112" s="33"/>
      <c r="H112" s="33">
        <f t="shared" si="10"/>
        <v>127</v>
      </c>
      <c r="I112" s="48">
        <f t="shared" si="11"/>
        <v>127</v>
      </c>
      <c r="J112" s="42">
        <v>0.52083333333333337</v>
      </c>
      <c r="K112" s="44"/>
      <c r="L112" s="44" t="s">
        <v>121</v>
      </c>
      <c r="M112" s="40">
        <v>1</v>
      </c>
      <c r="N112" s="42">
        <v>0.52083333333333337</v>
      </c>
      <c r="O112" s="42">
        <v>0.5625</v>
      </c>
      <c r="P112" s="29"/>
    </row>
    <row r="113" spans="1:16" ht="45" x14ac:dyDescent="0.25">
      <c r="A113" s="92">
        <v>24</v>
      </c>
      <c r="B113" s="32">
        <v>18180</v>
      </c>
      <c r="C113" s="47" t="s">
        <v>145</v>
      </c>
      <c r="D113" s="32"/>
      <c r="E113" s="32">
        <v>150</v>
      </c>
      <c r="F113" s="48">
        <f t="shared" si="9"/>
        <v>150</v>
      </c>
      <c r="G113" s="33"/>
      <c r="H113" s="33">
        <f t="shared" si="10"/>
        <v>75</v>
      </c>
      <c r="I113" s="48">
        <f t="shared" si="11"/>
        <v>75</v>
      </c>
      <c r="J113" s="42">
        <v>0.41666666666666669</v>
      </c>
      <c r="K113" s="44"/>
      <c r="L113" s="44" t="s">
        <v>121</v>
      </c>
      <c r="M113" s="40">
        <v>1</v>
      </c>
      <c r="N113" s="42">
        <v>0.57291666666666663</v>
      </c>
      <c r="O113" s="42">
        <v>0.58333333333333337</v>
      </c>
      <c r="P113" s="29"/>
    </row>
    <row r="114" spans="1:16" ht="30" x14ac:dyDescent="0.25">
      <c r="A114" s="92">
        <v>25</v>
      </c>
      <c r="B114" s="32">
        <v>18182</v>
      </c>
      <c r="C114" s="47" t="s">
        <v>146</v>
      </c>
      <c r="D114" s="32">
        <v>500</v>
      </c>
      <c r="E114" s="32">
        <v>1000</v>
      </c>
      <c r="F114" s="48">
        <f t="shared" si="9"/>
        <v>1500</v>
      </c>
      <c r="G114" s="33">
        <f t="shared" si="10"/>
        <v>500</v>
      </c>
      <c r="H114" s="33">
        <f t="shared" si="10"/>
        <v>750</v>
      </c>
      <c r="I114" s="48">
        <f t="shared" si="11"/>
        <v>1250</v>
      </c>
      <c r="J114" s="49">
        <v>0.41666666666666669</v>
      </c>
      <c r="K114" s="44"/>
      <c r="L114" s="44" t="s">
        <v>119</v>
      </c>
      <c r="M114" s="40">
        <v>1</v>
      </c>
      <c r="N114" s="42">
        <v>0.59375</v>
      </c>
      <c r="O114" s="42">
        <v>0.60416666666666663</v>
      </c>
      <c r="P114" s="29"/>
    </row>
    <row r="115" spans="1:16" ht="45" x14ac:dyDescent="0.25">
      <c r="A115" s="92">
        <v>26</v>
      </c>
      <c r="B115" s="32">
        <v>18184</v>
      </c>
      <c r="C115" s="47" t="s">
        <v>147</v>
      </c>
      <c r="D115" s="32"/>
      <c r="E115" s="32">
        <v>100</v>
      </c>
      <c r="F115" s="48">
        <f t="shared" si="9"/>
        <v>100</v>
      </c>
      <c r="G115" s="33"/>
      <c r="H115" s="33">
        <f t="shared" si="10"/>
        <v>50</v>
      </c>
      <c r="I115" s="48">
        <f t="shared" si="11"/>
        <v>50</v>
      </c>
      <c r="J115" s="42">
        <v>0.47916666666666669</v>
      </c>
      <c r="K115" s="44"/>
      <c r="L115" s="44" t="s">
        <v>121</v>
      </c>
      <c r="M115" s="40">
        <v>1</v>
      </c>
      <c r="N115" s="42">
        <v>0.59027777777777779</v>
      </c>
      <c r="O115" s="42">
        <v>0.60416666666666663</v>
      </c>
      <c r="P115" s="29"/>
    </row>
    <row r="116" spans="1:16" ht="45" x14ac:dyDescent="0.25">
      <c r="A116" s="92">
        <v>27</v>
      </c>
      <c r="B116" s="32">
        <v>18208</v>
      </c>
      <c r="C116" s="47" t="s">
        <v>148</v>
      </c>
      <c r="D116" s="32"/>
      <c r="E116" s="32">
        <v>50</v>
      </c>
      <c r="F116" s="48">
        <f t="shared" si="9"/>
        <v>50</v>
      </c>
      <c r="G116" s="33"/>
      <c r="H116" s="33">
        <f t="shared" si="10"/>
        <v>25</v>
      </c>
      <c r="I116" s="48">
        <f t="shared" si="11"/>
        <v>25</v>
      </c>
      <c r="J116" s="42">
        <v>0.47916666666666669</v>
      </c>
      <c r="K116" s="44"/>
      <c r="L116" s="44" t="s">
        <v>121</v>
      </c>
      <c r="M116" s="40">
        <v>1</v>
      </c>
      <c r="N116" s="42">
        <v>0.47916666666666669</v>
      </c>
      <c r="O116" s="42">
        <v>0.48958333333333331</v>
      </c>
      <c r="P116" s="29"/>
    </row>
    <row r="117" spans="1:16" ht="105" x14ac:dyDescent="0.25">
      <c r="A117" s="92">
        <v>28</v>
      </c>
      <c r="B117" s="32">
        <v>18193</v>
      </c>
      <c r="C117" s="47" t="s">
        <v>149</v>
      </c>
      <c r="D117" s="33"/>
      <c r="E117" s="34">
        <v>50</v>
      </c>
      <c r="F117" s="48">
        <f t="shared" si="9"/>
        <v>50</v>
      </c>
      <c r="G117" s="33"/>
      <c r="H117" s="33">
        <f t="shared" si="10"/>
        <v>25</v>
      </c>
      <c r="I117" s="48">
        <f t="shared" si="11"/>
        <v>25</v>
      </c>
      <c r="J117" s="42">
        <v>0.58333333333333337</v>
      </c>
      <c r="K117" s="44"/>
      <c r="L117" s="44" t="s">
        <v>121</v>
      </c>
      <c r="M117" s="40">
        <v>1</v>
      </c>
      <c r="N117" s="42">
        <v>0.58333333333333337</v>
      </c>
      <c r="O117" s="42">
        <v>0.60416666666666663</v>
      </c>
      <c r="P117" s="29"/>
    </row>
    <row r="118" spans="1:16" ht="45" x14ac:dyDescent="0.25">
      <c r="A118" s="92">
        <v>29</v>
      </c>
      <c r="B118" s="32">
        <v>18195</v>
      </c>
      <c r="C118" s="47" t="s">
        <v>150</v>
      </c>
      <c r="D118" s="33"/>
      <c r="E118" s="34">
        <v>30</v>
      </c>
      <c r="F118" s="48">
        <f t="shared" si="9"/>
        <v>30</v>
      </c>
      <c r="G118" s="33"/>
      <c r="H118" s="33">
        <f t="shared" si="10"/>
        <v>15</v>
      </c>
      <c r="I118" s="48">
        <f t="shared" si="11"/>
        <v>15</v>
      </c>
      <c r="J118" s="42">
        <v>0.625</v>
      </c>
      <c r="K118" s="44"/>
      <c r="L118" s="44" t="s">
        <v>119</v>
      </c>
      <c r="M118" s="40">
        <v>1</v>
      </c>
      <c r="N118" s="42">
        <v>0.625</v>
      </c>
      <c r="O118" s="42">
        <v>0.65277777777777779</v>
      </c>
      <c r="P118" s="29"/>
    </row>
    <row r="119" spans="1:16" ht="90" x14ac:dyDescent="0.25">
      <c r="A119" s="92">
        <v>30</v>
      </c>
      <c r="B119" s="32">
        <v>18201</v>
      </c>
      <c r="C119" s="47" t="s">
        <v>151</v>
      </c>
      <c r="D119" s="33"/>
      <c r="E119" s="34">
        <v>50</v>
      </c>
      <c r="F119" s="48">
        <f t="shared" si="9"/>
        <v>50</v>
      </c>
      <c r="G119" s="33"/>
      <c r="H119" s="33">
        <f t="shared" si="10"/>
        <v>25</v>
      </c>
      <c r="I119" s="48">
        <f t="shared" si="11"/>
        <v>25</v>
      </c>
      <c r="J119" s="49">
        <v>0.65277777777777779</v>
      </c>
      <c r="K119" s="44"/>
      <c r="L119" s="44" t="s">
        <v>121</v>
      </c>
      <c r="M119" s="40">
        <v>1</v>
      </c>
      <c r="N119" s="49">
        <v>0.65277777777777779</v>
      </c>
      <c r="O119" s="49">
        <v>0.67361111111111116</v>
      </c>
      <c r="P119" s="29"/>
    </row>
    <row r="120" spans="1:16" x14ac:dyDescent="0.25">
      <c r="A120" s="60" t="s">
        <v>26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2"/>
    </row>
    <row r="121" spans="1:16" x14ac:dyDescent="0.25">
      <c r="A121" s="60" t="s">
        <v>25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2"/>
    </row>
    <row r="122" spans="1:16" x14ac:dyDescent="0.25">
      <c r="A122" s="9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5"/>
    </row>
    <row r="123" spans="1:16" x14ac:dyDescent="0.25">
      <c r="A123" s="9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5"/>
    </row>
    <row r="125" spans="1:16" ht="15" customHeight="1" x14ac:dyDescent="0.25">
      <c r="A125" s="53" t="s">
        <v>21</v>
      </c>
      <c r="B125" s="53"/>
      <c r="C125" s="53"/>
      <c r="D125" s="53"/>
      <c r="E125" s="53"/>
      <c r="F125" s="20"/>
      <c r="G125" s="20"/>
      <c r="H125" s="50"/>
    </row>
    <row r="126" spans="1:16" x14ac:dyDescent="0.25">
      <c r="A126" s="51"/>
      <c r="B126" s="20"/>
      <c r="C126" s="20"/>
      <c r="D126" s="20"/>
      <c r="E126" s="20"/>
      <c r="F126" s="20"/>
      <c r="G126" s="20"/>
      <c r="H126" s="50"/>
    </row>
    <row r="127" spans="1:16" ht="15" customHeight="1" x14ac:dyDescent="0.25">
      <c r="A127" s="53"/>
      <c r="B127" s="53"/>
      <c r="C127" s="53"/>
      <c r="D127" s="53"/>
      <c r="E127" s="53"/>
      <c r="F127" s="20"/>
      <c r="G127" s="20"/>
      <c r="H127" s="50"/>
    </row>
    <row r="128" spans="1:16" ht="15" customHeight="1" x14ac:dyDescent="0.25">
      <c r="A128" s="54"/>
      <c r="B128" s="54"/>
      <c r="C128" s="54"/>
      <c r="D128" s="20"/>
      <c r="E128" s="27"/>
      <c r="F128" s="27"/>
      <c r="G128" s="27"/>
      <c r="H128" s="27"/>
      <c r="I128" s="27"/>
      <c r="J128" s="27"/>
    </row>
    <row r="129" spans="1:9" ht="15" customHeight="1" x14ac:dyDescent="0.25">
      <c r="A129" s="54" t="s">
        <v>152</v>
      </c>
      <c r="B129" s="54"/>
      <c r="C129" s="54"/>
      <c r="D129" s="20"/>
      <c r="E129" s="20"/>
      <c r="F129" s="20"/>
      <c r="G129" s="20"/>
      <c r="H129" s="50"/>
    </row>
    <row r="130" spans="1:9" ht="15" customHeight="1" x14ac:dyDescent="0.25">
      <c r="A130" s="54" t="s">
        <v>153</v>
      </c>
      <c r="B130" s="54"/>
      <c r="C130" s="54"/>
      <c r="D130" s="20"/>
      <c r="E130" s="20"/>
      <c r="F130" s="20"/>
      <c r="G130" s="20"/>
      <c r="H130" s="50"/>
    </row>
    <row r="131" spans="1:9" x14ac:dyDescent="0.25">
      <c r="A131" s="51"/>
      <c r="B131" s="20"/>
      <c r="C131" s="20"/>
      <c r="D131" s="20"/>
      <c r="E131" s="20"/>
      <c r="F131" s="20"/>
      <c r="G131" s="20"/>
      <c r="H131" s="50"/>
    </row>
    <row r="132" spans="1:9" ht="15" customHeight="1" x14ac:dyDescent="0.25">
      <c r="A132" s="54" t="s">
        <v>19</v>
      </c>
      <c r="B132" s="54"/>
      <c r="C132" s="54"/>
      <c r="D132" s="20"/>
      <c r="E132" s="20"/>
      <c r="F132" s="20"/>
      <c r="G132" s="20"/>
      <c r="H132" s="50"/>
    </row>
    <row r="133" spans="1:9" ht="15" customHeight="1" x14ac:dyDescent="0.25">
      <c r="A133" s="54" t="s">
        <v>152</v>
      </c>
      <c r="B133" s="54"/>
      <c r="C133" s="54"/>
      <c r="D133" s="20"/>
      <c r="E133" s="20"/>
      <c r="F133" s="20"/>
      <c r="G133" s="20"/>
      <c r="H133" s="50"/>
    </row>
    <row r="134" spans="1:9" ht="15" customHeight="1" x14ac:dyDescent="0.25">
      <c r="A134" s="54" t="s">
        <v>153</v>
      </c>
      <c r="B134" s="54"/>
      <c r="C134" s="54"/>
      <c r="D134" s="20"/>
      <c r="E134" s="20"/>
      <c r="F134" s="20"/>
      <c r="G134" s="20"/>
      <c r="H134" s="50"/>
    </row>
    <row r="135" spans="1:9" x14ac:dyDescent="0.25">
      <c r="A135" s="51"/>
      <c r="B135" s="18"/>
      <c r="C135" s="18"/>
      <c r="D135" s="20"/>
      <c r="E135" s="20"/>
      <c r="F135" s="20"/>
      <c r="G135" s="20"/>
      <c r="H135" s="50"/>
    </row>
    <row r="136" spans="1:9" ht="15" customHeight="1" x14ac:dyDescent="0.25">
      <c r="A136" s="54" t="s">
        <v>154</v>
      </c>
      <c r="B136" s="54"/>
      <c r="C136" s="54"/>
      <c r="D136" s="20"/>
      <c r="E136" s="20"/>
      <c r="F136" s="20"/>
      <c r="G136" s="20"/>
      <c r="H136" s="50"/>
    </row>
    <row r="137" spans="1:9" ht="15" customHeight="1" x14ac:dyDescent="0.25">
      <c r="A137" s="54" t="s">
        <v>155</v>
      </c>
      <c r="B137" s="54"/>
      <c r="C137" s="54"/>
      <c r="D137" s="20"/>
      <c r="E137" s="20"/>
      <c r="F137" s="20"/>
      <c r="G137" s="20"/>
      <c r="H137" s="50"/>
    </row>
    <row r="138" spans="1:9" ht="15" customHeight="1" x14ac:dyDescent="0.25">
      <c r="A138" s="54" t="s">
        <v>153</v>
      </c>
      <c r="B138" s="54"/>
      <c r="C138" s="54"/>
      <c r="D138" s="20"/>
      <c r="E138" s="20"/>
      <c r="F138" s="20"/>
      <c r="G138" s="20"/>
      <c r="H138" s="50"/>
    </row>
    <row r="139" spans="1:9" ht="15" customHeight="1" x14ac:dyDescent="0.25">
      <c r="A139" s="51"/>
      <c r="B139" s="18"/>
      <c r="C139" s="18"/>
      <c r="D139" s="20"/>
      <c r="E139" s="20"/>
      <c r="F139" s="20"/>
      <c r="G139" s="20"/>
      <c r="H139" s="50"/>
    </row>
    <row r="140" spans="1:9" x14ac:dyDescent="0.25">
      <c r="A140" s="54" t="s">
        <v>156</v>
      </c>
      <c r="B140" s="54"/>
      <c r="C140" s="54"/>
      <c r="D140" s="20"/>
      <c r="E140" s="20"/>
      <c r="F140" s="20"/>
      <c r="G140" s="20"/>
      <c r="H140" s="50"/>
    </row>
    <row r="141" spans="1:9" ht="15" customHeight="1" x14ac:dyDescent="0.25">
      <c r="A141" s="54" t="s">
        <v>157</v>
      </c>
      <c r="B141" s="54"/>
      <c r="C141" s="54"/>
      <c r="D141" s="20"/>
      <c r="E141" s="20"/>
      <c r="F141" s="20"/>
      <c r="G141" s="20"/>
      <c r="H141" s="50"/>
    </row>
    <row r="142" spans="1:9" x14ac:dyDescent="0.25">
      <c r="A142" s="54" t="s">
        <v>158</v>
      </c>
      <c r="B142" s="54"/>
      <c r="C142" s="54"/>
      <c r="D142" s="20"/>
      <c r="E142" s="20"/>
      <c r="F142" s="20"/>
      <c r="G142" s="20"/>
      <c r="H142" s="50"/>
    </row>
    <row r="143" spans="1:9" ht="44.25" customHeight="1" x14ac:dyDescent="0.25">
      <c r="A143" s="51"/>
      <c r="B143" s="18"/>
      <c r="C143" s="18"/>
      <c r="D143" s="20"/>
      <c r="E143" s="20"/>
      <c r="F143" s="20"/>
      <c r="G143" s="20"/>
      <c r="H143" s="50"/>
      <c r="I143" s="15"/>
    </row>
    <row r="144" spans="1:9" x14ac:dyDescent="0.25">
      <c r="A144" s="54" t="s">
        <v>159</v>
      </c>
      <c r="B144" s="54"/>
      <c r="C144" s="54"/>
      <c r="D144" s="20"/>
      <c r="E144" s="20"/>
      <c r="F144" s="20"/>
      <c r="G144" s="20"/>
      <c r="H144" s="50"/>
    </row>
    <row r="145" spans="1:9" ht="15" customHeight="1" x14ac:dyDescent="0.25">
      <c r="A145" s="54" t="s">
        <v>155</v>
      </c>
      <c r="B145" s="54"/>
      <c r="C145" s="54"/>
      <c r="D145" s="20"/>
      <c r="E145" s="20"/>
      <c r="F145" s="20"/>
      <c r="G145" s="20"/>
      <c r="H145" s="50"/>
      <c r="I145" s="12"/>
    </row>
    <row r="146" spans="1:9" ht="30.75" customHeight="1" x14ac:dyDescent="0.25">
      <c r="A146" s="54" t="s">
        <v>18</v>
      </c>
      <c r="B146" s="54"/>
      <c r="C146" s="54"/>
      <c r="D146" s="20"/>
      <c r="E146" s="20"/>
      <c r="F146" s="20"/>
      <c r="G146" s="20"/>
      <c r="H146" s="50"/>
      <c r="I146" s="14"/>
    </row>
    <row r="147" spans="1:9" x14ac:dyDescent="0.25">
      <c r="A147" s="51"/>
      <c r="B147" s="18"/>
      <c r="C147" s="18"/>
      <c r="D147" s="20"/>
      <c r="E147" s="20"/>
      <c r="F147" s="20"/>
      <c r="G147" s="20"/>
      <c r="H147" s="50"/>
    </row>
    <row r="148" spans="1:9" ht="15" customHeight="1" x14ac:dyDescent="0.25">
      <c r="A148" s="54" t="s">
        <v>160</v>
      </c>
      <c r="B148" s="54"/>
      <c r="C148" s="54"/>
      <c r="D148" s="20"/>
      <c r="E148" s="20"/>
      <c r="F148" s="20"/>
      <c r="G148" s="20"/>
      <c r="H148" s="50"/>
      <c r="I148" s="12"/>
    </row>
    <row r="149" spans="1:9" ht="30" customHeight="1" x14ac:dyDescent="0.25">
      <c r="A149" s="54" t="s">
        <v>152</v>
      </c>
      <c r="B149" s="54"/>
      <c r="C149" s="54"/>
      <c r="D149" s="20"/>
      <c r="E149" s="20"/>
      <c r="F149" s="20"/>
      <c r="G149" s="20"/>
      <c r="H149" s="50"/>
      <c r="I149" s="14"/>
    </row>
    <row r="150" spans="1:9" x14ac:dyDescent="0.25">
      <c r="A150" s="54" t="s">
        <v>153</v>
      </c>
      <c r="B150" s="54"/>
      <c r="C150" s="54"/>
      <c r="D150" s="20"/>
      <c r="E150" s="20"/>
      <c r="F150" s="20"/>
      <c r="G150" s="20"/>
      <c r="H150" s="50"/>
    </row>
    <row r="151" spans="1:9" ht="15" customHeight="1" x14ac:dyDescent="0.25">
      <c r="A151" s="51"/>
      <c r="B151" s="18"/>
      <c r="C151" s="18"/>
      <c r="D151" s="20"/>
      <c r="E151" s="20"/>
      <c r="F151" s="20"/>
      <c r="G151" s="20"/>
      <c r="H151" s="50"/>
      <c r="I151" s="12"/>
    </row>
    <row r="152" spans="1:9" x14ac:dyDescent="0.25">
      <c r="A152" s="54" t="s">
        <v>161</v>
      </c>
      <c r="B152" s="54"/>
      <c r="C152" s="54"/>
      <c r="D152" s="20"/>
      <c r="E152" s="20"/>
      <c r="F152" s="20"/>
      <c r="G152" s="20"/>
      <c r="H152" s="50"/>
    </row>
    <row r="153" spans="1:9" ht="15" customHeight="1" x14ac:dyDescent="0.25">
      <c r="A153" s="54" t="s">
        <v>162</v>
      </c>
      <c r="B153" s="54"/>
      <c r="C153" s="54"/>
      <c r="D153" s="20"/>
      <c r="E153" s="20"/>
      <c r="F153" s="20"/>
      <c r="G153" s="20"/>
      <c r="H153" s="50"/>
      <c r="I153" s="12"/>
    </row>
    <row r="154" spans="1:9" x14ac:dyDescent="0.25">
      <c r="A154" s="54" t="s">
        <v>163</v>
      </c>
      <c r="B154" s="54"/>
      <c r="C154" s="54"/>
      <c r="D154" s="20"/>
      <c r="E154" s="20"/>
      <c r="F154" s="20"/>
      <c r="G154" s="20"/>
      <c r="H154" s="50"/>
    </row>
    <row r="155" spans="1:9" x14ac:dyDescent="0.25">
      <c r="A155" s="51"/>
      <c r="B155" s="18"/>
      <c r="C155" s="18"/>
      <c r="D155" s="20"/>
      <c r="E155" s="20"/>
      <c r="F155" s="20"/>
      <c r="G155" s="20"/>
      <c r="H155" s="50"/>
    </row>
    <row r="156" spans="1:9" x14ac:dyDescent="0.25">
      <c r="A156" s="54" t="s">
        <v>164</v>
      </c>
      <c r="B156" s="54"/>
      <c r="C156" s="54"/>
      <c r="D156" s="20"/>
      <c r="E156" s="20"/>
      <c r="F156" s="20"/>
      <c r="G156" s="20"/>
      <c r="H156" s="50"/>
    </row>
    <row r="157" spans="1:9" x14ac:dyDescent="0.25">
      <c r="A157" s="54" t="s">
        <v>165</v>
      </c>
      <c r="B157" s="54"/>
      <c r="C157" s="54"/>
      <c r="D157" s="20"/>
      <c r="E157" s="20"/>
      <c r="F157" s="20"/>
      <c r="G157" s="20"/>
      <c r="H157" s="50"/>
    </row>
    <row r="158" spans="1:9" x14ac:dyDescent="0.25">
      <c r="A158" s="54" t="s">
        <v>166</v>
      </c>
      <c r="B158" s="54"/>
      <c r="C158" s="54"/>
      <c r="D158" s="20"/>
      <c r="E158" s="20"/>
      <c r="F158" s="20"/>
      <c r="G158" s="20"/>
      <c r="H158" s="50"/>
    </row>
    <row r="159" spans="1:9" x14ac:dyDescent="0.25">
      <c r="A159" s="53" t="s">
        <v>20</v>
      </c>
      <c r="B159" s="53"/>
      <c r="C159" s="53"/>
      <c r="D159" s="20"/>
      <c r="E159" s="20"/>
      <c r="F159" s="20"/>
      <c r="G159" s="20"/>
      <c r="H159" s="50"/>
    </row>
    <row r="160" spans="1:9" x14ac:dyDescent="0.25">
      <c r="A160" s="56" t="s">
        <v>167</v>
      </c>
      <c r="B160" s="56"/>
      <c r="C160" s="56"/>
      <c r="D160" s="20"/>
      <c r="E160" s="20"/>
      <c r="F160" s="20"/>
      <c r="G160" s="20"/>
      <c r="H160" s="50"/>
    </row>
    <row r="161" spans="1:8" x14ac:dyDescent="0.25">
      <c r="A161" s="57" t="s">
        <v>168</v>
      </c>
      <c r="B161" s="57"/>
      <c r="C161" s="57"/>
      <c r="D161" s="20"/>
      <c r="E161" s="20"/>
      <c r="F161" s="20"/>
      <c r="G161" s="20"/>
      <c r="H161" s="50"/>
    </row>
    <row r="162" spans="1:8" x14ac:dyDescent="0.25">
      <c r="A162" s="57" t="s">
        <v>169</v>
      </c>
      <c r="B162" s="57"/>
      <c r="C162" s="57"/>
      <c r="D162" s="20"/>
      <c r="E162" s="20"/>
      <c r="F162" s="20"/>
      <c r="G162" s="20"/>
      <c r="H162" s="50"/>
    </row>
    <row r="163" spans="1:8" x14ac:dyDescent="0.25">
      <c r="A163" s="54" t="s">
        <v>170</v>
      </c>
      <c r="B163" s="54"/>
      <c r="C163" s="54"/>
      <c r="D163" s="20"/>
      <c r="E163" s="20"/>
      <c r="F163" s="20"/>
      <c r="G163" s="20"/>
      <c r="H163" s="50"/>
    </row>
    <row r="164" spans="1:8" x14ac:dyDescent="0.25">
      <c r="A164" s="54" t="s">
        <v>171</v>
      </c>
      <c r="B164" s="54"/>
      <c r="C164" s="54"/>
      <c r="D164" s="20"/>
      <c r="E164" s="20"/>
      <c r="F164" s="20"/>
      <c r="G164" s="20"/>
      <c r="H164" s="50"/>
    </row>
    <row r="165" spans="1:8" x14ac:dyDescent="0.25">
      <c r="A165" s="54" t="s">
        <v>172</v>
      </c>
      <c r="B165" s="54"/>
      <c r="C165" s="54"/>
      <c r="D165" s="20"/>
      <c r="E165" s="20"/>
      <c r="F165" s="20"/>
      <c r="G165" s="20"/>
      <c r="H165" s="50"/>
    </row>
    <row r="166" spans="1:8" x14ac:dyDescent="0.25">
      <c r="A166" s="53" t="s">
        <v>22</v>
      </c>
      <c r="B166" s="53"/>
      <c r="C166" s="53"/>
      <c r="D166" s="53"/>
      <c r="E166" s="20"/>
      <c r="F166" s="20"/>
      <c r="G166" s="20"/>
      <c r="H166" s="50"/>
    </row>
    <row r="167" spans="1:8" x14ac:dyDescent="0.25">
      <c r="A167" s="51"/>
      <c r="B167" s="20"/>
      <c r="C167" s="20"/>
      <c r="D167" s="20"/>
      <c r="E167" s="20"/>
      <c r="F167" s="20"/>
      <c r="G167" s="20"/>
      <c r="H167" s="50"/>
    </row>
    <row r="168" spans="1:8" ht="42.75" customHeight="1" x14ac:dyDescent="0.25">
      <c r="A168" s="55" t="s">
        <v>173</v>
      </c>
      <c r="B168" s="55"/>
      <c r="C168" s="55"/>
      <c r="D168" s="55"/>
      <c r="E168" s="55"/>
      <c r="F168" s="55"/>
      <c r="G168" s="55"/>
      <c r="H168" s="55"/>
    </row>
    <row r="169" spans="1:8" x14ac:dyDescent="0.25">
      <c r="A169" s="51"/>
      <c r="B169" s="20"/>
      <c r="C169" s="20"/>
      <c r="D169" s="20"/>
      <c r="E169" s="20"/>
      <c r="F169" s="20"/>
      <c r="G169" s="20"/>
      <c r="H169" s="50"/>
    </row>
    <row r="170" spans="1:8" x14ac:dyDescent="0.25">
      <c r="A170" s="53" t="s">
        <v>23</v>
      </c>
      <c r="B170" s="53"/>
      <c r="C170" s="53"/>
      <c r="D170" s="53"/>
      <c r="E170" s="53"/>
      <c r="F170" s="53"/>
      <c r="G170" s="53"/>
      <c r="H170" s="53"/>
    </row>
    <row r="171" spans="1:8" ht="51.75" customHeight="1" x14ac:dyDescent="0.25">
      <c r="A171" s="54" t="s">
        <v>174</v>
      </c>
      <c r="B171" s="54"/>
      <c r="C171" s="54"/>
      <c r="D171" s="54"/>
      <c r="E171" s="54"/>
      <c r="F171" s="54"/>
      <c r="G171" s="54"/>
      <c r="H171" s="54"/>
    </row>
    <row r="172" spans="1:8" x14ac:dyDescent="0.25">
      <c r="A172" s="51"/>
      <c r="B172" s="20"/>
      <c r="C172" s="20"/>
      <c r="D172" s="20"/>
      <c r="E172" s="20"/>
      <c r="F172" s="20"/>
      <c r="G172" s="20"/>
      <c r="H172" s="50"/>
    </row>
    <row r="173" spans="1:8" x14ac:dyDescent="0.25">
      <c r="A173" s="53" t="s">
        <v>27</v>
      </c>
      <c r="B173" s="53"/>
      <c r="C173" s="53"/>
      <c r="D173" s="53"/>
      <c r="E173" s="53"/>
      <c r="F173" s="53"/>
      <c r="G173" s="53"/>
      <c r="H173" s="53"/>
    </row>
    <row r="174" spans="1:8" ht="51" customHeight="1" x14ac:dyDescent="0.25">
      <c r="A174" s="54" t="s">
        <v>174</v>
      </c>
      <c r="B174" s="54"/>
      <c r="C174" s="54"/>
      <c r="D174" s="54"/>
      <c r="E174" s="54"/>
      <c r="F174" s="54"/>
      <c r="G174" s="54"/>
      <c r="H174" s="54"/>
    </row>
    <row r="175" spans="1:8" x14ac:dyDescent="0.25">
      <c r="A175" s="51"/>
      <c r="B175" s="20"/>
      <c r="C175" s="20"/>
      <c r="D175" s="20"/>
      <c r="E175" s="20"/>
      <c r="F175" s="20"/>
      <c r="G175" s="20"/>
      <c r="H175" s="50"/>
    </row>
    <row r="176" spans="1:8" x14ac:dyDescent="0.25">
      <c r="A176" s="53" t="s">
        <v>28</v>
      </c>
      <c r="B176" s="53"/>
      <c r="C176" s="53"/>
      <c r="D176" s="53"/>
      <c r="E176" s="53"/>
      <c r="F176" s="53"/>
      <c r="G176" s="53"/>
      <c r="H176" s="53"/>
    </row>
    <row r="177" spans="1:8" x14ac:dyDescent="0.25">
      <c r="A177" s="51"/>
      <c r="B177" s="20"/>
      <c r="C177" s="20"/>
      <c r="D177" s="20"/>
      <c r="E177" s="20"/>
      <c r="F177" s="20"/>
      <c r="G177" s="20"/>
      <c r="H177" s="50"/>
    </row>
    <row r="178" spans="1:8" x14ac:dyDescent="0.25">
      <c r="A178" s="53" t="s">
        <v>29</v>
      </c>
      <c r="B178" s="53"/>
      <c r="C178" s="53"/>
      <c r="D178" s="53"/>
      <c r="E178" s="53"/>
      <c r="F178" s="53"/>
      <c r="G178" s="53"/>
      <c r="H178" s="53"/>
    </row>
  </sheetData>
  <mergeCells count="61">
    <mergeCell ref="L5:L6"/>
    <mergeCell ref="A4:A6"/>
    <mergeCell ref="A120:P120"/>
    <mergeCell ref="B4:B6"/>
    <mergeCell ref="C4:C6"/>
    <mergeCell ref="P4:P6"/>
    <mergeCell ref="L4:M4"/>
    <mergeCell ref="A8:P8"/>
    <mergeCell ref="D5:F5"/>
    <mergeCell ref="D4:I4"/>
    <mergeCell ref="G5:I5"/>
    <mergeCell ref="N4:N6"/>
    <mergeCell ref="O4:O6"/>
    <mergeCell ref="M5:M6"/>
    <mergeCell ref="A146:C146"/>
    <mergeCell ref="A148:C148"/>
    <mergeCell ref="A149:C149"/>
    <mergeCell ref="A150:C150"/>
    <mergeCell ref="A129:C129"/>
    <mergeCell ref="A140:C140"/>
    <mergeCell ref="A141:C141"/>
    <mergeCell ref="A142:C142"/>
    <mergeCell ref="A144:C144"/>
    <mergeCell ref="A145:C145"/>
    <mergeCell ref="O1:P1"/>
    <mergeCell ref="A2:P2"/>
    <mergeCell ref="A136:C136"/>
    <mergeCell ref="A137:C137"/>
    <mergeCell ref="A138:C138"/>
    <mergeCell ref="A125:E125"/>
    <mergeCell ref="A128:C128"/>
    <mergeCell ref="A130:C130"/>
    <mergeCell ref="A132:C132"/>
    <mergeCell ref="A133:C133"/>
    <mergeCell ref="A134:C134"/>
    <mergeCell ref="A89:P89"/>
    <mergeCell ref="A121:P121"/>
    <mergeCell ref="A127:E127"/>
    <mergeCell ref="J4:J6"/>
    <mergeCell ref="K4:K6"/>
    <mergeCell ref="A152:C152"/>
    <mergeCell ref="A153:C153"/>
    <mergeCell ref="A154:C154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D166"/>
    <mergeCell ref="A168:H168"/>
    <mergeCell ref="A178:H178"/>
    <mergeCell ref="A170:H170"/>
    <mergeCell ref="A171:H171"/>
    <mergeCell ref="A173:H173"/>
    <mergeCell ref="A174:H174"/>
    <mergeCell ref="A176:H176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topLeftCell="A120" workbookViewId="0">
      <selection activeCell="B86" sqref="B86:C86"/>
    </sheetView>
  </sheetViews>
  <sheetFormatPr defaultRowHeight="15" x14ac:dyDescent="0.25"/>
  <cols>
    <col min="1" max="1" width="6.140625" style="6" bestFit="1" customWidth="1"/>
    <col min="2" max="2" width="17.5703125" style="6" customWidth="1"/>
    <col min="3" max="3" width="17.85546875" style="6" customWidth="1"/>
    <col min="4" max="4" width="20.42578125" style="6" customWidth="1"/>
    <col min="5" max="5" width="15.5703125" style="6" customWidth="1"/>
    <col min="6" max="6" width="15.5703125" style="16" customWidth="1"/>
    <col min="7" max="7" width="21.28515625" style="6" customWidth="1"/>
    <col min="8" max="8" width="14.28515625" style="6" customWidth="1"/>
    <col min="9" max="9" width="14.28515625" style="16" customWidth="1"/>
    <col min="10" max="10" width="15.7109375" style="6" customWidth="1"/>
    <col min="11" max="11" width="14.7109375" style="6" customWidth="1"/>
    <col min="12" max="12" width="15.28515625" style="6" customWidth="1"/>
    <col min="13" max="13" width="16" style="6" customWidth="1"/>
    <col min="14" max="14" width="15.7109375" style="6" customWidth="1"/>
    <col min="15" max="15" width="15.85546875" style="6" customWidth="1"/>
    <col min="16" max="16" width="20.42578125" style="6" customWidth="1"/>
  </cols>
  <sheetData>
    <row r="1" spans="1:16" x14ac:dyDescent="0.25">
      <c r="O1" s="58" t="s">
        <v>33</v>
      </c>
      <c r="P1" s="58"/>
    </row>
    <row r="2" spans="1:16" x14ac:dyDescent="0.25">
      <c r="A2" s="59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75" thickBot="1" x14ac:dyDescent="0.3"/>
    <row r="4" spans="1:16" ht="15" customHeight="1" x14ac:dyDescent="0.25">
      <c r="A4" s="67" t="s">
        <v>0</v>
      </c>
      <c r="B4" s="70" t="s">
        <v>1</v>
      </c>
      <c r="C4" s="70" t="s">
        <v>2</v>
      </c>
      <c r="D4" s="70" t="s">
        <v>3</v>
      </c>
      <c r="E4" s="70"/>
      <c r="F4" s="70"/>
      <c r="G4" s="70"/>
      <c r="H4" s="70"/>
      <c r="I4" s="70"/>
      <c r="J4" s="63" t="s">
        <v>6</v>
      </c>
      <c r="K4" s="63" t="s">
        <v>7</v>
      </c>
      <c r="L4" s="76" t="s">
        <v>8</v>
      </c>
      <c r="M4" s="77"/>
      <c r="N4" s="63" t="s">
        <v>10</v>
      </c>
      <c r="O4" s="63" t="s">
        <v>11</v>
      </c>
      <c r="P4" s="73" t="s">
        <v>12</v>
      </c>
    </row>
    <row r="5" spans="1:16" ht="33" customHeight="1" x14ac:dyDescent="0.25">
      <c r="A5" s="68"/>
      <c r="B5" s="71"/>
      <c r="C5" s="71"/>
      <c r="D5" s="71" t="s">
        <v>38</v>
      </c>
      <c r="E5" s="71"/>
      <c r="F5" s="71"/>
      <c r="G5" s="71" t="s">
        <v>37</v>
      </c>
      <c r="H5" s="71"/>
      <c r="I5" s="71"/>
      <c r="J5" s="64"/>
      <c r="K5" s="64"/>
      <c r="L5" s="66" t="s">
        <v>13</v>
      </c>
      <c r="M5" s="66" t="s">
        <v>9</v>
      </c>
      <c r="N5" s="64"/>
      <c r="O5" s="64"/>
      <c r="P5" s="74"/>
    </row>
    <row r="6" spans="1:16" ht="29.25" thickBot="1" x14ac:dyDescent="0.3">
      <c r="A6" s="69"/>
      <c r="B6" s="72"/>
      <c r="C6" s="72"/>
      <c r="D6" s="13" t="s">
        <v>36</v>
      </c>
      <c r="E6" s="13" t="s">
        <v>35</v>
      </c>
      <c r="F6" s="13" t="s">
        <v>39</v>
      </c>
      <c r="G6" s="13" t="s">
        <v>4</v>
      </c>
      <c r="H6" s="13" t="s">
        <v>5</v>
      </c>
      <c r="I6" s="13" t="s">
        <v>39</v>
      </c>
      <c r="J6" s="65"/>
      <c r="K6" s="65"/>
      <c r="L6" s="65"/>
      <c r="M6" s="65"/>
      <c r="N6" s="65"/>
      <c r="O6" s="65"/>
      <c r="P6" s="75"/>
    </row>
    <row r="7" spans="1:16" ht="15.75" thickBot="1" x14ac:dyDescent="0.3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/>
      <c r="G7" s="10">
        <v>6</v>
      </c>
      <c r="H7" s="10">
        <v>7</v>
      </c>
      <c r="I7" s="10"/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1">
        <v>16</v>
      </c>
    </row>
    <row r="8" spans="1:16" x14ac:dyDescent="0.25">
      <c r="A8" s="78" t="s">
        <v>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</row>
    <row r="9" spans="1:16" ht="90" x14ac:dyDescent="0.25">
      <c r="A9" s="22">
        <v>1</v>
      </c>
      <c r="B9" s="30">
        <v>18004</v>
      </c>
      <c r="C9" s="31" t="s">
        <v>40</v>
      </c>
      <c r="D9" s="32">
        <v>8000</v>
      </c>
      <c r="E9" s="32">
        <v>5000</v>
      </c>
      <c r="F9" s="41">
        <f>E9+D9</f>
        <v>13000</v>
      </c>
      <c r="G9" s="33">
        <f>E9/2</f>
        <v>2500</v>
      </c>
      <c r="H9" s="33">
        <f>F9/2</f>
        <v>6500</v>
      </c>
      <c r="I9" s="41">
        <f>G9+H9</f>
        <v>9000</v>
      </c>
      <c r="J9" s="42">
        <v>0.29166666666666669</v>
      </c>
      <c r="K9" s="43">
        <v>3</v>
      </c>
      <c r="L9" s="43" t="s">
        <v>120</v>
      </c>
      <c r="M9" s="43">
        <v>1</v>
      </c>
      <c r="N9" s="42">
        <v>0.29166666666666669</v>
      </c>
      <c r="O9" s="42">
        <v>0.6875</v>
      </c>
      <c r="P9" s="29"/>
    </row>
    <row r="10" spans="1:16" ht="90" x14ac:dyDescent="0.25">
      <c r="A10" s="22">
        <v>2</v>
      </c>
      <c r="B10" s="30">
        <v>18005</v>
      </c>
      <c r="C10" s="31" t="s">
        <v>41</v>
      </c>
      <c r="D10" s="32">
        <v>5550</v>
      </c>
      <c r="E10" s="32">
        <v>535</v>
      </c>
      <c r="F10" s="41">
        <f t="shared" ref="F10:F74" si="0">E10+D10</f>
        <v>6085</v>
      </c>
      <c r="G10" s="33">
        <f t="shared" ref="G10:H74" si="1">E10/2</f>
        <v>267.5</v>
      </c>
      <c r="H10" s="33">
        <f t="shared" si="1"/>
        <v>3042.5</v>
      </c>
      <c r="I10" s="41">
        <f t="shared" ref="I10:I74" si="2">G10+H10</f>
        <v>3310</v>
      </c>
      <c r="J10" s="42">
        <v>0.3125</v>
      </c>
      <c r="K10" s="43">
        <v>4</v>
      </c>
      <c r="L10" s="43" t="s">
        <v>120</v>
      </c>
      <c r="M10" s="43">
        <v>1</v>
      </c>
      <c r="N10" s="42">
        <v>0.3125</v>
      </c>
      <c r="O10" s="42">
        <v>0.58333333333333337</v>
      </c>
      <c r="P10" s="29"/>
    </row>
    <row r="11" spans="1:16" ht="75" x14ac:dyDescent="0.25">
      <c r="A11" s="22">
        <v>3</v>
      </c>
      <c r="B11" s="30">
        <v>18006</v>
      </c>
      <c r="C11" s="31" t="s">
        <v>42</v>
      </c>
      <c r="D11" s="32">
        <v>3500</v>
      </c>
      <c r="E11" s="32">
        <v>1500</v>
      </c>
      <c r="F11" s="41">
        <f t="shared" si="0"/>
        <v>5000</v>
      </c>
      <c r="G11" s="33">
        <f t="shared" si="1"/>
        <v>750</v>
      </c>
      <c r="H11" s="33">
        <f t="shared" si="1"/>
        <v>2500</v>
      </c>
      <c r="I11" s="41">
        <f t="shared" si="2"/>
        <v>3250</v>
      </c>
      <c r="J11" s="42">
        <v>0.33333333333333331</v>
      </c>
      <c r="K11" s="43">
        <v>4</v>
      </c>
      <c r="L11" s="43" t="s">
        <v>120</v>
      </c>
      <c r="M11" s="43">
        <v>1</v>
      </c>
      <c r="N11" s="42">
        <v>0.33333333333333331</v>
      </c>
      <c r="O11" s="42">
        <v>0.625</v>
      </c>
      <c r="P11" s="29"/>
    </row>
    <row r="12" spans="1:16" ht="60" x14ac:dyDescent="0.25">
      <c r="A12" s="24">
        <v>4</v>
      </c>
      <c r="B12" s="30">
        <v>18008</v>
      </c>
      <c r="C12" s="31" t="s">
        <v>43</v>
      </c>
      <c r="D12" s="32">
        <v>1365</v>
      </c>
      <c r="E12" s="32">
        <v>500</v>
      </c>
      <c r="F12" s="41">
        <f t="shared" si="0"/>
        <v>1865</v>
      </c>
      <c r="G12" s="33">
        <f t="shared" si="1"/>
        <v>250</v>
      </c>
      <c r="H12" s="33">
        <f t="shared" si="1"/>
        <v>932.5</v>
      </c>
      <c r="I12" s="41">
        <f t="shared" si="2"/>
        <v>1182.5</v>
      </c>
      <c r="J12" s="42">
        <v>0.35416666666666669</v>
      </c>
      <c r="K12" s="43">
        <v>6</v>
      </c>
      <c r="L12" s="43" t="s">
        <v>120</v>
      </c>
      <c r="M12" s="43">
        <v>1</v>
      </c>
      <c r="N12" s="42">
        <v>0.35416666666666669</v>
      </c>
      <c r="O12" s="42">
        <v>0.625</v>
      </c>
      <c r="P12" s="29"/>
    </row>
    <row r="13" spans="1:16" ht="60" x14ac:dyDescent="0.25">
      <c r="A13" s="24">
        <v>5</v>
      </c>
      <c r="B13" s="30">
        <v>18009</v>
      </c>
      <c r="C13" s="31" t="s">
        <v>44</v>
      </c>
      <c r="D13" s="32">
        <v>3177</v>
      </c>
      <c r="E13" s="32">
        <v>2000</v>
      </c>
      <c r="F13" s="41">
        <f t="shared" si="0"/>
        <v>5177</v>
      </c>
      <c r="G13" s="33">
        <f t="shared" si="1"/>
        <v>1000</v>
      </c>
      <c r="H13" s="33">
        <f t="shared" si="1"/>
        <v>2588.5</v>
      </c>
      <c r="I13" s="41">
        <f t="shared" si="2"/>
        <v>3588.5</v>
      </c>
      <c r="J13" s="42">
        <v>0.33333333333333331</v>
      </c>
      <c r="K13" s="43">
        <v>5</v>
      </c>
      <c r="L13" s="43" t="s">
        <v>175</v>
      </c>
      <c r="M13" s="43">
        <v>1</v>
      </c>
      <c r="N13" s="42">
        <v>0.33333333333333331</v>
      </c>
      <c r="O13" s="42">
        <v>0.66666666666666663</v>
      </c>
      <c r="P13" s="29"/>
    </row>
    <row r="14" spans="1:16" ht="45" x14ac:dyDescent="0.25">
      <c r="A14" s="24">
        <v>6</v>
      </c>
      <c r="B14" s="30">
        <v>18011</v>
      </c>
      <c r="C14" s="31" t="s">
        <v>45</v>
      </c>
      <c r="D14" s="32">
        <v>2500</v>
      </c>
      <c r="E14" s="32">
        <v>500</v>
      </c>
      <c r="F14" s="41">
        <f t="shared" si="0"/>
        <v>3000</v>
      </c>
      <c r="G14" s="33">
        <f t="shared" si="1"/>
        <v>250</v>
      </c>
      <c r="H14" s="33">
        <f t="shared" si="1"/>
        <v>1500</v>
      </c>
      <c r="I14" s="41">
        <f t="shared" si="2"/>
        <v>1750</v>
      </c>
      <c r="J14" s="42">
        <v>0.375</v>
      </c>
      <c r="K14" s="43">
        <v>7</v>
      </c>
      <c r="L14" s="43" t="s">
        <v>120</v>
      </c>
      <c r="M14" s="43">
        <v>1</v>
      </c>
      <c r="N14" s="42">
        <v>0.375</v>
      </c>
      <c r="O14" s="42">
        <v>0.6875</v>
      </c>
      <c r="P14" s="29"/>
    </row>
    <row r="15" spans="1:16" ht="75" x14ac:dyDescent="0.25">
      <c r="A15" s="24">
        <v>7</v>
      </c>
      <c r="B15" s="30">
        <v>18012</v>
      </c>
      <c r="C15" s="31" t="s">
        <v>46</v>
      </c>
      <c r="D15" s="32"/>
      <c r="E15" s="32">
        <v>500</v>
      </c>
      <c r="F15" s="41">
        <f t="shared" si="0"/>
        <v>500</v>
      </c>
      <c r="G15" s="33"/>
      <c r="H15" s="33">
        <f t="shared" si="1"/>
        <v>250</v>
      </c>
      <c r="I15" s="41">
        <f t="shared" si="2"/>
        <v>250</v>
      </c>
      <c r="J15" s="42">
        <v>0.33333333333333331</v>
      </c>
      <c r="K15" s="43">
        <v>6</v>
      </c>
      <c r="L15" s="43"/>
      <c r="M15" s="43"/>
      <c r="N15" s="42">
        <v>0.33333333333333331</v>
      </c>
      <c r="O15" s="42">
        <v>0.48958333333333331</v>
      </c>
      <c r="P15" s="29"/>
    </row>
    <row r="16" spans="1:16" ht="105" x14ac:dyDescent="0.25">
      <c r="A16" s="24">
        <v>8</v>
      </c>
      <c r="B16" s="30">
        <v>18013</v>
      </c>
      <c r="C16" s="31" t="s">
        <v>47</v>
      </c>
      <c r="D16" s="32">
        <v>1500</v>
      </c>
      <c r="E16" s="32">
        <v>700</v>
      </c>
      <c r="F16" s="41">
        <f t="shared" si="0"/>
        <v>2200</v>
      </c>
      <c r="G16" s="33">
        <f t="shared" si="1"/>
        <v>350</v>
      </c>
      <c r="H16" s="33">
        <f t="shared" si="1"/>
        <v>1100</v>
      </c>
      <c r="I16" s="41">
        <f t="shared" si="2"/>
        <v>1450</v>
      </c>
      <c r="J16" s="42">
        <v>0.3125</v>
      </c>
      <c r="K16" s="43">
        <v>1</v>
      </c>
      <c r="L16" s="43" t="s">
        <v>175</v>
      </c>
      <c r="M16" s="43">
        <v>1</v>
      </c>
      <c r="N16" s="42">
        <v>0.3125</v>
      </c>
      <c r="O16" s="42">
        <v>0.39583333333333331</v>
      </c>
      <c r="P16" s="29"/>
    </row>
    <row r="17" spans="1:16" ht="75" x14ac:dyDescent="0.25">
      <c r="A17" s="24">
        <v>9</v>
      </c>
      <c r="B17" s="30">
        <v>18015</v>
      </c>
      <c r="C17" s="31" t="s">
        <v>48</v>
      </c>
      <c r="D17" s="32">
        <f>470</f>
        <v>470</v>
      </c>
      <c r="E17" s="32">
        <v>1000</v>
      </c>
      <c r="F17" s="41">
        <f t="shared" si="0"/>
        <v>1470</v>
      </c>
      <c r="G17" s="33">
        <f t="shared" si="1"/>
        <v>500</v>
      </c>
      <c r="H17" s="33">
        <f t="shared" si="1"/>
        <v>735</v>
      </c>
      <c r="I17" s="41">
        <f t="shared" si="2"/>
        <v>1235</v>
      </c>
      <c r="J17" s="42">
        <v>0.41666666666666669</v>
      </c>
      <c r="K17" s="43">
        <v>6</v>
      </c>
      <c r="L17" s="43" t="s">
        <v>175</v>
      </c>
      <c r="M17" s="43">
        <v>1</v>
      </c>
      <c r="N17" s="42">
        <v>0.41666666666666669</v>
      </c>
      <c r="O17" s="42">
        <v>0.5</v>
      </c>
      <c r="P17" s="29"/>
    </row>
    <row r="18" spans="1:16" ht="60" x14ac:dyDescent="0.25">
      <c r="A18" s="24">
        <v>10</v>
      </c>
      <c r="B18" s="30">
        <v>18017</v>
      </c>
      <c r="C18" s="31" t="s">
        <v>49</v>
      </c>
      <c r="D18" s="32">
        <v>100</v>
      </c>
      <c r="E18" s="32">
        <v>280</v>
      </c>
      <c r="F18" s="41">
        <f t="shared" si="0"/>
        <v>380</v>
      </c>
      <c r="G18" s="33">
        <f t="shared" si="1"/>
        <v>140</v>
      </c>
      <c r="H18" s="33">
        <f t="shared" si="1"/>
        <v>190</v>
      </c>
      <c r="I18" s="41">
        <f t="shared" si="2"/>
        <v>330</v>
      </c>
      <c r="J18" s="42">
        <v>0.33333333333333331</v>
      </c>
      <c r="K18" s="43">
        <v>6</v>
      </c>
      <c r="L18" s="43"/>
      <c r="M18" s="43"/>
      <c r="N18" s="42">
        <v>0.33333333333333331</v>
      </c>
      <c r="O18" s="42">
        <v>0.375</v>
      </c>
      <c r="P18" s="29"/>
    </row>
    <row r="19" spans="1:16" ht="45" x14ac:dyDescent="0.25">
      <c r="A19" s="24">
        <v>11</v>
      </c>
      <c r="B19" s="30">
        <v>18044</v>
      </c>
      <c r="C19" s="31" t="s">
        <v>50</v>
      </c>
      <c r="D19" s="32"/>
      <c r="E19" s="32">
        <v>200</v>
      </c>
      <c r="F19" s="41">
        <f t="shared" si="0"/>
        <v>200</v>
      </c>
      <c r="G19" s="33"/>
      <c r="H19" s="33">
        <f t="shared" si="1"/>
        <v>100</v>
      </c>
      <c r="I19" s="41">
        <f t="shared" si="2"/>
        <v>100</v>
      </c>
      <c r="J19" s="42">
        <v>0.35416666666666669</v>
      </c>
      <c r="K19" s="43">
        <v>2</v>
      </c>
      <c r="L19" s="43"/>
      <c r="M19" s="43"/>
      <c r="N19" s="42">
        <v>0.35416666666666669</v>
      </c>
      <c r="O19" s="42">
        <v>0.47916666666666669</v>
      </c>
      <c r="P19" s="29"/>
    </row>
    <row r="20" spans="1:16" ht="90" x14ac:dyDescent="0.25">
      <c r="A20" s="24">
        <v>12</v>
      </c>
      <c r="B20" s="30">
        <v>18075</v>
      </c>
      <c r="C20" s="31" t="s">
        <v>51</v>
      </c>
      <c r="D20" s="32">
        <v>11840</v>
      </c>
      <c r="E20" s="32">
        <v>6160</v>
      </c>
      <c r="F20" s="41">
        <f t="shared" si="0"/>
        <v>18000</v>
      </c>
      <c r="G20" s="33">
        <f t="shared" si="1"/>
        <v>3080</v>
      </c>
      <c r="H20" s="33">
        <f t="shared" si="1"/>
        <v>9000</v>
      </c>
      <c r="I20" s="41">
        <f t="shared" si="2"/>
        <v>12080</v>
      </c>
      <c r="J20" s="42">
        <v>0.29166666666666669</v>
      </c>
      <c r="K20" s="43">
        <v>6</v>
      </c>
      <c r="L20" s="43" t="s">
        <v>120</v>
      </c>
      <c r="M20" s="43">
        <v>1</v>
      </c>
      <c r="N20" s="42">
        <v>0.29166666666666669</v>
      </c>
      <c r="O20" s="42">
        <v>0.69791666666666663</v>
      </c>
      <c r="P20" s="29"/>
    </row>
    <row r="21" spans="1:16" ht="90" x14ac:dyDescent="0.25">
      <c r="A21" s="24">
        <v>13</v>
      </c>
      <c r="B21" s="30">
        <v>18159</v>
      </c>
      <c r="C21" s="31" t="s">
        <v>52</v>
      </c>
      <c r="D21" s="32">
        <v>4800</v>
      </c>
      <c r="E21" s="32">
        <v>1100</v>
      </c>
      <c r="F21" s="41">
        <f t="shared" si="0"/>
        <v>5900</v>
      </c>
      <c r="G21" s="33">
        <f t="shared" si="1"/>
        <v>550</v>
      </c>
      <c r="H21" s="33">
        <f t="shared" si="1"/>
        <v>2950</v>
      </c>
      <c r="I21" s="41">
        <f t="shared" si="2"/>
        <v>3500</v>
      </c>
      <c r="J21" s="42">
        <v>0.3125</v>
      </c>
      <c r="K21" s="43">
        <v>3</v>
      </c>
      <c r="L21" s="43" t="s">
        <v>120</v>
      </c>
      <c r="M21" s="43">
        <v>1</v>
      </c>
      <c r="N21" s="42">
        <v>0.3125</v>
      </c>
      <c r="O21" s="42">
        <v>0.41666666666666669</v>
      </c>
      <c r="P21" s="29"/>
    </row>
    <row r="22" spans="1:16" ht="60" x14ac:dyDescent="0.25">
      <c r="A22" s="24">
        <v>14</v>
      </c>
      <c r="B22" s="30">
        <v>18053</v>
      </c>
      <c r="C22" s="31" t="s">
        <v>53</v>
      </c>
      <c r="D22" s="33"/>
      <c r="E22" s="34">
        <v>350</v>
      </c>
      <c r="F22" s="41">
        <f t="shared" si="0"/>
        <v>350</v>
      </c>
      <c r="G22" s="33"/>
      <c r="H22" s="33">
        <f t="shared" si="1"/>
        <v>175</v>
      </c>
      <c r="I22" s="41">
        <f t="shared" si="2"/>
        <v>175</v>
      </c>
      <c r="J22" s="42">
        <v>0.39583333333333331</v>
      </c>
      <c r="K22" s="43">
        <v>7</v>
      </c>
      <c r="L22" s="43"/>
      <c r="M22" s="43"/>
      <c r="N22" s="42">
        <v>0.39583333333333331</v>
      </c>
      <c r="O22" s="42">
        <v>0.625</v>
      </c>
      <c r="P22" s="29"/>
    </row>
    <row r="23" spans="1:16" ht="60" x14ac:dyDescent="0.25">
      <c r="A23" s="24">
        <v>15</v>
      </c>
      <c r="B23" s="30">
        <v>18133</v>
      </c>
      <c r="C23" s="31" t="s">
        <v>54</v>
      </c>
      <c r="D23" s="33"/>
      <c r="E23" s="34">
        <v>300</v>
      </c>
      <c r="F23" s="41">
        <f t="shared" si="0"/>
        <v>300</v>
      </c>
      <c r="G23" s="33"/>
      <c r="H23" s="33">
        <f t="shared" si="1"/>
        <v>150</v>
      </c>
      <c r="I23" s="41">
        <f t="shared" si="2"/>
        <v>150</v>
      </c>
      <c r="J23" s="42">
        <v>0.375</v>
      </c>
      <c r="K23" s="43">
        <v>1</v>
      </c>
      <c r="L23" s="43"/>
      <c r="M23" s="43"/>
      <c r="N23" s="42">
        <v>0.375</v>
      </c>
      <c r="O23" s="42">
        <v>0.625</v>
      </c>
      <c r="P23" s="29"/>
    </row>
    <row r="24" spans="1:16" ht="60" x14ac:dyDescent="0.25">
      <c r="A24" s="24">
        <v>16</v>
      </c>
      <c r="B24" s="30">
        <v>18172</v>
      </c>
      <c r="C24" s="31" t="s">
        <v>55</v>
      </c>
      <c r="D24" s="33"/>
      <c r="E24" s="34">
        <v>150</v>
      </c>
      <c r="F24" s="41">
        <f t="shared" si="0"/>
        <v>150</v>
      </c>
      <c r="G24" s="33"/>
      <c r="H24" s="33">
        <f t="shared" si="1"/>
        <v>75</v>
      </c>
      <c r="I24" s="41">
        <f t="shared" si="2"/>
        <v>75</v>
      </c>
      <c r="J24" s="42">
        <v>0.375</v>
      </c>
      <c r="K24" s="43">
        <v>7</v>
      </c>
      <c r="L24" s="43"/>
      <c r="M24" s="43"/>
      <c r="N24" s="42">
        <v>0.375</v>
      </c>
      <c r="O24" s="42">
        <v>0.625</v>
      </c>
      <c r="P24" s="29"/>
    </row>
    <row r="25" spans="1:16" ht="90" x14ac:dyDescent="0.25">
      <c r="A25" s="24">
        <v>17</v>
      </c>
      <c r="B25" s="30">
        <v>18128</v>
      </c>
      <c r="C25" s="31" t="s">
        <v>56</v>
      </c>
      <c r="D25" s="32">
        <v>100</v>
      </c>
      <c r="E25" s="32">
        <v>50</v>
      </c>
      <c r="F25" s="41">
        <f t="shared" si="0"/>
        <v>150</v>
      </c>
      <c r="G25" s="33">
        <f t="shared" si="1"/>
        <v>25</v>
      </c>
      <c r="H25" s="33">
        <f t="shared" si="1"/>
        <v>75</v>
      </c>
      <c r="I25" s="41">
        <f t="shared" si="2"/>
        <v>100</v>
      </c>
      <c r="J25" s="42">
        <v>0.33333333333333331</v>
      </c>
      <c r="K25" s="43">
        <v>4</v>
      </c>
      <c r="L25" s="43"/>
      <c r="M25" s="43"/>
      <c r="N25" s="42">
        <v>0.33333333333333331</v>
      </c>
      <c r="O25" s="42">
        <v>0.3888888888888889</v>
      </c>
      <c r="P25" s="29"/>
    </row>
    <row r="26" spans="1:16" ht="45" x14ac:dyDescent="0.25">
      <c r="A26" s="24">
        <v>18</v>
      </c>
      <c r="B26" s="30">
        <v>18136</v>
      </c>
      <c r="C26" s="31" t="s">
        <v>57</v>
      </c>
      <c r="D26" s="34">
        <v>1607</v>
      </c>
      <c r="E26" s="34">
        <v>477</v>
      </c>
      <c r="F26" s="41">
        <f t="shared" si="0"/>
        <v>2084</v>
      </c>
      <c r="G26" s="33">
        <f t="shared" si="1"/>
        <v>238.5</v>
      </c>
      <c r="H26" s="33">
        <f t="shared" si="1"/>
        <v>1042</v>
      </c>
      <c r="I26" s="41">
        <f t="shared" si="2"/>
        <v>1280.5</v>
      </c>
      <c r="J26" s="42">
        <v>0.30555555555555552</v>
      </c>
      <c r="K26" s="43">
        <v>8</v>
      </c>
      <c r="L26" s="43" t="s">
        <v>120</v>
      </c>
      <c r="M26" s="43">
        <v>1</v>
      </c>
      <c r="N26" s="42">
        <v>0.30555555555555552</v>
      </c>
      <c r="O26" s="42">
        <v>0.58333333333333337</v>
      </c>
      <c r="P26" s="29"/>
    </row>
    <row r="27" spans="1:16" ht="30" x14ac:dyDescent="0.25">
      <c r="A27" s="24">
        <v>19</v>
      </c>
      <c r="B27" s="30">
        <v>18137</v>
      </c>
      <c r="C27" s="31" t="s">
        <v>58</v>
      </c>
      <c r="D27" s="34">
        <v>3000</v>
      </c>
      <c r="E27" s="34">
        <v>1699</v>
      </c>
      <c r="F27" s="41">
        <f t="shared" si="0"/>
        <v>4699</v>
      </c>
      <c r="G27" s="33">
        <f t="shared" si="1"/>
        <v>849.5</v>
      </c>
      <c r="H27" s="33">
        <f t="shared" si="1"/>
        <v>2349.5</v>
      </c>
      <c r="I27" s="41">
        <f t="shared" si="2"/>
        <v>3199</v>
      </c>
      <c r="J27" s="42">
        <v>0.29166666666666669</v>
      </c>
      <c r="K27" s="43">
        <v>8</v>
      </c>
      <c r="L27" s="43" t="s">
        <v>120</v>
      </c>
      <c r="M27" s="43">
        <v>1</v>
      </c>
      <c r="N27" s="42">
        <v>0.29166666666666669</v>
      </c>
      <c r="O27" s="42">
        <v>0.625</v>
      </c>
      <c r="P27" s="29"/>
    </row>
    <row r="28" spans="1:16" ht="30" x14ac:dyDescent="0.25">
      <c r="A28" s="24">
        <v>20</v>
      </c>
      <c r="B28" s="30">
        <v>18143</v>
      </c>
      <c r="C28" s="31" t="s">
        <v>59</v>
      </c>
      <c r="D28" s="32">
        <v>1018</v>
      </c>
      <c r="E28" s="32">
        <v>990</v>
      </c>
      <c r="F28" s="41">
        <f t="shared" si="0"/>
        <v>2008</v>
      </c>
      <c r="G28" s="33">
        <f t="shared" si="1"/>
        <v>495</v>
      </c>
      <c r="H28" s="33">
        <f t="shared" si="1"/>
        <v>1004</v>
      </c>
      <c r="I28" s="41">
        <f t="shared" si="2"/>
        <v>1499</v>
      </c>
      <c r="J28" s="42">
        <v>0.29166666666666669</v>
      </c>
      <c r="K28" s="43">
        <v>1</v>
      </c>
      <c r="L28" s="43" t="s">
        <v>120</v>
      </c>
      <c r="M28" s="43">
        <v>1</v>
      </c>
      <c r="N28" s="42">
        <v>0.29166666666666669</v>
      </c>
      <c r="O28" s="42">
        <v>0.41666666666666669</v>
      </c>
      <c r="P28" s="29"/>
    </row>
    <row r="29" spans="1:16" ht="30" x14ac:dyDescent="0.25">
      <c r="A29" s="24">
        <v>21</v>
      </c>
      <c r="B29" s="30">
        <v>18189</v>
      </c>
      <c r="C29" s="31" t="s">
        <v>60</v>
      </c>
      <c r="D29" s="34">
        <v>148</v>
      </c>
      <c r="E29" s="34">
        <v>200</v>
      </c>
      <c r="F29" s="41">
        <f t="shared" si="0"/>
        <v>348</v>
      </c>
      <c r="G29" s="33">
        <f t="shared" si="1"/>
        <v>100</v>
      </c>
      <c r="H29" s="33">
        <f t="shared" si="1"/>
        <v>174</v>
      </c>
      <c r="I29" s="41">
        <f t="shared" si="2"/>
        <v>274</v>
      </c>
      <c r="J29" s="42">
        <v>0.33333333333333331</v>
      </c>
      <c r="K29" s="43">
        <v>4</v>
      </c>
      <c r="L29" s="43" t="s">
        <v>175</v>
      </c>
      <c r="M29" s="43">
        <v>1</v>
      </c>
      <c r="N29" s="42">
        <v>0.33333333333333331</v>
      </c>
      <c r="O29" s="42">
        <v>0.41666666666666669</v>
      </c>
      <c r="P29" s="29"/>
    </row>
    <row r="30" spans="1:16" ht="45" x14ac:dyDescent="0.25">
      <c r="A30" s="24">
        <v>22</v>
      </c>
      <c r="B30" s="30">
        <v>18178</v>
      </c>
      <c r="C30" s="90" t="s">
        <v>178</v>
      </c>
      <c r="D30" s="34">
        <v>1000</v>
      </c>
      <c r="E30" s="34">
        <v>300</v>
      </c>
      <c r="F30" s="41">
        <f t="shared" ref="F30" si="3">D30+E30</f>
        <v>1300</v>
      </c>
      <c r="G30" s="33"/>
      <c r="H30" s="33">
        <f t="shared" si="1"/>
        <v>650</v>
      </c>
      <c r="I30" s="41">
        <f t="shared" si="2"/>
        <v>650</v>
      </c>
      <c r="J30" s="42"/>
      <c r="K30" s="44"/>
      <c r="L30" s="44" t="s">
        <v>120</v>
      </c>
      <c r="M30" s="40">
        <v>1</v>
      </c>
      <c r="N30" s="42">
        <v>0.39583333333333331</v>
      </c>
      <c r="O30" s="42">
        <v>0.41666666666666669</v>
      </c>
      <c r="P30" s="29"/>
    </row>
    <row r="31" spans="1:16" ht="60" x14ac:dyDescent="0.25">
      <c r="A31" s="24">
        <v>23</v>
      </c>
      <c r="B31" s="35">
        <v>18001</v>
      </c>
      <c r="C31" s="31" t="s">
        <v>61</v>
      </c>
      <c r="D31" s="32"/>
      <c r="E31" s="32">
        <v>100</v>
      </c>
      <c r="F31" s="41">
        <f t="shared" si="0"/>
        <v>100</v>
      </c>
      <c r="G31" s="33"/>
      <c r="H31" s="33">
        <f t="shared" si="1"/>
        <v>50</v>
      </c>
      <c r="I31" s="41">
        <f t="shared" si="2"/>
        <v>50</v>
      </c>
      <c r="J31" s="42">
        <v>0.30555555555555552</v>
      </c>
      <c r="K31" s="43">
        <v>3</v>
      </c>
      <c r="L31" s="43"/>
      <c r="M31" s="43"/>
      <c r="N31" s="42">
        <v>0.30555555555555552</v>
      </c>
      <c r="O31" s="43"/>
      <c r="P31" s="29"/>
    </row>
    <row r="32" spans="1:16" ht="45" x14ac:dyDescent="0.25">
      <c r="A32" s="24">
        <v>24</v>
      </c>
      <c r="B32" s="35">
        <v>18002</v>
      </c>
      <c r="C32" s="31" t="s">
        <v>62</v>
      </c>
      <c r="D32" s="32">
        <v>400</v>
      </c>
      <c r="E32" s="32">
        <v>536</v>
      </c>
      <c r="F32" s="41">
        <f t="shared" si="0"/>
        <v>936</v>
      </c>
      <c r="G32" s="33">
        <f t="shared" si="1"/>
        <v>268</v>
      </c>
      <c r="H32" s="33">
        <f t="shared" si="1"/>
        <v>468</v>
      </c>
      <c r="I32" s="41">
        <f t="shared" si="2"/>
        <v>736</v>
      </c>
      <c r="J32" s="42">
        <v>0.39583333333333331</v>
      </c>
      <c r="K32" s="43">
        <v>3</v>
      </c>
      <c r="L32" s="43" t="s">
        <v>175</v>
      </c>
      <c r="M32" s="43">
        <v>1</v>
      </c>
      <c r="N32" s="42">
        <v>0.39583333333333331</v>
      </c>
      <c r="O32" s="42">
        <v>0.625</v>
      </c>
      <c r="P32" s="29"/>
    </row>
    <row r="33" spans="1:16" ht="45" x14ac:dyDescent="0.25">
      <c r="A33" s="24">
        <v>25</v>
      </c>
      <c r="B33" s="35">
        <v>18003</v>
      </c>
      <c r="C33" s="31" t="s">
        <v>63</v>
      </c>
      <c r="D33" s="32"/>
      <c r="E33" s="32">
        <v>649</v>
      </c>
      <c r="F33" s="41">
        <f t="shared" si="0"/>
        <v>649</v>
      </c>
      <c r="G33" s="33"/>
      <c r="H33" s="33">
        <f t="shared" si="1"/>
        <v>324.5</v>
      </c>
      <c r="I33" s="41">
        <f t="shared" si="2"/>
        <v>324.5</v>
      </c>
      <c r="J33" s="42">
        <v>0.3125</v>
      </c>
      <c r="K33" s="43">
        <v>4</v>
      </c>
      <c r="L33" s="43"/>
      <c r="M33" s="43"/>
      <c r="N33" s="42">
        <v>0.3125</v>
      </c>
      <c r="O33" s="42">
        <v>0.4375</v>
      </c>
      <c r="P33" s="29"/>
    </row>
    <row r="34" spans="1:16" ht="75" x14ac:dyDescent="0.25">
      <c r="A34" s="24">
        <v>26</v>
      </c>
      <c r="B34" s="35">
        <v>18010</v>
      </c>
      <c r="C34" s="31" t="s">
        <v>64</v>
      </c>
      <c r="D34" s="32">
        <v>2260</v>
      </c>
      <c r="E34" s="32">
        <v>1000</v>
      </c>
      <c r="F34" s="41">
        <f t="shared" si="0"/>
        <v>3260</v>
      </c>
      <c r="G34" s="33">
        <f t="shared" si="1"/>
        <v>500</v>
      </c>
      <c r="H34" s="33">
        <f t="shared" si="1"/>
        <v>1630</v>
      </c>
      <c r="I34" s="41">
        <f t="shared" si="2"/>
        <v>2130</v>
      </c>
      <c r="J34" s="42">
        <v>0.3125</v>
      </c>
      <c r="K34" s="43">
        <v>1</v>
      </c>
      <c r="L34" s="43" t="s">
        <v>120</v>
      </c>
      <c r="M34" s="43">
        <v>1</v>
      </c>
      <c r="N34" s="42">
        <v>0.3125</v>
      </c>
      <c r="O34" s="42">
        <v>0.58333333333333337</v>
      </c>
      <c r="P34" s="29"/>
    </row>
    <row r="35" spans="1:16" ht="45" x14ac:dyDescent="0.25">
      <c r="A35" s="24">
        <v>27</v>
      </c>
      <c r="B35" s="35">
        <v>18014</v>
      </c>
      <c r="C35" s="31" t="s">
        <v>65</v>
      </c>
      <c r="D35" s="32">
        <v>600</v>
      </c>
      <c r="E35" s="32">
        <v>256</v>
      </c>
      <c r="F35" s="41">
        <f t="shared" si="0"/>
        <v>856</v>
      </c>
      <c r="G35" s="33">
        <f t="shared" si="1"/>
        <v>128</v>
      </c>
      <c r="H35" s="33">
        <f t="shared" si="1"/>
        <v>428</v>
      </c>
      <c r="I35" s="41">
        <f t="shared" si="2"/>
        <v>556</v>
      </c>
      <c r="J35" s="42">
        <v>0.29166666666666669</v>
      </c>
      <c r="K35" s="43">
        <v>2</v>
      </c>
      <c r="L35" s="43" t="s">
        <v>120</v>
      </c>
      <c r="M35" s="43">
        <v>1</v>
      </c>
      <c r="N35" s="42">
        <v>0.29166666666666669</v>
      </c>
      <c r="O35" s="42">
        <v>0.45833333333333331</v>
      </c>
      <c r="P35" s="29"/>
    </row>
    <row r="36" spans="1:16" ht="75" x14ac:dyDescent="0.25">
      <c r="A36" s="24">
        <v>28</v>
      </c>
      <c r="B36" s="35">
        <v>18019</v>
      </c>
      <c r="C36" s="31" t="s">
        <v>66</v>
      </c>
      <c r="D36" s="32">
        <v>1000</v>
      </c>
      <c r="E36" s="32">
        <v>189</v>
      </c>
      <c r="F36" s="41">
        <f t="shared" si="0"/>
        <v>1189</v>
      </c>
      <c r="G36" s="33">
        <f t="shared" si="1"/>
        <v>94.5</v>
      </c>
      <c r="H36" s="33">
        <f t="shared" si="1"/>
        <v>594.5</v>
      </c>
      <c r="I36" s="41">
        <f t="shared" si="2"/>
        <v>689</v>
      </c>
      <c r="J36" s="42">
        <v>0.375</v>
      </c>
      <c r="K36" s="43">
        <v>4</v>
      </c>
      <c r="L36" s="43" t="s">
        <v>120</v>
      </c>
      <c r="M36" s="43">
        <v>1</v>
      </c>
      <c r="N36" s="42">
        <v>0.375</v>
      </c>
      <c r="O36" s="42">
        <v>0.58333333333333337</v>
      </c>
      <c r="P36" s="29"/>
    </row>
    <row r="37" spans="1:16" ht="45" x14ac:dyDescent="0.25">
      <c r="A37" s="24">
        <v>29</v>
      </c>
      <c r="B37" s="35">
        <v>18020</v>
      </c>
      <c r="C37" s="31" t="s">
        <v>67</v>
      </c>
      <c r="D37" s="32">
        <v>500</v>
      </c>
      <c r="E37" s="32">
        <v>1000</v>
      </c>
      <c r="F37" s="41">
        <f t="shared" si="0"/>
        <v>1500</v>
      </c>
      <c r="G37" s="33">
        <f t="shared" si="1"/>
        <v>500</v>
      </c>
      <c r="H37" s="33">
        <f t="shared" si="1"/>
        <v>750</v>
      </c>
      <c r="I37" s="41">
        <f t="shared" si="2"/>
        <v>1250</v>
      </c>
      <c r="J37" s="42">
        <v>0.35416666666666669</v>
      </c>
      <c r="K37" s="43">
        <v>3</v>
      </c>
      <c r="L37" s="43" t="s">
        <v>120</v>
      </c>
      <c r="M37" s="43">
        <v>1</v>
      </c>
      <c r="N37" s="42">
        <v>0.35416666666666669</v>
      </c>
      <c r="O37" s="42">
        <v>0.66666666666666663</v>
      </c>
      <c r="P37" s="29"/>
    </row>
    <row r="38" spans="1:16" ht="45" x14ac:dyDescent="0.25">
      <c r="A38" s="24">
        <v>30</v>
      </c>
      <c r="B38" s="35">
        <v>18021</v>
      </c>
      <c r="C38" s="31" t="s">
        <v>68</v>
      </c>
      <c r="D38" s="32"/>
      <c r="E38" s="32">
        <v>548</v>
      </c>
      <c r="F38" s="41">
        <f t="shared" si="0"/>
        <v>548</v>
      </c>
      <c r="G38" s="33"/>
      <c r="H38" s="33">
        <f t="shared" si="1"/>
        <v>274</v>
      </c>
      <c r="I38" s="41">
        <f t="shared" si="2"/>
        <v>274</v>
      </c>
      <c r="J38" s="42">
        <v>0.375</v>
      </c>
      <c r="K38" s="43">
        <v>4</v>
      </c>
      <c r="L38" s="43"/>
      <c r="M38" s="43"/>
      <c r="N38" s="42">
        <v>0.375</v>
      </c>
      <c r="O38" s="42">
        <v>0.5</v>
      </c>
      <c r="P38" s="29"/>
    </row>
    <row r="39" spans="1:16" ht="60" x14ac:dyDescent="0.25">
      <c r="A39" s="24">
        <v>31</v>
      </c>
      <c r="B39" s="35">
        <v>18022</v>
      </c>
      <c r="C39" s="31" t="s">
        <v>69</v>
      </c>
      <c r="D39" s="32">
        <v>300</v>
      </c>
      <c r="E39" s="52">
        <v>0.45833333333333331</v>
      </c>
      <c r="F39" s="41">
        <f t="shared" si="0"/>
        <v>300.45833333333331</v>
      </c>
      <c r="G39" s="33">
        <f t="shared" si="1"/>
        <v>0.22916666666666666</v>
      </c>
      <c r="H39" s="33">
        <f t="shared" si="1"/>
        <v>150.22916666666666</v>
      </c>
      <c r="I39" s="41">
        <f t="shared" si="2"/>
        <v>150.45833333333331</v>
      </c>
      <c r="J39" s="45">
        <v>0.45833333333333331</v>
      </c>
      <c r="K39" s="43">
        <v>4</v>
      </c>
      <c r="L39" s="43" t="s">
        <v>175</v>
      </c>
      <c r="M39" s="43">
        <v>1</v>
      </c>
      <c r="N39" s="45">
        <v>0.45833333333333331</v>
      </c>
      <c r="O39" s="42">
        <v>0.4861111111111111</v>
      </c>
      <c r="P39" s="29"/>
    </row>
    <row r="40" spans="1:16" ht="60" x14ac:dyDescent="0.25">
      <c r="A40" s="24">
        <v>32</v>
      </c>
      <c r="B40" s="35">
        <v>18023</v>
      </c>
      <c r="C40" s="31" t="s">
        <v>70</v>
      </c>
      <c r="D40" s="32">
        <v>100</v>
      </c>
      <c r="E40" s="32">
        <v>50</v>
      </c>
      <c r="F40" s="41">
        <f t="shared" si="0"/>
        <v>150</v>
      </c>
      <c r="G40" s="33">
        <f t="shared" si="1"/>
        <v>25</v>
      </c>
      <c r="H40" s="33">
        <f t="shared" si="1"/>
        <v>75</v>
      </c>
      <c r="I40" s="41">
        <f t="shared" si="2"/>
        <v>100</v>
      </c>
      <c r="J40" s="42">
        <v>0.52083333333333337</v>
      </c>
      <c r="K40" s="43">
        <v>4</v>
      </c>
      <c r="L40" s="43" t="s">
        <v>175</v>
      </c>
      <c r="M40" s="43">
        <v>1</v>
      </c>
      <c r="N40" s="42">
        <v>0.52083333333333337</v>
      </c>
      <c r="O40" s="42">
        <v>0.54166666666666663</v>
      </c>
      <c r="P40" s="29"/>
    </row>
    <row r="41" spans="1:16" ht="60" x14ac:dyDescent="0.25">
      <c r="A41" s="24">
        <v>33</v>
      </c>
      <c r="B41" s="35">
        <v>18024</v>
      </c>
      <c r="C41" s="31" t="s">
        <v>71</v>
      </c>
      <c r="D41" s="32">
        <v>900</v>
      </c>
      <c r="E41" s="32">
        <v>200</v>
      </c>
      <c r="F41" s="41">
        <f t="shared" si="0"/>
        <v>1100</v>
      </c>
      <c r="G41" s="33">
        <f t="shared" si="1"/>
        <v>100</v>
      </c>
      <c r="H41" s="33">
        <f t="shared" si="1"/>
        <v>550</v>
      </c>
      <c r="I41" s="41">
        <f t="shared" si="2"/>
        <v>650</v>
      </c>
      <c r="J41" s="42">
        <v>0.55555555555555558</v>
      </c>
      <c r="K41" s="43">
        <v>4</v>
      </c>
      <c r="L41" s="43" t="s">
        <v>175</v>
      </c>
      <c r="M41" s="43">
        <v>1</v>
      </c>
      <c r="N41" s="42">
        <v>0.55555555555555558</v>
      </c>
      <c r="O41" s="42">
        <v>0.625</v>
      </c>
      <c r="P41" s="29"/>
    </row>
    <row r="42" spans="1:16" ht="45" x14ac:dyDescent="0.25">
      <c r="A42" s="24">
        <v>34</v>
      </c>
      <c r="B42" s="35">
        <v>18025</v>
      </c>
      <c r="C42" s="31" t="s">
        <v>72</v>
      </c>
      <c r="D42" s="32"/>
      <c r="E42" s="32">
        <v>846</v>
      </c>
      <c r="F42" s="41">
        <f t="shared" si="0"/>
        <v>846</v>
      </c>
      <c r="G42" s="33"/>
      <c r="H42" s="33">
        <f t="shared" si="1"/>
        <v>423</v>
      </c>
      <c r="I42" s="41">
        <f t="shared" si="2"/>
        <v>423</v>
      </c>
      <c r="J42" s="42">
        <v>0.52083333333333337</v>
      </c>
      <c r="K42" s="43">
        <v>4</v>
      </c>
      <c r="L42" s="43"/>
      <c r="M42" s="43"/>
      <c r="N42" s="42">
        <v>0.52083333333333337</v>
      </c>
      <c r="O42" s="42">
        <v>0.58333333333333337</v>
      </c>
      <c r="P42" s="29"/>
    </row>
    <row r="43" spans="1:16" ht="45" x14ac:dyDescent="0.25">
      <c r="A43" s="24">
        <v>35</v>
      </c>
      <c r="B43" s="35">
        <v>18026</v>
      </c>
      <c r="C43" s="31" t="s">
        <v>73</v>
      </c>
      <c r="D43" s="32"/>
      <c r="E43" s="32">
        <v>120</v>
      </c>
      <c r="F43" s="41">
        <f t="shared" si="0"/>
        <v>120</v>
      </c>
      <c r="G43" s="33"/>
      <c r="H43" s="33">
        <f t="shared" si="1"/>
        <v>60</v>
      </c>
      <c r="I43" s="41">
        <f t="shared" si="2"/>
        <v>60</v>
      </c>
      <c r="J43" s="42">
        <v>0.58333333333333337</v>
      </c>
      <c r="K43" s="43">
        <v>3</v>
      </c>
      <c r="L43" s="43"/>
      <c r="M43" s="43"/>
      <c r="N43" s="42">
        <v>0.58333333333333337</v>
      </c>
      <c r="O43" s="42">
        <v>0.6875</v>
      </c>
      <c r="P43" s="29"/>
    </row>
    <row r="44" spans="1:16" ht="75" x14ac:dyDescent="0.25">
      <c r="A44" s="24">
        <v>36</v>
      </c>
      <c r="B44" s="35">
        <v>18029</v>
      </c>
      <c r="C44" s="31" t="s">
        <v>74</v>
      </c>
      <c r="D44" s="32">
        <v>1000</v>
      </c>
      <c r="E44" s="32">
        <v>330</v>
      </c>
      <c r="F44" s="41">
        <f t="shared" si="0"/>
        <v>1330</v>
      </c>
      <c r="G44" s="33">
        <f t="shared" si="1"/>
        <v>165</v>
      </c>
      <c r="H44" s="33">
        <f t="shared" si="1"/>
        <v>665</v>
      </c>
      <c r="I44" s="41">
        <f t="shared" si="2"/>
        <v>830</v>
      </c>
      <c r="J44" s="42">
        <v>0.39583333333333331</v>
      </c>
      <c r="K44" s="43">
        <v>4</v>
      </c>
      <c r="L44" s="43" t="s">
        <v>175</v>
      </c>
      <c r="M44" s="43">
        <v>1</v>
      </c>
      <c r="N44" s="42">
        <v>0.39583333333333331</v>
      </c>
      <c r="O44" s="42">
        <v>0.60416666666666663</v>
      </c>
      <c r="P44" s="29"/>
    </row>
    <row r="45" spans="1:16" ht="45" x14ac:dyDescent="0.25">
      <c r="A45" s="24">
        <v>37</v>
      </c>
      <c r="B45" s="35">
        <v>18030</v>
      </c>
      <c r="C45" s="31" t="s">
        <v>75</v>
      </c>
      <c r="D45" s="32">
        <v>400</v>
      </c>
      <c r="E45" s="32">
        <v>208</v>
      </c>
      <c r="F45" s="41">
        <f t="shared" si="0"/>
        <v>608</v>
      </c>
      <c r="G45" s="33">
        <f t="shared" si="1"/>
        <v>104</v>
      </c>
      <c r="H45" s="33">
        <f t="shared" si="1"/>
        <v>304</v>
      </c>
      <c r="I45" s="41">
        <f t="shared" si="2"/>
        <v>408</v>
      </c>
      <c r="J45" s="42">
        <v>0.375</v>
      </c>
      <c r="K45" s="43">
        <v>1</v>
      </c>
      <c r="L45" s="43" t="s">
        <v>175</v>
      </c>
      <c r="M45" s="43">
        <v>1</v>
      </c>
      <c r="N45" s="42">
        <v>0.375</v>
      </c>
      <c r="O45" s="42">
        <v>0.45833333333333331</v>
      </c>
      <c r="P45" s="29"/>
    </row>
    <row r="46" spans="1:16" ht="60" x14ac:dyDescent="0.25">
      <c r="A46" s="24">
        <v>38</v>
      </c>
      <c r="B46" s="35">
        <v>18031</v>
      </c>
      <c r="C46" s="31" t="s">
        <v>76</v>
      </c>
      <c r="D46" s="32">
        <v>600</v>
      </c>
      <c r="E46" s="32">
        <v>270</v>
      </c>
      <c r="F46" s="41">
        <f t="shared" si="0"/>
        <v>870</v>
      </c>
      <c r="G46" s="33">
        <f t="shared" si="1"/>
        <v>135</v>
      </c>
      <c r="H46" s="33">
        <f t="shared" si="1"/>
        <v>435</v>
      </c>
      <c r="I46" s="41">
        <f t="shared" si="2"/>
        <v>570</v>
      </c>
      <c r="J46" s="42">
        <v>0.3611111111111111</v>
      </c>
      <c r="K46" s="43">
        <v>1</v>
      </c>
      <c r="L46" s="43" t="s">
        <v>120</v>
      </c>
      <c r="M46" s="43">
        <v>1</v>
      </c>
      <c r="N46" s="42">
        <v>0.3611111111111111</v>
      </c>
      <c r="O46" s="42">
        <v>0.48958333333333331</v>
      </c>
      <c r="P46" s="29"/>
    </row>
    <row r="47" spans="1:16" ht="45" x14ac:dyDescent="0.25">
      <c r="A47" s="24">
        <v>39</v>
      </c>
      <c r="B47" s="35">
        <v>18032</v>
      </c>
      <c r="C47" s="31" t="s">
        <v>77</v>
      </c>
      <c r="D47" s="32"/>
      <c r="E47" s="32">
        <v>290</v>
      </c>
      <c r="F47" s="41">
        <f t="shared" si="0"/>
        <v>290</v>
      </c>
      <c r="G47" s="33"/>
      <c r="H47" s="33">
        <f t="shared" si="1"/>
        <v>145</v>
      </c>
      <c r="I47" s="41">
        <f t="shared" si="2"/>
        <v>145</v>
      </c>
      <c r="J47" s="42">
        <v>0.58333333333333337</v>
      </c>
      <c r="K47" s="43">
        <v>3</v>
      </c>
      <c r="L47" s="43"/>
      <c r="M47" s="43"/>
      <c r="N47" s="42">
        <v>0.58333333333333337</v>
      </c>
      <c r="O47" s="42">
        <v>0.6875</v>
      </c>
      <c r="P47" s="29"/>
    </row>
    <row r="48" spans="1:16" ht="75" x14ac:dyDescent="0.25">
      <c r="A48" s="24">
        <v>40</v>
      </c>
      <c r="B48" s="35">
        <v>18033</v>
      </c>
      <c r="C48" s="31" t="s">
        <v>78</v>
      </c>
      <c r="D48" s="32">
        <v>346</v>
      </c>
      <c r="E48" s="32">
        <v>200</v>
      </c>
      <c r="F48" s="41">
        <f t="shared" si="0"/>
        <v>546</v>
      </c>
      <c r="G48" s="33">
        <f t="shared" si="1"/>
        <v>100</v>
      </c>
      <c r="H48" s="33">
        <f t="shared" si="1"/>
        <v>273</v>
      </c>
      <c r="I48" s="41">
        <f t="shared" si="2"/>
        <v>373</v>
      </c>
      <c r="J48" s="42">
        <v>0.45833333333333331</v>
      </c>
      <c r="K48" s="43">
        <v>5</v>
      </c>
      <c r="L48" s="43" t="s">
        <v>175</v>
      </c>
      <c r="M48" s="43"/>
      <c r="N48" s="42">
        <v>0.45833333333333331</v>
      </c>
      <c r="O48" s="42">
        <v>0.48958333333333331</v>
      </c>
      <c r="P48" s="29"/>
    </row>
    <row r="49" spans="1:16" ht="75" x14ac:dyDescent="0.25">
      <c r="A49" s="24">
        <v>41</v>
      </c>
      <c r="B49" s="35">
        <v>18034</v>
      </c>
      <c r="C49" s="31" t="s">
        <v>79</v>
      </c>
      <c r="D49" s="32"/>
      <c r="E49" s="32">
        <v>563</v>
      </c>
      <c r="F49" s="41">
        <f t="shared" si="0"/>
        <v>563</v>
      </c>
      <c r="G49" s="33"/>
      <c r="H49" s="33">
        <f t="shared" si="1"/>
        <v>281.5</v>
      </c>
      <c r="I49" s="41">
        <f t="shared" si="2"/>
        <v>281.5</v>
      </c>
      <c r="J49" s="42">
        <v>0.41666666666666669</v>
      </c>
      <c r="K49" s="43">
        <v>5</v>
      </c>
      <c r="L49" s="43"/>
      <c r="M49" s="43"/>
      <c r="N49" s="42">
        <v>0.41666666666666669</v>
      </c>
      <c r="O49" s="42">
        <v>0.4861111111111111</v>
      </c>
      <c r="P49" s="29"/>
    </row>
    <row r="50" spans="1:16" ht="60" x14ac:dyDescent="0.25">
      <c r="A50" s="24">
        <v>42</v>
      </c>
      <c r="B50" s="35">
        <v>18035</v>
      </c>
      <c r="C50" s="31" t="s">
        <v>80</v>
      </c>
      <c r="D50" s="32"/>
      <c r="E50" s="32">
        <v>145</v>
      </c>
      <c r="F50" s="41">
        <f t="shared" si="0"/>
        <v>145</v>
      </c>
      <c r="G50" s="33"/>
      <c r="H50" s="33">
        <f t="shared" si="1"/>
        <v>72.5</v>
      </c>
      <c r="I50" s="41">
        <f t="shared" si="2"/>
        <v>72.5</v>
      </c>
      <c r="J50" s="42">
        <v>0.58333333333333337</v>
      </c>
      <c r="K50" s="43">
        <v>5</v>
      </c>
      <c r="L50" s="43"/>
      <c r="M50" s="43"/>
      <c r="N50" s="42">
        <v>0.58333333333333337</v>
      </c>
      <c r="O50" s="42">
        <v>0.625</v>
      </c>
      <c r="P50" s="29"/>
    </row>
    <row r="51" spans="1:16" ht="75" x14ac:dyDescent="0.25">
      <c r="A51" s="24">
        <v>43</v>
      </c>
      <c r="B51" s="35">
        <v>18037</v>
      </c>
      <c r="C51" s="31" t="s">
        <v>81</v>
      </c>
      <c r="D51" s="32">
        <v>100</v>
      </c>
      <c r="E51" s="32">
        <v>63</v>
      </c>
      <c r="F51" s="41">
        <f t="shared" si="0"/>
        <v>163</v>
      </c>
      <c r="G51" s="33">
        <f t="shared" si="1"/>
        <v>31.5</v>
      </c>
      <c r="H51" s="33">
        <f t="shared" si="1"/>
        <v>81.5</v>
      </c>
      <c r="I51" s="41">
        <f t="shared" si="2"/>
        <v>113</v>
      </c>
      <c r="J51" s="42">
        <v>0.39583333333333331</v>
      </c>
      <c r="K51" s="43">
        <v>5</v>
      </c>
      <c r="L51" s="43" t="s">
        <v>175</v>
      </c>
      <c r="M51" s="43">
        <v>1</v>
      </c>
      <c r="N51" s="42">
        <v>0.39583333333333331</v>
      </c>
      <c r="O51" s="42">
        <v>0.45833333333333331</v>
      </c>
      <c r="P51" s="29"/>
    </row>
    <row r="52" spans="1:16" ht="60" x14ac:dyDescent="0.25">
      <c r="A52" s="24">
        <v>44</v>
      </c>
      <c r="B52" s="35">
        <v>18039</v>
      </c>
      <c r="C52" s="31" t="s">
        <v>82</v>
      </c>
      <c r="D52" s="32"/>
      <c r="E52" s="32">
        <v>200</v>
      </c>
      <c r="F52" s="41">
        <f t="shared" si="0"/>
        <v>200</v>
      </c>
      <c r="G52" s="33"/>
      <c r="H52" s="33">
        <f t="shared" si="1"/>
        <v>100</v>
      </c>
      <c r="I52" s="41">
        <f t="shared" si="2"/>
        <v>100</v>
      </c>
      <c r="J52" s="42">
        <v>0.60416666666666663</v>
      </c>
      <c r="K52" s="43">
        <v>5</v>
      </c>
      <c r="L52" s="43"/>
      <c r="M52" s="43"/>
      <c r="N52" s="42">
        <v>0.60416666666666663</v>
      </c>
      <c r="O52" s="42">
        <v>0.625</v>
      </c>
      <c r="P52" s="29"/>
    </row>
    <row r="53" spans="1:16" ht="30" x14ac:dyDescent="0.25">
      <c r="A53" s="24">
        <v>45</v>
      </c>
      <c r="B53" s="35">
        <v>18040</v>
      </c>
      <c r="C53" s="31" t="s">
        <v>83</v>
      </c>
      <c r="D53" s="32"/>
      <c r="E53" s="32">
        <v>2321</v>
      </c>
      <c r="F53" s="41">
        <f t="shared" si="0"/>
        <v>2321</v>
      </c>
      <c r="G53" s="33"/>
      <c r="H53" s="33">
        <f t="shared" si="1"/>
        <v>1160.5</v>
      </c>
      <c r="I53" s="41">
        <f t="shared" si="2"/>
        <v>1160.5</v>
      </c>
      <c r="J53" s="42">
        <v>0.625</v>
      </c>
      <c r="K53" s="43">
        <v>5</v>
      </c>
      <c r="L53" s="43"/>
      <c r="M53" s="43"/>
      <c r="N53" s="42">
        <v>0.625</v>
      </c>
      <c r="O53" s="42">
        <v>0.66666666666666663</v>
      </c>
      <c r="P53" s="29"/>
    </row>
    <row r="54" spans="1:16" ht="45" x14ac:dyDescent="0.25">
      <c r="A54" s="24">
        <v>46</v>
      </c>
      <c r="B54" s="35">
        <v>18042</v>
      </c>
      <c r="C54" s="31" t="s">
        <v>84</v>
      </c>
      <c r="D54" s="32">
        <v>800</v>
      </c>
      <c r="E54" s="32">
        <v>240</v>
      </c>
      <c r="F54" s="41">
        <f t="shared" si="0"/>
        <v>1040</v>
      </c>
      <c r="G54" s="33">
        <f t="shared" si="1"/>
        <v>120</v>
      </c>
      <c r="H54" s="33">
        <f t="shared" si="1"/>
        <v>520</v>
      </c>
      <c r="I54" s="41">
        <f t="shared" si="2"/>
        <v>640</v>
      </c>
      <c r="J54" s="42">
        <v>0.41666666666666669</v>
      </c>
      <c r="K54" s="43">
        <v>5</v>
      </c>
      <c r="L54" s="43" t="s">
        <v>120</v>
      </c>
      <c r="M54" s="43">
        <v>1</v>
      </c>
      <c r="N54" s="42">
        <v>0.41666666666666669</v>
      </c>
      <c r="O54" s="42">
        <v>0.69791666666666663</v>
      </c>
      <c r="P54" s="29"/>
    </row>
    <row r="55" spans="1:16" ht="45" x14ac:dyDescent="0.25">
      <c r="A55" s="24">
        <v>47</v>
      </c>
      <c r="B55" s="35">
        <v>18045</v>
      </c>
      <c r="C55" s="31" t="s">
        <v>85</v>
      </c>
      <c r="D55" s="32">
        <v>3000</v>
      </c>
      <c r="E55" s="32">
        <v>1700</v>
      </c>
      <c r="F55" s="41">
        <f t="shared" si="0"/>
        <v>4700</v>
      </c>
      <c r="G55" s="33">
        <f t="shared" si="1"/>
        <v>850</v>
      </c>
      <c r="H55" s="33">
        <f t="shared" si="1"/>
        <v>2350</v>
      </c>
      <c r="I55" s="41">
        <f t="shared" si="2"/>
        <v>3200</v>
      </c>
      <c r="J55" s="42">
        <v>0.41666666666666669</v>
      </c>
      <c r="K55" s="43">
        <v>2</v>
      </c>
      <c r="L55" s="43" t="s">
        <v>120</v>
      </c>
      <c r="M55" s="43">
        <v>1</v>
      </c>
      <c r="N55" s="42">
        <v>0.41666666666666669</v>
      </c>
      <c r="O55" s="42">
        <v>0.625</v>
      </c>
      <c r="P55" s="29"/>
    </row>
    <row r="56" spans="1:16" ht="45" x14ac:dyDescent="0.25">
      <c r="A56" s="24">
        <v>48</v>
      </c>
      <c r="B56" s="35">
        <v>18046</v>
      </c>
      <c r="C56" s="31" t="s">
        <v>86</v>
      </c>
      <c r="D56" s="32"/>
      <c r="E56" s="32">
        <v>300</v>
      </c>
      <c r="F56" s="41">
        <f t="shared" si="0"/>
        <v>300</v>
      </c>
      <c r="G56" s="33"/>
      <c r="H56" s="33">
        <f t="shared" si="1"/>
        <v>150</v>
      </c>
      <c r="I56" s="41">
        <f t="shared" si="2"/>
        <v>150</v>
      </c>
      <c r="J56" s="42">
        <v>0.4375</v>
      </c>
      <c r="K56" s="43">
        <v>4</v>
      </c>
      <c r="L56" s="43"/>
      <c r="M56" s="43"/>
      <c r="N56" s="42">
        <v>0.4375</v>
      </c>
      <c r="O56" s="42">
        <v>0.47916666666666669</v>
      </c>
      <c r="P56" s="29"/>
    </row>
    <row r="57" spans="1:16" ht="30" x14ac:dyDescent="0.25">
      <c r="A57" s="24">
        <v>49</v>
      </c>
      <c r="B57" s="35">
        <v>18049</v>
      </c>
      <c r="C57" s="31" t="s">
        <v>87</v>
      </c>
      <c r="D57" s="32">
        <v>25000</v>
      </c>
      <c r="E57" s="32">
        <v>7000</v>
      </c>
      <c r="F57" s="41">
        <f t="shared" si="0"/>
        <v>32000</v>
      </c>
      <c r="G57" s="33">
        <f t="shared" si="1"/>
        <v>3500</v>
      </c>
      <c r="H57" s="33">
        <f t="shared" si="1"/>
        <v>16000</v>
      </c>
      <c r="I57" s="41">
        <f t="shared" si="2"/>
        <v>19500</v>
      </c>
      <c r="J57" s="42">
        <v>0.3611111111111111</v>
      </c>
      <c r="K57" s="43">
        <v>2</v>
      </c>
      <c r="L57" s="43" t="s">
        <v>120</v>
      </c>
      <c r="M57" s="43">
        <v>1</v>
      </c>
      <c r="N57" s="42">
        <v>0.3611111111111111</v>
      </c>
      <c r="O57" s="42">
        <v>0.69791666666666663</v>
      </c>
      <c r="P57" s="29"/>
    </row>
    <row r="58" spans="1:16" ht="75" x14ac:dyDescent="0.25">
      <c r="A58" s="24">
        <v>50</v>
      </c>
      <c r="B58" s="35">
        <v>18067</v>
      </c>
      <c r="C58" s="31" t="s">
        <v>88</v>
      </c>
      <c r="D58" s="32"/>
      <c r="E58" s="32">
        <v>54</v>
      </c>
      <c r="F58" s="41">
        <f t="shared" si="0"/>
        <v>54</v>
      </c>
      <c r="G58" s="33"/>
      <c r="H58" s="33">
        <f t="shared" si="1"/>
        <v>27</v>
      </c>
      <c r="I58" s="41">
        <f t="shared" si="2"/>
        <v>27</v>
      </c>
      <c r="J58" s="42">
        <v>0.3611111111111111</v>
      </c>
      <c r="K58" s="43">
        <v>7</v>
      </c>
      <c r="L58" s="43"/>
      <c r="M58" s="43"/>
      <c r="N58" s="42">
        <v>0.45833333333333331</v>
      </c>
      <c r="O58" s="42">
        <v>0.47916666666666669</v>
      </c>
      <c r="P58" s="29"/>
    </row>
    <row r="59" spans="1:16" ht="45" x14ac:dyDescent="0.25">
      <c r="A59" s="24">
        <v>51</v>
      </c>
      <c r="B59" s="35">
        <v>18071</v>
      </c>
      <c r="C59" s="31" t="s">
        <v>89</v>
      </c>
      <c r="D59" s="32"/>
      <c r="E59" s="32">
        <v>200</v>
      </c>
      <c r="F59" s="41">
        <f t="shared" si="0"/>
        <v>200</v>
      </c>
      <c r="G59" s="33"/>
      <c r="H59" s="33">
        <f t="shared" si="1"/>
        <v>100</v>
      </c>
      <c r="I59" s="41">
        <f t="shared" si="2"/>
        <v>100</v>
      </c>
      <c r="J59" s="42">
        <v>0.45833333333333331</v>
      </c>
      <c r="K59" s="43">
        <v>4</v>
      </c>
      <c r="L59" s="43"/>
      <c r="M59" s="43"/>
      <c r="N59" s="42">
        <v>0.58333333333333337</v>
      </c>
      <c r="O59" s="42">
        <v>0.60416666666666663</v>
      </c>
      <c r="P59" s="29"/>
    </row>
    <row r="60" spans="1:16" ht="75" x14ac:dyDescent="0.25">
      <c r="A60" s="24">
        <v>52</v>
      </c>
      <c r="B60" s="35">
        <v>18072</v>
      </c>
      <c r="C60" s="31" t="s">
        <v>90</v>
      </c>
      <c r="D60" s="32">
        <v>100</v>
      </c>
      <c r="E60" s="32">
        <v>50</v>
      </c>
      <c r="F60" s="41">
        <f t="shared" si="0"/>
        <v>150</v>
      </c>
      <c r="G60" s="33">
        <f t="shared" si="1"/>
        <v>25</v>
      </c>
      <c r="H60" s="33">
        <f t="shared" si="1"/>
        <v>75</v>
      </c>
      <c r="I60" s="41">
        <f t="shared" si="2"/>
        <v>100</v>
      </c>
      <c r="J60" s="42">
        <v>0.58333333333333337</v>
      </c>
      <c r="K60" s="43">
        <v>4</v>
      </c>
      <c r="L60" s="43" t="s">
        <v>175</v>
      </c>
      <c r="M60" s="43">
        <v>1</v>
      </c>
      <c r="N60" s="42">
        <v>0.60416666666666663</v>
      </c>
      <c r="O60" s="42">
        <v>0.64583333333333337</v>
      </c>
      <c r="P60" s="29"/>
    </row>
    <row r="61" spans="1:16" ht="75" x14ac:dyDescent="0.25">
      <c r="A61" s="24">
        <v>53</v>
      </c>
      <c r="B61" s="35">
        <v>18073</v>
      </c>
      <c r="C61" s="31" t="s">
        <v>91</v>
      </c>
      <c r="D61" s="32"/>
      <c r="E61" s="32">
        <v>741</v>
      </c>
      <c r="F61" s="41">
        <f t="shared" si="0"/>
        <v>741</v>
      </c>
      <c r="G61" s="33"/>
      <c r="H61" s="33">
        <f t="shared" si="1"/>
        <v>370.5</v>
      </c>
      <c r="I61" s="41">
        <f t="shared" si="2"/>
        <v>370.5</v>
      </c>
      <c r="J61" s="42">
        <v>0.60416666666666663</v>
      </c>
      <c r="K61" s="43">
        <v>4</v>
      </c>
      <c r="L61" s="43"/>
      <c r="M61" s="43"/>
      <c r="N61" s="42">
        <v>0.4375</v>
      </c>
      <c r="O61" s="42">
        <v>0.58333333333333337</v>
      </c>
      <c r="P61" s="29"/>
    </row>
    <row r="62" spans="1:16" ht="60" x14ac:dyDescent="0.25">
      <c r="A62" s="24">
        <v>54</v>
      </c>
      <c r="B62" s="35">
        <v>18076</v>
      </c>
      <c r="C62" s="31" t="s">
        <v>92</v>
      </c>
      <c r="D62" s="32">
        <v>200</v>
      </c>
      <c r="E62" s="32">
        <v>100</v>
      </c>
      <c r="F62" s="41">
        <f t="shared" si="0"/>
        <v>300</v>
      </c>
      <c r="G62" s="33">
        <f t="shared" si="1"/>
        <v>50</v>
      </c>
      <c r="H62" s="33">
        <f t="shared" si="1"/>
        <v>150</v>
      </c>
      <c r="I62" s="41">
        <f t="shared" si="2"/>
        <v>200</v>
      </c>
      <c r="J62" s="42">
        <v>0.4375</v>
      </c>
      <c r="K62" s="43">
        <v>3</v>
      </c>
      <c r="L62" s="43" t="s">
        <v>175</v>
      </c>
      <c r="M62" s="43">
        <v>1</v>
      </c>
      <c r="N62" s="42">
        <v>0.4375</v>
      </c>
      <c r="O62" s="42">
        <v>0.625</v>
      </c>
      <c r="P62" s="29"/>
    </row>
    <row r="63" spans="1:16" ht="90" x14ac:dyDescent="0.25">
      <c r="A63" s="24">
        <v>55</v>
      </c>
      <c r="B63" s="35">
        <v>18080</v>
      </c>
      <c r="C63" s="31" t="s">
        <v>93</v>
      </c>
      <c r="D63" s="32">
        <v>1300</v>
      </c>
      <c r="E63" s="32">
        <v>800</v>
      </c>
      <c r="F63" s="41">
        <f t="shared" si="0"/>
        <v>2100</v>
      </c>
      <c r="G63" s="33">
        <f t="shared" si="1"/>
        <v>400</v>
      </c>
      <c r="H63" s="33">
        <f t="shared" si="1"/>
        <v>1050</v>
      </c>
      <c r="I63" s="41">
        <f t="shared" si="2"/>
        <v>1450</v>
      </c>
      <c r="J63" s="42">
        <v>0.39583333333333331</v>
      </c>
      <c r="K63" s="43">
        <v>3</v>
      </c>
      <c r="L63" s="43" t="s">
        <v>120</v>
      </c>
      <c r="M63" s="43">
        <v>1</v>
      </c>
      <c r="N63" s="42">
        <v>0.39583333333333331</v>
      </c>
      <c r="O63" s="42">
        <v>0.66666666666666663</v>
      </c>
      <c r="P63" s="29"/>
    </row>
    <row r="64" spans="1:16" ht="75" x14ac:dyDescent="0.25">
      <c r="A64" s="24">
        <v>56</v>
      </c>
      <c r="B64" s="35">
        <v>18082</v>
      </c>
      <c r="C64" s="37" t="s">
        <v>94</v>
      </c>
      <c r="D64" s="32"/>
      <c r="E64" s="32">
        <v>150</v>
      </c>
      <c r="F64" s="41">
        <f t="shared" si="0"/>
        <v>150</v>
      </c>
      <c r="G64" s="33"/>
      <c r="H64" s="33">
        <f t="shared" si="1"/>
        <v>75</v>
      </c>
      <c r="I64" s="41">
        <f t="shared" si="2"/>
        <v>75</v>
      </c>
      <c r="J64" s="42">
        <v>0.54166666666666663</v>
      </c>
      <c r="K64" s="43">
        <v>1</v>
      </c>
      <c r="L64" s="43"/>
      <c r="M64" s="43"/>
      <c r="N64" s="42">
        <v>0.54166666666666663</v>
      </c>
      <c r="O64" s="42">
        <v>0.56944444444444442</v>
      </c>
      <c r="P64" s="29"/>
    </row>
    <row r="65" spans="1:16" ht="30" x14ac:dyDescent="0.25">
      <c r="A65" s="24">
        <v>57</v>
      </c>
      <c r="B65" s="35">
        <v>18087</v>
      </c>
      <c r="C65" s="31" t="s">
        <v>95</v>
      </c>
      <c r="D65" s="32"/>
      <c r="E65" s="32">
        <v>204</v>
      </c>
      <c r="F65" s="41">
        <f t="shared" si="0"/>
        <v>204</v>
      </c>
      <c r="G65" s="33"/>
      <c r="H65" s="33">
        <f t="shared" si="1"/>
        <v>102</v>
      </c>
      <c r="I65" s="41">
        <f t="shared" si="2"/>
        <v>102</v>
      </c>
      <c r="J65" s="42">
        <v>0.58333333333333337</v>
      </c>
      <c r="K65" s="43">
        <v>7</v>
      </c>
      <c r="L65" s="43"/>
      <c r="M65" s="43"/>
      <c r="N65" s="42">
        <v>0.58333333333333337</v>
      </c>
      <c r="O65" s="42">
        <v>0.64583333333333337</v>
      </c>
      <c r="P65" s="29"/>
    </row>
    <row r="66" spans="1:16" ht="90" x14ac:dyDescent="0.25">
      <c r="A66" s="24">
        <v>58</v>
      </c>
      <c r="B66" s="35">
        <v>18088</v>
      </c>
      <c r="C66" s="31" t="s">
        <v>96</v>
      </c>
      <c r="D66" s="32"/>
      <c r="E66" s="32">
        <v>900</v>
      </c>
      <c r="F66" s="41">
        <f t="shared" si="0"/>
        <v>900</v>
      </c>
      <c r="G66" s="33"/>
      <c r="H66" s="33">
        <f t="shared" si="1"/>
        <v>450</v>
      </c>
      <c r="I66" s="41">
        <f t="shared" si="2"/>
        <v>450</v>
      </c>
      <c r="J66" s="42">
        <v>0.375</v>
      </c>
      <c r="K66" s="43">
        <v>1</v>
      </c>
      <c r="L66" s="43"/>
      <c r="M66" s="43"/>
      <c r="N66" s="42">
        <v>0.375</v>
      </c>
      <c r="O66" s="42">
        <v>0.64583333333333337</v>
      </c>
      <c r="P66" s="29"/>
    </row>
    <row r="67" spans="1:16" ht="45" x14ac:dyDescent="0.25">
      <c r="A67" s="24">
        <v>59</v>
      </c>
      <c r="B67" s="35">
        <v>18092</v>
      </c>
      <c r="C67" s="31" t="s">
        <v>97</v>
      </c>
      <c r="D67" s="32">
        <v>700</v>
      </c>
      <c r="E67" s="32">
        <v>700</v>
      </c>
      <c r="F67" s="41">
        <f t="shared" si="0"/>
        <v>1400</v>
      </c>
      <c r="G67" s="33">
        <f t="shared" si="1"/>
        <v>350</v>
      </c>
      <c r="H67" s="33">
        <f t="shared" si="1"/>
        <v>700</v>
      </c>
      <c r="I67" s="41">
        <f t="shared" si="2"/>
        <v>1050</v>
      </c>
      <c r="J67" s="42">
        <v>0.35416666666666669</v>
      </c>
      <c r="K67" s="43">
        <v>3</v>
      </c>
      <c r="L67" s="43" t="s">
        <v>120</v>
      </c>
      <c r="M67" s="43">
        <v>1</v>
      </c>
      <c r="N67" s="42">
        <v>0.35416666666666669</v>
      </c>
      <c r="O67" s="42">
        <v>0.66666666666666663</v>
      </c>
      <c r="P67" s="29"/>
    </row>
    <row r="68" spans="1:16" ht="45" x14ac:dyDescent="0.25">
      <c r="A68" s="24">
        <v>60</v>
      </c>
      <c r="B68" s="35">
        <v>18104</v>
      </c>
      <c r="C68" s="31" t="s">
        <v>98</v>
      </c>
      <c r="D68" s="32">
        <v>300</v>
      </c>
      <c r="E68" s="32">
        <v>600</v>
      </c>
      <c r="F68" s="41">
        <f t="shared" si="0"/>
        <v>900</v>
      </c>
      <c r="G68" s="33">
        <f t="shared" si="1"/>
        <v>300</v>
      </c>
      <c r="H68" s="33">
        <f t="shared" si="1"/>
        <v>450</v>
      </c>
      <c r="I68" s="41">
        <f t="shared" si="2"/>
        <v>750</v>
      </c>
      <c r="J68" s="42">
        <v>0.60416666666666663</v>
      </c>
      <c r="K68" s="43">
        <v>7</v>
      </c>
      <c r="L68" s="43" t="s">
        <v>175</v>
      </c>
      <c r="M68" s="43">
        <v>1</v>
      </c>
      <c r="N68" s="42">
        <v>0.60416666666666663</v>
      </c>
      <c r="O68" s="42">
        <v>0.66666666666666663</v>
      </c>
      <c r="P68" s="29"/>
    </row>
    <row r="69" spans="1:16" ht="45" x14ac:dyDescent="0.25">
      <c r="A69" s="24">
        <v>61</v>
      </c>
      <c r="B69" s="35">
        <v>18105</v>
      </c>
      <c r="C69" s="31" t="s">
        <v>99</v>
      </c>
      <c r="D69" s="32"/>
      <c r="E69" s="32">
        <v>100</v>
      </c>
      <c r="F69" s="41">
        <f t="shared" si="0"/>
        <v>100</v>
      </c>
      <c r="G69" s="33"/>
      <c r="H69" s="33">
        <f t="shared" si="1"/>
        <v>50</v>
      </c>
      <c r="I69" s="41">
        <f t="shared" si="2"/>
        <v>50</v>
      </c>
      <c r="J69" s="42">
        <v>0.625</v>
      </c>
      <c r="K69" s="43">
        <v>7</v>
      </c>
      <c r="L69" s="43"/>
      <c r="M69" s="43"/>
      <c r="N69" s="42">
        <v>0.625</v>
      </c>
      <c r="O69" s="42">
        <v>0.64583333333333337</v>
      </c>
      <c r="P69" s="29"/>
    </row>
    <row r="70" spans="1:16" ht="75" x14ac:dyDescent="0.25">
      <c r="A70" s="24">
        <v>62</v>
      </c>
      <c r="B70" s="35">
        <v>18111</v>
      </c>
      <c r="C70" s="31" t="s">
        <v>100</v>
      </c>
      <c r="D70" s="32"/>
      <c r="E70" s="32">
        <v>500</v>
      </c>
      <c r="F70" s="41">
        <f t="shared" si="0"/>
        <v>500</v>
      </c>
      <c r="G70" s="33"/>
      <c r="H70" s="33">
        <f t="shared" si="1"/>
        <v>250</v>
      </c>
      <c r="I70" s="41">
        <f t="shared" si="2"/>
        <v>250</v>
      </c>
      <c r="J70" s="42">
        <v>0.5625</v>
      </c>
      <c r="K70" s="43">
        <v>4</v>
      </c>
      <c r="L70" s="43"/>
      <c r="M70" s="43"/>
      <c r="N70" s="42">
        <v>0.5625</v>
      </c>
      <c r="O70" s="42">
        <v>0.60416666666666663</v>
      </c>
      <c r="P70" s="29"/>
    </row>
    <row r="71" spans="1:16" ht="60" x14ac:dyDescent="0.25">
      <c r="A71" s="24">
        <v>63</v>
      </c>
      <c r="B71" s="35">
        <v>18113</v>
      </c>
      <c r="C71" s="31" t="s">
        <v>101</v>
      </c>
      <c r="D71" s="32"/>
      <c r="E71" s="32">
        <v>32</v>
      </c>
      <c r="F71" s="41">
        <f t="shared" si="0"/>
        <v>32</v>
      </c>
      <c r="G71" s="33"/>
      <c r="H71" s="33">
        <f t="shared" si="1"/>
        <v>16</v>
      </c>
      <c r="I71" s="41">
        <f t="shared" si="2"/>
        <v>16</v>
      </c>
      <c r="J71" s="42">
        <v>0.58333333333333337</v>
      </c>
      <c r="K71" s="43">
        <v>7</v>
      </c>
      <c r="L71" s="43"/>
      <c r="M71" s="43"/>
      <c r="N71" s="42">
        <v>0.58333333333333337</v>
      </c>
      <c r="O71" s="42">
        <v>0.59722222222222221</v>
      </c>
      <c r="P71" s="29"/>
    </row>
    <row r="72" spans="1:16" ht="90" x14ac:dyDescent="0.25">
      <c r="A72" s="24">
        <v>64</v>
      </c>
      <c r="B72" s="30">
        <v>18129</v>
      </c>
      <c r="C72" s="31" t="s">
        <v>102</v>
      </c>
      <c r="D72" s="32">
        <v>1000</v>
      </c>
      <c r="E72" s="32">
        <v>182</v>
      </c>
      <c r="F72" s="41">
        <f t="shared" si="0"/>
        <v>1182</v>
      </c>
      <c r="G72" s="33">
        <f t="shared" si="1"/>
        <v>91</v>
      </c>
      <c r="H72" s="33">
        <f t="shared" si="1"/>
        <v>591</v>
      </c>
      <c r="I72" s="41">
        <f t="shared" si="2"/>
        <v>682</v>
      </c>
      <c r="J72" s="42">
        <v>0.4375</v>
      </c>
      <c r="K72" s="43">
        <v>4</v>
      </c>
      <c r="L72" s="43" t="s">
        <v>120</v>
      </c>
      <c r="M72" s="43">
        <v>1</v>
      </c>
      <c r="N72" s="42">
        <v>0.4375</v>
      </c>
      <c r="O72" s="42">
        <v>0.47916666666666669</v>
      </c>
      <c r="P72" s="29"/>
    </row>
    <row r="73" spans="1:16" ht="90" x14ac:dyDescent="0.25">
      <c r="A73" s="24">
        <v>65</v>
      </c>
      <c r="B73" s="35">
        <v>18135</v>
      </c>
      <c r="C73" s="31" t="s">
        <v>103</v>
      </c>
      <c r="D73" s="32"/>
      <c r="E73" s="32">
        <v>400</v>
      </c>
      <c r="F73" s="41">
        <f t="shared" si="0"/>
        <v>400</v>
      </c>
      <c r="G73" s="33"/>
      <c r="H73" s="33">
        <f t="shared" si="1"/>
        <v>200</v>
      </c>
      <c r="I73" s="41">
        <f t="shared" si="2"/>
        <v>200</v>
      </c>
      <c r="J73" s="42">
        <v>0.52083333333333337</v>
      </c>
      <c r="K73" s="43">
        <v>5</v>
      </c>
      <c r="L73" s="43"/>
      <c r="M73" s="43"/>
      <c r="N73" s="42">
        <v>0.52083333333333337</v>
      </c>
      <c r="O73" s="42">
        <v>0.5625</v>
      </c>
      <c r="P73" s="29"/>
    </row>
    <row r="74" spans="1:16" ht="105" x14ac:dyDescent="0.25">
      <c r="A74" s="24">
        <v>66</v>
      </c>
      <c r="B74" s="35">
        <v>18138</v>
      </c>
      <c r="C74" s="31" t="s">
        <v>104</v>
      </c>
      <c r="D74" s="32">
        <v>800</v>
      </c>
      <c r="E74" s="32">
        <v>500</v>
      </c>
      <c r="F74" s="41">
        <f t="shared" si="0"/>
        <v>1300</v>
      </c>
      <c r="G74" s="33">
        <f t="shared" si="1"/>
        <v>250</v>
      </c>
      <c r="H74" s="33">
        <f t="shared" si="1"/>
        <v>650</v>
      </c>
      <c r="I74" s="41">
        <f t="shared" si="2"/>
        <v>900</v>
      </c>
      <c r="J74" s="42">
        <v>0.41666666666666669</v>
      </c>
      <c r="K74" s="43">
        <v>3</v>
      </c>
      <c r="L74" s="43" t="s">
        <v>120</v>
      </c>
      <c r="M74" s="43">
        <v>1</v>
      </c>
      <c r="N74" s="42">
        <v>0.41666666666666669</v>
      </c>
      <c r="O74" s="42">
        <v>0.58333333333333337</v>
      </c>
      <c r="P74" s="29"/>
    </row>
    <row r="75" spans="1:16" ht="60" x14ac:dyDescent="0.25">
      <c r="A75" s="24">
        <v>67</v>
      </c>
      <c r="B75" s="35">
        <v>18142</v>
      </c>
      <c r="C75" s="31" t="s">
        <v>105</v>
      </c>
      <c r="D75" s="34"/>
      <c r="E75" s="34">
        <v>300</v>
      </c>
      <c r="F75" s="41">
        <f t="shared" ref="F75:F86" si="4">E75+D75</f>
        <v>300</v>
      </c>
      <c r="G75" s="33"/>
      <c r="H75" s="33">
        <f t="shared" ref="H75:H86" si="5">F75/2</f>
        <v>150</v>
      </c>
      <c r="I75" s="41">
        <f t="shared" ref="I75:I86" si="6">G75+H75</f>
        <v>150</v>
      </c>
      <c r="J75" s="42">
        <v>0.52083333333333337</v>
      </c>
      <c r="K75" s="43" t="s">
        <v>176</v>
      </c>
      <c r="L75" s="43"/>
      <c r="M75" s="43"/>
      <c r="N75" s="42">
        <v>0.52083333333333337</v>
      </c>
      <c r="O75" s="42">
        <v>0.60416666666666663</v>
      </c>
      <c r="P75" s="29"/>
    </row>
    <row r="76" spans="1:16" ht="45" x14ac:dyDescent="0.25">
      <c r="A76" s="24">
        <v>68</v>
      </c>
      <c r="B76" s="30">
        <v>18157</v>
      </c>
      <c r="C76" s="31" t="s">
        <v>106</v>
      </c>
      <c r="D76" s="32"/>
      <c r="E76" s="32">
        <v>400</v>
      </c>
      <c r="F76" s="41">
        <f t="shared" si="4"/>
        <v>400</v>
      </c>
      <c r="G76" s="33"/>
      <c r="H76" s="33">
        <f t="shared" si="5"/>
        <v>200</v>
      </c>
      <c r="I76" s="41">
        <f t="shared" si="6"/>
        <v>200</v>
      </c>
      <c r="J76" s="42">
        <v>0.47916666666666669</v>
      </c>
      <c r="K76" s="43">
        <v>5</v>
      </c>
      <c r="L76" s="43"/>
      <c r="M76" s="43"/>
      <c r="N76" s="42">
        <v>0.47916666666666669</v>
      </c>
      <c r="O76" s="42">
        <v>0.60416666666666663</v>
      </c>
      <c r="P76" s="29"/>
    </row>
    <row r="77" spans="1:16" ht="45" x14ac:dyDescent="0.25">
      <c r="A77" s="24">
        <v>69</v>
      </c>
      <c r="B77" s="30">
        <v>18161</v>
      </c>
      <c r="C77" s="31" t="s">
        <v>107</v>
      </c>
      <c r="D77" s="32"/>
      <c r="E77" s="32">
        <v>500</v>
      </c>
      <c r="F77" s="41">
        <f t="shared" si="4"/>
        <v>500</v>
      </c>
      <c r="G77" s="33"/>
      <c r="H77" s="33">
        <f t="shared" si="5"/>
        <v>250</v>
      </c>
      <c r="I77" s="41">
        <f t="shared" si="6"/>
        <v>250</v>
      </c>
      <c r="J77" s="42">
        <v>0.47916666666666669</v>
      </c>
      <c r="K77" s="43">
        <v>7</v>
      </c>
      <c r="L77" s="43"/>
      <c r="M77" s="43"/>
      <c r="N77" s="42">
        <v>0.47916666666666669</v>
      </c>
      <c r="O77" s="42">
        <v>0.52083333333333337</v>
      </c>
      <c r="P77" s="29"/>
    </row>
    <row r="78" spans="1:16" ht="90" x14ac:dyDescent="0.25">
      <c r="A78" s="24">
        <v>70</v>
      </c>
      <c r="B78" s="30">
        <v>18167</v>
      </c>
      <c r="C78" s="31" t="s">
        <v>108</v>
      </c>
      <c r="D78" s="32">
        <v>150</v>
      </c>
      <c r="E78" s="32"/>
      <c r="F78" s="41">
        <f t="shared" si="4"/>
        <v>150</v>
      </c>
      <c r="G78" s="33">
        <f t="shared" ref="G78:G86" si="7">E78/2</f>
        <v>0</v>
      </c>
      <c r="H78" s="33"/>
      <c r="I78" s="41">
        <f t="shared" si="6"/>
        <v>0</v>
      </c>
      <c r="J78" s="42">
        <v>0.58333333333333337</v>
      </c>
      <c r="K78" s="43">
        <v>5</v>
      </c>
      <c r="L78" s="43" t="s">
        <v>175</v>
      </c>
      <c r="M78" s="43">
        <v>1</v>
      </c>
      <c r="N78" s="42">
        <v>0.58333333333333337</v>
      </c>
      <c r="O78" s="42">
        <v>0.60416666666666663</v>
      </c>
      <c r="P78" s="29"/>
    </row>
    <row r="79" spans="1:16" ht="75" x14ac:dyDescent="0.25">
      <c r="A79" s="24">
        <v>71</v>
      </c>
      <c r="B79" s="30">
        <v>18169</v>
      </c>
      <c r="C79" s="31" t="s">
        <v>109</v>
      </c>
      <c r="D79" s="32"/>
      <c r="E79" s="32">
        <v>600</v>
      </c>
      <c r="F79" s="41">
        <f t="shared" si="4"/>
        <v>600</v>
      </c>
      <c r="G79" s="33"/>
      <c r="H79" s="33">
        <f t="shared" si="5"/>
        <v>300</v>
      </c>
      <c r="I79" s="41">
        <f t="shared" si="6"/>
        <v>300</v>
      </c>
      <c r="J79" s="42">
        <v>0.625</v>
      </c>
      <c r="K79" s="43">
        <v>3</v>
      </c>
      <c r="L79" s="43"/>
      <c r="M79" s="43"/>
      <c r="N79" s="42">
        <v>0.625</v>
      </c>
      <c r="O79" s="42">
        <v>0.65277777777777779</v>
      </c>
      <c r="P79" s="29"/>
    </row>
    <row r="80" spans="1:16" ht="60" x14ac:dyDescent="0.25">
      <c r="A80" s="24">
        <v>72</v>
      </c>
      <c r="B80" s="30">
        <v>18171</v>
      </c>
      <c r="C80" s="31" t="s">
        <v>110</v>
      </c>
      <c r="D80" s="32"/>
      <c r="E80" s="32">
        <v>120</v>
      </c>
      <c r="F80" s="41">
        <f t="shared" si="4"/>
        <v>120</v>
      </c>
      <c r="G80" s="33"/>
      <c r="H80" s="33">
        <f t="shared" si="5"/>
        <v>60</v>
      </c>
      <c r="I80" s="41">
        <f t="shared" si="6"/>
        <v>60</v>
      </c>
      <c r="J80" s="42">
        <v>0.66666666666666663</v>
      </c>
      <c r="K80" s="43">
        <v>3</v>
      </c>
      <c r="L80" s="43"/>
      <c r="M80" s="43"/>
      <c r="N80" s="42">
        <v>0.66666666666666663</v>
      </c>
      <c r="O80" s="42">
        <v>0.6875</v>
      </c>
      <c r="P80" s="29"/>
    </row>
    <row r="81" spans="1:16" ht="45" x14ac:dyDescent="0.25">
      <c r="A81" s="24">
        <v>73</v>
      </c>
      <c r="B81" s="30">
        <v>18175</v>
      </c>
      <c r="C81" s="31" t="s">
        <v>111</v>
      </c>
      <c r="D81" s="32"/>
      <c r="E81" s="32">
        <v>50</v>
      </c>
      <c r="F81" s="41">
        <f t="shared" si="4"/>
        <v>50</v>
      </c>
      <c r="G81" s="33"/>
      <c r="H81" s="33">
        <f t="shared" si="5"/>
        <v>25</v>
      </c>
      <c r="I81" s="41">
        <f t="shared" si="6"/>
        <v>25</v>
      </c>
      <c r="J81" s="42">
        <v>0.47916666666666669</v>
      </c>
      <c r="K81" s="43">
        <v>3</v>
      </c>
      <c r="L81" s="43"/>
      <c r="M81" s="43"/>
      <c r="N81" s="42">
        <v>0.47916666666666669</v>
      </c>
      <c r="O81" s="42">
        <v>0.49305555555555558</v>
      </c>
      <c r="P81" s="29"/>
    </row>
    <row r="82" spans="1:16" ht="60" x14ac:dyDescent="0.25">
      <c r="A82" s="24">
        <v>74</v>
      </c>
      <c r="B82" s="30">
        <v>18177</v>
      </c>
      <c r="C82" s="31" t="s">
        <v>112</v>
      </c>
      <c r="D82" s="32"/>
      <c r="E82" s="32">
        <v>170</v>
      </c>
      <c r="F82" s="41">
        <f t="shared" si="4"/>
        <v>170</v>
      </c>
      <c r="G82" s="33"/>
      <c r="H82" s="33">
        <f t="shared" si="5"/>
        <v>85</v>
      </c>
      <c r="I82" s="41">
        <f t="shared" si="6"/>
        <v>85</v>
      </c>
      <c r="J82" s="42">
        <v>0.52083333333333337</v>
      </c>
      <c r="K82" s="43">
        <v>3</v>
      </c>
      <c r="L82" s="43"/>
      <c r="M82" s="43"/>
      <c r="N82" s="42">
        <v>0.52083333333333337</v>
      </c>
      <c r="O82" s="42">
        <v>0.54166666666666663</v>
      </c>
      <c r="P82" s="29"/>
    </row>
    <row r="83" spans="1:16" ht="45" x14ac:dyDescent="0.25">
      <c r="A83" s="24">
        <v>75</v>
      </c>
      <c r="B83" s="30">
        <v>18187</v>
      </c>
      <c r="C83" s="31" t="s">
        <v>113</v>
      </c>
      <c r="D83" s="38"/>
      <c r="E83" s="38">
        <v>30</v>
      </c>
      <c r="F83" s="41">
        <f t="shared" si="4"/>
        <v>30</v>
      </c>
      <c r="G83" s="33"/>
      <c r="H83" s="33">
        <f t="shared" si="5"/>
        <v>15</v>
      </c>
      <c r="I83" s="41">
        <f t="shared" si="6"/>
        <v>15</v>
      </c>
      <c r="J83" s="42">
        <v>0.66666666666666663</v>
      </c>
      <c r="K83" s="43">
        <v>6</v>
      </c>
      <c r="L83" s="43"/>
      <c r="M83" s="43"/>
      <c r="N83" s="42">
        <v>0.66666666666666663</v>
      </c>
      <c r="O83" s="42">
        <v>0.68055555555555547</v>
      </c>
      <c r="P83" s="29"/>
    </row>
    <row r="84" spans="1:16" ht="45" x14ac:dyDescent="0.25">
      <c r="A84" s="24">
        <v>76</v>
      </c>
      <c r="B84" s="30">
        <v>18203</v>
      </c>
      <c r="C84" s="31" t="s">
        <v>114</v>
      </c>
      <c r="D84" s="32">
        <v>100</v>
      </c>
      <c r="E84" s="32">
        <v>124</v>
      </c>
      <c r="F84" s="41">
        <f t="shared" si="4"/>
        <v>224</v>
      </c>
      <c r="G84" s="33">
        <f t="shared" si="7"/>
        <v>62</v>
      </c>
      <c r="H84" s="33">
        <f t="shared" si="5"/>
        <v>112</v>
      </c>
      <c r="I84" s="41">
        <f t="shared" si="6"/>
        <v>174</v>
      </c>
      <c r="J84" s="42">
        <v>0.625</v>
      </c>
      <c r="K84" s="43">
        <v>7</v>
      </c>
      <c r="L84" s="43" t="s">
        <v>175</v>
      </c>
      <c r="M84" s="43">
        <v>1</v>
      </c>
      <c r="N84" s="42">
        <v>0.625</v>
      </c>
      <c r="O84" s="42">
        <v>0.64583333333333337</v>
      </c>
      <c r="P84" s="29"/>
    </row>
    <row r="85" spans="1:16" ht="45" x14ac:dyDescent="0.25">
      <c r="A85" s="24">
        <v>77</v>
      </c>
      <c r="B85" s="30">
        <v>18206</v>
      </c>
      <c r="C85" s="31" t="s">
        <v>115</v>
      </c>
      <c r="D85" s="32">
        <v>400</v>
      </c>
      <c r="E85" s="32">
        <v>200</v>
      </c>
      <c r="F85" s="41">
        <f t="shared" si="4"/>
        <v>600</v>
      </c>
      <c r="G85" s="33">
        <f t="shared" si="7"/>
        <v>100</v>
      </c>
      <c r="H85" s="33">
        <f t="shared" si="5"/>
        <v>300</v>
      </c>
      <c r="I85" s="41">
        <f t="shared" si="6"/>
        <v>400</v>
      </c>
      <c r="J85" s="42">
        <v>0.41666666666666669</v>
      </c>
      <c r="K85" s="43">
        <v>5</v>
      </c>
      <c r="L85" s="43" t="s">
        <v>175</v>
      </c>
      <c r="M85" s="43">
        <v>1</v>
      </c>
      <c r="N85" s="42">
        <v>0.41666666666666669</v>
      </c>
      <c r="O85" s="42">
        <v>0.58333333333333337</v>
      </c>
      <c r="P85" s="5"/>
    </row>
    <row r="86" spans="1:16" ht="47.25" x14ac:dyDescent="0.25">
      <c r="A86" s="24">
        <v>78</v>
      </c>
      <c r="B86" s="98">
        <v>18223</v>
      </c>
      <c r="C86" s="99" t="s">
        <v>179</v>
      </c>
      <c r="D86" s="32">
        <v>659</v>
      </c>
      <c r="E86" s="32">
        <v>1250</v>
      </c>
      <c r="F86" s="41">
        <f t="shared" si="4"/>
        <v>1909</v>
      </c>
      <c r="G86" s="33">
        <f t="shared" si="7"/>
        <v>625</v>
      </c>
      <c r="H86" s="33">
        <f t="shared" si="5"/>
        <v>954.5</v>
      </c>
      <c r="I86" s="41">
        <f t="shared" si="6"/>
        <v>1579.5</v>
      </c>
      <c r="J86" s="46">
        <v>0.39583333333333331</v>
      </c>
      <c r="K86" s="39">
        <v>5</v>
      </c>
      <c r="L86" s="43" t="s">
        <v>175</v>
      </c>
      <c r="M86" s="39">
        <v>1</v>
      </c>
      <c r="N86" s="46">
        <v>0.39583333333333331</v>
      </c>
      <c r="O86" s="42">
        <v>0.69444444444444453</v>
      </c>
      <c r="P86" s="5"/>
    </row>
    <row r="87" spans="1:16" x14ac:dyDescent="0.25">
      <c r="A87" s="60" t="s">
        <v>15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2"/>
    </row>
    <row r="88" spans="1:16" ht="45" x14ac:dyDescent="0.25">
      <c r="A88" s="44">
        <v>1</v>
      </c>
      <c r="B88" s="32">
        <v>18028</v>
      </c>
      <c r="C88" s="47" t="s">
        <v>122</v>
      </c>
      <c r="D88" s="32">
        <v>350</v>
      </c>
      <c r="E88" s="32">
        <v>50</v>
      </c>
      <c r="F88" s="48">
        <f t="shared" ref="F88:F117" si="8">E88+D88</f>
        <v>400</v>
      </c>
      <c r="G88" s="33">
        <f t="shared" ref="G88:G112" si="9">E88/2</f>
        <v>25</v>
      </c>
      <c r="H88" s="33">
        <f t="shared" ref="H88:H117" si="10">F88/2</f>
        <v>200</v>
      </c>
      <c r="I88" s="41">
        <f t="shared" ref="I88:I117" si="11">G88+H88</f>
        <v>225</v>
      </c>
      <c r="J88" s="49">
        <v>0.36458333333333331</v>
      </c>
      <c r="K88" s="33">
        <v>5</v>
      </c>
      <c r="L88" s="43" t="s">
        <v>120</v>
      </c>
      <c r="M88" s="43">
        <v>1</v>
      </c>
      <c r="N88" s="33"/>
      <c r="O88" s="33"/>
      <c r="P88" s="21"/>
    </row>
    <row r="89" spans="1:16" ht="60" x14ac:dyDescent="0.25">
      <c r="A89" s="44">
        <v>2</v>
      </c>
      <c r="B89" s="32">
        <v>18036</v>
      </c>
      <c r="C89" s="47" t="s">
        <v>123</v>
      </c>
      <c r="D89" s="32"/>
      <c r="E89" s="32">
        <v>600</v>
      </c>
      <c r="F89" s="48">
        <f t="shared" si="8"/>
        <v>600</v>
      </c>
      <c r="G89" s="33"/>
      <c r="H89" s="33">
        <f t="shared" si="10"/>
        <v>300</v>
      </c>
      <c r="I89" s="41">
        <f t="shared" si="11"/>
        <v>300</v>
      </c>
      <c r="J89" s="49">
        <v>0.375</v>
      </c>
      <c r="K89" s="33">
        <v>5</v>
      </c>
      <c r="L89" s="33"/>
      <c r="M89" s="33"/>
      <c r="N89" s="49">
        <v>0.375</v>
      </c>
      <c r="O89" s="49">
        <v>0.4375</v>
      </c>
      <c r="P89" s="21"/>
    </row>
    <row r="90" spans="1:16" ht="45" x14ac:dyDescent="0.25">
      <c r="A90" s="44">
        <v>3</v>
      </c>
      <c r="B90" s="32">
        <v>18038</v>
      </c>
      <c r="C90" s="47" t="s">
        <v>124</v>
      </c>
      <c r="D90" s="32">
        <v>130</v>
      </c>
      <c r="E90" s="32">
        <v>250</v>
      </c>
      <c r="F90" s="48">
        <f t="shared" si="8"/>
        <v>380</v>
      </c>
      <c r="G90" s="33">
        <f t="shared" si="9"/>
        <v>125</v>
      </c>
      <c r="H90" s="33">
        <f t="shared" si="10"/>
        <v>190</v>
      </c>
      <c r="I90" s="41">
        <f t="shared" si="11"/>
        <v>315</v>
      </c>
      <c r="J90" s="49">
        <v>0.39583333333333331</v>
      </c>
      <c r="K90" s="33">
        <v>5</v>
      </c>
      <c r="L90" s="43" t="s">
        <v>175</v>
      </c>
      <c r="M90" s="43">
        <v>1</v>
      </c>
      <c r="N90" s="33"/>
      <c r="O90" s="33"/>
      <c r="P90" s="21"/>
    </row>
    <row r="91" spans="1:16" ht="60" x14ac:dyDescent="0.25">
      <c r="A91" s="44">
        <v>4</v>
      </c>
      <c r="B91" s="32">
        <v>18041</v>
      </c>
      <c r="C91" s="47" t="s">
        <v>125</v>
      </c>
      <c r="D91" s="32"/>
      <c r="E91" s="32">
        <v>100</v>
      </c>
      <c r="F91" s="48">
        <f t="shared" si="8"/>
        <v>100</v>
      </c>
      <c r="G91" s="33"/>
      <c r="H91" s="33">
        <f t="shared" si="10"/>
        <v>50</v>
      </c>
      <c r="I91" s="41">
        <f t="shared" si="11"/>
        <v>50</v>
      </c>
      <c r="J91" s="49">
        <v>0.45833333333333331</v>
      </c>
      <c r="K91" s="33">
        <v>5</v>
      </c>
      <c r="L91" s="33"/>
      <c r="M91" s="33"/>
      <c r="N91" s="49">
        <v>0.45833333333333331</v>
      </c>
      <c r="O91" s="49">
        <v>0.47916666666666669</v>
      </c>
      <c r="P91" s="21"/>
    </row>
    <row r="92" spans="1:16" ht="75" x14ac:dyDescent="0.25">
      <c r="A92" s="44">
        <v>5</v>
      </c>
      <c r="B92" s="32">
        <v>18061</v>
      </c>
      <c r="C92" s="47" t="s">
        <v>126</v>
      </c>
      <c r="D92" s="32"/>
      <c r="E92" s="32">
        <v>110</v>
      </c>
      <c r="F92" s="48">
        <f t="shared" si="8"/>
        <v>110</v>
      </c>
      <c r="G92" s="33"/>
      <c r="H92" s="33">
        <f t="shared" si="10"/>
        <v>55</v>
      </c>
      <c r="I92" s="41">
        <f t="shared" si="11"/>
        <v>55</v>
      </c>
      <c r="J92" s="49">
        <v>0.41666666666666669</v>
      </c>
      <c r="K92" s="33">
        <v>5</v>
      </c>
      <c r="L92" s="33"/>
      <c r="M92" s="33"/>
      <c r="N92" s="49">
        <v>0.41666666666666669</v>
      </c>
      <c r="O92" s="49">
        <v>0.4375</v>
      </c>
      <c r="P92" s="21"/>
    </row>
    <row r="93" spans="1:16" ht="75" x14ac:dyDescent="0.25">
      <c r="A93" s="44">
        <v>6</v>
      </c>
      <c r="B93" s="32">
        <v>18063</v>
      </c>
      <c r="C93" s="47" t="s">
        <v>127</v>
      </c>
      <c r="D93" s="32"/>
      <c r="E93" s="32">
        <v>257</v>
      </c>
      <c r="F93" s="48">
        <f t="shared" si="8"/>
        <v>257</v>
      </c>
      <c r="G93" s="33"/>
      <c r="H93" s="33">
        <f t="shared" si="10"/>
        <v>128.5</v>
      </c>
      <c r="I93" s="41">
        <f t="shared" si="11"/>
        <v>128.5</v>
      </c>
      <c r="J93" s="49">
        <v>0.39583333333333331</v>
      </c>
      <c r="K93" s="33">
        <v>5</v>
      </c>
      <c r="L93" s="33"/>
      <c r="M93" s="33"/>
      <c r="N93" s="49">
        <v>0.375</v>
      </c>
      <c r="O93" s="49">
        <v>0.39583333333333331</v>
      </c>
      <c r="P93" s="21"/>
    </row>
    <row r="94" spans="1:16" ht="45" x14ac:dyDescent="0.25">
      <c r="A94" s="44">
        <v>7</v>
      </c>
      <c r="B94" s="32">
        <v>18079</v>
      </c>
      <c r="C94" s="47" t="s">
        <v>128</v>
      </c>
      <c r="D94" s="32">
        <v>100</v>
      </c>
      <c r="E94" s="32">
        <v>100</v>
      </c>
      <c r="F94" s="48">
        <f t="shared" si="8"/>
        <v>200</v>
      </c>
      <c r="G94" s="33">
        <f t="shared" si="9"/>
        <v>50</v>
      </c>
      <c r="H94" s="33">
        <f t="shared" si="10"/>
        <v>100</v>
      </c>
      <c r="I94" s="41">
        <f t="shared" si="11"/>
        <v>150</v>
      </c>
      <c r="J94" s="49">
        <v>0.35416666666666669</v>
      </c>
      <c r="K94" s="33">
        <v>5</v>
      </c>
      <c r="L94" s="43" t="s">
        <v>175</v>
      </c>
      <c r="M94" s="43">
        <v>1</v>
      </c>
      <c r="N94" s="49">
        <v>0.35416666666666669</v>
      </c>
      <c r="O94" s="49">
        <v>0.375</v>
      </c>
      <c r="P94" s="21"/>
    </row>
    <row r="95" spans="1:16" ht="45" x14ac:dyDescent="0.25">
      <c r="A95" s="44">
        <v>8</v>
      </c>
      <c r="B95" s="32">
        <v>18090</v>
      </c>
      <c r="C95" s="47" t="s">
        <v>129</v>
      </c>
      <c r="D95" s="32"/>
      <c r="E95" s="32">
        <v>190</v>
      </c>
      <c r="F95" s="48">
        <f t="shared" si="8"/>
        <v>190</v>
      </c>
      <c r="G95" s="33"/>
      <c r="H95" s="33">
        <f t="shared" si="10"/>
        <v>95</v>
      </c>
      <c r="I95" s="41">
        <f t="shared" si="11"/>
        <v>95</v>
      </c>
      <c r="J95" s="33"/>
      <c r="K95" s="33">
        <v>4</v>
      </c>
      <c r="L95" s="33"/>
      <c r="M95" s="33"/>
      <c r="N95" s="33"/>
      <c r="O95" s="33"/>
      <c r="P95" s="21"/>
    </row>
    <row r="96" spans="1:16" ht="60" x14ac:dyDescent="0.25">
      <c r="A96" s="44">
        <v>9</v>
      </c>
      <c r="B96" s="32">
        <v>18095</v>
      </c>
      <c r="C96" s="47" t="s">
        <v>130</v>
      </c>
      <c r="D96" s="32"/>
      <c r="E96" s="32">
        <v>350</v>
      </c>
      <c r="F96" s="48">
        <f t="shared" si="8"/>
        <v>350</v>
      </c>
      <c r="G96" s="33"/>
      <c r="H96" s="33">
        <f t="shared" si="10"/>
        <v>175</v>
      </c>
      <c r="I96" s="41">
        <f t="shared" si="11"/>
        <v>175</v>
      </c>
      <c r="J96" s="49">
        <v>0.39583333333333331</v>
      </c>
      <c r="K96" s="33">
        <v>4</v>
      </c>
      <c r="L96" s="33"/>
      <c r="M96" s="33"/>
      <c r="N96" s="49">
        <v>0.375</v>
      </c>
      <c r="O96" s="49">
        <v>0.39583333333333331</v>
      </c>
      <c r="P96" s="21"/>
    </row>
    <row r="97" spans="1:16" ht="60" x14ac:dyDescent="0.25">
      <c r="A97" s="44">
        <v>10</v>
      </c>
      <c r="B97" s="32">
        <v>18096</v>
      </c>
      <c r="C97" s="47" t="s">
        <v>131</v>
      </c>
      <c r="D97" s="32"/>
      <c r="E97" s="32">
        <v>350</v>
      </c>
      <c r="F97" s="48">
        <f t="shared" si="8"/>
        <v>350</v>
      </c>
      <c r="G97" s="33"/>
      <c r="H97" s="33">
        <f t="shared" si="10"/>
        <v>175</v>
      </c>
      <c r="I97" s="41">
        <f t="shared" si="11"/>
        <v>175</v>
      </c>
      <c r="J97" s="49">
        <v>0.41666666666666669</v>
      </c>
      <c r="K97" s="33">
        <v>4</v>
      </c>
      <c r="L97" s="33"/>
      <c r="M97" s="33"/>
      <c r="N97" s="49">
        <v>0.41666666666666669</v>
      </c>
      <c r="O97" s="49">
        <v>0.4375</v>
      </c>
      <c r="P97" s="21"/>
    </row>
    <row r="98" spans="1:16" ht="45" x14ac:dyDescent="0.25">
      <c r="A98" s="44">
        <v>11</v>
      </c>
      <c r="B98" s="32">
        <v>18100</v>
      </c>
      <c r="C98" s="47" t="s">
        <v>132</v>
      </c>
      <c r="D98" s="32"/>
      <c r="E98" s="32">
        <v>350</v>
      </c>
      <c r="F98" s="48">
        <f t="shared" si="8"/>
        <v>350</v>
      </c>
      <c r="G98" s="33"/>
      <c r="H98" s="33">
        <f t="shared" si="10"/>
        <v>175</v>
      </c>
      <c r="I98" s="41">
        <f t="shared" si="11"/>
        <v>175</v>
      </c>
      <c r="J98" s="49">
        <v>0.39583333333333331</v>
      </c>
      <c r="K98" s="33">
        <v>5</v>
      </c>
      <c r="L98" s="33"/>
      <c r="M98" s="33"/>
      <c r="N98" s="49">
        <v>0.375</v>
      </c>
      <c r="O98" s="49">
        <v>0.39583333333333331</v>
      </c>
      <c r="P98" s="21"/>
    </row>
    <row r="99" spans="1:16" ht="60" x14ac:dyDescent="0.25">
      <c r="A99" s="44">
        <v>12</v>
      </c>
      <c r="B99" s="32">
        <v>18106</v>
      </c>
      <c r="C99" s="47" t="s">
        <v>133</v>
      </c>
      <c r="D99" s="34"/>
      <c r="E99" s="34">
        <v>46</v>
      </c>
      <c r="F99" s="48">
        <f t="shared" si="8"/>
        <v>46</v>
      </c>
      <c r="G99" s="33"/>
      <c r="H99" s="33">
        <f t="shared" si="10"/>
        <v>23</v>
      </c>
      <c r="I99" s="41">
        <f t="shared" si="11"/>
        <v>23</v>
      </c>
      <c r="J99" s="49">
        <v>0.45833333333333331</v>
      </c>
      <c r="K99" s="33">
        <v>7</v>
      </c>
      <c r="L99" s="33"/>
      <c r="M99" s="33"/>
      <c r="N99" s="49">
        <v>0.45833333333333331</v>
      </c>
      <c r="O99" s="49">
        <v>0.47916666666666669</v>
      </c>
      <c r="P99" s="21"/>
    </row>
    <row r="100" spans="1:16" ht="30" x14ac:dyDescent="0.25">
      <c r="A100" s="44">
        <v>13</v>
      </c>
      <c r="B100" s="32">
        <v>18107</v>
      </c>
      <c r="C100" s="47" t="s">
        <v>134</v>
      </c>
      <c r="D100" s="32"/>
      <c r="E100" s="32">
        <v>100</v>
      </c>
      <c r="F100" s="48">
        <f t="shared" si="8"/>
        <v>100</v>
      </c>
      <c r="G100" s="33"/>
      <c r="H100" s="33">
        <f t="shared" si="10"/>
        <v>50</v>
      </c>
      <c r="I100" s="41">
        <f t="shared" si="11"/>
        <v>50</v>
      </c>
      <c r="J100" s="49">
        <v>0.48958333333333331</v>
      </c>
      <c r="K100" s="33">
        <v>7</v>
      </c>
      <c r="L100" s="33"/>
      <c r="M100" s="33"/>
      <c r="N100" s="49">
        <v>0.48958333333333331</v>
      </c>
      <c r="O100" s="49">
        <v>0.52083333333333337</v>
      </c>
      <c r="P100" s="21"/>
    </row>
    <row r="101" spans="1:16" ht="60" x14ac:dyDescent="0.25">
      <c r="A101" s="44">
        <v>14</v>
      </c>
      <c r="B101" s="32">
        <v>18112</v>
      </c>
      <c r="C101" s="47" t="s">
        <v>135</v>
      </c>
      <c r="D101" s="32"/>
      <c r="E101" s="32">
        <v>600</v>
      </c>
      <c r="F101" s="48">
        <f t="shared" si="8"/>
        <v>600</v>
      </c>
      <c r="G101" s="33"/>
      <c r="H101" s="33">
        <f t="shared" si="10"/>
        <v>300</v>
      </c>
      <c r="I101" s="41">
        <f t="shared" si="11"/>
        <v>300</v>
      </c>
      <c r="J101" s="42">
        <v>0.54166666666666663</v>
      </c>
      <c r="K101" s="33">
        <v>4</v>
      </c>
      <c r="L101" s="33"/>
      <c r="M101" s="33"/>
      <c r="N101" s="42">
        <v>0.54166666666666663</v>
      </c>
      <c r="O101" s="42">
        <v>0.56944444444444442</v>
      </c>
      <c r="P101" s="21"/>
    </row>
    <row r="102" spans="1:16" ht="45" x14ac:dyDescent="0.25">
      <c r="A102" s="44">
        <v>15</v>
      </c>
      <c r="B102" s="32">
        <v>18114</v>
      </c>
      <c r="C102" s="47" t="s">
        <v>136</v>
      </c>
      <c r="D102" s="32"/>
      <c r="E102" s="32">
        <v>300</v>
      </c>
      <c r="F102" s="48">
        <f t="shared" si="8"/>
        <v>300</v>
      </c>
      <c r="G102" s="33"/>
      <c r="H102" s="33">
        <f t="shared" si="10"/>
        <v>150</v>
      </c>
      <c r="I102" s="41">
        <f t="shared" si="11"/>
        <v>150</v>
      </c>
      <c r="J102" s="42">
        <v>0.58333333333333337</v>
      </c>
      <c r="K102" s="33">
        <v>5</v>
      </c>
      <c r="L102" s="33"/>
      <c r="M102" s="33"/>
      <c r="N102" s="42">
        <v>0.58333333333333337</v>
      </c>
      <c r="O102" s="42">
        <v>0.64583333333333337</v>
      </c>
      <c r="P102" s="21"/>
    </row>
    <row r="103" spans="1:16" ht="60" x14ac:dyDescent="0.25">
      <c r="A103" s="44">
        <v>16</v>
      </c>
      <c r="B103" s="32">
        <v>18118</v>
      </c>
      <c r="C103" s="47" t="s">
        <v>137</v>
      </c>
      <c r="D103" s="32"/>
      <c r="E103" s="32">
        <v>30</v>
      </c>
      <c r="F103" s="48">
        <f t="shared" si="8"/>
        <v>30</v>
      </c>
      <c r="G103" s="33"/>
      <c r="H103" s="33">
        <f t="shared" si="10"/>
        <v>15</v>
      </c>
      <c r="I103" s="41">
        <f t="shared" si="11"/>
        <v>15</v>
      </c>
      <c r="J103" s="42">
        <v>0.375</v>
      </c>
      <c r="K103" s="33">
        <v>5</v>
      </c>
      <c r="L103" s="33"/>
      <c r="M103" s="33"/>
      <c r="N103" s="42">
        <v>0.375</v>
      </c>
      <c r="O103" s="42">
        <v>0.64583333333333337</v>
      </c>
      <c r="P103" s="21"/>
    </row>
    <row r="104" spans="1:16" ht="60" x14ac:dyDescent="0.25">
      <c r="A104" s="44">
        <v>17</v>
      </c>
      <c r="B104" s="32">
        <v>18119</v>
      </c>
      <c r="C104" s="47" t="s">
        <v>138</v>
      </c>
      <c r="D104" s="32"/>
      <c r="E104" s="32">
        <v>490</v>
      </c>
      <c r="F104" s="48">
        <f t="shared" si="8"/>
        <v>490</v>
      </c>
      <c r="G104" s="33"/>
      <c r="H104" s="33">
        <f t="shared" si="10"/>
        <v>245</v>
      </c>
      <c r="I104" s="41">
        <f t="shared" si="11"/>
        <v>245</v>
      </c>
      <c r="J104" s="42">
        <v>0.35416666666666669</v>
      </c>
      <c r="K104" s="33">
        <v>5</v>
      </c>
      <c r="L104" s="33"/>
      <c r="M104" s="33"/>
      <c r="N104" s="42">
        <v>0.35416666666666669</v>
      </c>
      <c r="O104" s="42">
        <v>0.66666666666666663</v>
      </c>
      <c r="P104" s="21"/>
    </row>
    <row r="105" spans="1:16" ht="45" x14ac:dyDescent="0.25">
      <c r="A105" s="44">
        <v>18</v>
      </c>
      <c r="B105" s="32">
        <v>18120</v>
      </c>
      <c r="C105" s="47" t="s">
        <v>139</v>
      </c>
      <c r="D105" s="32"/>
      <c r="E105" s="32">
        <v>172</v>
      </c>
      <c r="F105" s="48">
        <f t="shared" si="8"/>
        <v>172</v>
      </c>
      <c r="G105" s="33"/>
      <c r="H105" s="33">
        <f t="shared" si="10"/>
        <v>86</v>
      </c>
      <c r="I105" s="41">
        <f t="shared" si="11"/>
        <v>86</v>
      </c>
      <c r="J105" s="42">
        <v>0.60416666666666663</v>
      </c>
      <c r="K105" s="33">
        <v>5</v>
      </c>
      <c r="L105" s="33"/>
      <c r="M105" s="33"/>
      <c r="N105" s="42">
        <v>0.60416666666666663</v>
      </c>
      <c r="O105" s="42">
        <v>0.66666666666666663</v>
      </c>
      <c r="P105" s="21"/>
    </row>
    <row r="106" spans="1:16" ht="30" x14ac:dyDescent="0.25">
      <c r="A106" s="44">
        <v>19</v>
      </c>
      <c r="B106" s="32">
        <v>18125</v>
      </c>
      <c r="C106" s="47" t="s">
        <v>140</v>
      </c>
      <c r="D106" s="32"/>
      <c r="E106" s="32">
        <v>300</v>
      </c>
      <c r="F106" s="48">
        <f t="shared" si="8"/>
        <v>300</v>
      </c>
      <c r="G106" s="33"/>
      <c r="H106" s="33">
        <f t="shared" si="10"/>
        <v>150</v>
      </c>
      <c r="I106" s="41">
        <f t="shared" si="11"/>
        <v>150</v>
      </c>
      <c r="J106" s="42">
        <v>0.625</v>
      </c>
      <c r="K106" s="33">
        <v>5</v>
      </c>
      <c r="L106" s="33"/>
      <c r="M106" s="33"/>
      <c r="N106" s="42">
        <v>0.625</v>
      </c>
      <c r="O106" s="42">
        <v>0.64583333333333337</v>
      </c>
      <c r="P106" s="21"/>
    </row>
    <row r="107" spans="1:16" ht="60" x14ac:dyDescent="0.25">
      <c r="A107" s="44">
        <v>20</v>
      </c>
      <c r="B107" s="32">
        <v>18150</v>
      </c>
      <c r="C107" s="47" t="s">
        <v>141</v>
      </c>
      <c r="D107" s="32">
        <v>100</v>
      </c>
      <c r="E107" s="32">
        <v>100</v>
      </c>
      <c r="F107" s="48">
        <f t="shared" si="8"/>
        <v>200</v>
      </c>
      <c r="G107" s="33">
        <f t="shared" si="9"/>
        <v>50</v>
      </c>
      <c r="H107" s="33">
        <f t="shared" si="10"/>
        <v>100</v>
      </c>
      <c r="I107" s="41">
        <f t="shared" si="11"/>
        <v>150</v>
      </c>
      <c r="J107" s="49">
        <v>0.41666666666666669</v>
      </c>
      <c r="K107" s="33">
        <v>5</v>
      </c>
      <c r="L107" s="43" t="s">
        <v>175</v>
      </c>
      <c r="M107" s="43">
        <v>1</v>
      </c>
      <c r="N107" s="42">
        <v>0.5625</v>
      </c>
      <c r="O107" s="42">
        <v>0.60416666666666663</v>
      </c>
      <c r="P107" s="21"/>
    </row>
    <row r="108" spans="1:16" ht="30" x14ac:dyDescent="0.25">
      <c r="A108" s="44">
        <v>21</v>
      </c>
      <c r="B108" s="32">
        <v>18156</v>
      </c>
      <c r="C108" s="47" t="s">
        <v>142</v>
      </c>
      <c r="D108" s="32">
        <v>60</v>
      </c>
      <c r="E108" s="32">
        <v>50</v>
      </c>
      <c r="F108" s="48">
        <f t="shared" si="8"/>
        <v>110</v>
      </c>
      <c r="G108" s="33">
        <f t="shared" si="9"/>
        <v>25</v>
      </c>
      <c r="H108" s="33">
        <f t="shared" si="10"/>
        <v>55</v>
      </c>
      <c r="I108" s="41">
        <f t="shared" si="11"/>
        <v>80</v>
      </c>
      <c r="J108" s="49">
        <v>0.39583333333333331</v>
      </c>
      <c r="K108" s="33">
        <v>5</v>
      </c>
      <c r="L108" s="43" t="s">
        <v>175</v>
      </c>
      <c r="M108" s="43">
        <v>1</v>
      </c>
      <c r="N108" s="42">
        <v>0.58333333333333337</v>
      </c>
      <c r="O108" s="42">
        <v>0.59722222222222221</v>
      </c>
      <c r="P108" s="21"/>
    </row>
    <row r="109" spans="1:16" ht="45" x14ac:dyDescent="0.25">
      <c r="A109" s="44">
        <v>22</v>
      </c>
      <c r="B109" s="32">
        <v>18165</v>
      </c>
      <c r="C109" s="47" t="s">
        <v>143</v>
      </c>
      <c r="D109" s="32"/>
      <c r="E109" s="32">
        <v>280</v>
      </c>
      <c r="F109" s="48">
        <f t="shared" si="8"/>
        <v>280</v>
      </c>
      <c r="G109" s="33"/>
      <c r="H109" s="33">
        <f t="shared" si="10"/>
        <v>140</v>
      </c>
      <c r="I109" s="41">
        <f t="shared" si="11"/>
        <v>140</v>
      </c>
      <c r="J109" s="42">
        <v>0.4375</v>
      </c>
      <c r="K109" s="33">
        <v>6</v>
      </c>
      <c r="L109" s="33"/>
      <c r="M109" s="33"/>
      <c r="N109" s="42">
        <v>0.4375</v>
      </c>
      <c r="O109" s="42">
        <v>0.47916666666666669</v>
      </c>
      <c r="P109" s="21"/>
    </row>
    <row r="110" spans="1:16" ht="105" x14ac:dyDescent="0.25">
      <c r="A110" s="44">
        <v>23</v>
      </c>
      <c r="B110" s="32">
        <v>18166</v>
      </c>
      <c r="C110" s="47" t="s">
        <v>144</v>
      </c>
      <c r="D110" s="32"/>
      <c r="E110" s="32">
        <v>254</v>
      </c>
      <c r="F110" s="48">
        <f t="shared" si="8"/>
        <v>254</v>
      </c>
      <c r="G110" s="33"/>
      <c r="H110" s="33">
        <f t="shared" si="10"/>
        <v>127</v>
      </c>
      <c r="I110" s="41">
        <f t="shared" si="11"/>
        <v>127</v>
      </c>
      <c r="J110" s="42">
        <v>0.52083333333333337</v>
      </c>
      <c r="K110" s="33">
        <v>7</v>
      </c>
      <c r="L110" s="33"/>
      <c r="M110" s="33"/>
      <c r="N110" s="42">
        <v>0.52083333333333337</v>
      </c>
      <c r="O110" s="42">
        <v>0.5625</v>
      </c>
      <c r="P110" s="21"/>
    </row>
    <row r="111" spans="1:16" ht="45" x14ac:dyDescent="0.25">
      <c r="A111" s="44">
        <v>24</v>
      </c>
      <c r="B111" s="32">
        <v>18180</v>
      </c>
      <c r="C111" s="47" t="s">
        <v>145</v>
      </c>
      <c r="D111" s="32"/>
      <c r="E111" s="32">
        <v>150</v>
      </c>
      <c r="F111" s="48">
        <f t="shared" si="8"/>
        <v>150</v>
      </c>
      <c r="G111" s="33"/>
      <c r="H111" s="33">
        <f t="shared" si="10"/>
        <v>75</v>
      </c>
      <c r="I111" s="41">
        <f t="shared" si="11"/>
        <v>75</v>
      </c>
      <c r="J111" s="42">
        <v>0.41666666666666669</v>
      </c>
      <c r="K111" s="33">
        <v>4</v>
      </c>
      <c r="L111" s="33"/>
      <c r="M111" s="33"/>
      <c r="N111" s="42">
        <v>0.41666666666666669</v>
      </c>
      <c r="O111" s="42">
        <v>0.58333333333333337</v>
      </c>
      <c r="P111" s="21"/>
    </row>
    <row r="112" spans="1:16" ht="30" x14ac:dyDescent="0.25">
      <c r="A112" s="44">
        <v>25</v>
      </c>
      <c r="B112" s="32">
        <v>18182</v>
      </c>
      <c r="C112" s="47" t="s">
        <v>146</v>
      </c>
      <c r="D112" s="32">
        <v>500</v>
      </c>
      <c r="E112" s="32">
        <v>1000</v>
      </c>
      <c r="F112" s="48">
        <f t="shared" si="8"/>
        <v>1500</v>
      </c>
      <c r="G112" s="33">
        <f t="shared" si="9"/>
        <v>500</v>
      </c>
      <c r="H112" s="33">
        <f t="shared" si="10"/>
        <v>750</v>
      </c>
      <c r="I112" s="41">
        <f t="shared" si="11"/>
        <v>1250</v>
      </c>
      <c r="J112" s="49">
        <v>0.41666666666666669</v>
      </c>
      <c r="K112" s="33">
        <v>4</v>
      </c>
      <c r="L112" s="43" t="s">
        <v>120</v>
      </c>
      <c r="M112" s="43">
        <v>1</v>
      </c>
      <c r="N112" s="42">
        <v>0.41666666666666669</v>
      </c>
      <c r="O112" s="42">
        <v>0.60416666666666663</v>
      </c>
      <c r="P112" s="21"/>
    </row>
    <row r="113" spans="1:16" ht="45" x14ac:dyDescent="0.25">
      <c r="A113" s="44">
        <v>26</v>
      </c>
      <c r="B113" s="32">
        <v>18184</v>
      </c>
      <c r="C113" s="47" t="s">
        <v>147</v>
      </c>
      <c r="D113" s="32"/>
      <c r="E113" s="32">
        <v>100</v>
      </c>
      <c r="F113" s="48">
        <f t="shared" si="8"/>
        <v>100</v>
      </c>
      <c r="G113" s="33"/>
      <c r="H113" s="33">
        <f t="shared" si="10"/>
        <v>50</v>
      </c>
      <c r="I113" s="41">
        <f t="shared" si="11"/>
        <v>50</v>
      </c>
      <c r="J113" s="42">
        <v>0.47916666666666669</v>
      </c>
      <c r="K113" s="33">
        <v>5</v>
      </c>
      <c r="L113" s="33"/>
      <c r="M113" s="33"/>
      <c r="N113" s="42">
        <v>0.47916666666666669</v>
      </c>
      <c r="O113" s="42">
        <v>0.60416666666666663</v>
      </c>
      <c r="P113" s="21"/>
    </row>
    <row r="114" spans="1:16" ht="45" x14ac:dyDescent="0.25">
      <c r="A114" s="44">
        <v>27</v>
      </c>
      <c r="B114" s="32">
        <v>18208</v>
      </c>
      <c r="C114" s="47" t="s">
        <v>148</v>
      </c>
      <c r="D114" s="32"/>
      <c r="E114" s="32">
        <v>50</v>
      </c>
      <c r="F114" s="48">
        <f t="shared" si="8"/>
        <v>50</v>
      </c>
      <c r="G114" s="33"/>
      <c r="H114" s="33">
        <f t="shared" si="10"/>
        <v>25</v>
      </c>
      <c r="I114" s="41">
        <f t="shared" si="11"/>
        <v>25</v>
      </c>
      <c r="J114" s="42">
        <v>0.47916666666666669</v>
      </c>
      <c r="K114" s="33">
        <v>5</v>
      </c>
      <c r="L114" s="33"/>
      <c r="M114" s="33"/>
      <c r="N114" s="42">
        <v>0.47916666666666669</v>
      </c>
      <c r="O114" s="42">
        <v>0.52083333333333337</v>
      </c>
      <c r="P114" s="21"/>
    </row>
    <row r="115" spans="1:16" ht="105" x14ac:dyDescent="0.25">
      <c r="A115" s="44">
        <v>28</v>
      </c>
      <c r="B115" s="32">
        <v>18193</v>
      </c>
      <c r="C115" s="47" t="s">
        <v>149</v>
      </c>
      <c r="D115" s="33"/>
      <c r="E115" s="34">
        <v>50</v>
      </c>
      <c r="F115" s="48">
        <f t="shared" si="8"/>
        <v>50</v>
      </c>
      <c r="G115" s="33"/>
      <c r="H115" s="33">
        <f t="shared" si="10"/>
        <v>25</v>
      </c>
      <c r="I115" s="41">
        <f t="shared" si="11"/>
        <v>25</v>
      </c>
      <c r="J115" s="42">
        <v>0.58333333333333337</v>
      </c>
      <c r="K115" s="33">
        <v>4</v>
      </c>
      <c r="L115" s="33"/>
      <c r="M115" s="33"/>
      <c r="N115" s="42">
        <v>0.58333333333333337</v>
      </c>
      <c r="O115" s="42">
        <v>0.60416666666666663</v>
      </c>
      <c r="P115" s="21"/>
    </row>
    <row r="116" spans="1:16" ht="45" x14ac:dyDescent="0.25">
      <c r="A116" s="44">
        <v>29</v>
      </c>
      <c r="B116" s="32">
        <v>18195</v>
      </c>
      <c r="C116" s="47" t="s">
        <v>150</v>
      </c>
      <c r="D116" s="33"/>
      <c r="E116" s="34">
        <v>30</v>
      </c>
      <c r="F116" s="48">
        <f t="shared" si="8"/>
        <v>30</v>
      </c>
      <c r="G116" s="33"/>
      <c r="H116" s="33">
        <f t="shared" si="10"/>
        <v>15</v>
      </c>
      <c r="I116" s="41">
        <f t="shared" si="11"/>
        <v>15</v>
      </c>
      <c r="J116" s="42">
        <v>0.625</v>
      </c>
      <c r="K116" s="33">
        <v>4</v>
      </c>
      <c r="L116" s="33"/>
      <c r="M116" s="33"/>
      <c r="N116" s="42">
        <v>0.625</v>
      </c>
      <c r="O116" s="42">
        <v>0.65277777777777779</v>
      </c>
      <c r="P116" s="21"/>
    </row>
    <row r="117" spans="1:16" ht="90" x14ac:dyDescent="0.25">
      <c r="A117" s="44">
        <v>30</v>
      </c>
      <c r="B117" s="32">
        <v>18201</v>
      </c>
      <c r="C117" s="47" t="s">
        <v>151</v>
      </c>
      <c r="D117" s="33"/>
      <c r="E117" s="34">
        <v>50</v>
      </c>
      <c r="F117" s="48">
        <f t="shared" si="8"/>
        <v>50</v>
      </c>
      <c r="G117" s="33"/>
      <c r="H117" s="33">
        <f t="shared" si="10"/>
        <v>25</v>
      </c>
      <c r="I117" s="41">
        <f t="shared" si="11"/>
        <v>25</v>
      </c>
      <c r="J117" s="49">
        <v>0.65277777777777779</v>
      </c>
      <c r="K117" s="33">
        <v>5</v>
      </c>
      <c r="L117" s="33"/>
      <c r="M117" s="33"/>
      <c r="N117" s="49">
        <v>0.65277777777777779</v>
      </c>
      <c r="O117" s="49">
        <v>0.67361111111111116</v>
      </c>
      <c r="P117" s="21"/>
    </row>
    <row r="118" spans="1:16" x14ac:dyDescent="0.25">
      <c r="A118" s="60" t="s">
        <v>26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2"/>
    </row>
    <row r="119" spans="1:16" x14ac:dyDescent="0.25">
      <c r="A119" s="60" t="s">
        <v>25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2"/>
    </row>
    <row r="120" spans="1:16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5"/>
    </row>
    <row r="121" spans="1:16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5"/>
    </row>
    <row r="123" spans="1:16" ht="15" customHeight="1" x14ac:dyDescent="0.25">
      <c r="A123" s="53" t="s">
        <v>21</v>
      </c>
      <c r="B123" s="53"/>
      <c r="C123" s="53"/>
      <c r="D123" s="53"/>
      <c r="E123" s="53"/>
      <c r="F123" s="20"/>
      <c r="G123" s="20"/>
      <c r="H123" s="50"/>
    </row>
    <row r="124" spans="1:16" x14ac:dyDescent="0.25">
      <c r="A124" s="51"/>
      <c r="B124" s="20"/>
      <c r="C124" s="20"/>
      <c r="D124" s="20"/>
      <c r="E124" s="20"/>
      <c r="F124" s="20"/>
      <c r="G124" s="20"/>
      <c r="H124" s="50"/>
    </row>
    <row r="125" spans="1:16" ht="15" customHeight="1" x14ac:dyDescent="0.25">
      <c r="A125" s="53" t="s">
        <v>16</v>
      </c>
      <c r="B125" s="53"/>
      <c r="C125" s="53"/>
      <c r="D125" s="53"/>
      <c r="E125" s="53"/>
      <c r="F125" s="20"/>
      <c r="G125" s="20"/>
      <c r="H125" s="50"/>
    </row>
    <row r="126" spans="1:16" ht="15" customHeight="1" x14ac:dyDescent="0.25">
      <c r="A126" s="54" t="s">
        <v>17</v>
      </c>
      <c r="B126" s="54"/>
      <c r="C126" s="54"/>
      <c r="D126" s="20"/>
      <c r="E126" s="20"/>
      <c r="F126" s="20"/>
      <c r="G126" s="20"/>
      <c r="H126" s="50"/>
    </row>
    <row r="127" spans="1:16" ht="15" customHeight="1" x14ac:dyDescent="0.25">
      <c r="A127" s="54" t="s">
        <v>152</v>
      </c>
      <c r="B127" s="54"/>
      <c r="C127" s="54"/>
      <c r="D127" s="20"/>
      <c r="E127" s="20"/>
      <c r="F127" s="20"/>
      <c r="G127" s="20"/>
      <c r="H127" s="50"/>
    </row>
    <row r="128" spans="1:16" ht="15" customHeight="1" x14ac:dyDescent="0.25">
      <c r="A128" s="54" t="s">
        <v>153</v>
      </c>
      <c r="B128" s="54"/>
      <c r="C128" s="54"/>
      <c r="D128" s="20"/>
      <c r="E128" s="20"/>
      <c r="F128" s="20"/>
      <c r="G128" s="20"/>
      <c r="H128" s="50"/>
    </row>
    <row r="129" spans="1:9" x14ac:dyDescent="0.25">
      <c r="A129" s="51"/>
      <c r="B129" s="20"/>
      <c r="C129" s="20"/>
      <c r="D129" s="20"/>
      <c r="E129" s="20"/>
      <c r="F129" s="20"/>
      <c r="G129" s="20"/>
      <c r="H129" s="50"/>
    </row>
    <row r="130" spans="1:9" ht="15" customHeight="1" x14ac:dyDescent="0.25">
      <c r="A130" s="54" t="s">
        <v>19</v>
      </c>
      <c r="B130" s="54"/>
      <c r="C130" s="54"/>
      <c r="D130" s="20"/>
      <c r="E130" s="20"/>
      <c r="F130" s="20"/>
      <c r="G130" s="20"/>
      <c r="H130" s="50"/>
    </row>
    <row r="131" spans="1:9" ht="15" customHeight="1" x14ac:dyDescent="0.25">
      <c r="A131" s="54" t="s">
        <v>152</v>
      </c>
      <c r="B131" s="54"/>
      <c r="C131" s="54"/>
      <c r="D131" s="20"/>
      <c r="E131" s="20"/>
      <c r="F131" s="20"/>
      <c r="G131" s="20"/>
      <c r="H131" s="50"/>
    </row>
    <row r="132" spans="1:9" ht="15" customHeight="1" x14ac:dyDescent="0.25">
      <c r="A132" s="54" t="s">
        <v>153</v>
      </c>
      <c r="B132" s="54"/>
      <c r="C132" s="54"/>
      <c r="D132" s="20"/>
      <c r="E132" s="20"/>
      <c r="F132" s="20"/>
      <c r="G132" s="20"/>
      <c r="H132" s="50"/>
    </row>
    <row r="133" spans="1:9" x14ac:dyDescent="0.25">
      <c r="A133" s="51"/>
      <c r="B133" s="18"/>
      <c r="C133" s="18"/>
      <c r="D133" s="20"/>
      <c r="E133" s="20"/>
      <c r="F133" s="20"/>
      <c r="G133" s="20"/>
      <c r="H133" s="50"/>
    </row>
    <row r="134" spans="1:9" ht="15" customHeight="1" x14ac:dyDescent="0.25">
      <c r="A134" s="54" t="s">
        <v>154</v>
      </c>
      <c r="B134" s="54"/>
      <c r="C134" s="54"/>
      <c r="D134" s="20"/>
      <c r="E134" s="20"/>
      <c r="F134" s="20"/>
      <c r="G134" s="20"/>
      <c r="H134" s="50"/>
    </row>
    <row r="135" spans="1:9" ht="15" customHeight="1" x14ac:dyDescent="0.25">
      <c r="A135" s="54" t="s">
        <v>155</v>
      </c>
      <c r="B135" s="54"/>
      <c r="C135" s="54"/>
      <c r="D135" s="20"/>
      <c r="E135" s="20"/>
      <c r="F135" s="20"/>
      <c r="G135" s="20"/>
      <c r="H135" s="50"/>
    </row>
    <row r="136" spans="1:9" ht="15" customHeight="1" x14ac:dyDescent="0.25">
      <c r="A136" s="54" t="s">
        <v>153</v>
      </c>
      <c r="B136" s="54"/>
      <c r="C136" s="54"/>
      <c r="D136" s="20"/>
      <c r="E136" s="20"/>
      <c r="F136" s="20"/>
      <c r="G136" s="20"/>
      <c r="H136" s="50"/>
    </row>
    <row r="137" spans="1:9" ht="15" customHeight="1" x14ac:dyDescent="0.25">
      <c r="A137" s="51"/>
      <c r="B137" s="18"/>
      <c r="C137" s="18"/>
      <c r="D137" s="20"/>
      <c r="E137" s="20"/>
      <c r="F137" s="20"/>
      <c r="G137" s="20"/>
      <c r="H137" s="50"/>
    </row>
    <row r="138" spans="1:9" x14ac:dyDescent="0.25">
      <c r="A138" s="54" t="s">
        <v>156</v>
      </c>
      <c r="B138" s="54"/>
      <c r="C138" s="54"/>
      <c r="D138" s="20"/>
      <c r="E138" s="20"/>
      <c r="F138" s="20"/>
      <c r="G138" s="20"/>
      <c r="H138" s="50"/>
    </row>
    <row r="139" spans="1:9" ht="15" customHeight="1" x14ac:dyDescent="0.25">
      <c r="A139" s="54" t="s">
        <v>157</v>
      </c>
      <c r="B139" s="54"/>
      <c r="C139" s="54"/>
      <c r="D139" s="20"/>
      <c r="E139" s="20"/>
      <c r="F139" s="20"/>
      <c r="G139" s="20"/>
      <c r="H139" s="50"/>
    </row>
    <row r="140" spans="1:9" x14ac:dyDescent="0.25">
      <c r="A140" s="54" t="s">
        <v>158</v>
      </c>
      <c r="B140" s="54"/>
      <c r="C140" s="54"/>
      <c r="D140" s="20"/>
      <c r="E140" s="20"/>
      <c r="F140" s="20"/>
      <c r="G140" s="20"/>
      <c r="H140" s="50"/>
    </row>
    <row r="141" spans="1:9" ht="15" customHeight="1" x14ac:dyDescent="0.25">
      <c r="A141" s="51"/>
      <c r="B141" s="18"/>
      <c r="C141" s="18"/>
      <c r="D141" s="20"/>
      <c r="E141" s="20"/>
      <c r="F141" s="20"/>
      <c r="G141" s="20"/>
      <c r="H141" s="50"/>
      <c r="I141" s="15"/>
    </row>
    <row r="142" spans="1:9" x14ac:dyDescent="0.25">
      <c r="A142" s="54" t="s">
        <v>159</v>
      </c>
      <c r="B142" s="54"/>
      <c r="C142" s="54"/>
      <c r="D142" s="20"/>
      <c r="E142" s="20"/>
      <c r="F142" s="20"/>
      <c r="G142" s="20"/>
      <c r="H142" s="50"/>
    </row>
    <row r="143" spans="1:9" ht="15" customHeight="1" x14ac:dyDescent="0.25">
      <c r="A143" s="54" t="s">
        <v>155</v>
      </c>
      <c r="B143" s="54"/>
      <c r="C143" s="54"/>
      <c r="D143" s="20"/>
      <c r="E143" s="20"/>
      <c r="F143" s="20"/>
      <c r="G143" s="20"/>
      <c r="H143" s="50"/>
      <c r="I143" s="12"/>
    </row>
    <row r="144" spans="1:9" ht="15" customHeight="1" x14ac:dyDescent="0.25">
      <c r="A144" s="54" t="s">
        <v>18</v>
      </c>
      <c r="B144" s="54"/>
      <c r="C144" s="54"/>
      <c r="D144" s="20"/>
      <c r="E144" s="20"/>
      <c r="F144" s="20"/>
      <c r="G144" s="20"/>
      <c r="H144" s="50"/>
      <c r="I144" s="14"/>
    </row>
    <row r="145" spans="1:9" x14ac:dyDescent="0.25">
      <c r="A145" s="51"/>
      <c r="B145" s="18"/>
      <c r="C145" s="18"/>
      <c r="D145" s="20"/>
      <c r="E145" s="20"/>
      <c r="F145" s="20"/>
      <c r="G145" s="20"/>
      <c r="H145" s="50"/>
    </row>
    <row r="146" spans="1:9" ht="15" customHeight="1" x14ac:dyDescent="0.25">
      <c r="A146" s="54" t="s">
        <v>160</v>
      </c>
      <c r="B146" s="54"/>
      <c r="C146" s="54"/>
      <c r="D146" s="20"/>
      <c r="E146" s="20"/>
      <c r="F146" s="20"/>
      <c r="G146" s="20"/>
      <c r="H146" s="50"/>
      <c r="I146" s="12"/>
    </row>
    <row r="147" spans="1:9" ht="15" customHeight="1" x14ac:dyDescent="0.25">
      <c r="A147" s="54" t="s">
        <v>152</v>
      </c>
      <c r="B147" s="54"/>
      <c r="C147" s="54"/>
      <c r="D147" s="20"/>
      <c r="E147" s="20"/>
      <c r="F147" s="20"/>
      <c r="G147" s="20"/>
      <c r="H147" s="50"/>
      <c r="I147" s="14"/>
    </row>
    <row r="148" spans="1:9" x14ac:dyDescent="0.25">
      <c r="A148" s="54" t="s">
        <v>153</v>
      </c>
      <c r="B148" s="54"/>
      <c r="C148" s="54"/>
      <c r="D148" s="20"/>
      <c r="E148" s="20"/>
      <c r="F148" s="20"/>
      <c r="G148" s="20"/>
      <c r="H148" s="50"/>
    </row>
    <row r="149" spans="1:9" ht="15" customHeight="1" x14ac:dyDescent="0.25">
      <c r="A149" s="51"/>
      <c r="B149" s="18"/>
      <c r="C149" s="18"/>
      <c r="D149" s="20"/>
      <c r="E149" s="20"/>
      <c r="F149" s="20"/>
      <c r="G149" s="20"/>
      <c r="H149" s="50"/>
      <c r="I149" s="12"/>
    </row>
    <row r="150" spans="1:9" x14ac:dyDescent="0.25">
      <c r="A150" s="54" t="s">
        <v>161</v>
      </c>
      <c r="B150" s="54"/>
      <c r="C150" s="54"/>
      <c r="D150" s="20"/>
      <c r="E150" s="20"/>
      <c r="F150" s="20"/>
      <c r="G150" s="20"/>
      <c r="H150" s="50"/>
    </row>
    <row r="151" spans="1:9" ht="15" customHeight="1" x14ac:dyDescent="0.25">
      <c r="A151" s="54" t="s">
        <v>162</v>
      </c>
      <c r="B151" s="54"/>
      <c r="C151" s="54"/>
      <c r="D151" s="20"/>
      <c r="E151" s="20"/>
      <c r="F151" s="20"/>
      <c r="G151" s="20"/>
      <c r="H151" s="50"/>
      <c r="I151" s="12"/>
    </row>
    <row r="152" spans="1:9" x14ac:dyDescent="0.25">
      <c r="A152" s="54" t="s">
        <v>163</v>
      </c>
      <c r="B152" s="54"/>
      <c r="C152" s="54"/>
      <c r="D152" s="20"/>
      <c r="E152" s="20"/>
      <c r="F152" s="20"/>
      <c r="G152" s="20"/>
      <c r="H152" s="50"/>
    </row>
    <row r="153" spans="1:9" x14ac:dyDescent="0.25">
      <c r="A153" s="51"/>
      <c r="B153" s="18"/>
      <c r="C153" s="18"/>
      <c r="D153" s="20"/>
      <c r="E153" s="20"/>
      <c r="F153" s="20"/>
      <c r="G153" s="20"/>
      <c r="H153" s="50"/>
    </row>
    <row r="154" spans="1:9" x14ac:dyDescent="0.25">
      <c r="A154" s="54" t="s">
        <v>164</v>
      </c>
      <c r="B154" s="54"/>
      <c r="C154" s="54"/>
      <c r="D154" s="20"/>
      <c r="E154" s="20"/>
      <c r="F154" s="20"/>
      <c r="G154" s="20"/>
      <c r="H154" s="50"/>
    </row>
    <row r="155" spans="1:9" x14ac:dyDescent="0.25">
      <c r="A155" s="54" t="s">
        <v>165</v>
      </c>
      <c r="B155" s="54"/>
      <c r="C155" s="54"/>
      <c r="D155" s="20"/>
      <c r="E155" s="20"/>
      <c r="F155" s="20"/>
      <c r="G155" s="20"/>
      <c r="H155" s="50"/>
    </row>
    <row r="156" spans="1:9" x14ac:dyDescent="0.25">
      <c r="A156" s="54" t="s">
        <v>166</v>
      </c>
      <c r="B156" s="54"/>
      <c r="C156" s="54"/>
      <c r="D156" s="20"/>
      <c r="E156" s="20"/>
      <c r="F156" s="20"/>
      <c r="G156" s="20"/>
      <c r="H156" s="50"/>
    </row>
    <row r="157" spans="1:9" x14ac:dyDescent="0.25">
      <c r="A157" s="53" t="s">
        <v>20</v>
      </c>
      <c r="B157" s="53"/>
      <c r="C157" s="53"/>
      <c r="D157" s="20"/>
      <c r="E157" s="20"/>
      <c r="F157" s="20"/>
      <c r="G157" s="20"/>
      <c r="H157" s="50"/>
    </row>
    <row r="158" spans="1:9" x14ac:dyDescent="0.25">
      <c r="A158" s="56" t="s">
        <v>167</v>
      </c>
      <c r="B158" s="56"/>
      <c r="C158" s="56"/>
      <c r="D158" s="20"/>
      <c r="E158" s="20"/>
      <c r="F158" s="20"/>
      <c r="G158" s="20"/>
      <c r="H158" s="50"/>
    </row>
    <row r="159" spans="1:9" x14ac:dyDescent="0.25">
      <c r="A159" s="57" t="s">
        <v>168</v>
      </c>
      <c r="B159" s="57"/>
      <c r="C159" s="57"/>
      <c r="D159" s="20"/>
      <c r="E159" s="20"/>
      <c r="F159" s="20"/>
      <c r="G159" s="20"/>
      <c r="H159" s="50"/>
    </row>
    <row r="160" spans="1:9" x14ac:dyDescent="0.25">
      <c r="A160" s="57" t="s">
        <v>169</v>
      </c>
      <c r="B160" s="57"/>
      <c r="C160" s="57"/>
      <c r="D160" s="20"/>
      <c r="E160" s="20"/>
      <c r="F160" s="20"/>
      <c r="G160" s="20"/>
      <c r="H160" s="50"/>
    </row>
    <row r="161" spans="1:8" x14ac:dyDescent="0.25">
      <c r="A161" s="54" t="s">
        <v>170</v>
      </c>
      <c r="B161" s="54"/>
      <c r="C161" s="54"/>
      <c r="D161" s="20"/>
      <c r="E161" s="20"/>
      <c r="F161" s="20"/>
      <c r="G161" s="20"/>
      <c r="H161" s="50"/>
    </row>
    <row r="162" spans="1:8" x14ac:dyDescent="0.25">
      <c r="A162" s="54" t="s">
        <v>171</v>
      </c>
      <c r="B162" s="54"/>
      <c r="C162" s="54"/>
      <c r="D162" s="20"/>
      <c r="E162" s="20"/>
      <c r="F162" s="20"/>
      <c r="G162" s="20"/>
      <c r="H162" s="50"/>
    </row>
    <row r="163" spans="1:8" x14ac:dyDescent="0.25">
      <c r="A163" s="54" t="s">
        <v>172</v>
      </c>
      <c r="B163" s="54"/>
      <c r="C163" s="54"/>
      <c r="D163" s="20"/>
      <c r="E163" s="20"/>
      <c r="F163" s="20"/>
      <c r="G163" s="20"/>
      <c r="H163" s="50"/>
    </row>
    <row r="164" spans="1:8" x14ac:dyDescent="0.25">
      <c r="A164" s="53" t="s">
        <v>22</v>
      </c>
      <c r="B164" s="53"/>
      <c r="C164" s="53"/>
      <c r="D164" s="53"/>
      <c r="E164" s="20"/>
      <c r="F164" s="20"/>
      <c r="G164" s="20"/>
      <c r="H164" s="50"/>
    </row>
    <row r="165" spans="1:8" x14ac:dyDescent="0.25">
      <c r="A165" s="51"/>
      <c r="B165" s="20"/>
      <c r="C165" s="20"/>
      <c r="D165" s="20"/>
      <c r="E165" s="20"/>
      <c r="F165" s="20"/>
      <c r="G165" s="20"/>
      <c r="H165" s="50"/>
    </row>
    <row r="166" spans="1:8" ht="47.25" customHeight="1" x14ac:dyDescent="0.25">
      <c r="A166" s="55" t="s">
        <v>173</v>
      </c>
      <c r="B166" s="55"/>
      <c r="C166" s="55"/>
      <c r="D166" s="55"/>
      <c r="E166" s="55"/>
      <c r="F166" s="55"/>
      <c r="G166" s="55"/>
      <c r="H166" s="55"/>
    </row>
    <row r="167" spans="1:8" x14ac:dyDescent="0.25">
      <c r="A167" s="51"/>
      <c r="B167" s="20"/>
      <c r="C167" s="20"/>
      <c r="D167" s="20"/>
      <c r="E167" s="20"/>
      <c r="F167" s="20"/>
      <c r="G167" s="20"/>
      <c r="H167" s="50"/>
    </row>
    <row r="168" spans="1:8" x14ac:dyDescent="0.25">
      <c r="A168" s="53" t="s">
        <v>23</v>
      </c>
      <c r="B168" s="53"/>
      <c r="C168" s="53"/>
      <c r="D168" s="53"/>
      <c r="E168" s="53"/>
      <c r="F168" s="53"/>
      <c r="G168" s="53"/>
      <c r="H168" s="53"/>
    </row>
    <row r="169" spans="1:8" ht="52.5" customHeight="1" x14ac:dyDescent="0.25">
      <c r="A169" s="54" t="s">
        <v>174</v>
      </c>
      <c r="B169" s="54"/>
      <c r="C169" s="54"/>
      <c r="D169" s="54"/>
      <c r="E169" s="54"/>
      <c r="F169" s="54"/>
      <c r="G169" s="54"/>
      <c r="H169" s="54"/>
    </row>
    <row r="170" spans="1:8" x14ac:dyDescent="0.25">
      <c r="A170" s="51"/>
      <c r="B170" s="20"/>
      <c r="C170" s="20"/>
      <c r="D170" s="20"/>
      <c r="E170" s="20"/>
      <c r="F170" s="20"/>
      <c r="G170" s="20"/>
      <c r="H170" s="50"/>
    </row>
    <row r="171" spans="1:8" x14ac:dyDescent="0.25">
      <c r="A171" s="53" t="s">
        <v>27</v>
      </c>
      <c r="B171" s="53"/>
      <c r="C171" s="53"/>
      <c r="D171" s="53"/>
      <c r="E171" s="53"/>
      <c r="F171" s="53"/>
      <c r="G171" s="53"/>
      <c r="H171" s="53"/>
    </row>
    <row r="172" spans="1:8" ht="51" customHeight="1" x14ac:dyDescent="0.25">
      <c r="A172" s="54" t="s">
        <v>174</v>
      </c>
      <c r="B172" s="54"/>
      <c r="C172" s="54"/>
      <c r="D172" s="54"/>
      <c r="E172" s="54"/>
      <c r="F172" s="54"/>
      <c r="G172" s="54"/>
      <c r="H172" s="54"/>
    </row>
    <row r="173" spans="1:8" x14ac:dyDescent="0.25">
      <c r="A173" s="51"/>
      <c r="B173" s="20"/>
      <c r="C173" s="20"/>
      <c r="D173" s="20"/>
      <c r="E173" s="20"/>
      <c r="F173" s="20"/>
      <c r="G173" s="20"/>
      <c r="H173" s="50"/>
    </row>
    <row r="174" spans="1:8" x14ac:dyDescent="0.25">
      <c r="A174" s="53" t="s">
        <v>28</v>
      </c>
      <c r="B174" s="53"/>
      <c r="C174" s="53"/>
      <c r="D174" s="53"/>
      <c r="E174" s="53"/>
      <c r="F174" s="53"/>
      <c r="G174" s="53"/>
      <c r="H174" s="53"/>
    </row>
    <row r="175" spans="1:8" x14ac:dyDescent="0.25">
      <c r="A175" s="51"/>
      <c r="B175" s="20"/>
      <c r="C175" s="20"/>
      <c r="D175" s="20"/>
      <c r="E175" s="20"/>
      <c r="F175" s="20"/>
      <c r="G175" s="20"/>
      <c r="H175" s="50"/>
    </row>
    <row r="176" spans="1:8" x14ac:dyDescent="0.25">
      <c r="A176" s="53" t="s">
        <v>29</v>
      </c>
      <c r="B176" s="53"/>
      <c r="C176" s="53"/>
      <c r="D176" s="53"/>
      <c r="E176" s="53"/>
      <c r="F176" s="53"/>
      <c r="G176" s="53"/>
      <c r="H176" s="53"/>
    </row>
  </sheetData>
  <mergeCells count="61">
    <mergeCell ref="A147:C147"/>
    <mergeCell ref="A148:C148"/>
    <mergeCell ref="A125:E125"/>
    <mergeCell ref="P4:P6"/>
    <mergeCell ref="L5:L6"/>
    <mergeCell ref="M5:M6"/>
    <mergeCell ref="A4:A6"/>
    <mergeCell ref="B4:B6"/>
    <mergeCell ref="C4:C6"/>
    <mergeCell ref="J4:J6"/>
    <mergeCell ref="K4:K6"/>
    <mergeCell ref="L4:M4"/>
    <mergeCell ref="N4:N6"/>
    <mergeCell ref="O4:O6"/>
    <mergeCell ref="D4:I4"/>
    <mergeCell ref="D5:F5"/>
    <mergeCell ref="A140:C140"/>
    <mergeCell ref="A142:C142"/>
    <mergeCell ref="A143:C143"/>
    <mergeCell ref="A144:C144"/>
    <mergeCell ref="A146:C146"/>
    <mergeCell ref="A134:C134"/>
    <mergeCell ref="A135:C135"/>
    <mergeCell ref="A136:C136"/>
    <mergeCell ref="A138:C138"/>
    <mergeCell ref="A139:C139"/>
    <mergeCell ref="A131:C131"/>
    <mergeCell ref="A132:C132"/>
    <mergeCell ref="A8:P8"/>
    <mergeCell ref="A87:P87"/>
    <mergeCell ref="A118:P118"/>
    <mergeCell ref="A119:P119"/>
    <mergeCell ref="A123:E123"/>
    <mergeCell ref="O1:P1"/>
    <mergeCell ref="A126:C126"/>
    <mergeCell ref="A127:C127"/>
    <mergeCell ref="A128:C128"/>
    <mergeCell ref="A130:C130"/>
    <mergeCell ref="A2:P2"/>
    <mergeCell ref="G5:I5"/>
    <mergeCell ref="A150:C150"/>
    <mergeCell ref="A151:C151"/>
    <mergeCell ref="A152:C152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D164"/>
    <mergeCell ref="A166:H166"/>
    <mergeCell ref="A176:H176"/>
    <mergeCell ref="A168:H168"/>
    <mergeCell ref="A169:H169"/>
    <mergeCell ref="A171:H171"/>
    <mergeCell ref="A172:H172"/>
    <mergeCell ref="A174:H174"/>
  </mergeCells>
  <pageMargins left="0.7" right="0.7" top="0.75" bottom="0.75" header="0.3" footer="0.3"/>
  <pageSetup paperSize="9" scale="4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tabSelected="1" topLeftCell="A122" workbookViewId="0">
      <selection activeCell="D132" sqref="D132:J132"/>
    </sheetView>
  </sheetViews>
  <sheetFormatPr defaultRowHeight="15" x14ac:dyDescent="0.25"/>
  <cols>
    <col min="1" max="1" width="6.140625" style="6" bestFit="1" customWidth="1"/>
    <col min="2" max="2" width="17.5703125" style="6" customWidth="1"/>
    <col min="3" max="3" width="17.85546875" style="6" customWidth="1"/>
    <col min="4" max="4" width="20.42578125" style="6" customWidth="1"/>
    <col min="5" max="5" width="15.5703125" style="6" customWidth="1"/>
    <col min="6" max="6" width="15.5703125" style="16" customWidth="1"/>
    <col min="7" max="7" width="21" style="6" customWidth="1"/>
    <col min="8" max="8" width="16" style="6" customWidth="1"/>
    <col min="9" max="9" width="16" style="16" customWidth="1"/>
    <col min="10" max="10" width="15.7109375" style="6" customWidth="1"/>
    <col min="11" max="11" width="14.7109375" style="6" customWidth="1"/>
    <col min="12" max="12" width="15.28515625" style="6" customWidth="1"/>
    <col min="13" max="13" width="16" style="6" customWidth="1"/>
    <col min="14" max="14" width="15.7109375" style="6" customWidth="1"/>
    <col min="15" max="15" width="15.85546875" style="6" customWidth="1"/>
    <col min="16" max="16" width="20.42578125" style="6" customWidth="1"/>
  </cols>
  <sheetData>
    <row r="1" spans="1:16" x14ac:dyDescent="0.25">
      <c r="O1" s="58" t="s">
        <v>34</v>
      </c>
      <c r="P1" s="58"/>
    </row>
    <row r="2" spans="1:16" ht="15" customHeight="1" x14ac:dyDescent="0.25">
      <c r="A2" s="59" t="s">
        <v>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" customHeight="1" thickBo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67" t="s">
        <v>0</v>
      </c>
      <c r="B4" s="70" t="s">
        <v>1</v>
      </c>
      <c r="C4" s="70" t="s">
        <v>2</v>
      </c>
      <c r="D4" s="70" t="s">
        <v>3</v>
      </c>
      <c r="E4" s="70"/>
      <c r="F4" s="70"/>
      <c r="G4" s="70"/>
      <c r="H4" s="70"/>
      <c r="I4" s="70"/>
      <c r="J4" s="63" t="s">
        <v>6</v>
      </c>
      <c r="K4" s="63" t="s">
        <v>7</v>
      </c>
      <c r="L4" s="76" t="s">
        <v>8</v>
      </c>
      <c r="M4" s="77"/>
      <c r="N4" s="63" t="s">
        <v>10</v>
      </c>
      <c r="O4" s="63" t="s">
        <v>11</v>
      </c>
      <c r="P4" s="73" t="s">
        <v>12</v>
      </c>
    </row>
    <row r="5" spans="1:16" ht="40.5" customHeight="1" x14ac:dyDescent="0.25">
      <c r="A5" s="68"/>
      <c r="B5" s="71"/>
      <c r="C5" s="71"/>
      <c r="D5" s="71" t="s">
        <v>38</v>
      </c>
      <c r="E5" s="71"/>
      <c r="F5" s="71"/>
      <c r="G5" s="71" t="s">
        <v>37</v>
      </c>
      <c r="H5" s="71"/>
      <c r="I5" s="71"/>
      <c r="J5" s="64"/>
      <c r="K5" s="64"/>
      <c r="L5" s="66" t="s">
        <v>13</v>
      </c>
      <c r="M5" s="66" t="s">
        <v>9</v>
      </c>
      <c r="N5" s="64"/>
      <c r="O5" s="64"/>
      <c r="P5" s="74"/>
    </row>
    <row r="6" spans="1:16" ht="15" customHeight="1" thickBot="1" x14ac:dyDescent="0.3">
      <c r="A6" s="69"/>
      <c r="B6" s="72"/>
      <c r="C6" s="72"/>
      <c r="D6" s="23" t="s">
        <v>36</v>
      </c>
      <c r="E6" s="23" t="s">
        <v>35</v>
      </c>
      <c r="F6" s="23" t="s">
        <v>39</v>
      </c>
      <c r="G6" s="23" t="s">
        <v>4</v>
      </c>
      <c r="H6" s="23" t="s">
        <v>5</v>
      </c>
      <c r="I6" s="23" t="s">
        <v>39</v>
      </c>
      <c r="J6" s="65"/>
      <c r="K6" s="65"/>
      <c r="L6" s="65"/>
      <c r="M6" s="65"/>
      <c r="N6" s="65"/>
      <c r="O6" s="65"/>
      <c r="P6" s="75"/>
    </row>
    <row r="7" spans="1:16" ht="15.75" thickBot="1" x14ac:dyDescent="0.3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/>
      <c r="G7" s="10">
        <v>6</v>
      </c>
      <c r="H7" s="10">
        <v>7</v>
      </c>
      <c r="I7" s="10"/>
      <c r="J7" s="10">
        <v>8</v>
      </c>
      <c r="K7" s="10">
        <v>9</v>
      </c>
      <c r="L7" s="10">
        <v>10</v>
      </c>
      <c r="M7" s="10">
        <v>11</v>
      </c>
      <c r="N7" s="10">
        <v>12</v>
      </c>
      <c r="O7" s="10">
        <v>13</v>
      </c>
      <c r="P7" s="11">
        <v>14</v>
      </c>
    </row>
    <row r="8" spans="1:16" ht="15" customHeight="1" x14ac:dyDescent="0.25">
      <c r="A8" s="78" t="s">
        <v>14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</row>
    <row r="9" spans="1:16" ht="90" x14ac:dyDescent="0.25">
      <c r="A9" s="28">
        <v>1</v>
      </c>
      <c r="B9" s="30">
        <v>18004</v>
      </c>
      <c r="C9" s="31" t="s">
        <v>40</v>
      </c>
      <c r="D9" s="30">
        <v>8000</v>
      </c>
      <c r="E9" s="30">
        <v>5000</v>
      </c>
      <c r="F9" s="41">
        <f>D9+E9</f>
        <v>13000</v>
      </c>
      <c r="G9" s="33">
        <f>E9/2</f>
        <v>2500</v>
      </c>
      <c r="H9" s="33">
        <f>F9/2</f>
        <v>6500</v>
      </c>
      <c r="I9" s="41">
        <f>G9+H9</f>
        <v>9000</v>
      </c>
      <c r="J9" s="42">
        <v>0.33333333333333331</v>
      </c>
      <c r="K9" s="43">
        <v>3</v>
      </c>
      <c r="L9" s="44" t="s">
        <v>118</v>
      </c>
      <c r="M9" s="40">
        <v>1</v>
      </c>
      <c r="N9" s="42">
        <v>0.33333333333333331</v>
      </c>
      <c r="O9" s="42">
        <v>0.375</v>
      </c>
      <c r="P9" s="29"/>
    </row>
    <row r="10" spans="1:16" ht="90" x14ac:dyDescent="0.25">
      <c r="A10" s="28">
        <v>2</v>
      </c>
      <c r="B10" s="30">
        <v>18005</v>
      </c>
      <c r="C10" s="31" t="s">
        <v>41</v>
      </c>
      <c r="D10" s="30">
        <v>5550</v>
      </c>
      <c r="E10" s="30">
        <v>535</v>
      </c>
      <c r="F10" s="41">
        <f t="shared" ref="F10:F75" si="0">D10+E10</f>
        <v>6085</v>
      </c>
      <c r="G10" s="33">
        <f t="shared" ref="G10:H75" si="1">E10/2</f>
        <v>267.5</v>
      </c>
      <c r="H10" s="33">
        <f t="shared" si="1"/>
        <v>3042.5</v>
      </c>
      <c r="I10" s="41">
        <f t="shared" ref="I10:I75" si="2">G10+H10</f>
        <v>3310</v>
      </c>
      <c r="J10" s="42">
        <v>0.35416666666666669</v>
      </c>
      <c r="K10" s="43">
        <v>4</v>
      </c>
      <c r="L10" s="44" t="s">
        <v>119</v>
      </c>
      <c r="M10" s="40">
        <v>1</v>
      </c>
      <c r="N10" s="42">
        <v>0.35416666666666669</v>
      </c>
      <c r="O10" s="42">
        <v>0.39583333333333331</v>
      </c>
      <c r="P10" s="29"/>
    </row>
    <row r="11" spans="1:16" ht="75" x14ac:dyDescent="0.25">
      <c r="A11" s="28">
        <v>3</v>
      </c>
      <c r="B11" s="30">
        <v>18006</v>
      </c>
      <c r="C11" s="31" t="s">
        <v>42</v>
      </c>
      <c r="D11" s="30">
        <v>3500</v>
      </c>
      <c r="E11" s="30">
        <v>1500</v>
      </c>
      <c r="F11" s="41">
        <f t="shared" si="0"/>
        <v>5000</v>
      </c>
      <c r="G11" s="33">
        <f t="shared" si="1"/>
        <v>750</v>
      </c>
      <c r="H11" s="33">
        <f t="shared" si="1"/>
        <v>2500</v>
      </c>
      <c r="I11" s="41">
        <f t="shared" si="2"/>
        <v>3250</v>
      </c>
      <c r="J11" s="42">
        <v>0.375</v>
      </c>
      <c r="K11" s="43">
        <v>4</v>
      </c>
      <c r="L11" s="44" t="s">
        <v>120</v>
      </c>
      <c r="M11" s="40">
        <v>1</v>
      </c>
      <c r="N11" s="42">
        <v>0.375</v>
      </c>
      <c r="O11" s="42">
        <v>0.39583333333333331</v>
      </c>
      <c r="P11" s="29"/>
    </row>
    <row r="12" spans="1:16" ht="60" x14ac:dyDescent="0.25">
      <c r="A12" s="28">
        <v>4</v>
      </c>
      <c r="B12" s="30">
        <v>18008</v>
      </c>
      <c r="C12" s="31" t="s">
        <v>43</v>
      </c>
      <c r="D12" s="30">
        <v>1365</v>
      </c>
      <c r="E12" s="30">
        <v>500</v>
      </c>
      <c r="F12" s="41">
        <f t="shared" si="0"/>
        <v>1865</v>
      </c>
      <c r="G12" s="33">
        <f t="shared" si="1"/>
        <v>250</v>
      </c>
      <c r="H12" s="33">
        <f t="shared" si="1"/>
        <v>932.5</v>
      </c>
      <c r="I12" s="41">
        <f t="shared" si="2"/>
        <v>1182.5</v>
      </c>
      <c r="J12" s="42">
        <v>0.39583333333333331</v>
      </c>
      <c r="K12" s="43">
        <v>6</v>
      </c>
      <c r="L12" s="44" t="s">
        <v>120</v>
      </c>
      <c r="M12" s="40">
        <v>1</v>
      </c>
      <c r="N12" s="42">
        <v>0.39583333333333331</v>
      </c>
      <c r="O12" s="42">
        <v>0.41666666666666669</v>
      </c>
      <c r="P12" s="29"/>
    </row>
    <row r="13" spans="1:16" ht="15" customHeight="1" x14ac:dyDescent="0.25">
      <c r="A13" s="28">
        <v>5</v>
      </c>
      <c r="B13" s="30">
        <v>18009</v>
      </c>
      <c r="C13" s="31" t="s">
        <v>44</v>
      </c>
      <c r="D13" s="30">
        <v>3177</v>
      </c>
      <c r="E13" s="30">
        <v>2000</v>
      </c>
      <c r="F13" s="41">
        <f t="shared" si="0"/>
        <v>5177</v>
      </c>
      <c r="G13" s="33">
        <f t="shared" si="1"/>
        <v>1000</v>
      </c>
      <c r="H13" s="33">
        <f t="shared" si="1"/>
        <v>2588.5</v>
      </c>
      <c r="I13" s="41">
        <f t="shared" si="2"/>
        <v>3588.5</v>
      </c>
      <c r="J13" s="42">
        <v>0.375</v>
      </c>
      <c r="K13" s="43">
        <v>5</v>
      </c>
      <c r="L13" s="44" t="s">
        <v>120</v>
      </c>
      <c r="M13" s="40">
        <v>1</v>
      </c>
      <c r="N13" s="42">
        <v>0.375</v>
      </c>
      <c r="O13" s="42">
        <v>0.41666666666666669</v>
      </c>
      <c r="P13" s="29"/>
    </row>
    <row r="14" spans="1:16" ht="45" x14ac:dyDescent="0.25">
      <c r="A14" s="28">
        <v>6</v>
      </c>
      <c r="B14" s="30">
        <v>18011</v>
      </c>
      <c r="C14" s="31" t="s">
        <v>45</v>
      </c>
      <c r="D14" s="30">
        <v>2500</v>
      </c>
      <c r="E14" s="30">
        <v>500</v>
      </c>
      <c r="F14" s="41">
        <f t="shared" si="0"/>
        <v>3000</v>
      </c>
      <c r="G14" s="33">
        <f t="shared" si="1"/>
        <v>250</v>
      </c>
      <c r="H14" s="33">
        <f t="shared" si="1"/>
        <v>1500</v>
      </c>
      <c r="I14" s="41">
        <f t="shared" si="2"/>
        <v>1750</v>
      </c>
      <c r="J14" s="42">
        <v>0.41666666666666669</v>
      </c>
      <c r="K14" s="43">
        <v>7</v>
      </c>
      <c r="L14" s="44" t="s">
        <v>120</v>
      </c>
      <c r="M14" s="40">
        <v>1</v>
      </c>
      <c r="N14" s="42">
        <v>0.41666666666666669</v>
      </c>
      <c r="O14" s="42">
        <v>0.4375</v>
      </c>
      <c r="P14" s="29"/>
    </row>
    <row r="15" spans="1:16" ht="75" x14ac:dyDescent="0.25">
      <c r="A15" s="28">
        <v>7</v>
      </c>
      <c r="B15" s="30">
        <v>18012</v>
      </c>
      <c r="C15" s="31" t="s">
        <v>46</v>
      </c>
      <c r="D15" s="30"/>
      <c r="E15" s="30">
        <v>500</v>
      </c>
      <c r="F15" s="41">
        <f t="shared" si="0"/>
        <v>500</v>
      </c>
      <c r="G15" s="33"/>
      <c r="H15" s="33">
        <f t="shared" si="1"/>
        <v>250</v>
      </c>
      <c r="I15" s="41">
        <f t="shared" si="2"/>
        <v>250</v>
      </c>
      <c r="J15" s="42">
        <v>0.375</v>
      </c>
      <c r="K15" s="43">
        <v>6</v>
      </c>
      <c r="L15" s="44" t="s">
        <v>120</v>
      </c>
      <c r="M15" s="40">
        <v>1</v>
      </c>
      <c r="N15" s="42">
        <v>0.375</v>
      </c>
      <c r="O15" s="42">
        <v>0.3888888888888889</v>
      </c>
      <c r="P15" s="29"/>
    </row>
    <row r="16" spans="1:16" ht="105" x14ac:dyDescent="0.25">
      <c r="A16" s="28">
        <v>8</v>
      </c>
      <c r="B16" s="30">
        <v>18013</v>
      </c>
      <c r="C16" s="31" t="s">
        <v>47</v>
      </c>
      <c r="D16" s="30">
        <v>1500</v>
      </c>
      <c r="E16" s="30">
        <v>700</v>
      </c>
      <c r="F16" s="41">
        <f t="shared" si="0"/>
        <v>2200</v>
      </c>
      <c r="G16" s="33">
        <f t="shared" si="1"/>
        <v>350</v>
      </c>
      <c r="H16" s="33">
        <f t="shared" si="1"/>
        <v>1100</v>
      </c>
      <c r="I16" s="41">
        <f t="shared" si="2"/>
        <v>1450</v>
      </c>
      <c r="J16" s="42">
        <v>0.35416666666666669</v>
      </c>
      <c r="K16" s="43">
        <v>1</v>
      </c>
      <c r="L16" s="44" t="s">
        <v>118</v>
      </c>
      <c r="M16" s="40">
        <v>1</v>
      </c>
      <c r="N16" s="42">
        <v>0.35416666666666669</v>
      </c>
      <c r="O16" s="42">
        <v>0.375</v>
      </c>
      <c r="P16" s="29"/>
    </row>
    <row r="17" spans="1:16" ht="75" x14ac:dyDescent="0.25">
      <c r="A17" s="28">
        <v>9</v>
      </c>
      <c r="B17" s="30">
        <v>18015</v>
      </c>
      <c r="C17" s="31" t="s">
        <v>48</v>
      </c>
      <c r="D17" s="30">
        <f>470</f>
        <v>470</v>
      </c>
      <c r="E17" s="30">
        <v>1000</v>
      </c>
      <c r="F17" s="41">
        <f t="shared" si="0"/>
        <v>1470</v>
      </c>
      <c r="G17" s="33">
        <f t="shared" si="1"/>
        <v>500</v>
      </c>
      <c r="H17" s="33">
        <f t="shared" si="1"/>
        <v>735</v>
      </c>
      <c r="I17" s="41">
        <f t="shared" si="2"/>
        <v>1235</v>
      </c>
      <c r="J17" s="42">
        <v>0.45833333333333331</v>
      </c>
      <c r="K17" s="43">
        <v>6</v>
      </c>
      <c r="L17" s="44" t="s">
        <v>119</v>
      </c>
      <c r="M17" s="40">
        <v>1</v>
      </c>
      <c r="N17" s="42">
        <v>0.45833333333333331</v>
      </c>
      <c r="O17" s="42">
        <v>0.47222222222222227</v>
      </c>
      <c r="P17" s="29"/>
    </row>
    <row r="18" spans="1:16" ht="15" customHeight="1" x14ac:dyDescent="0.25">
      <c r="A18" s="28">
        <v>10</v>
      </c>
      <c r="B18" s="30">
        <v>18017</v>
      </c>
      <c r="C18" s="31" t="s">
        <v>177</v>
      </c>
      <c r="D18" s="30"/>
      <c r="E18" s="30"/>
      <c r="F18" s="41">
        <f t="shared" si="0"/>
        <v>0</v>
      </c>
      <c r="G18" s="33">
        <f t="shared" si="1"/>
        <v>0</v>
      </c>
      <c r="H18" s="33">
        <f t="shared" si="1"/>
        <v>0</v>
      </c>
      <c r="I18" s="41">
        <f t="shared" si="2"/>
        <v>0</v>
      </c>
      <c r="J18" s="42">
        <v>0.375</v>
      </c>
      <c r="K18" s="43">
        <v>6</v>
      </c>
      <c r="L18" s="44" t="s">
        <v>120</v>
      </c>
      <c r="M18" s="40">
        <v>1</v>
      </c>
      <c r="N18" s="42">
        <v>0.35416666666666669</v>
      </c>
      <c r="O18" s="42">
        <v>0.3611111111111111</v>
      </c>
      <c r="P18" s="29"/>
    </row>
    <row r="19" spans="1:16" ht="60" x14ac:dyDescent="0.25">
      <c r="A19" s="28">
        <v>11</v>
      </c>
      <c r="B19" s="30">
        <v>18044</v>
      </c>
      <c r="C19" s="31" t="s">
        <v>49</v>
      </c>
      <c r="D19" s="30">
        <v>100</v>
      </c>
      <c r="E19" s="30">
        <v>280</v>
      </c>
      <c r="F19" s="41">
        <f t="shared" si="0"/>
        <v>380</v>
      </c>
      <c r="G19" s="33"/>
      <c r="H19" s="33">
        <f t="shared" si="1"/>
        <v>190</v>
      </c>
      <c r="I19" s="41">
        <f t="shared" si="2"/>
        <v>190</v>
      </c>
      <c r="J19" s="42">
        <v>0.39583333333333331</v>
      </c>
      <c r="K19" s="43">
        <v>2</v>
      </c>
      <c r="L19" s="44" t="s">
        <v>120</v>
      </c>
      <c r="M19" s="40">
        <v>1</v>
      </c>
      <c r="N19" s="42">
        <v>0.39583333333333331</v>
      </c>
      <c r="O19" s="42">
        <v>0.40277777777777773</v>
      </c>
      <c r="P19" s="29"/>
    </row>
    <row r="20" spans="1:16" ht="45" x14ac:dyDescent="0.25">
      <c r="A20" s="28">
        <v>12</v>
      </c>
      <c r="B20" s="30">
        <v>18075</v>
      </c>
      <c r="C20" s="31" t="s">
        <v>50</v>
      </c>
      <c r="D20" s="30"/>
      <c r="E20" s="30">
        <v>200</v>
      </c>
      <c r="F20" s="41">
        <f t="shared" si="0"/>
        <v>200</v>
      </c>
      <c r="G20" s="33">
        <f t="shared" si="1"/>
        <v>100</v>
      </c>
      <c r="H20" s="33">
        <f t="shared" si="1"/>
        <v>100</v>
      </c>
      <c r="I20" s="41">
        <f t="shared" si="2"/>
        <v>200</v>
      </c>
      <c r="J20" s="42">
        <v>0.33333333333333331</v>
      </c>
      <c r="K20" s="43">
        <v>6</v>
      </c>
      <c r="L20" s="44" t="s">
        <v>118</v>
      </c>
      <c r="M20" s="40">
        <v>1</v>
      </c>
      <c r="N20" s="42">
        <v>0.33333333333333331</v>
      </c>
      <c r="O20" s="42">
        <v>0.3888888888888889</v>
      </c>
      <c r="P20" s="29"/>
    </row>
    <row r="21" spans="1:16" ht="90" x14ac:dyDescent="0.25">
      <c r="A21" s="28">
        <v>13</v>
      </c>
      <c r="B21" s="30">
        <v>18159</v>
      </c>
      <c r="C21" s="31" t="s">
        <v>51</v>
      </c>
      <c r="D21" s="30">
        <v>11840</v>
      </c>
      <c r="E21" s="30">
        <v>6160</v>
      </c>
      <c r="F21" s="41">
        <f t="shared" si="0"/>
        <v>18000</v>
      </c>
      <c r="G21" s="33">
        <f t="shared" si="1"/>
        <v>3080</v>
      </c>
      <c r="H21" s="33">
        <f t="shared" si="1"/>
        <v>9000</v>
      </c>
      <c r="I21" s="41">
        <f t="shared" si="2"/>
        <v>12080</v>
      </c>
      <c r="J21" s="42">
        <v>0.35416666666666669</v>
      </c>
      <c r="K21" s="43">
        <v>3</v>
      </c>
      <c r="L21" s="44" t="s">
        <v>118</v>
      </c>
      <c r="M21" s="40">
        <v>1</v>
      </c>
      <c r="N21" s="42">
        <v>0.35416666666666669</v>
      </c>
      <c r="O21" s="42">
        <v>0.39583333333333331</v>
      </c>
      <c r="P21" s="29"/>
    </row>
    <row r="22" spans="1:16" ht="15" customHeight="1" x14ac:dyDescent="0.25">
      <c r="A22" s="28">
        <v>14</v>
      </c>
      <c r="B22" s="30">
        <v>18053</v>
      </c>
      <c r="C22" s="31" t="s">
        <v>52</v>
      </c>
      <c r="D22" s="30">
        <v>4800</v>
      </c>
      <c r="E22" s="30">
        <v>1100</v>
      </c>
      <c r="F22" s="41">
        <f t="shared" si="0"/>
        <v>5900</v>
      </c>
      <c r="G22" s="33"/>
      <c r="H22" s="33">
        <f t="shared" si="1"/>
        <v>2950</v>
      </c>
      <c r="I22" s="41">
        <f t="shared" si="2"/>
        <v>2950</v>
      </c>
      <c r="J22" s="42">
        <v>0.4375</v>
      </c>
      <c r="K22" s="44"/>
      <c r="L22" s="44" t="s">
        <v>119</v>
      </c>
      <c r="M22" s="40">
        <v>1</v>
      </c>
      <c r="N22" s="42">
        <v>0.4375</v>
      </c>
      <c r="O22" s="42">
        <v>0.45833333333333331</v>
      </c>
      <c r="P22" s="29"/>
    </row>
    <row r="23" spans="1:16" ht="60" x14ac:dyDescent="0.25">
      <c r="A23" s="28">
        <v>15</v>
      </c>
      <c r="B23" s="30">
        <v>18053</v>
      </c>
      <c r="C23" s="31" t="s">
        <v>53</v>
      </c>
      <c r="D23" s="33"/>
      <c r="E23" s="89">
        <v>350</v>
      </c>
      <c r="F23" s="41">
        <f t="shared" si="0"/>
        <v>350</v>
      </c>
      <c r="G23" s="33"/>
      <c r="H23" s="33">
        <v>175</v>
      </c>
      <c r="I23" s="41">
        <f t="shared" si="2"/>
        <v>175</v>
      </c>
      <c r="J23" s="42">
        <v>0.41666666666666669</v>
      </c>
      <c r="K23" s="44"/>
      <c r="L23" s="44" t="s">
        <v>121</v>
      </c>
      <c r="M23" s="40">
        <v>1</v>
      </c>
      <c r="N23" s="42">
        <v>0.45833333333333331</v>
      </c>
      <c r="O23" s="42">
        <v>0.46875</v>
      </c>
      <c r="P23" s="29"/>
    </row>
    <row r="24" spans="1:16" ht="66.75" customHeight="1" x14ac:dyDescent="0.25">
      <c r="A24" s="28">
        <v>16</v>
      </c>
      <c r="B24" s="30">
        <v>18133</v>
      </c>
      <c r="C24" s="31" t="s">
        <v>54</v>
      </c>
      <c r="D24" s="33"/>
      <c r="E24" s="89">
        <v>300</v>
      </c>
      <c r="F24" s="41">
        <f t="shared" si="0"/>
        <v>300</v>
      </c>
      <c r="G24" s="33"/>
      <c r="H24" s="33">
        <v>150</v>
      </c>
      <c r="I24" s="41">
        <f t="shared" si="2"/>
        <v>150</v>
      </c>
      <c r="J24" s="42">
        <v>0.41666666666666669</v>
      </c>
      <c r="K24" s="44"/>
      <c r="L24" s="44" t="s">
        <v>119</v>
      </c>
      <c r="M24" s="40">
        <v>1</v>
      </c>
      <c r="N24" s="42">
        <v>0.41666666666666669</v>
      </c>
      <c r="O24" s="42">
        <v>0.42708333333333331</v>
      </c>
      <c r="P24" s="29"/>
    </row>
    <row r="25" spans="1:16" ht="54.75" customHeight="1" x14ac:dyDescent="0.25">
      <c r="A25" s="28">
        <v>17</v>
      </c>
      <c r="B25" s="30">
        <v>18172</v>
      </c>
      <c r="C25" s="31" t="s">
        <v>55</v>
      </c>
      <c r="D25" s="33"/>
      <c r="E25" s="89">
        <v>150</v>
      </c>
      <c r="F25" s="41">
        <f t="shared" si="0"/>
        <v>150</v>
      </c>
      <c r="G25" s="33"/>
      <c r="H25" s="33">
        <v>75</v>
      </c>
      <c r="I25" s="41">
        <f t="shared" si="2"/>
        <v>75</v>
      </c>
      <c r="J25" s="42">
        <v>0.43055555555555558</v>
      </c>
      <c r="K25" s="44"/>
      <c r="L25" s="44" t="s">
        <v>121</v>
      </c>
      <c r="M25" s="40">
        <v>1</v>
      </c>
      <c r="N25" s="42">
        <v>0.43055555555555558</v>
      </c>
      <c r="O25" s="42">
        <v>0.46527777777777773</v>
      </c>
      <c r="P25" s="29"/>
    </row>
    <row r="26" spans="1:16" ht="73.5" customHeight="1" x14ac:dyDescent="0.25">
      <c r="A26" s="28">
        <v>18</v>
      </c>
      <c r="B26" s="30">
        <v>18128</v>
      </c>
      <c r="C26" s="31" t="s">
        <v>56</v>
      </c>
      <c r="D26" s="30">
        <v>100</v>
      </c>
      <c r="E26" s="30">
        <v>50</v>
      </c>
      <c r="F26" s="41">
        <f t="shared" si="0"/>
        <v>150</v>
      </c>
      <c r="G26" s="33">
        <f t="shared" si="1"/>
        <v>25</v>
      </c>
      <c r="H26" s="33">
        <f t="shared" si="1"/>
        <v>75</v>
      </c>
      <c r="I26" s="41">
        <f t="shared" si="2"/>
        <v>100</v>
      </c>
      <c r="J26" s="42">
        <v>0.375</v>
      </c>
      <c r="K26" s="44"/>
      <c r="L26" s="44" t="s">
        <v>120</v>
      </c>
      <c r="M26" s="40">
        <v>1</v>
      </c>
      <c r="N26" s="42">
        <v>0.375</v>
      </c>
      <c r="O26" s="42">
        <v>0.3888888888888889</v>
      </c>
      <c r="P26" s="29"/>
    </row>
    <row r="27" spans="1:16" ht="51" customHeight="1" x14ac:dyDescent="0.25">
      <c r="A27" s="28">
        <v>19</v>
      </c>
      <c r="B27" s="30">
        <v>18136</v>
      </c>
      <c r="C27" s="31" t="s">
        <v>57</v>
      </c>
      <c r="D27" s="89">
        <v>1607</v>
      </c>
      <c r="E27" s="89">
        <v>477</v>
      </c>
      <c r="F27" s="41">
        <f t="shared" si="0"/>
        <v>2084</v>
      </c>
      <c r="G27" s="33">
        <f t="shared" si="1"/>
        <v>238.5</v>
      </c>
      <c r="H27" s="33">
        <f t="shared" si="1"/>
        <v>1042</v>
      </c>
      <c r="I27" s="41">
        <f t="shared" si="2"/>
        <v>1280.5</v>
      </c>
      <c r="J27" s="42">
        <v>0.34722222222222227</v>
      </c>
      <c r="K27" s="44"/>
      <c r="L27" s="44" t="s">
        <v>118</v>
      </c>
      <c r="M27" s="40">
        <v>1</v>
      </c>
      <c r="N27" s="42">
        <v>0.35416666666666669</v>
      </c>
      <c r="O27" s="42">
        <v>0.375</v>
      </c>
      <c r="P27" s="29"/>
    </row>
    <row r="28" spans="1:16" ht="43.5" customHeight="1" x14ac:dyDescent="0.25">
      <c r="A28" s="28">
        <v>20</v>
      </c>
      <c r="B28" s="30">
        <v>18137</v>
      </c>
      <c r="C28" s="31" t="s">
        <v>58</v>
      </c>
      <c r="D28" s="89">
        <v>3000</v>
      </c>
      <c r="E28" s="89">
        <v>1699</v>
      </c>
      <c r="F28" s="41">
        <f t="shared" si="0"/>
        <v>4699</v>
      </c>
      <c r="G28" s="33">
        <f t="shared" si="1"/>
        <v>849.5</v>
      </c>
      <c r="H28" s="33">
        <f t="shared" si="1"/>
        <v>2349.5</v>
      </c>
      <c r="I28" s="41">
        <f t="shared" si="2"/>
        <v>3199</v>
      </c>
      <c r="J28" s="42">
        <v>0.33333333333333331</v>
      </c>
      <c r="K28" s="44"/>
      <c r="L28" s="44" t="s">
        <v>118</v>
      </c>
      <c r="M28" s="40">
        <v>1</v>
      </c>
      <c r="N28" s="42">
        <v>0.33333333333333331</v>
      </c>
      <c r="O28" s="42">
        <v>0.35416666666666669</v>
      </c>
      <c r="P28" s="29"/>
    </row>
    <row r="29" spans="1:16" ht="30" x14ac:dyDescent="0.25">
      <c r="A29" s="28">
        <v>21</v>
      </c>
      <c r="B29" s="30">
        <v>18143</v>
      </c>
      <c r="C29" s="31" t="s">
        <v>59</v>
      </c>
      <c r="D29" s="30">
        <v>1018</v>
      </c>
      <c r="E29" s="30">
        <v>990</v>
      </c>
      <c r="F29" s="41">
        <f t="shared" si="0"/>
        <v>2008</v>
      </c>
      <c r="G29" s="33">
        <f t="shared" si="1"/>
        <v>495</v>
      </c>
      <c r="H29" s="33">
        <f t="shared" si="1"/>
        <v>1004</v>
      </c>
      <c r="I29" s="41">
        <f t="shared" si="2"/>
        <v>1499</v>
      </c>
      <c r="J29" s="42">
        <v>0.33333333333333331</v>
      </c>
      <c r="K29" s="44"/>
      <c r="L29" s="44" t="s">
        <v>120</v>
      </c>
      <c r="M29" s="40">
        <v>1</v>
      </c>
      <c r="N29" s="42">
        <v>0.33333333333333331</v>
      </c>
      <c r="O29" s="42">
        <v>0.375</v>
      </c>
      <c r="P29" s="29"/>
    </row>
    <row r="30" spans="1:16" ht="45" x14ac:dyDescent="0.25">
      <c r="A30" s="28">
        <v>22</v>
      </c>
      <c r="B30" s="30">
        <v>18178</v>
      </c>
      <c r="C30" s="90" t="s">
        <v>178</v>
      </c>
      <c r="D30" s="30">
        <v>1000</v>
      </c>
      <c r="E30" s="32">
        <v>300</v>
      </c>
      <c r="F30" s="41">
        <f t="shared" si="0"/>
        <v>1300</v>
      </c>
      <c r="G30" s="33">
        <v>650</v>
      </c>
      <c r="H30" s="33"/>
      <c r="I30" s="41">
        <f t="shared" si="2"/>
        <v>650</v>
      </c>
      <c r="J30" s="42">
        <v>0.38541666666666669</v>
      </c>
      <c r="K30" s="44"/>
      <c r="L30" s="44" t="s">
        <v>120</v>
      </c>
      <c r="M30" s="40">
        <v>1</v>
      </c>
      <c r="N30" s="42">
        <v>0.38541666666666669</v>
      </c>
      <c r="O30" s="42">
        <v>0.40277777777777773</v>
      </c>
      <c r="P30" s="29"/>
    </row>
    <row r="31" spans="1:16" ht="15" customHeight="1" x14ac:dyDescent="0.25">
      <c r="A31" s="28">
        <v>23</v>
      </c>
      <c r="B31" s="30">
        <v>18189</v>
      </c>
      <c r="C31" s="31" t="s">
        <v>60</v>
      </c>
      <c r="D31" s="34">
        <v>148</v>
      </c>
      <c r="E31" s="34">
        <v>200</v>
      </c>
      <c r="F31" s="41">
        <f t="shared" si="0"/>
        <v>348</v>
      </c>
      <c r="G31" s="33">
        <f t="shared" si="1"/>
        <v>100</v>
      </c>
      <c r="H31" s="33">
        <f t="shared" si="1"/>
        <v>174</v>
      </c>
      <c r="I31" s="41">
        <f t="shared" si="2"/>
        <v>274</v>
      </c>
      <c r="J31" s="42">
        <v>0.375</v>
      </c>
      <c r="K31" s="44"/>
      <c r="L31" s="44" t="s">
        <v>121</v>
      </c>
      <c r="M31" s="40">
        <v>1</v>
      </c>
      <c r="N31" s="42">
        <v>0.375</v>
      </c>
      <c r="O31" s="42">
        <v>0.41666666666666669</v>
      </c>
      <c r="P31" s="29"/>
    </row>
    <row r="32" spans="1:16" ht="15" customHeight="1" x14ac:dyDescent="0.25">
      <c r="A32" s="28">
        <v>24</v>
      </c>
      <c r="B32" s="35">
        <v>18001</v>
      </c>
      <c r="C32" s="31" t="s">
        <v>61</v>
      </c>
      <c r="D32" s="32"/>
      <c r="E32" s="32">
        <v>100</v>
      </c>
      <c r="F32" s="41">
        <f t="shared" si="0"/>
        <v>100</v>
      </c>
      <c r="G32" s="33"/>
      <c r="H32" s="33">
        <f t="shared" si="1"/>
        <v>50</v>
      </c>
      <c r="I32" s="41">
        <f t="shared" si="2"/>
        <v>50</v>
      </c>
      <c r="J32" s="42">
        <v>0.34722222222222227</v>
      </c>
      <c r="K32" s="44"/>
      <c r="L32" s="44" t="s">
        <v>121</v>
      </c>
      <c r="M32" s="40">
        <v>1</v>
      </c>
      <c r="N32" s="42">
        <v>0.34722222222222227</v>
      </c>
      <c r="O32" s="43"/>
      <c r="P32" s="29"/>
    </row>
    <row r="33" spans="1:16" ht="15" customHeight="1" x14ac:dyDescent="0.25">
      <c r="A33" s="28">
        <v>25</v>
      </c>
      <c r="B33" s="35">
        <v>18002</v>
      </c>
      <c r="C33" s="31" t="s">
        <v>62</v>
      </c>
      <c r="D33" s="32">
        <v>400</v>
      </c>
      <c r="E33" s="32">
        <v>536</v>
      </c>
      <c r="F33" s="41">
        <f t="shared" si="0"/>
        <v>936</v>
      </c>
      <c r="G33" s="33">
        <f t="shared" si="1"/>
        <v>268</v>
      </c>
      <c r="H33" s="33">
        <f t="shared" si="1"/>
        <v>468</v>
      </c>
      <c r="I33" s="41">
        <f t="shared" si="2"/>
        <v>736</v>
      </c>
      <c r="J33" s="42">
        <v>0.4375</v>
      </c>
      <c r="K33" s="44"/>
      <c r="L33" s="44" t="s">
        <v>121</v>
      </c>
      <c r="M33" s="40">
        <v>1</v>
      </c>
      <c r="N33" s="42">
        <v>0.60416666666666663</v>
      </c>
      <c r="O33" s="42">
        <v>0.625</v>
      </c>
      <c r="P33" s="29"/>
    </row>
    <row r="34" spans="1:16" ht="45" x14ac:dyDescent="0.25">
      <c r="A34" s="28">
        <v>26</v>
      </c>
      <c r="B34" s="35">
        <v>18003</v>
      </c>
      <c r="C34" s="31" t="s">
        <v>63</v>
      </c>
      <c r="D34" s="32"/>
      <c r="E34" s="32">
        <v>649</v>
      </c>
      <c r="F34" s="41">
        <f t="shared" si="0"/>
        <v>649</v>
      </c>
      <c r="G34" s="33"/>
      <c r="H34" s="33">
        <f t="shared" si="1"/>
        <v>324.5</v>
      </c>
      <c r="I34" s="41">
        <f t="shared" si="2"/>
        <v>324.5</v>
      </c>
      <c r="J34" s="42">
        <v>0.35416666666666669</v>
      </c>
      <c r="K34" s="44"/>
      <c r="L34" s="44" t="s">
        <v>121</v>
      </c>
      <c r="M34" s="40">
        <v>1</v>
      </c>
      <c r="N34" s="42">
        <v>0.41666666666666669</v>
      </c>
      <c r="O34" s="42">
        <v>0.4375</v>
      </c>
      <c r="P34" s="29"/>
    </row>
    <row r="35" spans="1:16" ht="15" customHeight="1" x14ac:dyDescent="0.25">
      <c r="A35" s="28">
        <v>27</v>
      </c>
      <c r="B35" s="35">
        <v>18010</v>
      </c>
      <c r="C35" s="31" t="s">
        <v>64</v>
      </c>
      <c r="D35" s="32">
        <v>2260</v>
      </c>
      <c r="E35" s="32">
        <v>1000</v>
      </c>
      <c r="F35" s="41">
        <f t="shared" si="0"/>
        <v>3260</v>
      </c>
      <c r="G35" s="33">
        <f t="shared" si="1"/>
        <v>500</v>
      </c>
      <c r="H35" s="33">
        <f t="shared" si="1"/>
        <v>1630</v>
      </c>
      <c r="I35" s="41">
        <f t="shared" si="2"/>
        <v>2130</v>
      </c>
      <c r="J35" s="42">
        <v>0.35416666666666669</v>
      </c>
      <c r="K35" s="44"/>
      <c r="L35" s="44" t="s">
        <v>120</v>
      </c>
      <c r="M35" s="40">
        <v>1</v>
      </c>
      <c r="N35" s="42">
        <v>0.5625</v>
      </c>
      <c r="O35" s="42">
        <v>0.58333333333333337</v>
      </c>
      <c r="P35" s="29"/>
    </row>
    <row r="36" spans="1:16" ht="15" customHeight="1" x14ac:dyDescent="0.25">
      <c r="A36" s="28">
        <v>28</v>
      </c>
      <c r="B36" s="35">
        <v>18014</v>
      </c>
      <c r="C36" s="31" t="s">
        <v>65</v>
      </c>
      <c r="D36" s="32">
        <v>600</v>
      </c>
      <c r="E36" s="32">
        <v>256</v>
      </c>
      <c r="F36" s="41">
        <f t="shared" si="0"/>
        <v>856</v>
      </c>
      <c r="G36" s="33">
        <f t="shared" si="1"/>
        <v>128</v>
      </c>
      <c r="H36" s="33">
        <f t="shared" si="1"/>
        <v>428</v>
      </c>
      <c r="I36" s="41">
        <f t="shared" si="2"/>
        <v>556</v>
      </c>
      <c r="J36" s="42">
        <v>0.33333333333333331</v>
      </c>
      <c r="K36" s="44"/>
      <c r="L36" s="44" t="s">
        <v>120</v>
      </c>
      <c r="M36" s="40">
        <v>1</v>
      </c>
      <c r="N36" s="42">
        <v>0.4375</v>
      </c>
      <c r="O36" s="42">
        <v>0.45833333333333331</v>
      </c>
      <c r="P36" s="29"/>
    </row>
    <row r="37" spans="1:16" ht="15" customHeight="1" x14ac:dyDescent="0.25">
      <c r="A37" s="28">
        <v>29</v>
      </c>
      <c r="B37" s="35">
        <v>18019</v>
      </c>
      <c r="C37" s="31" t="s">
        <v>66</v>
      </c>
      <c r="D37" s="32">
        <v>1000</v>
      </c>
      <c r="E37" s="32">
        <v>189</v>
      </c>
      <c r="F37" s="41">
        <f t="shared" si="0"/>
        <v>1189</v>
      </c>
      <c r="G37" s="33">
        <f t="shared" si="1"/>
        <v>94.5</v>
      </c>
      <c r="H37" s="33">
        <f t="shared" si="1"/>
        <v>594.5</v>
      </c>
      <c r="I37" s="41">
        <f t="shared" si="2"/>
        <v>689</v>
      </c>
      <c r="J37" s="42">
        <v>0.41666666666666669</v>
      </c>
      <c r="K37" s="44"/>
      <c r="L37" s="44" t="s">
        <v>119</v>
      </c>
      <c r="M37" s="40">
        <v>1</v>
      </c>
      <c r="N37" s="42">
        <v>0.5625</v>
      </c>
      <c r="O37" s="42">
        <v>0.58333333333333337</v>
      </c>
      <c r="P37" s="29"/>
    </row>
    <row r="38" spans="1:16" ht="15" customHeight="1" x14ac:dyDescent="0.25">
      <c r="A38" s="28">
        <v>30</v>
      </c>
      <c r="B38" s="35">
        <v>18020</v>
      </c>
      <c r="C38" s="31" t="s">
        <v>67</v>
      </c>
      <c r="D38" s="32">
        <v>500</v>
      </c>
      <c r="E38" s="32">
        <v>1000</v>
      </c>
      <c r="F38" s="41">
        <f t="shared" si="0"/>
        <v>1500</v>
      </c>
      <c r="G38" s="33">
        <f t="shared" si="1"/>
        <v>500</v>
      </c>
      <c r="H38" s="33">
        <f t="shared" si="1"/>
        <v>750</v>
      </c>
      <c r="I38" s="41">
        <f t="shared" si="2"/>
        <v>1250</v>
      </c>
      <c r="J38" s="42">
        <v>0.39583333333333331</v>
      </c>
      <c r="K38" s="44"/>
      <c r="L38" s="44" t="s">
        <v>119</v>
      </c>
      <c r="M38" s="40">
        <v>1</v>
      </c>
      <c r="N38" s="42">
        <v>0.58333333333333337</v>
      </c>
      <c r="O38" s="42">
        <v>0.60416666666666663</v>
      </c>
      <c r="P38" s="29"/>
    </row>
    <row r="39" spans="1:16" ht="45" x14ac:dyDescent="0.25">
      <c r="A39" s="28">
        <v>31</v>
      </c>
      <c r="B39" s="35">
        <v>18021</v>
      </c>
      <c r="C39" s="31" t="s">
        <v>68</v>
      </c>
      <c r="D39" s="32"/>
      <c r="E39" s="32">
        <v>548</v>
      </c>
      <c r="F39" s="41">
        <f t="shared" si="0"/>
        <v>548</v>
      </c>
      <c r="G39" s="33"/>
      <c r="H39" s="33">
        <f t="shared" si="1"/>
        <v>274</v>
      </c>
      <c r="I39" s="41">
        <f t="shared" si="2"/>
        <v>274</v>
      </c>
      <c r="J39" s="42">
        <v>0.41666666666666669</v>
      </c>
      <c r="K39" s="44"/>
      <c r="L39" s="44" t="s">
        <v>121</v>
      </c>
      <c r="M39" s="40">
        <v>1</v>
      </c>
      <c r="N39" s="42">
        <v>0.45833333333333331</v>
      </c>
      <c r="O39" s="42">
        <v>0.47916666666666669</v>
      </c>
      <c r="P39" s="29"/>
    </row>
    <row r="40" spans="1:16" ht="15" customHeight="1" x14ac:dyDescent="0.25">
      <c r="A40" s="28">
        <v>32</v>
      </c>
      <c r="B40" s="35">
        <v>18022</v>
      </c>
      <c r="C40" s="31" t="s">
        <v>69</v>
      </c>
      <c r="D40" s="32">
        <v>300</v>
      </c>
      <c r="E40" s="36">
        <v>150</v>
      </c>
      <c r="F40" s="41">
        <f t="shared" si="0"/>
        <v>450</v>
      </c>
      <c r="G40" s="33">
        <f t="shared" si="1"/>
        <v>75</v>
      </c>
      <c r="H40" s="33">
        <f t="shared" si="1"/>
        <v>225</v>
      </c>
      <c r="I40" s="41">
        <f t="shared" si="2"/>
        <v>300</v>
      </c>
      <c r="J40" s="45">
        <v>0.45833333333333331</v>
      </c>
      <c r="K40" s="44"/>
      <c r="L40" s="44" t="s">
        <v>121</v>
      </c>
      <c r="M40" s="40">
        <v>1</v>
      </c>
      <c r="N40" s="45">
        <v>0.55208333333333337</v>
      </c>
      <c r="O40" s="42">
        <v>0.5625</v>
      </c>
      <c r="P40" s="29"/>
    </row>
    <row r="41" spans="1:16" ht="60" x14ac:dyDescent="0.25">
      <c r="A41" s="28">
        <v>33</v>
      </c>
      <c r="B41" s="35">
        <v>18023</v>
      </c>
      <c r="C41" s="31" t="s">
        <v>70</v>
      </c>
      <c r="D41" s="32">
        <v>100</v>
      </c>
      <c r="E41" s="32">
        <v>50</v>
      </c>
      <c r="F41" s="41">
        <f t="shared" si="0"/>
        <v>150</v>
      </c>
      <c r="G41" s="33">
        <f t="shared" si="1"/>
        <v>25</v>
      </c>
      <c r="H41" s="33">
        <f t="shared" si="1"/>
        <v>75</v>
      </c>
      <c r="I41" s="41">
        <f t="shared" si="2"/>
        <v>100</v>
      </c>
      <c r="J41" s="42">
        <v>0.52083333333333337</v>
      </c>
      <c r="K41" s="44"/>
      <c r="L41" s="44" t="s">
        <v>119</v>
      </c>
      <c r="M41" s="40">
        <v>1</v>
      </c>
      <c r="N41" s="42">
        <v>0.52083333333333337</v>
      </c>
      <c r="O41" s="42">
        <v>0.54166666666666663</v>
      </c>
      <c r="P41" s="29"/>
    </row>
    <row r="42" spans="1:16" ht="15" customHeight="1" x14ac:dyDescent="0.25">
      <c r="A42" s="28">
        <v>34</v>
      </c>
      <c r="B42" s="35">
        <v>18024</v>
      </c>
      <c r="C42" s="31" t="s">
        <v>71</v>
      </c>
      <c r="D42" s="32">
        <v>900</v>
      </c>
      <c r="E42" s="32">
        <v>200</v>
      </c>
      <c r="F42" s="41">
        <f t="shared" si="0"/>
        <v>1100</v>
      </c>
      <c r="G42" s="33">
        <f t="shared" si="1"/>
        <v>100</v>
      </c>
      <c r="H42" s="33">
        <f t="shared" si="1"/>
        <v>550</v>
      </c>
      <c r="I42" s="41">
        <f t="shared" si="2"/>
        <v>650</v>
      </c>
      <c r="J42" s="42">
        <v>0.55555555555555558</v>
      </c>
      <c r="K42" s="44"/>
      <c r="L42" s="44" t="s">
        <v>119</v>
      </c>
      <c r="M42" s="40">
        <v>1</v>
      </c>
      <c r="N42" s="42">
        <v>0.55555555555555558</v>
      </c>
      <c r="O42" s="42">
        <v>0.56944444444444442</v>
      </c>
      <c r="P42" s="29"/>
    </row>
    <row r="43" spans="1:16" ht="45" x14ac:dyDescent="0.25">
      <c r="A43" s="28">
        <v>35</v>
      </c>
      <c r="B43" s="35">
        <v>18025</v>
      </c>
      <c r="C43" s="31" t="s">
        <v>72</v>
      </c>
      <c r="D43" s="32"/>
      <c r="E43" s="32">
        <v>846</v>
      </c>
      <c r="F43" s="41">
        <f t="shared" si="0"/>
        <v>846</v>
      </c>
      <c r="G43" s="33"/>
      <c r="H43" s="33">
        <f t="shared" si="1"/>
        <v>423</v>
      </c>
      <c r="I43" s="41">
        <f t="shared" si="2"/>
        <v>423</v>
      </c>
      <c r="J43" s="42">
        <v>0.52083333333333337</v>
      </c>
      <c r="K43" s="44"/>
      <c r="L43" s="44" t="s">
        <v>121</v>
      </c>
      <c r="M43" s="40">
        <v>1</v>
      </c>
      <c r="N43" s="42">
        <v>0.52083333333333337</v>
      </c>
      <c r="O43" s="42">
        <v>0.53472222222222221</v>
      </c>
      <c r="P43" s="29"/>
    </row>
    <row r="44" spans="1:16" ht="15" customHeight="1" x14ac:dyDescent="0.25">
      <c r="A44" s="28">
        <v>36</v>
      </c>
      <c r="B44" s="35">
        <v>18026</v>
      </c>
      <c r="C44" s="31" t="s">
        <v>73</v>
      </c>
      <c r="D44" s="32"/>
      <c r="E44" s="32">
        <v>120</v>
      </c>
      <c r="F44" s="41">
        <f t="shared" si="0"/>
        <v>120</v>
      </c>
      <c r="G44" s="33"/>
      <c r="H44" s="33">
        <f t="shared" si="1"/>
        <v>60</v>
      </c>
      <c r="I44" s="41">
        <f t="shared" si="2"/>
        <v>60</v>
      </c>
      <c r="J44" s="42">
        <v>0.58333333333333337</v>
      </c>
      <c r="K44" s="44"/>
      <c r="L44" s="44" t="s">
        <v>121</v>
      </c>
      <c r="M44" s="40">
        <v>1</v>
      </c>
      <c r="N44" s="42">
        <v>0.66666666666666663</v>
      </c>
      <c r="O44" s="42">
        <v>0.6875</v>
      </c>
      <c r="P44" s="29"/>
    </row>
    <row r="45" spans="1:16" ht="15" customHeight="1" x14ac:dyDescent="0.25">
      <c r="A45" s="28">
        <v>37</v>
      </c>
      <c r="B45" s="35">
        <v>18029</v>
      </c>
      <c r="C45" s="31" t="s">
        <v>74</v>
      </c>
      <c r="D45" s="32">
        <v>1000</v>
      </c>
      <c r="E45" s="32">
        <v>330</v>
      </c>
      <c r="F45" s="41">
        <f t="shared" si="0"/>
        <v>1330</v>
      </c>
      <c r="G45" s="33">
        <f t="shared" si="1"/>
        <v>165</v>
      </c>
      <c r="H45" s="33">
        <f t="shared" si="1"/>
        <v>665</v>
      </c>
      <c r="I45" s="41">
        <f t="shared" si="2"/>
        <v>830</v>
      </c>
      <c r="J45" s="42">
        <v>0.39583333333333331</v>
      </c>
      <c r="K45" s="44"/>
      <c r="L45" s="44" t="s">
        <v>121</v>
      </c>
      <c r="M45" s="40">
        <v>1</v>
      </c>
      <c r="N45" s="42">
        <v>0.59027777777777779</v>
      </c>
      <c r="O45" s="42">
        <v>0.60416666666666663</v>
      </c>
      <c r="P45" s="29"/>
    </row>
    <row r="46" spans="1:16" ht="45" x14ac:dyDescent="0.25">
      <c r="A46" s="28">
        <v>38</v>
      </c>
      <c r="B46" s="35">
        <v>18030</v>
      </c>
      <c r="C46" s="31" t="s">
        <v>75</v>
      </c>
      <c r="D46" s="32">
        <v>400</v>
      </c>
      <c r="E46" s="32">
        <v>208</v>
      </c>
      <c r="F46" s="41">
        <f t="shared" si="0"/>
        <v>608</v>
      </c>
      <c r="G46" s="33">
        <f t="shared" si="1"/>
        <v>104</v>
      </c>
      <c r="H46" s="33">
        <f t="shared" si="1"/>
        <v>304</v>
      </c>
      <c r="I46" s="41">
        <f t="shared" si="2"/>
        <v>408</v>
      </c>
      <c r="J46" s="42">
        <v>0.375</v>
      </c>
      <c r="K46" s="44"/>
      <c r="L46" s="44" t="s">
        <v>119</v>
      </c>
      <c r="M46" s="40">
        <v>1</v>
      </c>
      <c r="N46" s="42">
        <v>0.44444444444444442</v>
      </c>
      <c r="O46" s="42">
        <v>0.45833333333333331</v>
      </c>
      <c r="P46" s="29"/>
    </row>
    <row r="47" spans="1:16" ht="15" customHeight="1" x14ac:dyDescent="0.25">
      <c r="A47" s="28">
        <v>39</v>
      </c>
      <c r="B47" s="35">
        <v>18031</v>
      </c>
      <c r="C47" s="31" t="s">
        <v>76</v>
      </c>
      <c r="D47" s="32">
        <v>600</v>
      </c>
      <c r="E47" s="32">
        <v>270</v>
      </c>
      <c r="F47" s="41">
        <f t="shared" si="0"/>
        <v>870</v>
      </c>
      <c r="G47" s="33">
        <f t="shared" si="1"/>
        <v>135</v>
      </c>
      <c r="H47" s="33">
        <f t="shared" si="1"/>
        <v>435</v>
      </c>
      <c r="I47" s="41">
        <f t="shared" si="2"/>
        <v>570</v>
      </c>
      <c r="J47" s="42">
        <v>0.3611111111111111</v>
      </c>
      <c r="K47" s="44"/>
      <c r="L47" s="44" t="s">
        <v>118</v>
      </c>
      <c r="M47" s="40">
        <v>1</v>
      </c>
      <c r="N47" s="42">
        <v>0.3611111111111111</v>
      </c>
      <c r="O47" s="42">
        <v>0.375</v>
      </c>
      <c r="P47" s="29"/>
    </row>
    <row r="48" spans="1:16" ht="15" customHeight="1" x14ac:dyDescent="0.25">
      <c r="A48" s="28">
        <v>40</v>
      </c>
      <c r="B48" s="35">
        <v>18032</v>
      </c>
      <c r="C48" s="31" t="s">
        <v>77</v>
      </c>
      <c r="D48" s="32"/>
      <c r="E48" s="32">
        <v>290</v>
      </c>
      <c r="F48" s="41">
        <f t="shared" si="0"/>
        <v>290</v>
      </c>
      <c r="G48" s="33"/>
      <c r="H48" s="33">
        <f t="shared" si="1"/>
        <v>145</v>
      </c>
      <c r="I48" s="41">
        <f t="shared" si="2"/>
        <v>145</v>
      </c>
      <c r="J48" s="42">
        <v>0.58333333333333337</v>
      </c>
      <c r="K48" s="44"/>
      <c r="L48" s="44" t="s">
        <v>119</v>
      </c>
      <c r="M48" s="40">
        <v>1</v>
      </c>
      <c r="N48" s="42">
        <v>0.58333333333333337</v>
      </c>
      <c r="O48" s="42">
        <v>0.6875</v>
      </c>
      <c r="P48" s="29"/>
    </row>
    <row r="49" spans="1:16" ht="75" x14ac:dyDescent="0.25">
      <c r="A49" s="28">
        <v>41</v>
      </c>
      <c r="B49" s="35">
        <v>18033</v>
      </c>
      <c r="C49" s="31" t="s">
        <v>78</v>
      </c>
      <c r="D49" s="32">
        <v>346</v>
      </c>
      <c r="E49" s="32">
        <v>200</v>
      </c>
      <c r="F49" s="41">
        <f t="shared" si="0"/>
        <v>546</v>
      </c>
      <c r="G49" s="33">
        <f t="shared" si="1"/>
        <v>100</v>
      </c>
      <c r="H49" s="33">
        <f t="shared" si="1"/>
        <v>273</v>
      </c>
      <c r="I49" s="41">
        <f t="shared" si="2"/>
        <v>373</v>
      </c>
      <c r="J49" s="42">
        <v>0.45833333333333331</v>
      </c>
      <c r="K49" s="44"/>
      <c r="L49" s="44" t="s">
        <v>119</v>
      </c>
      <c r="M49" s="40">
        <v>1</v>
      </c>
      <c r="N49" s="42">
        <v>0.45833333333333331</v>
      </c>
      <c r="O49" s="42">
        <v>0.48958333333333331</v>
      </c>
      <c r="P49" s="29"/>
    </row>
    <row r="50" spans="1:16" ht="15" customHeight="1" x14ac:dyDescent="0.25">
      <c r="A50" s="28">
        <v>42</v>
      </c>
      <c r="B50" s="35">
        <v>18034</v>
      </c>
      <c r="C50" s="31" t="s">
        <v>79</v>
      </c>
      <c r="D50" s="32"/>
      <c r="E50" s="32">
        <v>563</v>
      </c>
      <c r="F50" s="41">
        <f t="shared" si="0"/>
        <v>563</v>
      </c>
      <c r="G50" s="33"/>
      <c r="H50" s="33">
        <f t="shared" si="1"/>
        <v>281.5</v>
      </c>
      <c r="I50" s="41">
        <f t="shared" si="2"/>
        <v>281.5</v>
      </c>
      <c r="J50" s="42">
        <v>0.41666666666666669</v>
      </c>
      <c r="K50" s="44"/>
      <c r="L50" s="44" t="s">
        <v>119</v>
      </c>
      <c r="M50" s="40">
        <v>1</v>
      </c>
      <c r="N50" s="42">
        <v>0.41666666666666669</v>
      </c>
      <c r="O50" s="42">
        <v>0.4861111111111111</v>
      </c>
      <c r="P50" s="29"/>
    </row>
    <row r="51" spans="1:16" ht="60" x14ac:dyDescent="0.25">
      <c r="A51" s="28">
        <v>43</v>
      </c>
      <c r="B51" s="35">
        <v>18035</v>
      </c>
      <c r="C51" s="31" t="s">
        <v>80</v>
      </c>
      <c r="D51" s="32"/>
      <c r="E51" s="32">
        <v>145</v>
      </c>
      <c r="F51" s="41">
        <f t="shared" si="0"/>
        <v>145</v>
      </c>
      <c r="G51" s="33"/>
      <c r="H51" s="33">
        <f t="shared" si="1"/>
        <v>72.5</v>
      </c>
      <c r="I51" s="41">
        <f t="shared" si="2"/>
        <v>72.5</v>
      </c>
      <c r="J51" s="42">
        <v>0.58333333333333337</v>
      </c>
      <c r="K51" s="44"/>
      <c r="L51" s="44" t="s">
        <v>121</v>
      </c>
      <c r="M51" s="40">
        <v>1</v>
      </c>
      <c r="N51" s="42">
        <v>0.58333333333333337</v>
      </c>
      <c r="O51" s="42">
        <v>0.625</v>
      </c>
      <c r="P51" s="29"/>
    </row>
    <row r="52" spans="1:16" ht="15" customHeight="1" x14ac:dyDescent="0.25">
      <c r="A52" s="28">
        <v>44</v>
      </c>
      <c r="B52" s="35">
        <v>18037</v>
      </c>
      <c r="C52" s="31" t="s">
        <v>81</v>
      </c>
      <c r="D52" s="32">
        <v>100</v>
      </c>
      <c r="E52" s="32">
        <v>63</v>
      </c>
      <c r="F52" s="41">
        <f t="shared" si="0"/>
        <v>163</v>
      </c>
      <c r="G52" s="33">
        <f t="shared" si="1"/>
        <v>31.5</v>
      </c>
      <c r="H52" s="33">
        <f t="shared" si="1"/>
        <v>81.5</v>
      </c>
      <c r="I52" s="41">
        <f t="shared" si="2"/>
        <v>113</v>
      </c>
      <c r="J52" s="42">
        <v>0.39583333333333331</v>
      </c>
      <c r="K52" s="44"/>
      <c r="L52" s="44" t="s">
        <v>121</v>
      </c>
      <c r="M52" s="40">
        <v>1</v>
      </c>
      <c r="N52" s="42">
        <v>0.39583333333333331</v>
      </c>
      <c r="O52" s="42">
        <v>0.45833333333333331</v>
      </c>
      <c r="P52" s="29"/>
    </row>
    <row r="53" spans="1:16" ht="60" x14ac:dyDescent="0.25">
      <c r="A53" s="28">
        <v>45</v>
      </c>
      <c r="B53" s="35">
        <v>18039</v>
      </c>
      <c r="C53" s="31" t="s">
        <v>82</v>
      </c>
      <c r="D53" s="32"/>
      <c r="E53" s="32">
        <v>200</v>
      </c>
      <c r="F53" s="41">
        <f t="shared" si="0"/>
        <v>200</v>
      </c>
      <c r="G53" s="33"/>
      <c r="H53" s="33">
        <f t="shared" si="1"/>
        <v>100</v>
      </c>
      <c r="I53" s="41">
        <f t="shared" si="2"/>
        <v>100</v>
      </c>
      <c r="J53" s="42">
        <v>0.60416666666666663</v>
      </c>
      <c r="K53" s="44"/>
      <c r="L53" s="44" t="s">
        <v>121</v>
      </c>
      <c r="M53" s="40">
        <v>1</v>
      </c>
      <c r="N53" s="42">
        <v>0.60416666666666663</v>
      </c>
      <c r="O53" s="42">
        <v>0.625</v>
      </c>
      <c r="P53" s="29"/>
    </row>
    <row r="54" spans="1:16" ht="30" x14ac:dyDescent="0.25">
      <c r="A54" s="28">
        <v>46</v>
      </c>
      <c r="B54" s="35">
        <v>18040</v>
      </c>
      <c r="C54" s="31" t="s">
        <v>83</v>
      </c>
      <c r="D54" s="32"/>
      <c r="E54" s="32">
        <v>2321</v>
      </c>
      <c r="F54" s="41">
        <f t="shared" si="0"/>
        <v>2321</v>
      </c>
      <c r="G54" s="33"/>
      <c r="H54" s="33">
        <f t="shared" si="1"/>
        <v>1160.5</v>
      </c>
      <c r="I54" s="41">
        <f t="shared" si="2"/>
        <v>1160.5</v>
      </c>
      <c r="J54" s="42">
        <v>0.625</v>
      </c>
      <c r="K54" s="44"/>
      <c r="L54" s="44" t="s">
        <v>121</v>
      </c>
      <c r="M54" s="40">
        <v>1</v>
      </c>
      <c r="N54" s="42">
        <v>0.625</v>
      </c>
      <c r="O54" s="42">
        <v>0.66666666666666663</v>
      </c>
      <c r="P54" s="29"/>
    </row>
    <row r="55" spans="1:16" ht="45" x14ac:dyDescent="0.25">
      <c r="A55" s="28">
        <v>47</v>
      </c>
      <c r="B55" s="35">
        <v>18042</v>
      </c>
      <c r="C55" s="31" t="s">
        <v>84</v>
      </c>
      <c r="D55" s="32">
        <v>800</v>
      </c>
      <c r="E55" s="32">
        <v>240</v>
      </c>
      <c r="F55" s="41">
        <f t="shared" si="0"/>
        <v>1040</v>
      </c>
      <c r="G55" s="33">
        <f t="shared" si="1"/>
        <v>120</v>
      </c>
      <c r="H55" s="33">
        <f t="shared" si="1"/>
        <v>520</v>
      </c>
      <c r="I55" s="41">
        <f t="shared" si="2"/>
        <v>640</v>
      </c>
      <c r="J55" s="42">
        <v>0.41666666666666669</v>
      </c>
      <c r="K55" s="44"/>
      <c r="L55" s="44" t="s">
        <v>119</v>
      </c>
      <c r="M55" s="40">
        <v>1</v>
      </c>
      <c r="N55" s="42">
        <v>0.41666666666666669</v>
      </c>
      <c r="O55" s="42">
        <v>0.69791666666666663</v>
      </c>
      <c r="P55" s="29"/>
    </row>
    <row r="56" spans="1:16" ht="45" x14ac:dyDescent="0.25">
      <c r="A56" s="28">
        <v>48</v>
      </c>
      <c r="B56" s="35">
        <v>18045</v>
      </c>
      <c r="C56" s="31" t="s">
        <v>85</v>
      </c>
      <c r="D56" s="32">
        <v>3000</v>
      </c>
      <c r="E56" s="32">
        <v>1700</v>
      </c>
      <c r="F56" s="41">
        <f t="shared" si="0"/>
        <v>4700</v>
      </c>
      <c r="G56" s="33">
        <f t="shared" si="1"/>
        <v>850</v>
      </c>
      <c r="H56" s="33">
        <f t="shared" si="1"/>
        <v>2350</v>
      </c>
      <c r="I56" s="41">
        <f t="shared" si="2"/>
        <v>3200</v>
      </c>
      <c r="J56" s="42">
        <v>0.41666666666666669</v>
      </c>
      <c r="K56" s="44"/>
      <c r="L56" s="44" t="s">
        <v>120</v>
      </c>
      <c r="M56" s="40">
        <v>1</v>
      </c>
      <c r="N56" s="42">
        <v>0.41666666666666669</v>
      </c>
      <c r="O56" s="42">
        <v>0.625</v>
      </c>
      <c r="P56" s="29"/>
    </row>
    <row r="57" spans="1:16" ht="45" x14ac:dyDescent="0.25">
      <c r="A57" s="28">
        <v>49</v>
      </c>
      <c r="B57" s="35">
        <v>18046</v>
      </c>
      <c r="C57" s="31" t="s">
        <v>86</v>
      </c>
      <c r="D57" s="32"/>
      <c r="E57" s="32">
        <v>300</v>
      </c>
      <c r="F57" s="41">
        <f t="shared" si="0"/>
        <v>300</v>
      </c>
      <c r="G57" s="33"/>
      <c r="H57" s="33">
        <f t="shared" si="1"/>
        <v>150</v>
      </c>
      <c r="I57" s="41">
        <f t="shared" si="2"/>
        <v>150</v>
      </c>
      <c r="J57" s="42">
        <v>0.4375</v>
      </c>
      <c r="K57" s="44"/>
      <c r="L57" s="44" t="s">
        <v>121</v>
      </c>
      <c r="M57" s="40">
        <v>1</v>
      </c>
      <c r="N57" s="42">
        <v>0.4375</v>
      </c>
      <c r="O57" s="42">
        <v>0.47916666666666669</v>
      </c>
      <c r="P57" s="29"/>
    </row>
    <row r="58" spans="1:16" ht="30" x14ac:dyDescent="0.25">
      <c r="A58" s="28">
        <v>50</v>
      </c>
      <c r="B58" s="35">
        <v>18049</v>
      </c>
      <c r="C58" s="31" t="s">
        <v>87</v>
      </c>
      <c r="D58" s="32">
        <v>25000</v>
      </c>
      <c r="E58" s="32">
        <v>7000</v>
      </c>
      <c r="F58" s="41">
        <f t="shared" si="0"/>
        <v>32000</v>
      </c>
      <c r="G58" s="33">
        <f t="shared" si="1"/>
        <v>3500</v>
      </c>
      <c r="H58" s="33">
        <f t="shared" si="1"/>
        <v>16000</v>
      </c>
      <c r="I58" s="41">
        <f t="shared" si="2"/>
        <v>19500</v>
      </c>
      <c r="J58" s="42">
        <v>0.3611111111111111</v>
      </c>
      <c r="K58" s="44"/>
      <c r="L58" s="44" t="s">
        <v>118</v>
      </c>
      <c r="M58" s="40">
        <v>1</v>
      </c>
      <c r="N58" s="42">
        <v>0.3611111111111111</v>
      </c>
      <c r="O58" s="42">
        <v>0.69791666666666663</v>
      </c>
      <c r="P58" s="29"/>
    </row>
    <row r="59" spans="1:16" ht="75" x14ac:dyDescent="0.25">
      <c r="A59" s="28">
        <v>51</v>
      </c>
      <c r="B59" s="35">
        <v>18067</v>
      </c>
      <c r="C59" s="31" t="s">
        <v>88</v>
      </c>
      <c r="D59" s="32"/>
      <c r="E59" s="32">
        <v>54</v>
      </c>
      <c r="F59" s="41">
        <f t="shared" si="0"/>
        <v>54</v>
      </c>
      <c r="G59" s="33"/>
      <c r="H59" s="33">
        <f t="shared" si="1"/>
        <v>27</v>
      </c>
      <c r="I59" s="41">
        <f t="shared" si="2"/>
        <v>27</v>
      </c>
      <c r="J59" s="42">
        <v>0.3611111111111111</v>
      </c>
      <c r="K59" s="44"/>
      <c r="L59" s="44" t="s">
        <v>121</v>
      </c>
      <c r="M59" s="40">
        <v>1</v>
      </c>
      <c r="N59" s="42">
        <v>0.45833333333333331</v>
      </c>
      <c r="O59" s="42">
        <v>0.47916666666666669</v>
      </c>
      <c r="P59" s="29"/>
    </row>
    <row r="60" spans="1:16" ht="45" x14ac:dyDescent="0.25">
      <c r="A60" s="28">
        <v>52</v>
      </c>
      <c r="B60" s="35">
        <v>18071</v>
      </c>
      <c r="C60" s="31" t="s">
        <v>89</v>
      </c>
      <c r="D60" s="32"/>
      <c r="E60" s="32">
        <v>200</v>
      </c>
      <c r="F60" s="41">
        <f t="shared" si="0"/>
        <v>200</v>
      </c>
      <c r="G60" s="33"/>
      <c r="H60" s="33">
        <f t="shared" si="1"/>
        <v>100</v>
      </c>
      <c r="I60" s="41">
        <f t="shared" si="2"/>
        <v>100</v>
      </c>
      <c r="J60" s="42">
        <v>0.45833333333333331</v>
      </c>
      <c r="K60" s="44"/>
      <c r="L60" s="44" t="s">
        <v>121</v>
      </c>
      <c r="M60" s="40">
        <v>1</v>
      </c>
      <c r="N60" s="42">
        <v>0.58333333333333337</v>
      </c>
      <c r="O60" s="42">
        <v>0.60416666666666663</v>
      </c>
      <c r="P60" s="29"/>
    </row>
    <row r="61" spans="1:16" ht="75" x14ac:dyDescent="0.25">
      <c r="A61" s="28">
        <v>53</v>
      </c>
      <c r="B61" s="35">
        <v>18072</v>
      </c>
      <c r="C61" s="31" t="s">
        <v>90</v>
      </c>
      <c r="D61" s="32">
        <v>100</v>
      </c>
      <c r="E61" s="32">
        <v>50</v>
      </c>
      <c r="F61" s="41">
        <f t="shared" si="0"/>
        <v>150</v>
      </c>
      <c r="G61" s="33">
        <f t="shared" si="1"/>
        <v>25</v>
      </c>
      <c r="H61" s="33">
        <f t="shared" si="1"/>
        <v>75</v>
      </c>
      <c r="I61" s="41">
        <f t="shared" si="2"/>
        <v>100</v>
      </c>
      <c r="J61" s="42">
        <v>0.58333333333333337</v>
      </c>
      <c r="K61" s="44"/>
      <c r="L61" s="44" t="s">
        <v>121</v>
      </c>
      <c r="M61" s="40">
        <v>1</v>
      </c>
      <c r="N61" s="42">
        <v>0.60416666666666663</v>
      </c>
      <c r="O61" s="42">
        <v>0.64583333333333337</v>
      </c>
      <c r="P61" s="29"/>
    </row>
    <row r="62" spans="1:16" ht="75" x14ac:dyDescent="0.25">
      <c r="A62" s="28">
        <v>54</v>
      </c>
      <c r="B62" s="35">
        <v>18073</v>
      </c>
      <c r="C62" s="31" t="s">
        <v>91</v>
      </c>
      <c r="D62" s="32"/>
      <c r="E62" s="32">
        <v>741</v>
      </c>
      <c r="F62" s="41">
        <f t="shared" si="0"/>
        <v>741</v>
      </c>
      <c r="G62" s="33"/>
      <c r="H62" s="33">
        <f t="shared" si="1"/>
        <v>370.5</v>
      </c>
      <c r="I62" s="41">
        <f t="shared" si="2"/>
        <v>370.5</v>
      </c>
      <c r="J62" s="42">
        <v>0.60416666666666663</v>
      </c>
      <c r="K62" s="44"/>
      <c r="L62" s="44" t="s">
        <v>121</v>
      </c>
      <c r="M62" s="40">
        <v>1</v>
      </c>
      <c r="N62" s="42">
        <v>0.4375</v>
      </c>
      <c r="O62" s="42">
        <v>0.58333333333333337</v>
      </c>
      <c r="P62" s="29"/>
    </row>
    <row r="63" spans="1:16" ht="60" x14ac:dyDescent="0.25">
      <c r="A63" s="28">
        <v>55</v>
      </c>
      <c r="B63" s="35">
        <v>18076</v>
      </c>
      <c r="C63" s="31" t="s">
        <v>92</v>
      </c>
      <c r="D63" s="32">
        <v>200</v>
      </c>
      <c r="E63" s="32">
        <v>100</v>
      </c>
      <c r="F63" s="41">
        <f t="shared" si="0"/>
        <v>300</v>
      </c>
      <c r="G63" s="33">
        <f t="shared" si="1"/>
        <v>50</v>
      </c>
      <c r="H63" s="33">
        <f t="shared" si="1"/>
        <v>150</v>
      </c>
      <c r="I63" s="41">
        <f t="shared" si="2"/>
        <v>200</v>
      </c>
      <c r="J63" s="42">
        <v>0.4375</v>
      </c>
      <c r="K63" s="44"/>
      <c r="L63" s="44" t="s">
        <v>121</v>
      </c>
      <c r="M63" s="40">
        <v>1</v>
      </c>
      <c r="N63" s="42">
        <v>0.4375</v>
      </c>
      <c r="O63" s="42">
        <v>0.625</v>
      </c>
      <c r="P63" s="29"/>
    </row>
    <row r="64" spans="1:16" ht="90" x14ac:dyDescent="0.25">
      <c r="A64" s="28">
        <v>56</v>
      </c>
      <c r="B64" s="35">
        <v>18080</v>
      </c>
      <c r="C64" s="31" t="s">
        <v>93</v>
      </c>
      <c r="D64" s="32">
        <v>1300</v>
      </c>
      <c r="E64" s="32">
        <v>800</v>
      </c>
      <c r="F64" s="41">
        <f t="shared" si="0"/>
        <v>2100</v>
      </c>
      <c r="G64" s="33">
        <f t="shared" si="1"/>
        <v>400</v>
      </c>
      <c r="H64" s="33">
        <f t="shared" si="1"/>
        <v>1050</v>
      </c>
      <c r="I64" s="41">
        <f t="shared" si="2"/>
        <v>1450</v>
      </c>
      <c r="J64" s="42">
        <v>0.39583333333333331</v>
      </c>
      <c r="K64" s="44"/>
      <c r="L64" s="44" t="s">
        <v>119</v>
      </c>
      <c r="M64" s="40">
        <v>1</v>
      </c>
      <c r="N64" s="42">
        <v>0.39583333333333331</v>
      </c>
      <c r="O64" s="42">
        <v>0.66666666666666663</v>
      </c>
      <c r="P64" s="29"/>
    </row>
    <row r="65" spans="1:16" ht="75" x14ac:dyDescent="0.25">
      <c r="A65" s="28">
        <v>57</v>
      </c>
      <c r="B65" s="35">
        <v>18082</v>
      </c>
      <c r="C65" s="37" t="s">
        <v>94</v>
      </c>
      <c r="D65" s="32"/>
      <c r="E65" s="32">
        <v>150</v>
      </c>
      <c r="F65" s="41">
        <f t="shared" si="0"/>
        <v>150</v>
      </c>
      <c r="G65" s="33"/>
      <c r="H65" s="33">
        <f t="shared" si="1"/>
        <v>75</v>
      </c>
      <c r="I65" s="41">
        <f t="shared" si="2"/>
        <v>75</v>
      </c>
      <c r="J65" s="42">
        <v>0.54166666666666663</v>
      </c>
      <c r="K65" s="44"/>
      <c r="L65" s="44" t="s">
        <v>121</v>
      </c>
      <c r="M65" s="40">
        <v>1</v>
      </c>
      <c r="N65" s="42">
        <v>0.54166666666666663</v>
      </c>
      <c r="O65" s="42">
        <v>0.56944444444444442</v>
      </c>
      <c r="P65" s="29"/>
    </row>
    <row r="66" spans="1:16" ht="30" x14ac:dyDescent="0.25">
      <c r="A66" s="28">
        <v>58</v>
      </c>
      <c r="B66" s="35">
        <v>18087</v>
      </c>
      <c r="C66" s="31" t="s">
        <v>95</v>
      </c>
      <c r="D66" s="32"/>
      <c r="E66" s="32">
        <v>204</v>
      </c>
      <c r="F66" s="41">
        <f t="shared" si="0"/>
        <v>204</v>
      </c>
      <c r="G66" s="33"/>
      <c r="H66" s="33">
        <f t="shared" si="1"/>
        <v>102</v>
      </c>
      <c r="I66" s="41">
        <f t="shared" si="2"/>
        <v>102</v>
      </c>
      <c r="J66" s="42"/>
      <c r="K66" s="44"/>
      <c r="L66" s="44"/>
      <c r="M66" s="40"/>
      <c r="N66" s="42"/>
      <c r="O66" s="42"/>
      <c r="P66" s="29"/>
    </row>
    <row r="67" spans="1:16" ht="90" x14ac:dyDescent="0.25">
      <c r="A67" s="28">
        <v>59</v>
      </c>
      <c r="B67" s="35">
        <v>18088</v>
      </c>
      <c r="C67" s="31" t="s">
        <v>96</v>
      </c>
      <c r="D67" s="32"/>
      <c r="E67" s="32">
        <v>900</v>
      </c>
      <c r="F67" s="41">
        <f t="shared" si="0"/>
        <v>900</v>
      </c>
      <c r="G67" s="33"/>
      <c r="H67" s="33">
        <f t="shared" si="1"/>
        <v>450</v>
      </c>
      <c r="I67" s="41">
        <f t="shared" si="2"/>
        <v>450</v>
      </c>
      <c r="J67" s="42">
        <v>0.58333333333333337</v>
      </c>
      <c r="K67" s="44"/>
      <c r="L67" s="44" t="s">
        <v>120</v>
      </c>
      <c r="M67" s="40">
        <v>1</v>
      </c>
      <c r="N67" s="42">
        <v>0.625</v>
      </c>
      <c r="O67" s="42">
        <v>0.64583333333333337</v>
      </c>
      <c r="P67" s="29"/>
    </row>
    <row r="68" spans="1:16" ht="45" x14ac:dyDescent="0.25">
      <c r="A68" s="28">
        <v>60</v>
      </c>
      <c r="B68" s="35">
        <v>18092</v>
      </c>
      <c r="C68" s="31" t="s">
        <v>97</v>
      </c>
      <c r="D68" s="32">
        <v>700</v>
      </c>
      <c r="E68" s="32">
        <v>700</v>
      </c>
      <c r="F68" s="41">
        <f t="shared" si="0"/>
        <v>1400</v>
      </c>
      <c r="G68" s="33">
        <f t="shared" si="1"/>
        <v>350</v>
      </c>
      <c r="H68" s="33">
        <f t="shared" si="1"/>
        <v>700</v>
      </c>
      <c r="I68" s="41">
        <f t="shared" si="2"/>
        <v>1050</v>
      </c>
      <c r="J68" s="42">
        <v>0.375</v>
      </c>
      <c r="K68" s="44"/>
      <c r="L68" s="44" t="s">
        <v>119</v>
      </c>
      <c r="M68" s="40">
        <v>1</v>
      </c>
      <c r="N68" s="42">
        <v>0.625</v>
      </c>
      <c r="O68" s="42">
        <v>0.64583333333333337</v>
      </c>
      <c r="P68" s="29"/>
    </row>
    <row r="69" spans="1:16" ht="45" x14ac:dyDescent="0.25">
      <c r="A69" s="28">
        <v>61</v>
      </c>
      <c r="B69" s="35">
        <v>18104</v>
      </c>
      <c r="C69" s="31" t="s">
        <v>98</v>
      </c>
      <c r="D69" s="32">
        <v>300</v>
      </c>
      <c r="E69" s="32">
        <v>600</v>
      </c>
      <c r="F69" s="41">
        <f t="shared" si="0"/>
        <v>900</v>
      </c>
      <c r="G69" s="33">
        <f t="shared" si="1"/>
        <v>300</v>
      </c>
      <c r="H69" s="33">
        <f t="shared" si="1"/>
        <v>450</v>
      </c>
      <c r="I69" s="41">
        <f t="shared" si="2"/>
        <v>750</v>
      </c>
      <c r="J69" s="42">
        <v>0.35416666666666669</v>
      </c>
      <c r="K69" s="44"/>
      <c r="L69" s="44" t="s">
        <v>121</v>
      </c>
      <c r="M69" s="40">
        <v>1</v>
      </c>
      <c r="N69" s="42">
        <v>0.65277777777777779</v>
      </c>
      <c r="O69" s="42">
        <v>0.66666666666666663</v>
      </c>
      <c r="P69" s="29"/>
    </row>
    <row r="70" spans="1:16" ht="45" x14ac:dyDescent="0.25">
      <c r="A70" s="28">
        <v>62</v>
      </c>
      <c r="B70" s="35">
        <v>18105</v>
      </c>
      <c r="C70" s="31" t="s">
        <v>99</v>
      </c>
      <c r="D70" s="32"/>
      <c r="E70" s="32">
        <v>100</v>
      </c>
      <c r="F70" s="41">
        <f t="shared" si="0"/>
        <v>100</v>
      </c>
      <c r="G70" s="33"/>
      <c r="H70" s="33">
        <f t="shared" si="1"/>
        <v>50</v>
      </c>
      <c r="I70" s="41">
        <f t="shared" si="2"/>
        <v>50</v>
      </c>
      <c r="J70" s="42">
        <v>0.60416666666666663</v>
      </c>
      <c r="K70" s="44"/>
      <c r="L70" s="44" t="s">
        <v>121</v>
      </c>
      <c r="M70" s="40">
        <v>1</v>
      </c>
      <c r="N70" s="42">
        <v>0.65972222222222221</v>
      </c>
      <c r="O70" s="42">
        <v>0.66666666666666663</v>
      </c>
      <c r="P70" s="29"/>
    </row>
    <row r="71" spans="1:16" ht="75" x14ac:dyDescent="0.25">
      <c r="A71" s="28">
        <v>63</v>
      </c>
      <c r="B71" s="35">
        <v>18111</v>
      </c>
      <c r="C71" s="31" t="s">
        <v>100</v>
      </c>
      <c r="D71" s="32"/>
      <c r="E71" s="32">
        <v>500</v>
      </c>
      <c r="F71" s="41">
        <f t="shared" si="0"/>
        <v>500</v>
      </c>
      <c r="G71" s="33"/>
      <c r="H71" s="33">
        <f t="shared" si="1"/>
        <v>250</v>
      </c>
      <c r="I71" s="41">
        <f t="shared" si="2"/>
        <v>250</v>
      </c>
      <c r="J71" s="42">
        <v>0.625</v>
      </c>
      <c r="K71" s="44"/>
      <c r="L71" s="44" t="s">
        <v>119</v>
      </c>
      <c r="M71" s="40">
        <v>1</v>
      </c>
      <c r="N71" s="42">
        <v>0.625</v>
      </c>
      <c r="O71" s="42">
        <v>0.64583333333333337</v>
      </c>
      <c r="P71" s="29"/>
    </row>
    <row r="72" spans="1:16" ht="60" x14ac:dyDescent="0.25">
      <c r="A72" s="28">
        <v>64</v>
      </c>
      <c r="B72" s="35">
        <v>18113</v>
      </c>
      <c r="C72" s="31" t="s">
        <v>101</v>
      </c>
      <c r="D72" s="32"/>
      <c r="E72" s="32">
        <v>32</v>
      </c>
      <c r="F72" s="41">
        <f t="shared" si="0"/>
        <v>32</v>
      </c>
      <c r="G72" s="33"/>
      <c r="H72" s="33">
        <f t="shared" si="1"/>
        <v>16</v>
      </c>
      <c r="I72" s="41">
        <f t="shared" si="2"/>
        <v>16</v>
      </c>
      <c r="J72" s="42">
        <v>0.5625</v>
      </c>
      <c r="K72" s="44"/>
      <c r="L72" s="44" t="s">
        <v>121</v>
      </c>
      <c r="M72" s="40">
        <v>1</v>
      </c>
      <c r="N72" s="42">
        <v>0.5625</v>
      </c>
      <c r="O72" s="42">
        <v>0.60416666666666663</v>
      </c>
      <c r="P72" s="29"/>
    </row>
    <row r="73" spans="1:16" ht="90" x14ac:dyDescent="0.25">
      <c r="A73" s="28">
        <v>65</v>
      </c>
      <c r="B73" s="30">
        <v>18129</v>
      </c>
      <c r="C73" s="31" t="s">
        <v>102</v>
      </c>
      <c r="D73" s="32">
        <v>1000</v>
      </c>
      <c r="E73" s="32">
        <v>182</v>
      </c>
      <c r="F73" s="41">
        <f t="shared" si="0"/>
        <v>1182</v>
      </c>
      <c r="G73" s="33">
        <f t="shared" si="1"/>
        <v>91</v>
      </c>
      <c r="H73" s="33">
        <f t="shared" si="1"/>
        <v>591</v>
      </c>
      <c r="I73" s="41">
        <f t="shared" si="2"/>
        <v>682</v>
      </c>
      <c r="J73" s="42">
        <v>0.58333333333333337</v>
      </c>
      <c r="K73" s="44"/>
      <c r="L73" s="44" t="s">
        <v>119</v>
      </c>
      <c r="M73" s="40">
        <v>1</v>
      </c>
      <c r="N73" s="42">
        <v>0.58333333333333337</v>
      </c>
      <c r="O73" s="42">
        <v>0.59722222222222221</v>
      </c>
      <c r="P73" s="29"/>
    </row>
    <row r="74" spans="1:16" ht="90" x14ac:dyDescent="0.25">
      <c r="A74" s="28">
        <v>66</v>
      </c>
      <c r="B74" s="35">
        <v>18135</v>
      </c>
      <c r="C74" s="31" t="s">
        <v>103</v>
      </c>
      <c r="D74" s="32"/>
      <c r="E74" s="32">
        <v>400</v>
      </c>
      <c r="F74" s="41">
        <f t="shared" si="0"/>
        <v>400</v>
      </c>
      <c r="G74" s="33"/>
      <c r="H74" s="33">
        <f t="shared" si="1"/>
        <v>200</v>
      </c>
      <c r="I74" s="41">
        <f t="shared" si="2"/>
        <v>200</v>
      </c>
      <c r="J74" s="42">
        <v>0.4375</v>
      </c>
      <c r="K74" s="44"/>
      <c r="L74" s="44" t="s">
        <v>121</v>
      </c>
      <c r="M74" s="40">
        <v>1</v>
      </c>
      <c r="N74" s="42">
        <v>0.4375</v>
      </c>
      <c r="O74" s="42">
        <v>0.47916666666666669</v>
      </c>
      <c r="P74" s="29"/>
    </row>
    <row r="75" spans="1:16" ht="105" x14ac:dyDescent="0.25">
      <c r="A75" s="28">
        <v>67</v>
      </c>
      <c r="B75" s="35">
        <v>18138</v>
      </c>
      <c r="C75" s="31" t="s">
        <v>104</v>
      </c>
      <c r="D75" s="32">
        <v>800</v>
      </c>
      <c r="E75" s="32">
        <v>500</v>
      </c>
      <c r="F75" s="41">
        <f t="shared" si="0"/>
        <v>1300</v>
      </c>
      <c r="G75" s="33">
        <f t="shared" si="1"/>
        <v>250</v>
      </c>
      <c r="H75" s="33">
        <f t="shared" si="1"/>
        <v>650</v>
      </c>
      <c r="I75" s="41">
        <f t="shared" si="2"/>
        <v>900</v>
      </c>
      <c r="J75" s="42">
        <v>0.52083333333333337</v>
      </c>
      <c r="K75" s="44"/>
      <c r="L75" s="44" t="s">
        <v>119</v>
      </c>
      <c r="M75" s="40">
        <v>1</v>
      </c>
      <c r="N75" s="42">
        <v>0.52083333333333337</v>
      </c>
      <c r="O75" s="42">
        <v>0.5625</v>
      </c>
      <c r="P75" s="29"/>
    </row>
    <row r="76" spans="1:16" ht="60" x14ac:dyDescent="0.25">
      <c r="A76" s="28">
        <v>68</v>
      </c>
      <c r="B76" s="35">
        <v>18142</v>
      </c>
      <c r="C76" s="31" t="s">
        <v>105</v>
      </c>
      <c r="D76" s="34"/>
      <c r="E76" s="34">
        <v>300</v>
      </c>
      <c r="F76" s="41">
        <f t="shared" ref="F76:F87" si="3">D76+E76</f>
        <v>300</v>
      </c>
      <c r="G76" s="33"/>
      <c r="H76" s="33">
        <f t="shared" ref="H76:H87" si="4">F76/2</f>
        <v>150</v>
      </c>
      <c r="I76" s="41">
        <f t="shared" ref="I76:I87" si="5">G76+H76</f>
        <v>150</v>
      </c>
      <c r="J76" s="42">
        <v>0.41666666666666669</v>
      </c>
      <c r="K76" s="44"/>
      <c r="L76" s="44"/>
      <c r="M76" s="40">
        <v>1</v>
      </c>
      <c r="N76" s="42">
        <v>0.5625</v>
      </c>
      <c r="O76" s="42">
        <v>0.58333333333333337</v>
      </c>
      <c r="P76" s="29"/>
    </row>
    <row r="77" spans="1:16" ht="45" x14ac:dyDescent="0.25">
      <c r="A77" s="28">
        <v>69</v>
      </c>
      <c r="B77" s="30">
        <v>18157</v>
      </c>
      <c r="C77" s="31" t="s">
        <v>106</v>
      </c>
      <c r="D77" s="32"/>
      <c r="E77" s="32">
        <v>400</v>
      </c>
      <c r="F77" s="41">
        <f t="shared" si="3"/>
        <v>400</v>
      </c>
      <c r="G77" s="33"/>
      <c r="H77" s="33">
        <f t="shared" si="4"/>
        <v>200</v>
      </c>
      <c r="I77" s="41">
        <f t="shared" si="5"/>
        <v>200</v>
      </c>
      <c r="J77" s="42">
        <v>0.52083333333333337</v>
      </c>
      <c r="K77" s="44"/>
      <c r="L77" s="44" t="s">
        <v>121</v>
      </c>
      <c r="M77" s="40">
        <v>1</v>
      </c>
      <c r="N77" s="42">
        <v>0.60416666666666663</v>
      </c>
      <c r="O77" s="42">
        <v>0.61805555555555558</v>
      </c>
      <c r="P77" s="29"/>
    </row>
    <row r="78" spans="1:16" ht="45" x14ac:dyDescent="0.25">
      <c r="A78" s="28">
        <v>70</v>
      </c>
      <c r="B78" s="30">
        <v>18161</v>
      </c>
      <c r="C78" s="31" t="s">
        <v>107</v>
      </c>
      <c r="D78" s="32"/>
      <c r="E78" s="32">
        <v>500</v>
      </c>
      <c r="F78" s="41">
        <f t="shared" si="3"/>
        <v>500</v>
      </c>
      <c r="G78" s="33"/>
      <c r="H78" s="33">
        <f t="shared" si="4"/>
        <v>250</v>
      </c>
      <c r="I78" s="41">
        <f t="shared" si="5"/>
        <v>250</v>
      </c>
      <c r="J78" s="42">
        <v>0.47916666666666669</v>
      </c>
      <c r="K78" s="44"/>
      <c r="L78" s="44" t="s">
        <v>121</v>
      </c>
      <c r="M78" s="40">
        <v>1</v>
      </c>
      <c r="N78" s="42">
        <v>0.59027777777777779</v>
      </c>
      <c r="O78" s="42">
        <v>0.60416666666666663</v>
      </c>
      <c r="P78" s="29"/>
    </row>
    <row r="79" spans="1:16" ht="90" x14ac:dyDescent="0.25">
      <c r="A79" s="28">
        <v>71</v>
      </c>
      <c r="B79" s="30">
        <v>18167</v>
      </c>
      <c r="C79" s="31" t="s">
        <v>108</v>
      </c>
      <c r="D79" s="32">
        <v>150</v>
      </c>
      <c r="E79" s="32"/>
      <c r="F79" s="41">
        <f t="shared" si="3"/>
        <v>150</v>
      </c>
      <c r="G79" s="33">
        <f t="shared" ref="G79:G87" si="6">E79/2</f>
        <v>0</v>
      </c>
      <c r="H79" s="33"/>
      <c r="I79" s="41">
        <f t="shared" si="5"/>
        <v>0</v>
      </c>
      <c r="J79" s="42">
        <v>0.47916666666666669</v>
      </c>
      <c r="K79" s="44"/>
      <c r="L79" s="44" t="s">
        <v>121</v>
      </c>
      <c r="M79" s="40">
        <v>1</v>
      </c>
      <c r="N79" s="42">
        <v>0.47916666666666669</v>
      </c>
      <c r="O79" s="42">
        <v>0.48958333333333331</v>
      </c>
      <c r="P79" s="29"/>
    </row>
    <row r="80" spans="1:16" ht="75" x14ac:dyDescent="0.25">
      <c r="A80" s="28">
        <v>72</v>
      </c>
      <c r="B80" s="30">
        <v>18169</v>
      </c>
      <c r="C80" s="31" t="s">
        <v>109</v>
      </c>
      <c r="D80" s="32"/>
      <c r="E80" s="32">
        <v>600</v>
      </c>
      <c r="F80" s="41">
        <f t="shared" si="3"/>
        <v>600</v>
      </c>
      <c r="G80" s="33"/>
      <c r="H80" s="33">
        <f t="shared" si="4"/>
        <v>300</v>
      </c>
      <c r="I80" s="41">
        <f t="shared" si="5"/>
        <v>300</v>
      </c>
      <c r="J80" s="42">
        <v>0.58333333333333337</v>
      </c>
      <c r="K80" s="44"/>
      <c r="L80" s="44" t="s">
        <v>119</v>
      </c>
      <c r="M80" s="40">
        <v>1</v>
      </c>
      <c r="N80" s="42">
        <v>0.58333333333333337</v>
      </c>
      <c r="O80" s="42">
        <v>0.60416666666666663</v>
      </c>
      <c r="P80" s="29"/>
    </row>
    <row r="81" spans="1:16" ht="60" x14ac:dyDescent="0.25">
      <c r="A81" s="28">
        <v>73</v>
      </c>
      <c r="B81" s="30">
        <v>18171</v>
      </c>
      <c r="C81" s="31" t="s">
        <v>110</v>
      </c>
      <c r="D81" s="32"/>
      <c r="E81" s="32">
        <v>120</v>
      </c>
      <c r="F81" s="41">
        <f t="shared" si="3"/>
        <v>120</v>
      </c>
      <c r="G81" s="33"/>
      <c r="H81" s="33">
        <f t="shared" si="4"/>
        <v>60</v>
      </c>
      <c r="I81" s="41">
        <f t="shared" si="5"/>
        <v>60</v>
      </c>
      <c r="J81" s="42">
        <v>0.625</v>
      </c>
      <c r="K81" s="44"/>
      <c r="L81" s="44" t="s">
        <v>119</v>
      </c>
      <c r="M81" s="40">
        <v>1</v>
      </c>
      <c r="N81" s="42">
        <v>0.625</v>
      </c>
      <c r="O81" s="42">
        <v>0.63194444444444442</v>
      </c>
      <c r="P81" s="29"/>
    </row>
    <row r="82" spans="1:16" ht="45" x14ac:dyDescent="0.25">
      <c r="A82" s="28">
        <v>74</v>
      </c>
      <c r="B82" s="30">
        <v>18175</v>
      </c>
      <c r="C82" s="31" t="s">
        <v>111</v>
      </c>
      <c r="D82" s="32"/>
      <c r="E82" s="32">
        <v>50</v>
      </c>
      <c r="F82" s="41">
        <f t="shared" si="3"/>
        <v>50</v>
      </c>
      <c r="G82" s="33"/>
      <c r="H82" s="33">
        <f t="shared" si="4"/>
        <v>25</v>
      </c>
      <c r="I82" s="41">
        <f t="shared" si="5"/>
        <v>25</v>
      </c>
      <c r="J82" s="42">
        <v>0.66666666666666663</v>
      </c>
      <c r="K82" s="44"/>
      <c r="L82" s="44" t="s">
        <v>121</v>
      </c>
      <c r="M82" s="40">
        <v>1</v>
      </c>
      <c r="N82" s="42">
        <v>0.66666666666666663</v>
      </c>
      <c r="O82" s="42">
        <v>0.67361111111111116</v>
      </c>
      <c r="P82" s="29"/>
    </row>
    <row r="83" spans="1:16" ht="60" x14ac:dyDescent="0.25">
      <c r="A83" s="28">
        <v>75</v>
      </c>
      <c r="B83" s="30">
        <v>18177</v>
      </c>
      <c r="C83" s="31" t="s">
        <v>112</v>
      </c>
      <c r="D83" s="32"/>
      <c r="E83" s="32">
        <v>170</v>
      </c>
      <c r="F83" s="41">
        <f t="shared" si="3"/>
        <v>170</v>
      </c>
      <c r="G83" s="33"/>
      <c r="H83" s="33">
        <f t="shared" si="4"/>
        <v>85</v>
      </c>
      <c r="I83" s="41">
        <f t="shared" si="5"/>
        <v>85</v>
      </c>
      <c r="J83" s="42">
        <v>0.47916666666666669</v>
      </c>
      <c r="K83" s="44"/>
      <c r="L83" s="44" t="s">
        <v>119</v>
      </c>
      <c r="M83" s="40">
        <v>1</v>
      </c>
      <c r="N83" s="42">
        <v>0.47916666666666669</v>
      </c>
      <c r="O83" s="42">
        <v>0.49305555555555558</v>
      </c>
      <c r="P83" s="29"/>
    </row>
    <row r="84" spans="1:16" ht="45" x14ac:dyDescent="0.25">
      <c r="A84" s="28">
        <v>76</v>
      </c>
      <c r="B84" s="30">
        <v>18187</v>
      </c>
      <c r="C84" s="31" t="s">
        <v>113</v>
      </c>
      <c r="D84" s="38"/>
      <c r="E84" s="38">
        <v>30</v>
      </c>
      <c r="F84" s="41">
        <f t="shared" si="3"/>
        <v>30</v>
      </c>
      <c r="G84" s="33"/>
      <c r="H84" s="33">
        <f t="shared" si="4"/>
        <v>15</v>
      </c>
      <c r="I84" s="41">
        <f t="shared" si="5"/>
        <v>15</v>
      </c>
      <c r="J84" s="42">
        <v>0.52083333333333337</v>
      </c>
      <c r="K84" s="44"/>
      <c r="L84" s="44" t="s">
        <v>121</v>
      </c>
      <c r="M84" s="40">
        <v>1</v>
      </c>
      <c r="N84" s="42">
        <v>0.52083333333333337</v>
      </c>
      <c r="O84" s="42">
        <v>0.54166666666666663</v>
      </c>
      <c r="P84" s="29"/>
    </row>
    <row r="85" spans="1:16" ht="45" x14ac:dyDescent="0.25">
      <c r="A85" s="28">
        <v>77</v>
      </c>
      <c r="B85" s="30">
        <v>18203</v>
      </c>
      <c r="C85" s="31" t="s">
        <v>114</v>
      </c>
      <c r="D85" s="32">
        <v>100</v>
      </c>
      <c r="E85" s="32">
        <v>124</v>
      </c>
      <c r="F85" s="41">
        <f t="shared" si="3"/>
        <v>224</v>
      </c>
      <c r="G85" s="33">
        <f t="shared" si="6"/>
        <v>62</v>
      </c>
      <c r="H85" s="33">
        <f t="shared" si="4"/>
        <v>112</v>
      </c>
      <c r="I85" s="41">
        <f t="shared" si="5"/>
        <v>174</v>
      </c>
      <c r="J85" s="42">
        <v>0.66666666666666663</v>
      </c>
      <c r="K85" s="44"/>
      <c r="L85" s="44" t="s">
        <v>121</v>
      </c>
      <c r="M85" s="40">
        <v>1</v>
      </c>
      <c r="N85" s="42">
        <v>0.66666666666666663</v>
      </c>
      <c r="O85" s="42">
        <v>0.68055555555555547</v>
      </c>
      <c r="P85" s="29"/>
    </row>
    <row r="86" spans="1:16" ht="45" x14ac:dyDescent="0.25">
      <c r="A86" s="28">
        <v>78</v>
      </c>
      <c r="B86" s="30">
        <v>18206</v>
      </c>
      <c r="C86" s="31" t="s">
        <v>115</v>
      </c>
      <c r="D86" s="32">
        <v>400</v>
      </c>
      <c r="E86" s="32">
        <v>200</v>
      </c>
      <c r="F86" s="41">
        <f t="shared" si="3"/>
        <v>600</v>
      </c>
      <c r="G86" s="33">
        <f t="shared" si="6"/>
        <v>100</v>
      </c>
      <c r="H86" s="33">
        <f t="shared" si="4"/>
        <v>300</v>
      </c>
      <c r="I86" s="41">
        <f t="shared" si="5"/>
        <v>400</v>
      </c>
      <c r="J86" s="42">
        <v>0.625</v>
      </c>
      <c r="K86" s="44"/>
      <c r="L86" s="44" t="s">
        <v>121</v>
      </c>
      <c r="M86" s="40">
        <v>1</v>
      </c>
      <c r="N86" s="42">
        <v>0.625</v>
      </c>
      <c r="O86" s="42">
        <v>0.64583333333333337</v>
      </c>
      <c r="P86" s="29"/>
    </row>
    <row r="87" spans="1:16" ht="47.25" x14ac:dyDescent="0.25">
      <c r="A87" s="28">
        <v>79</v>
      </c>
      <c r="B87" s="98">
        <v>18223</v>
      </c>
      <c r="C87" s="99" t="s">
        <v>179</v>
      </c>
      <c r="D87" s="32">
        <v>659</v>
      </c>
      <c r="E87" s="32">
        <v>1250</v>
      </c>
      <c r="F87" s="41">
        <f t="shared" si="3"/>
        <v>1909</v>
      </c>
      <c r="G87" s="33">
        <f t="shared" si="6"/>
        <v>625</v>
      </c>
      <c r="H87" s="33">
        <f t="shared" si="4"/>
        <v>954.5</v>
      </c>
      <c r="I87" s="41">
        <f t="shared" si="5"/>
        <v>1579.5</v>
      </c>
      <c r="J87" s="42">
        <v>0.39583333333333331</v>
      </c>
      <c r="K87" s="44"/>
      <c r="L87" s="44" t="s">
        <v>121</v>
      </c>
      <c r="M87" s="40">
        <v>1</v>
      </c>
      <c r="N87" s="46">
        <v>0.39583333333333331</v>
      </c>
      <c r="O87" s="42">
        <v>0.69444444444444453</v>
      </c>
      <c r="P87" s="29"/>
    </row>
    <row r="88" spans="1:16" ht="15.75" x14ac:dyDescent="0.25">
      <c r="A88" s="28"/>
      <c r="B88" s="81"/>
      <c r="C88" s="82"/>
      <c r="D88" s="83">
        <f>SUM(D9:D87)</f>
        <v>92690</v>
      </c>
      <c r="E88" s="83">
        <f t="shared" ref="E88:I88" si="7">SUM(E9:E87)</f>
        <v>53922</v>
      </c>
      <c r="F88" s="83">
        <f t="shared" si="7"/>
        <v>146612</v>
      </c>
      <c r="G88" s="83">
        <f t="shared" si="7"/>
        <v>20354.5</v>
      </c>
      <c r="H88" s="83">
        <f t="shared" si="7"/>
        <v>72581</v>
      </c>
      <c r="I88" s="83">
        <f t="shared" si="7"/>
        <v>92935.5</v>
      </c>
      <c r="J88" s="85"/>
      <c r="K88" s="25"/>
      <c r="L88" s="25"/>
      <c r="M88" s="40"/>
      <c r="N88" s="86"/>
      <c r="O88" s="85"/>
      <c r="P88" s="29"/>
    </row>
    <row r="89" spans="1:16" x14ac:dyDescent="0.25">
      <c r="A89" s="60" t="s">
        <v>15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2"/>
    </row>
    <row r="90" spans="1:16" ht="45" x14ac:dyDescent="0.25">
      <c r="A90" s="44">
        <v>1</v>
      </c>
      <c r="B90" s="32">
        <v>18028</v>
      </c>
      <c r="C90" s="47" t="s">
        <v>122</v>
      </c>
      <c r="D90" s="32">
        <v>350</v>
      </c>
      <c r="E90" s="32">
        <v>50</v>
      </c>
      <c r="F90" s="48">
        <f t="shared" ref="F90:F119" si="8">D90+E90</f>
        <v>400</v>
      </c>
      <c r="G90" s="33">
        <f t="shared" ref="G90:H119" si="9">E90/2</f>
        <v>25</v>
      </c>
      <c r="H90" s="33">
        <f t="shared" si="9"/>
        <v>200</v>
      </c>
      <c r="I90" s="48">
        <f t="shared" ref="I90:I119" si="10">G90+H90</f>
        <v>225</v>
      </c>
      <c r="J90" s="49">
        <v>0.36458333333333331</v>
      </c>
      <c r="K90" s="44"/>
      <c r="L90" s="44" t="s">
        <v>119</v>
      </c>
      <c r="M90" s="40">
        <v>1</v>
      </c>
      <c r="N90" s="33"/>
      <c r="O90" s="33"/>
      <c r="P90" s="29"/>
    </row>
    <row r="91" spans="1:16" ht="60" x14ac:dyDescent="0.25">
      <c r="A91" s="44">
        <v>2</v>
      </c>
      <c r="B91" s="32">
        <v>18036</v>
      </c>
      <c r="C91" s="47" t="s">
        <v>123</v>
      </c>
      <c r="D91" s="32"/>
      <c r="E91" s="32">
        <v>600</v>
      </c>
      <c r="F91" s="48">
        <f t="shared" si="8"/>
        <v>600</v>
      </c>
      <c r="G91" s="33"/>
      <c r="H91" s="33">
        <f t="shared" si="9"/>
        <v>300</v>
      </c>
      <c r="I91" s="48">
        <f t="shared" si="10"/>
        <v>300</v>
      </c>
      <c r="J91" s="49">
        <v>0.375</v>
      </c>
      <c r="K91" s="44"/>
      <c r="L91" s="44" t="s">
        <v>119</v>
      </c>
      <c r="M91" s="40">
        <v>1</v>
      </c>
      <c r="N91" s="49">
        <v>0.375</v>
      </c>
      <c r="O91" s="49">
        <v>0.4375</v>
      </c>
      <c r="P91" s="29"/>
    </row>
    <row r="92" spans="1:16" ht="45" x14ac:dyDescent="0.25">
      <c r="A92" s="44">
        <v>3</v>
      </c>
      <c r="B92" s="32">
        <v>18038</v>
      </c>
      <c r="C92" s="47" t="s">
        <v>124</v>
      </c>
      <c r="D92" s="32">
        <v>130</v>
      </c>
      <c r="E92" s="32">
        <v>250</v>
      </c>
      <c r="F92" s="48">
        <f t="shared" si="8"/>
        <v>380</v>
      </c>
      <c r="G92" s="33">
        <f t="shared" si="9"/>
        <v>125</v>
      </c>
      <c r="H92" s="33">
        <f t="shared" si="9"/>
        <v>190</v>
      </c>
      <c r="I92" s="48">
        <f t="shared" si="10"/>
        <v>315</v>
      </c>
      <c r="J92" s="49">
        <v>0.39583333333333331</v>
      </c>
      <c r="K92" s="44"/>
      <c r="L92" s="44" t="s">
        <v>119</v>
      </c>
      <c r="M92" s="40">
        <v>1</v>
      </c>
      <c r="N92" s="33"/>
      <c r="O92" s="33"/>
      <c r="P92" s="29"/>
    </row>
    <row r="93" spans="1:16" ht="60" x14ac:dyDescent="0.25">
      <c r="A93" s="44">
        <v>4</v>
      </c>
      <c r="B93" s="32">
        <v>18041</v>
      </c>
      <c r="C93" s="47" t="s">
        <v>125</v>
      </c>
      <c r="D93" s="32"/>
      <c r="E93" s="32">
        <v>100</v>
      </c>
      <c r="F93" s="48">
        <f t="shared" si="8"/>
        <v>100</v>
      </c>
      <c r="G93" s="33"/>
      <c r="H93" s="33">
        <f t="shared" si="9"/>
        <v>50</v>
      </c>
      <c r="I93" s="48">
        <f t="shared" si="10"/>
        <v>50</v>
      </c>
      <c r="J93" s="49">
        <v>0.45833333333333331</v>
      </c>
      <c r="K93" s="44"/>
      <c r="L93" s="44" t="s">
        <v>121</v>
      </c>
      <c r="M93" s="40">
        <v>1</v>
      </c>
      <c r="N93" s="49">
        <v>0.45833333333333331</v>
      </c>
      <c r="O93" s="49">
        <v>0.47916666666666669</v>
      </c>
      <c r="P93" s="29"/>
    </row>
    <row r="94" spans="1:16" ht="75" x14ac:dyDescent="0.25">
      <c r="A94" s="44">
        <v>5</v>
      </c>
      <c r="B94" s="32">
        <v>18061</v>
      </c>
      <c r="C94" s="47" t="s">
        <v>126</v>
      </c>
      <c r="D94" s="32"/>
      <c r="E94" s="32">
        <v>110</v>
      </c>
      <c r="F94" s="48">
        <f t="shared" si="8"/>
        <v>110</v>
      </c>
      <c r="G94" s="33"/>
      <c r="H94" s="33">
        <f t="shared" si="9"/>
        <v>55</v>
      </c>
      <c r="I94" s="48">
        <f t="shared" si="10"/>
        <v>55</v>
      </c>
      <c r="J94" s="49">
        <v>0.41666666666666669</v>
      </c>
      <c r="K94" s="44"/>
      <c r="L94" s="44" t="s">
        <v>121</v>
      </c>
      <c r="M94" s="40">
        <v>1</v>
      </c>
      <c r="N94" s="49">
        <v>0.41666666666666669</v>
      </c>
      <c r="O94" s="49">
        <v>0.4375</v>
      </c>
      <c r="P94" s="29"/>
    </row>
    <row r="95" spans="1:16" ht="75" x14ac:dyDescent="0.25">
      <c r="A95" s="44">
        <v>6</v>
      </c>
      <c r="B95" s="32">
        <v>18063</v>
      </c>
      <c r="C95" s="47" t="s">
        <v>127</v>
      </c>
      <c r="D95" s="32"/>
      <c r="E95" s="32">
        <v>257</v>
      </c>
      <c r="F95" s="48">
        <f t="shared" si="8"/>
        <v>257</v>
      </c>
      <c r="G95" s="33"/>
      <c r="H95" s="33">
        <f t="shared" si="9"/>
        <v>128.5</v>
      </c>
      <c r="I95" s="48">
        <f t="shared" si="10"/>
        <v>128.5</v>
      </c>
      <c r="J95" s="49">
        <v>0.39583333333333331</v>
      </c>
      <c r="K95" s="44"/>
      <c r="L95" s="44" t="s">
        <v>119</v>
      </c>
      <c r="M95" s="40">
        <v>1</v>
      </c>
      <c r="N95" s="49">
        <v>0.375</v>
      </c>
      <c r="O95" s="49">
        <v>0.39583333333333331</v>
      </c>
      <c r="P95" s="29"/>
    </row>
    <row r="96" spans="1:16" ht="45" x14ac:dyDescent="0.25">
      <c r="A96" s="44">
        <v>7</v>
      </c>
      <c r="B96" s="32">
        <v>18079</v>
      </c>
      <c r="C96" s="47" t="s">
        <v>128</v>
      </c>
      <c r="D96" s="32">
        <v>100</v>
      </c>
      <c r="E96" s="32">
        <v>100</v>
      </c>
      <c r="F96" s="48">
        <f t="shared" si="8"/>
        <v>200</v>
      </c>
      <c r="G96" s="33">
        <f t="shared" si="9"/>
        <v>50</v>
      </c>
      <c r="H96" s="33">
        <f t="shared" si="9"/>
        <v>100</v>
      </c>
      <c r="I96" s="48">
        <f t="shared" si="10"/>
        <v>150</v>
      </c>
      <c r="J96" s="49">
        <v>0.35416666666666669</v>
      </c>
      <c r="K96" s="44"/>
      <c r="L96" s="44" t="s">
        <v>119</v>
      </c>
      <c r="M96" s="40">
        <v>1</v>
      </c>
      <c r="N96" s="49">
        <v>0.35416666666666669</v>
      </c>
      <c r="O96" s="49">
        <v>0.375</v>
      </c>
      <c r="P96" s="29"/>
    </row>
    <row r="97" spans="1:16" ht="45" x14ac:dyDescent="0.25">
      <c r="A97" s="44">
        <v>8</v>
      </c>
      <c r="B97" s="32">
        <v>18090</v>
      </c>
      <c r="C97" s="47" t="s">
        <v>129</v>
      </c>
      <c r="D97" s="32"/>
      <c r="E97" s="32">
        <v>190</v>
      </c>
      <c r="F97" s="48">
        <f t="shared" si="8"/>
        <v>190</v>
      </c>
      <c r="G97" s="33"/>
      <c r="H97" s="33">
        <f t="shared" si="9"/>
        <v>95</v>
      </c>
      <c r="I97" s="48">
        <f t="shared" si="10"/>
        <v>95</v>
      </c>
      <c r="J97" s="33"/>
      <c r="K97" s="44"/>
      <c r="L97" s="44" t="s">
        <v>121</v>
      </c>
      <c r="M97" s="40">
        <v>1</v>
      </c>
      <c r="N97" s="33"/>
      <c r="O97" s="33"/>
      <c r="P97" s="29"/>
    </row>
    <row r="98" spans="1:16" ht="60" x14ac:dyDescent="0.25">
      <c r="A98" s="44">
        <v>9</v>
      </c>
      <c r="B98" s="32">
        <v>18095</v>
      </c>
      <c r="C98" s="47" t="s">
        <v>130</v>
      </c>
      <c r="D98" s="32"/>
      <c r="E98" s="32">
        <v>350</v>
      </c>
      <c r="F98" s="48">
        <f t="shared" si="8"/>
        <v>350</v>
      </c>
      <c r="G98" s="33"/>
      <c r="H98" s="33">
        <f t="shared" si="9"/>
        <v>175</v>
      </c>
      <c r="I98" s="48">
        <f t="shared" si="10"/>
        <v>175</v>
      </c>
      <c r="J98" s="49">
        <v>0.39583333333333331</v>
      </c>
      <c r="K98" s="44"/>
      <c r="L98" s="44" t="s">
        <v>121</v>
      </c>
      <c r="M98" s="40">
        <v>1</v>
      </c>
      <c r="N98" s="49">
        <v>0.375</v>
      </c>
      <c r="O98" s="49">
        <v>0.39583333333333331</v>
      </c>
      <c r="P98" s="29"/>
    </row>
    <row r="99" spans="1:16" ht="60" x14ac:dyDescent="0.25">
      <c r="A99" s="44">
        <v>10</v>
      </c>
      <c r="B99" s="32">
        <v>18096</v>
      </c>
      <c r="C99" s="47" t="s">
        <v>131</v>
      </c>
      <c r="D99" s="32"/>
      <c r="E99" s="32">
        <v>350</v>
      </c>
      <c r="F99" s="48">
        <f t="shared" si="8"/>
        <v>350</v>
      </c>
      <c r="G99" s="33"/>
      <c r="H99" s="33">
        <f t="shared" si="9"/>
        <v>175</v>
      </c>
      <c r="I99" s="48">
        <f t="shared" si="10"/>
        <v>175</v>
      </c>
      <c r="J99" s="49">
        <v>0.41666666666666669</v>
      </c>
      <c r="K99" s="44"/>
      <c r="L99" s="44" t="s">
        <v>121</v>
      </c>
      <c r="M99" s="40">
        <v>1</v>
      </c>
      <c r="N99" s="49">
        <v>0.41666666666666669</v>
      </c>
      <c r="O99" s="49">
        <v>0.4375</v>
      </c>
      <c r="P99" s="29"/>
    </row>
    <row r="100" spans="1:16" ht="45" x14ac:dyDescent="0.25">
      <c r="A100" s="44">
        <v>11</v>
      </c>
      <c r="B100" s="32">
        <v>18100</v>
      </c>
      <c r="C100" s="47" t="s">
        <v>132</v>
      </c>
      <c r="D100" s="32"/>
      <c r="E100" s="32">
        <v>350</v>
      </c>
      <c r="F100" s="48">
        <f t="shared" si="8"/>
        <v>350</v>
      </c>
      <c r="G100" s="33"/>
      <c r="H100" s="33">
        <f t="shared" si="9"/>
        <v>175</v>
      </c>
      <c r="I100" s="48">
        <f t="shared" si="10"/>
        <v>175</v>
      </c>
      <c r="J100" s="49">
        <v>0.39583333333333331</v>
      </c>
      <c r="K100" s="44"/>
      <c r="L100" s="44" t="s">
        <v>121</v>
      </c>
      <c r="M100" s="40">
        <v>1</v>
      </c>
      <c r="N100" s="49">
        <v>0.375</v>
      </c>
      <c r="O100" s="49">
        <v>0.39583333333333331</v>
      </c>
      <c r="P100" s="29"/>
    </row>
    <row r="101" spans="1:16" ht="60" x14ac:dyDescent="0.25">
      <c r="A101" s="44">
        <v>12</v>
      </c>
      <c r="B101" s="32">
        <v>18106</v>
      </c>
      <c r="C101" s="47" t="s">
        <v>133</v>
      </c>
      <c r="D101" s="34"/>
      <c r="E101" s="34">
        <v>46</v>
      </c>
      <c r="F101" s="48">
        <f t="shared" si="8"/>
        <v>46</v>
      </c>
      <c r="G101" s="33"/>
      <c r="H101" s="33">
        <f t="shared" si="9"/>
        <v>23</v>
      </c>
      <c r="I101" s="48">
        <f t="shared" si="10"/>
        <v>23</v>
      </c>
      <c r="J101" s="49">
        <v>0.45833333333333331</v>
      </c>
      <c r="K101" s="44"/>
      <c r="L101" s="44" t="s">
        <v>121</v>
      </c>
      <c r="M101" s="40">
        <v>1</v>
      </c>
      <c r="N101" s="49">
        <v>0.45833333333333331</v>
      </c>
      <c r="O101" s="49">
        <v>0.47916666666666669</v>
      </c>
      <c r="P101" s="29"/>
    </row>
    <row r="102" spans="1:16" ht="30" x14ac:dyDescent="0.25">
      <c r="A102" s="44">
        <v>13</v>
      </c>
      <c r="B102" s="32">
        <v>18107</v>
      </c>
      <c r="C102" s="47" t="s">
        <v>134</v>
      </c>
      <c r="D102" s="32"/>
      <c r="E102" s="32">
        <v>100</v>
      </c>
      <c r="F102" s="48">
        <f t="shared" si="8"/>
        <v>100</v>
      </c>
      <c r="G102" s="33"/>
      <c r="H102" s="33">
        <f t="shared" si="9"/>
        <v>50</v>
      </c>
      <c r="I102" s="48">
        <f t="shared" si="10"/>
        <v>50</v>
      </c>
      <c r="J102" s="49">
        <v>0.48958333333333331</v>
      </c>
      <c r="K102" s="44"/>
      <c r="L102" s="44" t="s">
        <v>121</v>
      </c>
      <c r="M102" s="40">
        <v>1</v>
      </c>
      <c r="N102" s="49">
        <v>0.48958333333333331</v>
      </c>
      <c r="O102" s="49">
        <v>0.52083333333333337</v>
      </c>
      <c r="P102" s="29"/>
    </row>
    <row r="103" spans="1:16" ht="60" x14ac:dyDescent="0.25">
      <c r="A103" s="44">
        <v>14</v>
      </c>
      <c r="B103" s="32">
        <v>18112</v>
      </c>
      <c r="C103" s="47" t="s">
        <v>135</v>
      </c>
      <c r="D103" s="32"/>
      <c r="E103" s="32">
        <v>600</v>
      </c>
      <c r="F103" s="48">
        <f t="shared" si="8"/>
        <v>600</v>
      </c>
      <c r="G103" s="33"/>
      <c r="H103" s="33">
        <f t="shared" si="9"/>
        <v>300</v>
      </c>
      <c r="I103" s="48">
        <f t="shared" si="10"/>
        <v>300</v>
      </c>
      <c r="J103" s="42">
        <v>0.54166666666666663</v>
      </c>
      <c r="K103" s="44"/>
      <c r="L103" s="44" t="s">
        <v>121</v>
      </c>
      <c r="M103" s="40">
        <v>1</v>
      </c>
      <c r="N103" s="42">
        <v>0.54166666666666663</v>
      </c>
      <c r="O103" s="42">
        <v>0.56944444444444442</v>
      </c>
      <c r="P103" s="29"/>
    </row>
    <row r="104" spans="1:16" ht="45" x14ac:dyDescent="0.25">
      <c r="A104" s="44">
        <v>15</v>
      </c>
      <c r="B104" s="32">
        <v>18114</v>
      </c>
      <c r="C104" s="47" t="s">
        <v>136</v>
      </c>
      <c r="D104" s="32"/>
      <c r="E104" s="32">
        <v>300</v>
      </c>
      <c r="F104" s="48">
        <f t="shared" si="8"/>
        <v>300</v>
      </c>
      <c r="G104" s="33"/>
      <c r="H104" s="33">
        <f t="shared" si="9"/>
        <v>150</v>
      </c>
      <c r="I104" s="48">
        <f t="shared" si="10"/>
        <v>150</v>
      </c>
      <c r="J104" s="42">
        <v>0.58333333333333337</v>
      </c>
      <c r="K104" s="44"/>
      <c r="L104" s="44" t="s">
        <v>121</v>
      </c>
      <c r="M104" s="40">
        <v>1</v>
      </c>
      <c r="N104" s="42">
        <v>0.58333333333333337</v>
      </c>
      <c r="O104" s="42">
        <v>0.64583333333333337</v>
      </c>
      <c r="P104" s="29"/>
    </row>
    <row r="105" spans="1:16" ht="60" x14ac:dyDescent="0.25">
      <c r="A105" s="44">
        <v>16</v>
      </c>
      <c r="B105" s="32">
        <v>18118</v>
      </c>
      <c r="C105" s="47" t="s">
        <v>137</v>
      </c>
      <c r="D105" s="32"/>
      <c r="E105" s="32">
        <v>30</v>
      </c>
      <c r="F105" s="48">
        <f t="shared" si="8"/>
        <v>30</v>
      </c>
      <c r="G105" s="33"/>
      <c r="H105" s="33">
        <f t="shared" si="9"/>
        <v>15</v>
      </c>
      <c r="I105" s="48">
        <f t="shared" si="10"/>
        <v>15</v>
      </c>
      <c r="J105" s="42">
        <v>0.375</v>
      </c>
      <c r="K105" s="44"/>
      <c r="L105" s="44" t="s">
        <v>121</v>
      </c>
      <c r="M105" s="40">
        <v>1</v>
      </c>
      <c r="N105" s="42">
        <v>0.64583333333333337</v>
      </c>
      <c r="O105" s="42">
        <v>0.65625</v>
      </c>
      <c r="P105" s="29"/>
    </row>
    <row r="106" spans="1:16" ht="60" x14ac:dyDescent="0.25">
      <c r="A106" s="44">
        <v>17</v>
      </c>
      <c r="B106" s="32">
        <v>18119</v>
      </c>
      <c r="C106" s="47" t="s">
        <v>138</v>
      </c>
      <c r="D106" s="32"/>
      <c r="E106" s="32">
        <v>490</v>
      </c>
      <c r="F106" s="48">
        <f t="shared" si="8"/>
        <v>490</v>
      </c>
      <c r="G106" s="33"/>
      <c r="H106" s="33">
        <f t="shared" si="9"/>
        <v>245</v>
      </c>
      <c r="I106" s="48">
        <f t="shared" si="10"/>
        <v>245</v>
      </c>
      <c r="J106" s="42">
        <v>0.35416666666666669</v>
      </c>
      <c r="K106" s="44"/>
      <c r="L106" s="44" t="s">
        <v>119</v>
      </c>
      <c r="M106" s="40">
        <v>1</v>
      </c>
      <c r="N106" s="42">
        <v>0.35416666666666669</v>
      </c>
      <c r="O106" s="42">
        <v>0.66666666666666663</v>
      </c>
      <c r="P106" s="29"/>
    </row>
    <row r="107" spans="1:16" ht="45" x14ac:dyDescent="0.25">
      <c r="A107" s="44">
        <v>18</v>
      </c>
      <c r="B107" s="32">
        <v>18120</v>
      </c>
      <c r="C107" s="47" t="s">
        <v>139</v>
      </c>
      <c r="D107" s="32"/>
      <c r="E107" s="32">
        <v>172</v>
      </c>
      <c r="F107" s="48">
        <f t="shared" si="8"/>
        <v>172</v>
      </c>
      <c r="G107" s="33"/>
      <c r="H107" s="33">
        <f t="shared" si="9"/>
        <v>86</v>
      </c>
      <c r="I107" s="48">
        <f t="shared" si="10"/>
        <v>86</v>
      </c>
      <c r="J107" s="42">
        <v>0.60416666666666663</v>
      </c>
      <c r="K107" s="44"/>
      <c r="L107" s="44" t="s">
        <v>119</v>
      </c>
      <c r="M107" s="40">
        <v>1</v>
      </c>
      <c r="N107" s="42">
        <v>0.60416666666666663</v>
      </c>
      <c r="O107" s="42">
        <v>0.66666666666666663</v>
      </c>
      <c r="P107" s="29"/>
    </row>
    <row r="108" spans="1:16" ht="30" x14ac:dyDescent="0.25">
      <c r="A108" s="44">
        <v>19</v>
      </c>
      <c r="B108" s="32">
        <v>18125</v>
      </c>
      <c r="C108" s="47" t="s">
        <v>140</v>
      </c>
      <c r="D108" s="32"/>
      <c r="E108" s="32">
        <v>300</v>
      </c>
      <c r="F108" s="48">
        <f t="shared" si="8"/>
        <v>300</v>
      </c>
      <c r="G108" s="33"/>
      <c r="H108" s="33">
        <f t="shared" si="9"/>
        <v>150</v>
      </c>
      <c r="I108" s="48">
        <f t="shared" si="10"/>
        <v>150</v>
      </c>
      <c r="J108" s="42">
        <v>0.625</v>
      </c>
      <c r="K108" s="44"/>
      <c r="L108" s="44" t="s">
        <v>119</v>
      </c>
      <c r="M108" s="40">
        <v>1</v>
      </c>
      <c r="N108" s="42">
        <v>0.625</v>
      </c>
      <c r="O108" s="42">
        <v>0.64583333333333337</v>
      </c>
      <c r="P108" s="29"/>
    </row>
    <row r="109" spans="1:16" ht="60" x14ac:dyDescent="0.25">
      <c r="A109" s="44">
        <v>20</v>
      </c>
      <c r="B109" s="32">
        <v>18150</v>
      </c>
      <c r="C109" s="47" t="s">
        <v>141</v>
      </c>
      <c r="D109" s="32">
        <v>100</v>
      </c>
      <c r="E109" s="32">
        <v>100</v>
      </c>
      <c r="F109" s="48">
        <f t="shared" si="8"/>
        <v>200</v>
      </c>
      <c r="G109" s="33">
        <f t="shared" si="9"/>
        <v>50</v>
      </c>
      <c r="H109" s="33">
        <f t="shared" si="9"/>
        <v>100</v>
      </c>
      <c r="I109" s="48">
        <f t="shared" si="10"/>
        <v>150</v>
      </c>
      <c r="J109" s="49">
        <v>0.41666666666666669</v>
      </c>
      <c r="K109" s="44"/>
      <c r="L109" s="44" t="s">
        <v>119</v>
      </c>
      <c r="M109" s="40">
        <v>1</v>
      </c>
      <c r="N109" s="42">
        <v>0.5625</v>
      </c>
      <c r="O109" s="42">
        <v>0.60416666666666663</v>
      </c>
      <c r="P109" s="29"/>
    </row>
    <row r="110" spans="1:16" ht="30" x14ac:dyDescent="0.25">
      <c r="A110" s="44">
        <v>21</v>
      </c>
      <c r="B110" s="32">
        <v>18156</v>
      </c>
      <c r="C110" s="47" t="s">
        <v>142</v>
      </c>
      <c r="D110" s="32">
        <v>60</v>
      </c>
      <c r="E110" s="32">
        <v>50</v>
      </c>
      <c r="F110" s="48">
        <f t="shared" si="8"/>
        <v>110</v>
      </c>
      <c r="G110" s="33">
        <f t="shared" si="9"/>
        <v>25</v>
      </c>
      <c r="H110" s="33">
        <f t="shared" si="9"/>
        <v>55</v>
      </c>
      <c r="I110" s="48">
        <f t="shared" si="10"/>
        <v>80</v>
      </c>
      <c r="J110" s="49">
        <v>0.39583333333333331</v>
      </c>
      <c r="K110" s="44"/>
      <c r="L110" s="44" t="s">
        <v>121</v>
      </c>
      <c r="M110" s="40">
        <v>1</v>
      </c>
      <c r="N110" s="42">
        <v>0.58333333333333337</v>
      </c>
      <c r="O110" s="42">
        <v>0.59722222222222221</v>
      </c>
      <c r="P110" s="29"/>
    </row>
    <row r="111" spans="1:16" ht="45" x14ac:dyDescent="0.25">
      <c r="A111" s="44">
        <v>22</v>
      </c>
      <c r="B111" s="32">
        <v>18165</v>
      </c>
      <c r="C111" s="47" t="s">
        <v>143</v>
      </c>
      <c r="D111" s="32"/>
      <c r="E111" s="32">
        <v>280</v>
      </c>
      <c r="F111" s="48">
        <f t="shared" si="8"/>
        <v>280</v>
      </c>
      <c r="G111" s="33"/>
      <c r="H111" s="33">
        <f t="shared" si="9"/>
        <v>140</v>
      </c>
      <c r="I111" s="48">
        <f t="shared" si="10"/>
        <v>140</v>
      </c>
      <c r="J111" s="42">
        <v>0.4375</v>
      </c>
      <c r="K111" s="44"/>
      <c r="L111" s="44" t="s">
        <v>121</v>
      </c>
      <c r="M111" s="40">
        <v>1</v>
      </c>
      <c r="N111" s="42">
        <v>0.4375</v>
      </c>
      <c r="O111" s="42">
        <v>0.47916666666666669</v>
      </c>
      <c r="P111" s="29"/>
    </row>
    <row r="112" spans="1:16" ht="105" x14ac:dyDescent="0.25">
      <c r="A112" s="44">
        <v>23</v>
      </c>
      <c r="B112" s="32">
        <v>18166</v>
      </c>
      <c r="C112" s="47" t="s">
        <v>144</v>
      </c>
      <c r="D112" s="32"/>
      <c r="E112" s="32">
        <v>254</v>
      </c>
      <c r="F112" s="48">
        <f t="shared" si="8"/>
        <v>254</v>
      </c>
      <c r="G112" s="33"/>
      <c r="H112" s="33">
        <f t="shared" si="9"/>
        <v>127</v>
      </c>
      <c r="I112" s="48">
        <f t="shared" si="10"/>
        <v>127</v>
      </c>
      <c r="J112" s="42">
        <v>0.52083333333333337</v>
      </c>
      <c r="K112" s="44"/>
      <c r="L112" s="44" t="s">
        <v>121</v>
      </c>
      <c r="M112" s="40">
        <v>1</v>
      </c>
      <c r="N112" s="42">
        <v>0.52083333333333337</v>
      </c>
      <c r="O112" s="42">
        <v>0.5625</v>
      </c>
      <c r="P112" s="29"/>
    </row>
    <row r="113" spans="1:16" ht="45" x14ac:dyDescent="0.25">
      <c r="A113" s="44">
        <v>24</v>
      </c>
      <c r="B113" s="32">
        <v>18180</v>
      </c>
      <c r="C113" s="47" t="s">
        <v>145</v>
      </c>
      <c r="D113" s="32"/>
      <c r="E113" s="32">
        <v>150</v>
      </c>
      <c r="F113" s="48">
        <f t="shared" si="8"/>
        <v>150</v>
      </c>
      <c r="G113" s="33"/>
      <c r="H113" s="33">
        <f t="shared" si="9"/>
        <v>75</v>
      </c>
      <c r="I113" s="48">
        <f t="shared" si="10"/>
        <v>75</v>
      </c>
      <c r="J113" s="42">
        <v>0.41666666666666669</v>
      </c>
      <c r="K113" s="44"/>
      <c r="L113" s="44" t="s">
        <v>121</v>
      </c>
      <c r="M113" s="40">
        <v>1</v>
      </c>
      <c r="N113" s="42">
        <v>0.57291666666666663</v>
      </c>
      <c r="O113" s="42">
        <v>0.58333333333333337</v>
      </c>
      <c r="P113" s="29"/>
    </row>
    <row r="114" spans="1:16" ht="30" x14ac:dyDescent="0.25">
      <c r="A114" s="44">
        <v>25</v>
      </c>
      <c r="B114" s="32">
        <v>18182</v>
      </c>
      <c r="C114" s="47" t="s">
        <v>146</v>
      </c>
      <c r="D114" s="32">
        <v>500</v>
      </c>
      <c r="E114" s="32">
        <v>1000</v>
      </c>
      <c r="F114" s="48">
        <f t="shared" si="8"/>
        <v>1500</v>
      </c>
      <c r="G114" s="33">
        <f t="shared" si="9"/>
        <v>500</v>
      </c>
      <c r="H114" s="33">
        <f t="shared" si="9"/>
        <v>750</v>
      </c>
      <c r="I114" s="48">
        <f t="shared" si="10"/>
        <v>1250</v>
      </c>
      <c r="J114" s="49">
        <v>0.41666666666666669</v>
      </c>
      <c r="K114" s="44"/>
      <c r="L114" s="44" t="s">
        <v>119</v>
      </c>
      <c r="M114" s="40">
        <v>1</v>
      </c>
      <c r="N114" s="42">
        <v>0.59375</v>
      </c>
      <c r="O114" s="42">
        <v>0.60416666666666663</v>
      </c>
      <c r="P114" s="29"/>
    </row>
    <row r="115" spans="1:16" ht="45" x14ac:dyDescent="0.25">
      <c r="A115" s="44">
        <v>26</v>
      </c>
      <c r="B115" s="32">
        <v>18184</v>
      </c>
      <c r="C115" s="47" t="s">
        <v>147</v>
      </c>
      <c r="D115" s="32"/>
      <c r="E115" s="32">
        <v>100</v>
      </c>
      <c r="F115" s="48">
        <f t="shared" si="8"/>
        <v>100</v>
      </c>
      <c r="G115" s="33"/>
      <c r="H115" s="33">
        <f t="shared" si="9"/>
        <v>50</v>
      </c>
      <c r="I115" s="48">
        <f t="shared" si="10"/>
        <v>50</v>
      </c>
      <c r="J115" s="42">
        <v>0.47916666666666669</v>
      </c>
      <c r="K115" s="44"/>
      <c r="L115" s="44" t="s">
        <v>121</v>
      </c>
      <c r="M115" s="40">
        <v>1</v>
      </c>
      <c r="N115" s="42">
        <v>0.59027777777777779</v>
      </c>
      <c r="O115" s="42">
        <v>0.60416666666666663</v>
      </c>
      <c r="P115" s="29"/>
    </row>
    <row r="116" spans="1:16" ht="45" x14ac:dyDescent="0.25">
      <c r="A116" s="44">
        <v>27</v>
      </c>
      <c r="B116" s="32">
        <v>18208</v>
      </c>
      <c r="C116" s="47" t="s">
        <v>148</v>
      </c>
      <c r="D116" s="32"/>
      <c r="E116" s="32">
        <v>50</v>
      </c>
      <c r="F116" s="48">
        <f t="shared" si="8"/>
        <v>50</v>
      </c>
      <c r="G116" s="33"/>
      <c r="H116" s="33">
        <f t="shared" si="9"/>
        <v>25</v>
      </c>
      <c r="I116" s="48">
        <f t="shared" si="10"/>
        <v>25</v>
      </c>
      <c r="J116" s="42">
        <v>0.47916666666666669</v>
      </c>
      <c r="K116" s="44"/>
      <c r="L116" s="44" t="s">
        <v>121</v>
      </c>
      <c r="M116" s="40">
        <v>1</v>
      </c>
      <c r="N116" s="42">
        <v>0.47916666666666669</v>
      </c>
      <c r="O116" s="42">
        <v>0.48958333333333331</v>
      </c>
      <c r="P116" s="29"/>
    </row>
    <row r="117" spans="1:16" ht="105" x14ac:dyDescent="0.25">
      <c r="A117" s="44">
        <v>28</v>
      </c>
      <c r="B117" s="32">
        <v>18193</v>
      </c>
      <c r="C117" s="47" t="s">
        <v>149</v>
      </c>
      <c r="D117" s="33"/>
      <c r="E117" s="34">
        <v>50</v>
      </c>
      <c r="F117" s="48">
        <f t="shared" si="8"/>
        <v>50</v>
      </c>
      <c r="G117" s="33"/>
      <c r="H117" s="33">
        <f t="shared" si="9"/>
        <v>25</v>
      </c>
      <c r="I117" s="48">
        <f t="shared" si="10"/>
        <v>25</v>
      </c>
      <c r="J117" s="42">
        <v>0.58333333333333337</v>
      </c>
      <c r="K117" s="44"/>
      <c r="L117" s="44" t="s">
        <v>121</v>
      </c>
      <c r="M117" s="40">
        <v>1</v>
      </c>
      <c r="N117" s="42">
        <v>0.58333333333333337</v>
      </c>
      <c r="O117" s="42">
        <v>0.60416666666666663</v>
      </c>
      <c r="P117" s="29"/>
    </row>
    <row r="118" spans="1:16" ht="45" x14ac:dyDescent="0.25">
      <c r="A118" s="44">
        <v>29</v>
      </c>
      <c r="B118" s="32">
        <v>18195</v>
      </c>
      <c r="C118" s="47" t="s">
        <v>150</v>
      </c>
      <c r="D118" s="33"/>
      <c r="E118" s="34">
        <v>30</v>
      </c>
      <c r="F118" s="48">
        <f t="shared" si="8"/>
        <v>30</v>
      </c>
      <c r="G118" s="33"/>
      <c r="H118" s="33">
        <f t="shared" si="9"/>
        <v>15</v>
      </c>
      <c r="I118" s="48">
        <f t="shared" si="10"/>
        <v>15</v>
      </c>
      <c r="J118" s="42">
        <v>0.625</v>
      </c>
      <c r="K118" s="44"/>
      <c r="L118" s="44" t="s">
        <v>119</v>
      </c>
      <c r="M118" s="40">
        <v>1</v>
      </c>
      <c r="N118" s="42">
        <v>0.625</v>
      </c>
      <c r="O118" s="42">
        <v>0.65277777777777779</v>
      </c>
      <c r="P118" s="29"/>
    </row>
    <row r="119" spans="1:16" ht="90" x14ac:dyDescent="0.25">
      <c r="A119" s="44">
        <v>30</v>
      </c>
      <c r="B119" s="32">
        <v>18201</v>
      </c>
      <c r="C119" s="47" t="s">
        <v>151</v>
      </c>
      <c r="D119" s="33"/>
      <c r="E119" s="34">
        <v>50</v>
      </c>
      <c r="F119" s="48">
        <f t="shared" si="8"/>
        <v>50</v>
      </c>
      <c r="G119" s="33"/>
      <c r="H119" s="33">
        <f t="shared" si="9"/>
        <v>25</v>
      </c>
      <c r="I119" s="48">
        <f t="shared" si="10"/>
        <v>25</v>
      </c>
      <c r="J119" s="49">
        <v>0.65277777777777779</v>
      </c>
      <c r="K119" s="44"/>
      <c r="L119" s="44" t="s">
        <v>121</v>
      </c>
      <c r="M119" s="40">
        <v>1</v>
      </c>
      <c r="N119" s="49">
        <v>0.65277777777777779</v>
      </c>
      <c r="O119" s="49">
        <v>0.67361111111111116</v>
      </c>
      <c r="P119" s="29"/>
    </row>
    <row r="120" spans="1:16" ht="15.75" x14ac:dyDescent="0.25">
      <c r="A120" s="25"/>
      <c r="B120" s="83"/>
      <c r="C120" s="87"/>
      <c r="D120" s="84">
        <f>SUM(D90:D119)</f>
        <v>1240</v>
      </c>
      <c r="E120" s="84">
        <f t="shared" ref="E120:I120" si="11">SUM(E90:E119)</f>
        <v>6859</v>
      </c>
      <c r="F120" s="84">
        <f t="shared" si="11"/>
        <v>8099</v>
      </c>
      <c r="G120" s="84">
        <f t="shared" si="11"/>
        <v>775</v>
      </c>
      <c r="H120" s="84">
        <f t="shared" si="11"/>
        <v>4049.5</v>
      </c>
      <c r="I120" s="84">
        <f t="shared" si="11"/>
        <v>4824.5</v>
      </c>
      <c r="J120" s="88"/>
      <c r="K120" s="25"/>
      <c r="L120" s="25"/>
      <c r="M120" s="40"/>
      <c r="N120" s="88"/>
      <c r="O120" s="88"/>
      <c r="P120" s="29"/>
    </row>
    <row r="121" spans="1:16" x14ac:dyDescent="0.25">
      <c r="A121" s="60" t="s">
        <v>26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2"/>
    </row>
    <row r="122" spans="1:16" x14ac:dyDescent="0.25">
      <c r="A122" s="60" t="s">
        <v>25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2"/>
    </row>
    <row r="123" spans="1:16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5"/>
    </row>
    <row r="124" spans="1:16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5"/>
    </row>
    <row r="125" spans="1:16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6" x14ac:dyDescent="0.25">
      <c r="A126" s="53" t="s">
        <v>21</v>
      </c>
      <c r="B126" s="53"/>
      <c r="C126" s="53"/>
      <c r="D126" s="53"/>
      <c r="E126" s="53"/>
      <c r="F126" s="20"/>
      <c r="G126" s="20"/>
      <c r="H126" s="50"/>
      <c r="I126" s="20"/>
      <c r="J126" s="20"/>
      <c r="K126" s="20"/>
      <c r="L126" s="20"/>
      <c r="M126" s="20"/>
      <c r="N126" s="20"/>
      <c r="O126" s="20"/>
      <c r="P126" s="20"/>
    </row>
    <row r="127" spans="1:16" x14ac:dyDescent="0.25">
      <c r="A127" s="51"/>
      <c r="B127" s="20"/>
      <c r="C127" s="20"/>
      <c r="D127" s="20"/>
      <c r="E127" s="20"/>
      <c r="F127" s="20"/>
      <c r="G127" s="20"/>
      <c r="H127" s="50"/>
      <c r="I127" s="20"/>
      <c r="J127" s="20"/>
      <c r="K127" s="20"/>
      <c r="L127" s="20"/>
      <c r="M127" s="20"/>
      <c r="N127" s="20"/>
      <c r="O127" s="20"/>
      <c r="P127" s="20"/>
    </row>
    <row r="128" spans="1:16" x14ac:dyDescent="0.25">
      <c r="A128" s="53" t="s">
        <v>16</v>
      </c>
      <c r="B128" s="53"/>
      <c r="C128" s="53"/>
      <c r="D128" s="53"/>
      <c r="E128" s="53"/>
      <c r="F128" s="20"/>
      <c r="G128" s="20"/>
      <c r="H128" s="50"/>
      <c r="I128" s="20"/>
      <c r="J128" s="20"/>
      <c r="K128" s="20"/>
      <c r="L128" s="20"/>
      <c r="M128" s="20"/>
      <c r="N128" s="20"/>
      <c r="O128" s="20"/>
      <c r="P128" s="20"/>
    </row>
    <row r="129" spans="1:16" x14ac:dyDescent="0.25">
      <c r="A129" s="54" t="s">
        <v>17</v>
      </c>
      <c r="B129" s="54"/>
      <c r="C129" s="54"/>
      <c r="D129" s="20"/>
      <c r="E129" s="20"/>
      <c r="F129" s="20"/>
      <c r="G129" s="20"/>
      <c r="H129" s="50"/>
      <c r="I129" s="20"/>
      <c r="J129" s="20"/>
      <c r="K129" s="20"/>
      <c r="L129" s="20"/>
      <c r="M129" s="20"/>
      <c r="N129" s="20"/>
      <c r="O129" s="20"/>
      <c r="P129" s="20"/>
    </row>
    <row r="130" spans="1:16" x14ac:dyDescent="0.25">
      <c r="A130" s="54" t="s">
        <v>152</v>
      </c>
      <c r="B130" s="54"/>
      <c r="C130" s="54"/>
      <c r="D130" s="20"/>
      <c r="E130" s="20"/>
      <c r="F130" s="20"/>
      <c r="G130" s="20"/>
      <c r="H130" s="50"/>
      <c r="I130" s="20"/>
      <c r="J130" s="20"/>
      <c r="K130" s="20"/>
      <c r="L130" s="20"/>
      <c r="M130" s="20"/>
      <c r="N130" s="20"/>
      <c r="O130" s="20"/>
      <c r="P130" s="20"/>
    </row>
    <row r="131" spans="1:16" x14ac:dyDescent="0.25">
      <c r="A131" s="54" t="s">
        <v>153</v>
      </c>
      <c r="B131" s="54"/>
      <c r="C131" s="54"/>
      <c r="D131" s="20"/>
      <c r="E131" s="20"/>
      <c r="F131" s="20"/>
      <c r="G131" s="20"/>
      <c r="H131" s="50"/>
      <c r="I131" s="20"/>
      <c r="J131" s="20"/>
      <c r="K131" s="20"/>
      <c r="L131" s="20"/>
      <c r="M131" s="20"/>
      <c r="N131" s="20"/>
      <c r="O131" s="20"/>
      <c r="P131" s="20"/>
    </row>
    <row r="132" spans="1:16" x14ac:dyDescent="0.25">
      <c r="A132" s="51"/>
      <c r="B132" s="20"/>
      <c r="C132" s="20"/>
      <c r="D132" s="20"/>
      <c r="E132" s="27"/>
      <c r="F132" s="27"/>
      <c r="G132" s="27"/>
      <c r="H132" s="27"/>
      <c r="I132" s="27"/>
      <c r="J132" s="20"/>
      <c r="K132" s="20"/>
      <c r="L132" s="20"/>
      <c r="M132" s="20"/>
      <c r="N132" s="20"/>
      <c r="O132" s="20"/>
      <c r="P132" s="20"/>
    </row>
    <row r="133" spans="1:16" x14ac:dyDescent="0.25">
      <c r="A133" s="54" t="s">
        <v>19</v>
      </c>
      <c r="B133" s="54"/>
      <c r="C133" s="54"/>
      <c r="D133" s="20"/>
      <c r="E133" s="20"/>
      <c r="F133" s="20"/>
      <c r="G133" s="20"/>
      <c r="H133" s="50"/>
      <c r="I133" s="20"/>
      <c r="J133" s="20"/>
      <c r="K133" s="20"/>
      <c r="L133" s="20"/>
      <c r="M133" s="20"/>
      <c r="N133" s="20"/>
      <c r="O133" s="20"/>
      <c r="P133" s="20"/>
    </row>
    <row r="134" spans="1:16" x14ac:dyDescent="0.25">
      <c r="A134" s="54" t="s">
        <v>152</v>
      </c>
      <c r="B134" s="54"/>
      <c r="C134" s="54"/>
      <c r="D134" s="20"/>
      <c r="E134" s="20"/>
      <c r="F134" s="20"/>
      <c r="G134" s="20"/>
      <c r="H134" s="50"/>
      <c r="I134" s="20"/>
      <c r="J134" s="20"/>
      <c r="K134" s="20"/>
      <c r="L134" s="20"/>
      <c r="M134" s="20"/>
      <c r="N134" s="20"/>
      <c r="O134" s="20"/>
      <c r="P134" s="20"/>
    </row>
    <row r="135" spans="1:16" x14ac:dyDescent="0.25">
      <c r="A135" s="54" t="s">
        <v>153</v>
      </c>
      <c r="B135" s="54"/>
      <c r="C135" s="54"/>
      <c r="D135" s="20"/>
      <c r="E135" s="20"/>
      <c r="F135" s="20"/>
      <c r="G135" s="20"/>
      <c r="H135" s="50"/>
      <c r="I135" s="20"/>
      <c r="J135" s="20"/>
      <c r="K135" s="20"/>
      <c r="L135" s="20"/>
      <c r="M135" s="20"/>
      <c r="N135" s="20"/>
      <c r="O135" s="20"/>
      <c r="P135" s="20"/>
    </row>
    <row r="136" spans="1:16" x14ac:dyDescent="0.25">
      <c r="A136" s="51"/>
      <c r="B136" s="18"/>
      <c r="C136" s="18"/>
      <c r="D136" s="20"/>
      <c r="E136" s="20"/>
      <c r="F136" s="20"/>
      <c r="G136" s="20"/>
      <c r="H136" s="50"/>
      <c r="I136" s="20"/>
      <c r="J136" s="20"/>
      <c r="K136" s="20"/>
      <c r="L136" s="20"/>
      <c r="M136" s="20"/>
      <c r="N136" s="20"/>
      <c r="O136" s="20"/>
      <c r="P136" s="20"/>
    </row>
    <row r="137" spans="1:16" x14ac:dyDescent="0.25">
      <c r="A137" s="54" t="s">
        <v>154</v>
      </c>
      <c r="B137" s="54"/>
      <c r="C137" s="54"/>
      <c r="D137" s="20"/>
      <c r="E137" s="20"/>
      <c r="F137" s="20"/>
      <c r="G137" s="20"/>
      <c r="H137" s="50"/>
      <c r="I137" s="20"/>
      <c r="J137" s="20"/>
      <c r="K137" s="20"/>
      <c r="L137" s="20"/>
      <c r="M137" s="20"/>
      <c r="N137" s="20"/>
      <c r="O137" s="20"/>
      <c r="P137" s="20"/>
    </row>
    <row r="138" spans="1:16" x14ac:dyDescent="0.25">
      <c r="A138" s="54" t="s">
        <v>155</v>
      </c>
      <c r="B138" s="54"/>
      <c r="C138" s="54"/>
      <c r="D138" s="20"/>
      <c r="E138" s="20"/>
      <c r="F138" s="20"/>
      <c r="G138" s="20"/>
      <c r="H138" s="50"/>
      <c r="I138" s="20"/>
      <c r="J138" s="20"/>
      <c r="K138" s="20"/>
      <c r="L138" s="20"/>
      <c r="M138" s="20"/>
      <c r="N138" s="20"/>
      <c r="O138" s="20"/>
      <c r="P138" s="20"/>
    </row>
    <row r="139" spans="1:16" x14ac:dyDescent="0.25">
      <c r="A139" s="54" t="s">
        <v>153</v>
      </c>
      <c r="B139" s="54"/>
      <c r="C139" s="54"/>
      <c r="D139" s="20"/>
      <c r="E139" s="20"/>
      <c r="F139" s="20"/>
      <c r="G139" s="20"/>
      <c r="H139" s="50"/>
      <c r="I139" s="20"/>
      <c r="J139" s="20"/>
      <c r="K139" s="20"/>
      <c r="L139" s="20"/>
      <c r="M139" s="20"/>
      <c r="N139" s="20"/>
      <c r="O139" s="20"/>
      <c r="P139" s="20"/>
    </row>
    <row r="140" spans="1:16" x14ac:dyDescent="0.25">
      <c r="A140" s="51"/>
      <c r="B140" s="18"/>
      <c r="C140" s="18"/>
      <c r="D140" s="20"/>
      <c r="E140" s="20"/>
      <c r="F140" s="20"/>
      <c r="G140" s="20"/>
      <c r="H140" s="50"/>
      <c r="I140" s="20"/>
      <c r="J140" s="20"/>
      <c r="K140" s="20"/>
      <c r="L140" s="20"/>
      <c r="M140" s="20"/>
      <c r="N140" s="20"/>
      <c r="O140" s="20"/>
      <c r="P140" s="20"/>
    </row>
    <row r="141" spans="1:16" x14ac:dyDescent="0.25">
      <c r="A141" s="54" t="s">
        <v>156</v>
      </c>
      <c r="B141" s="54"/>
      <c r="C141" s="54"/>
      <c r="D141" s="20"/>
      <c r="E141" s="20"/>
      <c r="F141" s="20"/>
      <c r="G141" s="20"/>
      <c r="H141" s="50"/>
      <c r="I141" s="20"/>
      <c r="J141" s="20"/>
      <c r="K141" s="20"/>
      <c r="L141" s="20"/>
      <c r="M141" s="20"/>
      <c r="N141" s="20"/>
      <c r="O141" s="20"/>
      <c r="P141" s="20"/>
    </row>
    <row r="142" spans="1:16" x14ac:dyDescent="0.25">
      <c r="A142" s="54" t="s">
        <v>157</v>
      </c>
      <c r="B142" s="54"/>
      <c r="C142" s="54"/>
      <c r="D142" s="20"/>
      <c r="E142" s="20"/>
      <c r="F142" s="20"/>
      <c r="G142" s="20"/>
      <c r="H142" s="50"/>
      <c r="I142" s="20"/>
      <c r="J142" s="20"/>
      <c r="K142" s="20"/>
      <c r="L142" s="20"/>
      <c r="M142" s="20"/>
      <c r="N142" s="20"/>
      <c r="O142" s="20"/>
      <c r="P142" s="20"/>
    </row>
    <row r="143" spans="1:16" x14ac:dyDescent="0.25">
      <c r="A143" s="54" t="s">
        <v>158</v>
      </c>
      <c r="B143" s="54"/>
      <c r="C143" s="54"/>
      <c r="D143" s="20"/>
      <c r="E143" s="20"/>
      <c r="F143" s="20"/>
      <c r="G143" s="20"/>
      <c r="H143" s="50"/>
      <c r="I143" s="20"/>
      <c r="J143" s="20"/>
      <c r="K143" s="20"/>
      <c r="L143" s="20"/>
      <c r="M143" s="20"/>
      <c r="N143" s="20"/>
      <c r="O143" s="20"/>
      <c r="P143" s="20"/>
    </row>
    <row r="144" spans="1:16" x14ac:dyDescent="0.25">
      <c r="A144" s="51"/>
      <c r="B144" s="18"/>
      <c r="C144" s="18"/>
      <c r="D144" s="20"/>
      <c r="E144" s="20"/>
      <c r="F144" s="20"/>
      <c r="G144" s="20"/>
      <c r="H144" s="50"/>
      <c r="I144" s="19"/>
      <c r="J144" s="20"/>
      <c r="K144" s="20"/>
      <c r="L144" s="20"/>
      <c r="M144" s="20"/>
      <c r="N144" s="20"/>
      <c r="O144" s="20"/>
      <c r="P144" s="20"/>
    </row>
    <row r="145" spans="1:16" x14ac:dyDescent="0.25">
      <c r="A145" s="54" t="s">
        <v>159</v>
      </c>
      <c r="B145" s="54"/>
      <c r="C145" s="54"/>
      <c r="D145" s="20"/>
      <c r="E145" s="20"/>
      <c r="F145" s="20"/>
      <c r="G145" s="20"/>
      <c r="H145" s="50"/>
      <c r="I145" s="20"/>
      <c r="J145" s="20"/>
      <c r="K145" s="20"/>
      <c r="L145" s="20"/>
      <c r="M145" s="20"/>
      <c r="N145" s="20"/>
      <c r="O145" s="20"/>
      <c r="P145" s="20"/>
    </row>
    <row r="146" spans="1:16" x14ac:dyDescent="0.25">
      <c r="A146" s="54" t="s">
        <v>155</v>
      </c>
      <c r="B146" s="54"/>
      <c r="C146" s="54"/>
      <c r="D146" s="20"/>
      <c r="E146" s="20"/>
      <c r="F146" s="20"/>
      <c r="G146" s="20"/>
      <c r="H146" s="50"/>
      <c r="I146" s="17"/>
      <c r="J146" s="20"/>
      <c r="K146" s="20"/>
      <c r="L146" s="20"/>
      <c r="M146" s="20"/>
      <c r="N146" s="20"/>
      <c r="O146" s="20"/>
      <c r="P146" s="20"/>
    </row>
    <row r="147" spans="1:16" x14ac:dyDescent="0.25">
      <c r="A147" s="54" t="s">
        <v>18</v>
      </c>
      <c r="B147" s="54"/>
      <c r="C147" s="54"/>
      <c r="D147" s="20"/>
      <c r="E147" s="20"/>
      <c r="F147" s="20"/>
      <c r="G147" s="20"/>
      <c r="H147" s="50"/>
      <c r="I147" s="18"/>
      <c r="J147" s="20"/>
      <c r="K147" s="20"/>
      <c r="L147" s="20"/>
      <c r="M147" s="20"/>
      <c r="N147" s="20"/>
      <c r="O147" s="20"/>
      <c r="P147" s="20"/>
    </row>
    <row r="148" spans="1:16" x14ac:dyDescent="0.25">
      <c r="A148" s="51"/>
      <c r="B148" s="18"/>
      <c r="C148" s="18"/>
      <c r="D148" s="20"/>
      <c r="E148" s="20"/>
      <c r="F148" s="20"/>
      <c r="G148" s="20"/>
      <c r="H148" s="50"/>
      <c r="I148" s="20"/>
      <c r="J148" s="20"/>
      <c r="K148" s="20"/>
      <c r="L148" s="20"/>
      <c r="M148" s="20"/>
      <c r="N148" s="20"/>
      <c r="O148" s="20"/>
      <c r="P148" s="20"/>
    </row>
    <row r="149" spans="1:16" x14ac:dyDescent="0.25">
      <c r="A149" s="54" t="s">
        <v>160</v>
      </c>
      <c r="B149" s="54"/>
      <c r="C149" s="54"/>
      <c r="D149" s="20"/>
      <c r="E149" s="20"/>
      <c r="F149" s="20"/>
      <c r="G149" s="20"/>
      <c r="H149" s="50"/>
      <c r="I149" s="17"/>
      <c r="J149" s="20"/>
      <c r="K149" s="20"/>
      <c r="L149" s="20"/>
      <c r="M149" s="20"/>
      <c r="N149" s="20"/>
      <c r="O149" s="20"/>
      <c r="P149" s="20"/>
    </row>
    <row r="150" spans="1:16" x14ac:dyDescent="0.25">
      <c r="A150" s="54" t="s">
        <v>152</v>
      </c>
      <c r="B150" s="54"/>
      <c r="C150" s="54"/>
      <c r="D150" s="20"/>
      <c r="E150" s="20"/>
      <c r="F150" s="20"/>
      <c r="G150" s="20"/>
      <c r="H150" s="50"/>
      <c r="I150" s="18"/>
      <c r="J150" s="20"/>
      <c r="K150" s="20"/>
      <c r="L150" s="20"/>
      <c r="M150" s="20"/>
      <c r="N150" s="20"/>
      <c r="O150" s="20"/>
      <c r="P150" s="20"/>
    </row>
    <row r="151" spans="1:16" x14ac:dyDescent="0.25">
      <c r="A151" s="54" t="s">
        <v>153</v>
      </c>
      <c r="B151" s="54"/>
      <c r="C151" s="54"/>
      <c r="D151" s="20"/>
      <c r="E151" s="20"/>
      <c r="F151" s="20"/>
      <c r="G151" s="20"/>
      <c r="H151" s="50"/>
      <c r="I151" s="20"/>
      <c r="J151" s="20"/>
      <c r="K151" s="20"/>
      <c r="L151" s="20"/>
      <c r="M151" s="20"/>
      <c r="N151" s="20"/>
      <c r="O151" s="20"/>
      <c r="P151" s="20"/>
    </row>
    <row r="152" spans="1:16" x14ac:dyDescent="0.25">
      <c r="A152" s="51"/>
      <c r="B152" s="18"/>
      <c r="C152" s="18"/>
      <c r="D152" s="20"/>
      <c r="E152" s="20"/>
      <c r="F152" s="20"/>
      <c r="G152" s="20"/>
      <c r="H152" s="50"/>
      <c r="I152" s="17"/>
      <c r="J152" s="20"/>
      <c r="K152" s="20"/>
      <c r="L152" s="20"/>
      <c r="M152" s="20"/>
      <c r="N152" s="20"/>
      <c r="O152" s="20"/>
      <c r="P152" s="20"/>
    </row>
    <row r="153" spans="1:16" x14ac:dyDescent="0.25">
      <c r="A153" s="54" t="s">
        <v>161</v>
      </c>
      <c r="B153" s="54"/>
      <c r="C153" s="54"/>
      <c r="D153" s="20"/>
      <c r="E153" s="20"/>
      <c r="F153" s="20"/>
      <c r="G153" s="20"/>
      <c r="H153" s="50"/>
      <c r="I153" s="20"/>
      <c r="J153" s="20"/>
      <c r="K153" s="20"/>
      <c r="L153" s="20"/>
      <c r="M153" s="20"/>
      <c r="N153" s="20"/>
      <c r="O153" s="20"/>
      <c r="P153" s="20"/>
    </row>
    <row r="154" spans="1:16" x14ac:dyDescent="0.25">
      <c r="A154" s="54" t="s">
        <v>162</v>
      </c>
      <c r="B154" s="54"/>
      <c r="C154" s="54"/>
      <c r="D154" s="20"/>
      <c r="E154" s="20"/>
      <c r="F154" s="20"/>
      <c r="G154" s="20"/>
      <c r="H154" s="50"/>
      <c r="I154" s="17"/>
      <c r="J154" s="20"/>
      <c r="K154" s="20"/>
      <c r="L154" s="20"/>
      <c r="M154" s="20"/>
      <c r="N154" s="20"/>
      <c r="O154" s="20"/>
      <c r="P154" s="20"/>
    </row>
    <row r="155" spans="1:16" x14ac:dyDescent="0.25">
      <c r="A155" s="54" t="s">
        <v>163</v>
      </c>
      <c r="B155" s="54"/>
      <c r="C155" s="54"/>
      <c r="D155" s="20"/>
      <c r="E155" s="20"/>
      <c r="F155" s="20"/>
      <c r="G155" s="20"/>
      <c r="H155" s="50"/>
      <c r="I155" s="20"/>
      <c r="J155" s="20"/>
      <c r="K155" s="20"/>
      <c r="L155" s="20"/>
      <c r="M155" s="20"/>
      <c r="N155" s="20"/>
      <c r="O155" s="20"/>
      <c r="P155" s="20"/>
    </row>
    <row r="156" spans="1:16" x14ac:dyDescent="0.25">
      <c r="A156" s="51"/>
      <c r="B156" s="18"/>
      <c r="C156" s="18"/>
      <c r="D156" s="20"/>
      <c r="E156" s="20"/>
      <c r="F156" s="20"/>
      <c r="G156" s="20"/>
      <c r="H156" s="50"/>
      <c r="I156" s="20"/>
      <c r="J156" s="20"/>
      <c r="K156" s="20"/>
      <c r="L156" s="20"/>
      <c r="M156" s="20"/>
      <c r="N156" s="20"/>
      <c r="O156" s="20"/>
      <c r="P156" s="20"/>
    </row>
    <row r="157" spans="1:16" x14ac:dyDescent="0.25">
      <c r="A157" s="54" t="s">
        <v>164</v>
      </c>
      <c r="B157" s="54"/>
      <c r="C157" s="54"/>
      <c r="D157" s="20"/>
      <c r="E157" s="20"/>
      <c r="F157" s="20"/>
      <c r="G157" s="20"/>
      <c r="H157" s="50"/>
      <c r="I157" s="20"/>
      <c r="J157" s="20"/>
      <c r="K157" s="20"/>
      <c r="L157" s="20"/>
      <c r="M157" s="20"/>
      <c r="N157" s="20"/>
      <c r="O157" s="20"/>
      <c r="P157" s="20"/>
    </row>
    <row r="158" spans="1:16" x14ac:dyDescent="0.25">
      <c r="A158" s="54" t="s">
        <v>165</v>
      </c>
      <c r="B158" s="54"/>
      <c r="C158" s="54"/>
      <c r="D158" s="20"/>
      <c r="E158" s="20"/>
      <c r="F158" s="20"/>
      <c r="G158" s="20"/>
      <c r="H158" s="50"/>
      <c r="I158" s="20"/>
      <c r="J158" s="20"/>
      <c r="K158" s="20"/>
      <c r="L158" s="20"/>
      <c r="M158" s="20"/>
      <c r="N158" s="20"/>
      <c r="O158" s="20"/>
      <c r="P158" s="20"/>
    </row>
    <row r="159" spans="1:16" x14ac:dyDescent="0.25">
      <c r="A159" s="54" t="s">
        <v>166</v>
      </c>
      <c r="B159" s="54"/>
      <c r="C159" s="54"/>
      <c r="D159" s="20"/>
      <c r="E159" s="20"/>
      <c r="F159" s="20"/>
      <c r="G159" s="20"/>
      <c r="H159" s="50"/>
      <c r="I159" s="20"/>
      <c r="J159" s="20"/>
      <c r="K159" s="20"/>
      <c r="L159" s="20"/>
      <c r="M159" s="20"/>
      <c r="N159" s="20"/>
      <c r="O159" s="20"/>
      <c r="P159" s="20"/>
    </row>
    <row r="160" spans="1:16" x14ac:dyDescent="0.25">
      <c r="A160" s="53" t="s">
        <v>20</v>
      </c>
      <c r="B160" s="53"/>
      <c r="C160" s="53"/>
      <c r="D160" s="20"/>
      <c r="E160" s="20"/>
      <c r="F160" s="20"/>
      <c r="G160" s="20"/>
      <c r="H160" s="50"/>
      <c r="I160" s="20"/>
      <c r="J160" s="20"/>
      <c r="K160" s="20"/>
      <c r="L160" s="20"/>
      <c r="M160" s="20"/>
      <c r="N160" s="20"/>
      <c r="O160" s="20"/>
      <c r="P160" s="20"/>
    </row>
    <row r="161" spans="1:16" x14ac:dyDescent="0.25">
      <c r="A161" s="56" t="s">
        <v>167</v>
      </c>
      <c r="B161" s="56"/>
      <c r="C161" s="56"/>
      <c r="D161" s="20"/>
      <c r="E161" s="20"/>
      <c r="F161" s="20"/>
      <c r="G161" s="20"/>
      <c r="H161" s="50"/>
      <c r="I161" s="20"/>
      <c r="J161" s="20"/>
      <c r="K161" s="20"/>
      <c r="L161" s="20"/>
      <c r="M161" s="20"/>
      <c r="N161" s="20"/>
      <c r="O161" s="20"/>
      <c r="P161" s="20"/>
    </row>
    <row r="162" spans="1:16" x14ac:dyDescent="0.25">
      <c r="A162" s="57" t="s">
        <v>168</v>
      </c>
      <c r="B162" s="57"/>
      <c r="C162" s="57"/>
      <c r="D162" s="20"/>
      <c r="E162" s="20"/>
      <c r="F162" s="20"/>
      <c r="G162" s="20"/>
      <c r="H162" s="50"/>
      <c r="I162" s="20"/>
      <c r="J162" s="20"/>
      <c r="K162" s="20"/>
      <c r="L162" s="20"/>
      <c r="M162" s="20"/>
      <c r="N162" s="20"/>
      <c r="O162" s="20"/>
      <c r="P162" s="20"/>
    </row>
    <row r="163" spans="1:16" x14ac:dyDescent="0.25">
      <c r="A163" s="57" t="s">
        <v>169</v>
      </c>
      <c r="B163" s="57"/>
      <c r="C163" s="57"/>
      <c r="D163" s="20"/>
      <c r="E163" s="20"/>
      <c r="F163" s="20"/>
      <c r="G163" s="20"/>
      <c r="H163" s="50"/>
      <c r="I163" s="20"/>
      <c r="J163" s="20"/>
      <c r="K163" s="20"/>
      <c r="L163" s="20"/>
      <c r="M163" s="20"/>
      <c r="N163" s="20"/>
      <c r="O163" s="20"/>
      <c r="P163" s="20"/>
    </row>
    <row r="164" spans="1:16" x14ac:dyDescent="0.25">
      <c r="A164" s="54" t="s">
        <v>170</v>
      </c>
      <c r="B164" s="54"/>
      <c r="C164" s="54"/>
      <c r="D164" s="20"/>
      <c r="E164" s="20"/>
      <c r="F164" s="20"/>
      <c r="G164" s="20"/>
      <c r="H164" s="50"/>
      <c r="I164" s="20"/>
      <c r="J164" s="20"/>
      <c r="K164" s="20"/>
      <c r="L164" s="20"/>
      <c r="M164" s="20"/>
      <c r="N164" s="20"/>
      <c r="O164" s="20"/>
      <c r="P164" s="20"/>
    </row>
    <row r="165" spans="1:16" x14ac:dyDescent="0.25">
      <c r="A165" s="54" t="s">
        <v>171</v>
      </c>
      <c r="B165" s="54"/>
      <c r="C165" s="54"/>
      <c r="D165" s="20"/>
      <c r="E165" s="20"/>
      <c r="F165" s="20"/>
      <c r="G165" s="20"/>
      <c r="H165" s="50"/>
      <c r="I165" s="20"/>
      <c r="J165" s="20"/>
      <c r="K165" s="20"/>
      <c r="L165" s="20"/>
      <c r="M165" s="20"/>
      <c r="N165" s="20"/>
      <c r="O165" s="20"/>
      <c r="P165" s="20"/>
    </row>
    <row r="166" spans="1:16" x14ac:dyDescent="0.25">
      <c r="A166" s="54" t="s">
        <v>172</v>
      </c>
      <c r="B166" s="54"/>
      <c r="C166" s="54"/>
      <c r="D166" s="20"/>
      <c r="E166" s="20"/>
      <c r="F166" s="20"/>
      <c r="G166" s="20"/>
      <c r="H166" s="50"/>
      <c r="I166" s="20"/>
      <c r="J166" s="20"/>
      <c r="K166" s="20"/>
      <c r="L166" s="20"/>
      <c r="M166" s="20"/>
      <c r="N166" s="20"/>
      <c r="O166" s="20"/>
      <c r="P166" s="20"/>
    </row>
    <row r="167" spans="1:16" x14ac:dyDescent="0.25">
      <c r="A167" s="53" t="s">
        <v>22</v>
      </c>
      <c r="B167" s="53"/>
      <c r="C167" s="53"/>
      <c r="D167" s="53"/>
      <c r="E167" s="20"/>
      <c r="F167" s="20"/>
      <c r="G167" s="20"/>
      <c r="H167" s="50"/>
      <c r="I167" s="20"/>
      <c r="J167" s="20"/>
      <c r="K167" s="20"/>
      <c r="L167" s="20"/>
      <c r="M167" s="20"/>
      <c r="N167" s="20"/>
      <c r="O167" s="20"/>
      <c r="P167" s="20"/>
    </row>
    <row r="168" spans="1:16" x14ac:dyDescent="0.25">
      <c r="A168" s="51"/>
      <c r="B168" s="20"/>
      <c r="C168" s="20"/>
      <c r="D168" s="20"/>
      <c r="E168" s="20"/>
      <c r="F168" s="20"/>
      <c r="G168" s="20"/>
      <c r="H168" s="50"/>
      <c r="I168" s="20"/>
      <c r="J168" s="20"/>
      <c r="K168" s="20"/>
      <c r="L168" s="20"/>
      <c r="M168" s="20"/>
      <c r="N168" s="20"/>
      <c r="O168" s="20"/>
      <c r="P168" s="20"/>
    </row>
    <row r="169" spans="1:16" x14ac:dyDescent="0.25">
      <c r="A169" s="55" t="s">
        <v>173</v>
      </c>
      <c r="B169" s="55"/>
      <c r="C169" s="55"/>
      <c r="D169" s="55"/>
      <c r="E169" s="55"/>
      <c r="F169" s="55"/>
      <c r="G169" s="55"/>
      <c r="H169" s="55"/>
      <c r="I169" s="20"/>
      <c r="J169" s="20"/>
      <c r="K169" s="20"/>
      <c r="L169" s="20"/>
      <c r="M169" s="20"/>
      <c r="N169" s="20"/>
      <c r="O169" s="20"/>
      <c r="P169" s="20"/>
    </row>
    <row r="170" spans="1:16" x14ac:dyDescent="0.25">
      <c r="A170" s="51"/>
      <c r="B170" s="20"/>
      <c r="C170" s="20"/>
      <c r="D170" s="20"/>
      <c r="E170" s="20"/>
      <c r="F170" s="20"/>
      <c r="G170" s="20"/>
      <c r="H170" s="50"/>
      <c r="I170" s="20"/>
      <c r="J170" s="20"/>
      <c r="K170" s="20"/>
      <c r="L170" s="20"/>
      <c r="M170" s="20"/>
      <c r="N170" s="20"/>
      <c r="O170" s="20"/>
      <c r="P170" s="20"/>
    </row>
    <row r="171" spans="1:16" x14ac:dyDescent="0.25">
      <c r="A171" s="53" t="s">
        <v>23</v>
      </c>
      <c r="B171" s="53"/>
      <c r="C171" s="53"/>
      <c r="D171" s="53"/>
      <c r="E171" s="53"/>
      <c r="F171" s="53"/>
      <c r="G171" s="53"/>
      <c r="H171" s="53"/>
      <c r="I171" s="20"/>
      <c r="J171" s="20"/>
      <c r="K171" s="20"/>
      <c r="L171" s="20"/>
      <c r="M171" s="20"/>
      <c r="N171" s="20"/>
      <c r="O171" s="20"/>
      <c r="P171" s="20"/>
    </row>
    <row r="172" spans="1:16" x14ac:dyDescent="0.25">
      <c r="A172" s="54" t="s">
        <v>174</v>
      </c>
      <c r="B172" s="54"/>
      <c r="C172" s="54"/>
      <c r="D172" s="54"/>
      <c r="E172" s="54"/>
      <c r="F172" s="54"/>
      <c r="G172" s="54"/>
      <c r="H172" s="54"/>
      <c r="I172" s="20"/>
      <c r="J172" s="20"/>
      <c r="K172" s="20"/>
      <c r="L172" s="20"/>
      <c r="M172" s="20"/>
      <c r="N172" s="20"/>
      <c r="O172" s="20"/>
      <c r="P172" s="20"/>
    </row>
    <row r="173" spans="1:16" x14ac:dyDescent="0.25">
      <c r="A173" s="51"/>
      <c r="B173" s="20"/>
      <c r="C173" s="20"/>
      <c r="D173" s="20"/>
      <c r="E173" s="20"/>
      <c r="F173" s="20"/>
      <c r="G173" s="20"/>
      <c r="H173" s="50"/>
      <c r="I173" s="20"/>
      <c r="J173" s="20"/>
      <c r="K173" s="20"/>
      <c r="L173" s="20"/>
      <c r="M173" s="20"/>
      <c r="N173" s="20"/>
      <c r="O173" s="20"/>
      <c r="P173" s="20"/>
    </row>
    <row r="174" spans="1:16" x14ac:dyDescent="0.25">
      <c r="A174" s="53" t="s">
        <v>27</v>
      </c>
      <c r="B174" s="53"/>
      <c r="C174" s="53"/>
      <c r="D174" s="53"/>
      <c r="E174" s="53"/>
      <c r="F174" s="53"/>
      <c r="G174" s="53"/>
      <c r="H174" s="53"/>
      <c r="I174" s="20"/>
      <c r="J174" s="20"/>
      <c r="K174" s="20"/>
      <c r="L174" s="20"/>
      <c r="M174" s="20"/>
      <c r="N174" s="20"/>
      <c r="O174" s="20"/>
      <c r="P174" s="20"/>
    </row>
    <row r="175" spans="1:16" x14ac:dyDescent="0.25">
      <c r="A175" s="54" t="s">
        <v>174</v>
      </c>
      <c r="B175" s="54"/>
      <c r="C175" s="54"/>
      <c r="D175" s="54"/>
      <c r="E175" s="54"/>
      <c r="F175" s="54"/>
      <c r="G175" s="54"/>
      <c r="H175" s="54"/>
      <c r="I175" s="20"/>
      <c r="J175" s="20"/>
      <c r="K175" s="20"/>
      <c r="L175" s="20"/>
      <c r="M175" s="20"/>
      <c r="N175" s="20"/>
      <c r="O175" s="20"/>
      <c r="P175" s="20"/>
    </row>
    <row r="176" spans="1:16" x14ac:dyDescent="0.25">
      <c r="A176" s="51"/>
      <c r="B176" s="20"/>
      <c r="C176" s="20"/>
      <c r="D176" s="20"/>
      <c r="E176" s="20"/>
      <c r="F176" s="20"/>
      <c r="G176" s="20"/>
      <c r="H176" s="50"/>
      <c r="I176" s="20"/>
      <c r="J176" s="20"/>
      <c r="K176" s="20"/>
      <c r="L176" s="20"/>
      <c r="M176" s="20"/>
      <c r="N176" s="20"/>
      <c r="O176" s="20"/>
      <c r="P176" s="20"/>
    </row>
    <row r="177" spans="1:16" x14ac:dyDescent="0.25">
      <c r="A177" s="53" t="s">
        <v>28</v>
      </c>
      <c r="B177" s="53"/>
      <c r="C177" s="53"/>
      <c r="D177" s="53"/>
      <c r="E177" s="53"/>
      <c r="F177" s="53"/>
      <c r="G177" s="53"/>
      <c r="H177" s="53"/>
      <c r="I177" s="20"/>
      <c r="J177" s="20"/>
      <c r="K177" s="20"/>
      <c r="L177" s="20"/>
      <c r="M177" s="20"/>
      <c r="N177" s="20"/>
      <c r="O177" s="20"/>
      <c r="P177" s="20"/>
    </row>
    <row r="178" spans="1:16" x14ac:dyDescent="0.25">
      <c r="A178" s="51"/>
      <c r="B178" s="20"/>
      <c r="C178" s="20"/>
      <c r="D178" s="20"/>
      <c r="E178" s="20"/>
      <c r="F178" s="20"/>
      <c r="G178" s="20"/>
      <c r="H178" s="50"/>
      <c r="I178" s="20"/>
      <c r="J178" s="20"/>
      <c r="K178" s="20"/>
      <c r="L178" s="20"/>
      <c r="M178" s="20"/>
      <c r="N178" s="20"/>
      <c r="O178" s="20"/>
      <c r="P178" s="20"/>
    </row>
    <row r="179" spans="1:16" x14ac:dyDescent="0.25">
      <c r="A179" s="53" t="s">
        <v>29</v>
      </c>
      <c r="B179" s="53"/>
      <c r="C179" s="53"/>
      <c r="D179" s="53"/>
      <c r="E179" s="53"/>
      <c r="F179" s="53"/>
      <c r="G179" s="53"/>
      <c r="H179" s="53"/>
      <c r="I179" s="20"/>
      <c r="J179" s="20"/>
      <c r="K179" s="20"/>
      <c r="L179" s="20"/>
      <c r="M179" s="20"/>
      <c r="N179" s="20"/>
      <c r="O179" s="20"/>
      <c r="P179" s="20"/>
    </row>
  </sheetData>
  <mergeCells count="61">
    <mergeCell ref="G5:I5"/>
    <mergeCell ref="O1:P1"/>
    <mergeCell ref="A8:P8"/>
    <mergeCell ref="P4:P6"/>
    <mergeCell ref="L5:L6"/>
    <mergeCell ref="M5:M6"/>
    <mergeCell ref="A2:P2"/>
    <mergeCell ref="A4:A6"/>
    <mergeCell ref="B4:B6"/>
    <mergeCell ref="C4:C6"/>
    <mergeCell ref="J4:J6"/>
    <mergeCell ref="K4:K6"/>
    <mergeCell ref="L4:M4"/>
    <mergeCell ref="N4:N6"/>
    <mergeCell ref="O4:O6"/>
    <mergeCell ref="D4:I4"/>
    <mergeCell ref="D5:F5"/>
    <mergeCell ref="A133:C133"/>
    <mergeCell ref="A135:C135"/>
    <mergeCell ref="A137:C137"/>
    <mergeCell ref="A139:C139"/>
    <mergeCell ref="A129:C129"/>
    <mergeCell ref="A131:C131"/>
    <mergeCell ref="A153:C153"/>
    <mergeCell ref="A155:C155"/>
    <mergeCell ref="A157:C157"/>
    <mergeCell ref="A158:C158"/>
    <mergeCell ref="A147:C147"/>
    <mergeCell ref="A149:C149"/>
    <mergeCell ref="A151:C151"/>
    <mergeCell ref="A154:C154"/>
    <mergeCell ref="A165:C165"/>
    <mergeCell ref="A164:C164"/>
    <mergeCell ref="A169:H169"/>
    <mergeCell ref="A166:C166"/>
    <mergeCell ref="A167:D167"/>
    <mergeCell ref="A159:C159"/>
    <mergeCell ref="A160:C160"/>
    <mergeCell ref="A161:C161"/>
    <mergeCell ref="A162:C162"/>
    <mergeCell ref="A163:C163"/>
    <mergeCell ref="A134:C134"/>
    <mergeCell ref="A138:C138"/>
    <mergeCell ref="A142:C142"/>
    <mergeCell ref="A146:C146"/>
    <mergeCell ref="A150:C150"/>
    <mergeCell ref="A141:C141"/>
    <mergeCell ref="A143:C143"/>
    <mergeCell ref="A145:C145"/>
    <mergeCell ref="A89:P89"/>
    <mergeCell ref="A121:P121"/>
    <mergeCell ref="A122:P122"/>
    <mergeCell ref="A128:E128"/>
    <mergeCell ref="A130:C130"/>
    <mergeCell ref="A126:E126"/>
    <mergeCell ref="A171:H171"/>
    <mergeCell ref="A174:H174"/>
    <mergeCell ref="A179:H179"/>
    <mergeCell ref="A172:H172"/>
    <mergeCell ref="A175:H175"/>
    <mergeCell ref="A177:H177"/>
  </mergeCells>
  <pageMargins left="0.7" right="0.7" top="0.75" bottom="0.75" header="0.3" footer="0.3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</dc:creator>
  <cp:lastModifiedBy>User</cp:lastModifiedBy>
  <cp:lastPrinted>2020-10-02T05:47:48Z</cp:lastPrinted>
  <dcterms:created xsi:type="dcterms:W3CDTF">2020-10-01T10:31:10Z</dcterms:created>
  <dcterms:modified xsi:type="dcterms:W3CDTF">2020-10-13T12:15:48Z</dcterms:modified>
</cp:coreProperties>
</file>