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U22" i="1"/>
  <c r="S22" i="1"/>
  <c r="O22" i="1"/>
  <c r="M22" i="1"/>
  <c r="K22" i="1"/>
  <c r="I22" i="1"/>
  <c r="G22" i="1"/>
  <c r="E22" i="1"/>
  <c r="W12" i="1"/>
  <c r="W13" i="1"/>
  <c r="W14" i="1"/>
  <c r="W15" i="1"/>
  <c r="W16" i="1"/>
  <c r="W17" i="1"/>
  <c r="W18" i="1"/>
  <c r="W19" i="1"/>
  <c r="W20" i="1"/>
  <c r="W11" i="1"/>
  <c r="R11" i="1"/>
  <c r="W22" i="1" l="1"/>
  <c r="X11" i="1"/>
  <c r="R12" i="1"/>
  <c r="X12" i="1" s="1"/>
  <c r="R13" i="1" l="1"/>
  <c r="X13" i="1" s="1"/>
  <c r="R14" i="1" l="1"/>
  <c r="X14" i="1" s="1"/>
  <c r="X15" i="1" l="1"/>
  <c r="R16" i="1" l="1"/>
  <c r="X16" i="1" l="1"/>
  <c r="R17" i="1"/>
  <c r="X17" i="1" s="1"/>
  <c r="R18" i="1" l="1"/>
  <c r="X18" i="1" s="1"/>
  <c r="R19" i="1" l="1"/>
  <c r="X19" i="1" s="1"/>
  <c r="R20" i="1" l="1"/>
  <c r="X20" i="1" l="1"/>
  <c r="X22" i="1" s="1"/>
  <c r="R22" i="1"/>
</calcChain>
</file>

<file path=xl/comments1.xml><?xml version="1.0" encoding="utf-8"?>
<comments xmlns="http://schemas.openxmlformats.org/spreadsheetml/2006/main">
  <authors>
    <author>Автор</author>
  </authors>
  <commentList>
    <comment ref="E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Желтым цветом-ячейки для ручного ввода значений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Мавиль 50 гр.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Дефлектор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Релинг</t>
        </r>
      </text>
    </comment>
  </commentList>
</comments>
</file>

<file path=xl/sharedStrings.xml><?xml version="1.0" encoding="utf-8"?>
<sst xmlns="http://schemas.openxmlformats.org/spreadsheetml/2006/main" count="45" uniqueCount="32">
  <si>
    <t>№ П/П</t>
  </si>
  <si>
    <t>Деталь</t>
  </si>
  <si>
    <t>Капот</t>
  </si>
  <si>
    <t>Крыло переднее</t>
  </si>
  <si>
    <t>Дверь передняя</t>
  </si>
  <si>
    <t>Дверь задняя</t>
  </si>
  <si>
    <t>Заднее крыло</t>
  </si>
  <si>
    <t>Панель крыши</t>
  </si>
  <si>
    <t>Крышка багажника</t>
  </si>
  <si>
    <t>Боковина крыши</t>
  </si>
  <si>
    <t>Боковина лобового стекла</t>
  </si>
  <si>
    <t>Панель порога</t>
  </si>
  <si>
    <t>Арматурные работы</t>
  </si>
  <si>
    <t>Демонтаж детали, установка на технологический стол</t>
  </si>
  <si>
    <t>С/У внутренней обшивки</t>
  </si>
  <si>
    <t>Сверление технологического отверствия</t>
  </si>
  <si>
    <t>Консервация внутренней полости</t>
  </si>
  <si>
    <t>Ремонт PDR</t>
  </si>
  <si>
    <t>Колличество вмятин (шт.)</t>
  </si>
  <si>
    <t>Стоимость(руб.)</t>
  </si>
  <si>
    <t>Коэффициент сложности (Н/Ч).                    От 1 до 10.</t>
  </si>
  <si>
    <t>Скидка (%)</t>
  </si>
  <si>
    <t>Наименование</t>
  </si>
  <si>
    <t>Итого ремонт PDR (руб)</t>
  </si>
  <si>
    <t>Итого арматурные работы (руб)</t>
  </si>
  <si>
    <t>С/У прибора освещения ( доп. оборудования)</t>
  </si>
  <si>
    <t>С/У подкрылка колесной арки (расширителя)</t>
  </si>
  <si>
    <t>ПРАЙС-ЛИСТ РЕМОНТА ВМЯТИН ДЕТАЛЕЙ АВТОМОБИЛЯ БЕЗ ОКРАСКИ (PDR)</t>
  </si>
  <si>
    <t>ИТОГО:</t>
  </si>
  <si>
    <t>ВСЕГО: (РУБ)</t>
  </si>
  <si>
    <t>Рем-т</t>
  </si>
  <si>
    <t>СТО" КузовАВТО"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</si>
</sst>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charset val="204"/>
      <scheme val="minor"/>
    </font>
    <font>
      <i/>
      <u/>
      <sz val="12"/>
      <color rgb="FF333333"/>
      <name val="Arial"/>
      <family val="2"/>
      <charset val="204"/>
    </font>
    <font>
      <b/>
      <i/>
      <sz val="11"/>
      <color rgb="FF333333"/>
      <name val="Arial"/>
      <family val="2"/>
      <charset val="204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0" fontId="0" fillId="2" borderId="12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" fillId="0" borderId="52" xfId="0" applyFont="1" applyBorder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52" xfId="0" applyBorder="1"/>
    <xf numFmtId="0" fontId="0" fillId="0" borderId="0" xfId="0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fill>
        <patternFill>
          <bgColor rgb="FF00FF99"/>
        </patternFill>
      </fill>
    </dxf>
    <dxf>
      <fill>
        <patternFill>
          <bgColor rgb="FF66FF99"/>
        </patternFill>
      </fill>
    </dxf>
    <dxf>
      <fill>
        <patternFill>
          <bgColor rgb="FF00FF99"/>
        </patternFill>
      </fill>
    </dxf>
    <dxf>
      <fill>
        <patternFill>
          <bgColor rgb="FF00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00FF99"/>
      <color rgb="FF66FF99"/>
      <color rgb="FF00FF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Y26"/>
  <sheetViews>
    <sheetView tabSelected="1" topLeftCell="B1" zoomScale="85" zoomScaleNormal="85" workbookViewId="0">
      <pane xSplit="3" ySplit="10" topLeftCell="E11" activePane="bottomRight" state="frozen"/>
      <selection activeCell="B1" sqref="B1"/>
      <selection pane="topRight" activeCell="E1" sqref="E1"/>
      <selection pane="bottomLeft" activeCell="B8" sqref="B8"/>
      <selection pane="bottomRight" activeCell="G3" sqref="G3:U4"/>
    </sheetView>
  </sheetViews>
  <sheetFormatPr defaultRowHeight="14.4" x14ac:dyDescent="0.3"/>
  <cols>
    <col min="2" max="2" width="0" hidden="1" customWidth="1"/>
    <col min="3" max="3" width="8" style="2" customWidth="1"/>
    <col min="4" max="4" width="18.33203125" style="3" customWidth="1"/>
    <col min="5" max="5" width="10.88671875" style="3" customWidth="1"/>
    <col min="6" max="6" width="10.44140625" style="3" customWidth="1"/>
    <col min="7" max="7" width="10.88671875" style="3" customWidth="1"/>
    <col min="8" max="8" width="10.33203125" style="3" customWidth="1"/>
    <col min="9" max="9" width="10.88671875" style="3" customWidth="1"/>
    <col min="10" max="10" width="10" style="3" customWidth="1"/>
    <col min="11" max="11" width="10.88671875" style="3" customWidth="1"/>
    <col min="12" max="12" width="10.33203125" style="3" customWidth="1"/>
    <col min="13" max="13" width="10.88671875" style="3" customWidth="1"/>
    <col min="14" max="14" width="10.5546875" style="3" customWidth="1"/>
    <col min="15" max="15" width="10.88671875" style="3" customWidth="1"/>
    <col min="16" max="16" width="10.109375" style="3" customWidth="1"/>
    <col min="17" max="17" width="11.44140625" style="3" customWidth="1"/>
    <col min="18" max="18" width="14.33203125" style="3" customWidth="1"/>
    <col min="19" max="20" width="10.5546875" style="3" customWidth="1"/>
    <col min="21" max="21" width="14.33203125" style="3" customWidth="1"/>
    <col min="22" max="22" width="11.6640625" style="3" customWidth="1"/>
    <col min="23" max="23" width="11.88671875" style="3" customWidth="1"/>
    <col min="24" max="24" width="13.109375" style="3" customWidth="1"/>
  </cols>
  <sheetData>
    <row r="2" spans="3:25" x14ac:dyDescent="0.3">
      <c r="E2" s="47"/>
      <c r="F2" s="47"/>
    </row>
    <row r="3" spans="3:25" ht="15.6" x14ac:dyDescent="0.3">
      <c r="C3" s="72" t="s">
        <v>31</v>
      </c>
      <c r="D3" s="72"/>
      <c r="E3" s="48"/>
      <c r="F3" s="47"/>
      <c r="G3" s="71" t="s">
        <v>27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3:25" ht="15.6" x14ac:dyDescent="0.3">
      <c r="C4" s="43"/>
      <c r="D4" s="43"/>
      <c r="E4" s="47"/>
      <c r="F4" s="47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3:25" x14ac:dyDescent="0.3">
      <c r="C5" s="3"/>
    </row>
    <row r="6" spans="3:25" ht="15" thickBot="1" x14ac:dyDescent="0.35"/>
    <row r="7" spans="3:25" ht="47.25" customHeight="1" thickTop="1" thickBot="1" x14ac:dyDescent="0.35">
      <c r="C7" s="73" t="s">
        <v>22</v>
      </c>
      <c r="D7" s="65" t="s">
        <v>1</v>
      </c>
      <c r="E7" s="59" t="s">
        <v>12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9" t="s">
        <v>17</v>
      </c>
      <c r="T7" s="60"/>
      <c r="U7" s="60"/>
      <c r="V7" s="60"/>
      <c r="W7" s="60"/>
      <c r="X7" s="63" t="s">
        <v>29</v>
      </c>
    </row>
    <row r="8" spans="3:25" ht="47.25" customHeight="1" x14ac:dyDescent="0.3">
      <c r="C8" s="74"/>
      <c r="D8" s="66"/>
      <c r="E8" s="78" t="s">
        <v>13</v>
      </c>
      <c r="F8" s="79"/>
      <c r="G8" s="80" t="s">
        <v>14</v>
      </c>
      <c r="H8" s="80"/>
      <c r="I8" s="75" t="s">
        <v>25</v>
      </c>
      <c r="J8" s="76"/>
      <c r="K8" s="80" t="s">
        <v>26</v>
      </c>
      <c r="L8" s="80"/>
      <c r="M8" s="75" t="s">
        <v>15</v>
      </c>
      <c r="N8" s="76"/>
      <c r="O8" s="80" t="s">
        <v>16</v>
      </c>
      <c r="P8" s="80"/>
      <c r="Q8" s="70" t="s">
        <v>21</v>
      </c>
      <c r="R8" s="58" t="s">
        <v>24</v>
      </c>
      <c r="S8" s="75" t="s">
        <v>18</v>
      </c>
      <c r="T8" s="76"/>
      <c r="U8" s="77" t="s">
        <v>20</v>
      </c>
      <c r="V8" s="70" t="s">
        <v>21</v>
      </c>
      <c r="W8" s="58" t="s">
        <v>23</v>
      </c>
      <c r="X8" s="64"/>
    </row>
    <row r="9" spans="3:25" ht="47.25" customHeight="1" thickBot="1" x14ac:dyDescent="0.35">
      <c r="C9" s="74"/>
      <c r="D9" s="67"/>
      <c r="E9" s="16" t="s">
        <v>30</v>
      </c>
      <c r="F9" s="17" t="s">
        <v>19</v>
      </c>
      <c r="G9" s="16" t="s">
        <v>30</v>
      </c>
      <c r="H9" s="18" t="s">
        <v>19</v>
      </c>
      <c r="I9" s="16" t="s">
        <v>30</v>
      </c>
      <c r="J9" s="17" t="s">
        <v>19</v>
      </c>
      <c r="K9" s="16" t="s">
        <v>30</v>
      </c>
      <c r="L9" s="18" t="s">
        <v>19</v>
      </c>
      <c r="M9" s="16" t="s">
        <v>30</v>
      </c>
      <c r="N9" s="17" t="s">
        <v>19</v>
      </c>
      <c r="O9" s="16" t="s">
        <v>30</v>
      </c>
      <c r="P9" s="18" t="s">
        <v>19</v>
      </c>
      <c r="Q9" s="70"/>
      <c r="R9" s="58"/>
      <c r="S9" s="16" t="s">
        <v>30</v>
      </c>
      <c r="T9" s="17" t="s">
        <v>19</v>
      </c>
      <c r="U9" s="77"/>
      <c r="V9" s="70"/>
      <c r="W9" s="58"/>
      <c r="X9" s="64"/>
    </row>
    <row r="10" spans="3:25" s="1" customFormat="1" ht="22.5" customHeight="1" thickBot="1" x14ac:dyDescent="0.35">
      <c r="C10" s="29" t="s">
        <v>0</v>
      </c>
      <c r="D10" s="25">
        <v>1</v>
      </c>
      <c r="E10" s="24">
        <v>2</v>
      </c>
      <c r="F10" s="25">
        <v>3</v>
      </c>
      <c r="G10" s="26">
        <v>4</v>
      </c>
      <c r="H10" s="19">
        <v>5</v>
      </c>
      <c r="I10" s="24">
        <v>6</v>
      </c>
      <c r="J10" s="25">
        <v>7</v>
      </c>
      <c r="K10" s="26">
        <v>8</v>
      </c>
      <c r="L10" s="19">
        <v>9</v>
      </c>
      <c r="M10" s="24">
        <v>10</v>
      </c>
      <c r="N10" s="25">
        <v>11</v>
      </c>
      <c r="O10" s="26">
        <v>12</v>
      </c>
      <c r="P10" s="19">
        <v>13</v>
      </c>
      <c r="Q10" s="27">
        <v>14</v>
      </c>
      <c r="R10" s="28">
        <v>15</v>
      </c>
      <c r="S10" s="24">
        <v>16</v>
      </c>
      <c r="T10" s="25">
        <v>17</v>
      </c>
      <c r="U10" s="28">
        <v>18</v>
      </c>
      <c r="V10" s="27">
        <v>19</v>
      </c>
      <c r="W10" s="28">
        <v>20</v>
      </c>
      <c r="X10" s="30">
        <v>21</v>
      </c>
      <c r="Y10" s="42"/>
    </row>
    <row r="11" spans="3:25" ht="22.5" customHeight="1" x14ac:dyDescent="0.3">
      <c r="C11" s="20">
        <v>1</v>
      </c>
      <c r="D11" s="21" t="s">
        <v>2</v>
      </c>
      <c r="E11" s="31"/>
      <c r="F11" s="11">
        <v>400</v>
      </c>
      <c r="G11" s="14"/>
      <c r="H11" s="4">
        <v>300</v>
      </c>
      <c r="I11" s="13"/>
      <c r="J11" s="11"/>
      <c r="K11" s="14"/>
      <c r="L11" s="4">
        <v>500</v>
      </c>
      <c r="M11" s="13"/>
      <c r="N11" s="11">
        <v>300</v>
      </c>
      <c r="O11" s="14"/>
      <c r="P11" s="4">
        <v>200</v>
      </c>
      <c r="Q11" s="61"/>
      <c r="R11" s="55">
        <f t="shared" ref="R11:R20" si="0">(IF(E11&gt;0,F11*E11,0)+IF(G11&gt;0,H11*G11,0)+IF(I11&gt;0,J11*I11,0)+IF(K11&gt;0,L11*K11,0)+IF(M11&gt;0,N11*M11,0)+IF(O11&gt;0,P11*O11,0))-(IF(E11&gt;0,F11*E11,0)+IF(G11&gt;0,H11*G11,0)+IF(I11&gt;0,J11*I11,0)+IF(K11&gt;0,L11*K11,0)+IF(M11&gt;0,N11*M11,0)+IF(O11&gt;0,P11*O11,0))*$Q$15</f>
        <v>0</v>
      </c>
      <c r="S11" s="13"/>
      <c r="T11" s="11">
        <v>300</v>
      </c>
      <c r="U11" s="33"/>
      <c r="V11" s="68"/>
      <c r="W11" s="55">
        <f>(IF(S11&gt;0,T11*S11,0)*U11)-(IF(S11&gt;0,T11*S11,0)*U11)*$V$15</f>
        <v>0</v>
      </c>
      <c r="X11" s="53">
        <f>R11+W11</f>
        <v>0</v>
      </c>
    </row>
    <row r="12" spans="3:25" ht="22.5" customHeight="1" x14ac:dyDescent="0.3">
      <c r="C12" s="22">
        <v>2</v>
      </c>
      <c r="D12" s="23" t="s">
        <v>7</v>
      </c>
      <c r="E12" s="12"/>
      <c r="F12" s="5"/>
      <c r="G12" s="15"/>
      <c r="H12" s="7">
        <v>2000</v>
      </c>
      <c r="I12" s="12"/>
      <c r="J12" s="5">
        <v>1000</v>
      </c>
      <c r="K12" s="15"/>
      <c r="L12" s="7"/>
      <c r="M12" s="12"/>
      <c r="N12" s="11">
        <v>300</v>
      </c>
      <c r="O12" s="15"/>
      <c r="P12" s="4">
        <v>200</v>
      </c>
      <c r="Q12" s="61"/>
      <c r="R12" s="55">
        <f t="shared" si="0"/>
        <v>0</v>
      </c>
      <c r="S12" s="12"/>
      <c r="T12" s="11">
        <v>300</v>
      </c>
      <c r="U12" s="34"/>
      <c r="V12" s="68"/>
      <c r="W12" s="55">
        <f t="shared" ref="W12:W20" si="1">(IF(S12&gt;0,T12*S12,0)*U12)-(IF(S12&gt;0,T12*S12,0)*U12)*$V$15</f>
        <v>0</v>
      </c>
      <c r="X12" s="53">
        <f t="shared" ref="X12:X20" si="2">R12+W12</f>
        <v>0</v>
      </c>
    </row>
    <row r="13" spans="3:25" ht="22.5" customHeight="1" x14ac:dyDescent="0.3">
      <c r="C13" s="22">
        <v>3</v>
      </c>
      <c r="D13" s="23" t="s">
        <v>9</v>
      </c>
      <c r="E13" s="12"/>
      <c r="F13" s="5"/>
      <c r="G13" s="15"/>
      <c r="H13" s="7">
        <v>200</v>
      </c>
      <c r="I13" s="12"/>
      <c r="J13" s="5"/>
      <c r="K13" s="15"/>
      <c r="L13" s="7"/>
      <c r="M13" s="12"/>
      <c r="N13" s="11">
        <v>300</v>
      </c>
      <c r="O13" s="15"/>
      <c r="P13" s="4">
        <v>200</v>
      </c>
      <c r="Q13" s="61"/>
      <c r="R13" s="55">
        <f t="shared" si="0"/>
        <v>0</v>
      </c>
      <c r="S13" s="12"/>
      <c r="T13" s="11">
        <v>300</v>
      </c>
      <c r="U13" s="34"/>
      <c r="V13" s="68"/>
      <c r="W13" s="55">
        <f t="shared" si="1"/>
        <v>0</v>
      </c>
      <c r="X13" s="53">
        <f t="shared" si="2"/>
        <v>0</v>
      </c>
    </row>
    <row r="14" spans="3:25" ht="30.75" customHeight="1" thickBot="1" x14ac:dyDescent="0.35">
      <c r="C14" s="22">
        <v>4</v>
      </c>
      <c r="D14" s="23" t="s">
        <v>10</v>
      </c>
      <c r="E14" s="12"/>
      <c r="F14" s="5"/>
      <c r="G14" s="15"/>
      <c r="H14" s="7">
        <v>200</v>
      </c>
      <c r="I14" s="12"/>
      <c r="J14" s="5"/>
      <c r="K14" s="15"/>
      <c r="L14" s="7"/>
      <c r="M14" s="12"/>
      <c r="N14" s="11">
        <v>300</v>
      </c>
      <c r="O14" s="15"/>
      <c r="P14" s="4">
        <v>200</v>
      </c>
      <c r="Q14" s="62"/>
      <c r="R14" s="55">
        <f t="shared" si="0"/>
        <v>0</v>
      </c>
      <c r="S14" s="12"/>
      <c r="T14" s="11">
        <v>300</v>
      </c>
      <c r="U14" s="34"/>
      <c r="V14" s="68"/>
      <c r="W14" s="55">
        <f t="shared" si="1"/>
        <v>0</v>
      </c>
      <c r="X14" s="53">
        <f t="shared" si="2"/>
        <v>0</v>
      </c>
    </row>
    <row r="15" spans="3:25" ht="22.5" customHeight="1" thickBot="1" x14ac:dyDescent="0.35">
      <c r="C15" s="22">
        <v>5</v>
      </c>
      <c r="D15" s="23" t="s">
        <v>3</v>
      </c>
      <c r="E15" s="12"/>
      <c r="F15" s="5">
        <v>1000</v>
      </c>
      <c r="G15" s="15"/>
      <c r="H15" s="7">
        <v>100</v>
      </c>
      <c r="I15" s="12"/>
      <c r="J15" s="5">
        <v>1000</v>
      </c>
      <c r="K15" s="15"/>
      <c r="L15" s="7">
        <v>500</v>
      </c>
      <c r="M15" s="12"/>
      <c r="N15" s="11">
        <v>300</v>
      </c>
      <c r="O15" s="15"/>
      <c r="P15" s="4">
        <v>200</v>
      </c>
      <c r="Q15" s="32">
        <v>0</v>
      </c>
      <c r="R15" s="55">
        <f t="shared" si="0"/>
        <v>0</v>
      </c>
      <c r="S15" s="12"/>
      <c r="T15" s="11">
        <v>300</v>
      </c>
      <c r="U15" s="34"/>
      <c r="V15" s="32">
        <v>0</v>
      </c>
      <c r="W15" s="55">
        <f t="shared" si="1"/>
        <v>0</v>
      </c>
      <c r="X15" s="53">
        <f t="shared" si="2"/>
        <v>0</v>
      </c>
    </row>
    <row r="16" spans="3:25" ht="22.5" customHeight="1" x14ac:dyDescent="0.3">
      <c r="C16" s="22">
        <v>6</v>
      </c>
      <c r="D16" s="23" t="s">
        <v>4</v>
      </c>
      <c r="E16" s="12"/>
      <c r="F16" s="5">
        <v>400</v>
      </c>
      <c r="G16" s="15"/>
      <c r="H16" s="7">
        <v>500</v>
      </c>
      <c r="I16" s="12"/>
      <c r="J16" s="5"/>
      <c r="K16" s="15"/>
      <c r="L16" s="7">
        <v>500</v>
      </c>
      <c r="M16" s="12"/>
      <c r="N16" s="11">
        <v>300</v>
      </c>
      <c r="O16" s="15"/>
      <c r="P16" s="4">
        <v>200</v>
      </c>
      <c r="Q16" s="68"/>
      <c r="R16" s="55">
        <f t="shared" si="0"/>
        <v>0</v>
      </c>
      <c r="S16" s="12"/>
      <c r="T16" s="11">
        <v>300</v>
      </c>
      <c r="U16" s="34"/>
      <c r="V16" s="68"/>
      <c r="W16" s="55">
        <f t="shared" si="1"/>
        <v>0</v>
      </c>
      <c r="X16" s="53">
        <f t="shared" si="2"/>
        <v>0</v>
      </c>
    </row>
    <row r="17" spans="3:25" ht="22.5" customHeight="1" x14ac:dyDescent="0.3">
      <c r="C17" s="22">
        <v>7</v>
      </c>
      <c r="D17" s="23" t="s">
        <v>5</v>
      </c>
      <c r="E17" s="12"/>
      <c r="F17" s="5">
        <v>400</v>
      </c>
      <c r="G17" s="15"/>
      <c r="H17" s="7">
        <v>500</v>
      </c>
      <c r="I17" s="12"/>
      <c r="J17" s="5"/>
      <c r="K17" s="15"/>
      <c r="L17" s="7">
        <v>500</v>
      </c>
      <c r="M17" s="12"/>
      <c r="N17" s="11">
        <v>300</v>
      </c>
      <c r="O17" s="15"/>
      <c r="P17" s="4">
        <v>200</v>
      </c>
      <c r="Q17" s="68"/>
      <c r="R17" s="55">
        <f t="shared" si="0"/>
        <v>0</v>
      </c>
      <c r="S17" s="12"/>
      <c r="T17" s="11">
        <v>300</v>
      </c>
      <c r="U17" s="34"/>
      <c r="V17" s="68"/>
      <c r="W17" s="55">
        <f t="shared" si="1"/>
        <v>0</v>
      </c>
      <c r="X17" s="53">
        <f t="shared" si="2"/>
        <v>0</v>
      </c>
    </row>
    <row r="18" spans="3:25" ht="22.5" customHeight="1" x14ac:dyDescent="0.3">
      <c r="C18" s="22">
        <v>8</v>
      </c>
      <c r="D18" s="23" t="s">
        <v>6</v>
      </c>
      <c r="E18" s="12"/>
      <c r="F18" s="5"/>
      <c r="G18" s="15"/>
      <c r="H18" s="7">
        <v>300</v>
      </c>
      <c r="I18" s="12"/>
      <c r="J18" s="5">
        <v>500</v>
      </c>
      <c r="K18" s="15"/>
      <c r="L18" s="7">
        <v>500</v>
      </c>
      <c r="M18" s="12"/>
      <c r="N18" s="11">
        <v>300</v>
      </c>
      <c r="O18" s="15"/>
      <c r="P18" s="4">
        <v>200</v>
      </c>
      <c r="Q18" s="68"/>
      <c r="R18" s="55">
        <f t="shared" si="0"/>
        <v>0</v>
      </c>
      <c r="S18" s="12"/>
      <c r="T18" s="11">
        <v>300</v>
      </c>
      <c r="U18" s="34"/>
      <c r="V18" s="68"/>
      <c r="W18" s="55">
        <f t="shared" si="1"/>
        <v>0</v>
      </c>
      <c r="X18" s="53">
        <f t="shared" si="2"/>
        <v>0</v>
      </c>
    </row>
    <row r="19" spans="3:25" ht="22.5" customHeight="1" x14ac:dyDescent="0.3">
      <c r="C19" s="22">
        <v>9</v>
      </c>
      <c r="D19" s="23" t="s">
        <v>8</v>
      </c>
      <c r="E19" s="12"/>
      <c r="F19" s="5">
        <v>400</v>
      </c>
      <c r="G19" s="15"/>
      <c r="H19" s="7">
        <v>300</v>
      </c>
      <c r="I19" s="12"/>
      <c r="J19" s="5">
        <v>200</v>
      </c>
      <c r="K19" s="15"/>
      <c r="L19" s="7"/>
      <c r="M19" s="12"/>
      <c r="N19" s="11">
        <v>300</v>
      </c>
      <c r="O19" s="15"/>
      <c r="P19" s="4">
        <v>200</v>
      </c>
      <c r="Q19" s="68"/>
      <c r="R19" s="55">
        <f t="shared" si="0"/>
        <v>0</v>
      </c>
      <c r="S19" s="12"/>
      <c r="T19" s="11">
        <v>300</v>
      </c>
      <c r="U19" s="34"/>
      <c r="V19" s="68"/>
      <c r="W19" s="55">
        <f t="shared" si="1"/>
        <v>0</v>
      </c>
      <c r="X19" s="53">
        <f t="shared" si="2"/>
        <v>0</v>
      </c>
    </row>
    <row r="20" spans="3:25" ht="22.5" customHeight="1" x14ac:dyDescent="0.3">
      <c r="C20" s="22">
        <v>10</v>
      </c>
      <c r="D20" s="23" t="s">
        <v>11</v>
      </c>
      <c r="E20" s="12"/>
      <c r="F20" s="5">
        <v>400</v>
      </c>
      <c r="G20" s="15"/>
      <c r="H20" s="7"/>
      <c r="I20" s="12"/>
      <c r="J20" s="5"/>
      <c r="K20" s="15"/>
      <c r="L20" s="7">
        <v>1000</v>
      </c>
      <c r="M20" s="12"/>
      <c r="N20" s="11">
        <v>300</v>
      </c>
      <c r="O20" s="15"/>
      <c r="P20" s="4">
        <v>200</v>
      </c>
      <c r="Q20" s="69"/>
      <c r="R20" s="55">
        <f t="shared" si="0"/>
        <v>0</v>
      </c>
      <c r="S20" s="12"/>
      <c r="T20" s="11">
        <v>300</v>
      </c>
      <c r="U20" s="34"/>
      <c r="V20" s="69"/>
      <c r="W20" s="55">
        <f t="shared" si="1"/>
        <v>0</v>
      </c>
      <c r="X20" s="53">
        <f t="shared" si="2"/>
        <v>0</v>
      </c>
    </row>
    <row r="21" spans="3:25" ht="22.5" customHeight="1" thickBot="1" x14ac:dyDescent="0.35">
      <c r="C21" s="37"/>
      <c r="D21" s="38"/>
      <c r="E21" s="8"/>
      <c r="F21" s="6"/>
      <c r="G21" s="39"/>
      <c r="H21" s="10"/>
      <c r="I21" s="40"/>
      <c r="J21" s="6"/>
      <c r="K21" s="39"/>
      <c r="L21" s="10"/>
      <c r="M21" s="40"/>
      <c r="N21" s="6"/>
      <c r="O21" s="39"/>
      <c r="P21" s="10"/>
      <c r="Q21" s="9"/>
      <c r="R21" s="56"/>
      <c r="S21" s="8"/>
      <c r="T21" s="6"/>
      <c r="U21" s="41"/>
      <c r="V21" s="9"/>
      <c r="W21" s="56"/>
      <c r="X21" s="54"/>
    </row>
    <row r="22" spans="3:25" ht="22.5" customHeight="1" thickBot="1" x14ac:dyDescent="0.35">
      <c r="C22" s="35"/>
      <c r="D22" s="36" t="s">
        <v>28</v>
      </c>
      <c r="E22" s="49">
        <f>SUM(E11:E21)</f>
        <v>0</v>
      </c>
      <c r="F22" s="50"/>
      <c r="G22" s="49">
        <f>SUM(G11:G21)</f>
        <v>0</v>
      </c>
      <c r="H22" s="51"/>
      <c r="I22" s="49">
        <f>SUM(I11:I21)</f>
        <v>0</v>
      </c>
      <c r="J22" s="50"/>
      <c r="K22" s="49">
        <f>SUM(K11:K21)</f>
        <v>0</v>
      </c>
      <c r="L22" s="51"/>
      <c r="M22" s="49">
        <f>SUM(M11:M21)</f>
        <v>0</v>
      </c>
      <c r="N22" s="50"/>
      <c r="O22" s="49">
        <f>SUM(O11:O21)</f>
        <v>0</v>
      </c>
      <c r="P22" s="51"/>
      <c r="Q22" s="52"/>
      <c r="R22" s="49">
        <f>SUM(R11:R21)</f>
        <v>0</v>
      </c>
      <c r="S22" s="49">
        <f>SUM(S11:S21)</f>
        <v>0</v>
      </c>
      <c r="T22" s="50"/>
      <c r="U22" s="49">
        <f>SUM(U11:U21)</f>
        <v>0</v>
      </c>
      <c r="V22" s="52"/>
      <c r="W22" s="49">
        <f>SUM(W11:W21)</f>
        <v>0</v>
      </c>
      <c r="X22" s="57">
        <f>SUM(X11:X21)</f>
        <v>0</v>
      </c>
      <c r="Y22" s="46"/>
    </row>
    <row r="23" spans="3:25" ht="15" thickTop="1" x14ac:dyDescent="0.3"/>
    <row r="24" spans="3:25" x14ac:dyDescent="0.3">
      <c r="J24" s="44"/>
      <c r="K24" s="45"/>
      <c r="L24" s="45"/>
      <c r="M24" s="45"/>
      <c r="N24" s="45"/>
      <c r="O24" s="45"/>
    </row>
    <row r="25" spans="3:25" x14ac:dyDescent="0.3">
      <c r="J25" s="44"/>
      <c r="K25" s="45"/>
      <c r="L25" s="45"/>
      <c r="M25" s="45"/>
      <c r="N25" s="45"/>
      <c r="O25" s="45"/>
    </row>
    <row r="26" spans="3:25" ht="15.6" x14ac:dyDescent="0.3">
      <c r="J26" s="44"/>
      <c r="K26" s="45"/>
      <c r="L26" s="45"/>
      <c r="M26" s="45"/>
      <c r="N26" s="45"/>
      <c r="O26" s="45"/>
      <c r="Q26" s="43"/>
    </row>
  </sheetData>
  <mergeCells count="23">
    <mergeCell ref="G3:U4"/>
    <mergeCell ref="C3:D3"/>
    <mergeCell ref="C7:C9"/>
    <mergeCell ref="S8:T8"/>
    <mergeCell ref="U8:U9"/>
    <mergeCell ref="E7:R7"/>
    <mergeCell ref="Q8:Q9"/>
    <mergeCell ref="E8:F8"/>
    <mergeCell ref="G8:H8"/>
    <mergeCell ref="I8:J8"/>
    <mergeCell ref="K8:L8"/>
    <mergeCell ref="M8:N8"/>
    <mergeCell ref="O8:P8"/>
    <mergeCell ref="Q16:Q20"/>
    <mergeCell ref="V8:V9"/>
    <mergeCell ref="V11:V14"/>
    <mergeCell ref="V16:V20"/>
    <mergeCell ref="R8:R9"/>
    <mergeCell ref="W8:W9"/>
    <mergeCell ref="S7:W7"/>
    <mergeCell ref="Q11:Q14"/>
    <mergeCell ref="X7:X9"/>
    <mergeCell ref="D7:D9"/>
  </mergeCells>
  <conditionalFormatting sqref="E11:E22">
    <cfRule type="cellIs" dxfId="19" priority="20" operator="greaterThan">
      <formula>0</formula>
    </cfRule>
  </conditionalFormatting>
  <conditionalFormatting sqref="E11:X22">
    <cfRule type="cellIs" dxfId="18" priority="18" operator="greaterThan">
      <formula>0</formula>
    </cfRule>
    <cfRule type="cellIs" dxfId="17" priority="19" operator="greaterThan">
      <formula>1</formula>
    </cfRule>
  </conditionalFormatting>
  <conditionalFormatting sqref="G22">
    <cfRule type="cellIs" dxfId="16" priority="17" operator="greaterThan">
      <formula>0</formula>
    </cfRule>
  </conditionalFormatting>
  <conditionalFormatting sqref="I22">
    <cfRule type="cellIs" dxfId="15" priority="16" operator="greaterThan">
      <formula>0</formula>
    </cfRule>
  </conditionalFormatting>
  <conditionalFormatting sqref="K22">
    <cfRule type="cellIs" dxfId="14" priority="15" operator="greaterThan">
      <formula>0</formula>
    </cfRule>
  </conditionalFormatting>
  <conditionalFormatting sqref="M22">
    <cfRule type="cellIs" dxfId="13" priority="14" operator="greaterThan">
      <formula>0</formula>
    </cfRule>
  </conditionalFormatting>
  <conditionalFormatting sqref="O22">
    <cfRule type="cellIs" dxfId="12" priority="13" operator="greaterThan">
      <formula>0</formula>
    </cfRule>
  </conditionalFormatting>
  <conditionalFormatting sqref="S22">
    <cfRule type="cellIs" dxfId="11" priority="12" operator="greaterThan">
      <formula>0</formula>
    </cfRule>
  </conditionalFormatting>
  <conditionalFormatting sqref="U22">
    <cfRule type="cellIs" dxfId="10" priority="11" operator="greaterThan">
      <formula>0</formula>
    </cfRule>
  </conditionalFormatting>
  <conditionalFormatting sqref="X22">
    <cfRule type="cellIs" dxfId="9" priority="10" operator="greaterThan">
      <formula>0</formula>
    </cfRule>
  </conditionalFormatting>
  <conditionalFormatting sqref="W22">
    <cfRule type="cellIs" dxfId="8" priority="9" operator="greaterThan">
      <formula>0</formula>
    </cfRule>
  </conditionalFormatting>
  <conditionalFormatting sqref="E3">
    <cfRule type="cellIs" dxfId="7" priority="8" operator="greaterThan">
      <formula>0</formula>
    </cfRule>
  </conditionalFormatting>
  <conditionalFormatting sqref="E3">
    <cfRule type="cellIs" dxfId="6" priority="6" operator="greaterThan">
      <formula>0</formula>
    </cfRule>
    <cfRule type="cellIs" dxfId="5" priority="7" operator="greaterThan">
      <formula>1</formula>
    </cfRule>
  </conditionalFormatting>
  <conditionalFormatting sqref="R22">
    <cfRule type="cellIs" dxfId="4" priority="5" operator="greaterThan">
      <formula>0</formula>
    </cfRule>
  </conditionalFormatting>
  <conditionalFormatting sqref="R11:R22">
    <cfRule type="cellIs" dxfId="3" priority="4" operator="greaterThan">
      <formula>0</formula>
    </cfRule>
  </conditionalFormatting>
  <conditionalFormatting sqref="W11:W22">
    <cfRule type="cellIs" dxfId="2" priority="3" operator="greaterThan">
      <formula>0</formula>
    </cfRule>
  </conditionalFormatting>
  <conditionalFormatting sqref="X11:X22">
    <cfRule type="cellIs" dxfId="1" priority="2" operator="greaterThan">
      <formula>0</formula>
    </cfRule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E22 U22 S22 O22 M22 K22 I22 G22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2017-07-08T12:31:40Z</dcterms:modified>
</cp:coreProperties>
</file>