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defaultThemeVersion="124226"/>
  <bookViews>
    <workbookView xWindow="480" yWindow="60" windowWidth="18195" windowHeight="8505" activeTab="5"/>
  </bookViews>
  <sheets>
    <sheet name="Лист1" sheetId="10" r:id="rId1"/>
    <sheet name="БЯЗЬ" sheetId="1" r:id="rId2"/>
    <sheet name="ПОПЛИН" sheetId="3" r:id="rId3"/>
    <sheet name="ПЕРКАЛЬ" sheetId="12" r:id="rId4"/>
    <sheet name="САТИН" sheetId="2" r:id="rId5"/>
    <sheet name="ПОЛИСАТИН" sheetId="4" r:id="rId6"/>
    <sheet name="ПОДУШКИ" sheetId="7" r:id="rId7"/>
    <sheet name="ОДЕЯЛА" sheetId="8" r:id="rId8"/>
    <sheet name="ПОКРЫВАЛА" sheetId="13" r:id="rId9"/>
    <sheet name="ПОЛОТЕНЦА" sheetId="9" r:id="rId10"/>
    <sheet name="МАТРАСЫ" sheetId="11" r:id="rId11"/>
    <sheet name="НАМАТРАСНИКИ" sheetId="6" r:id="rId12"/>
  </sheets>
  <calcPr calcId="124519" refMode="R1C1"/>
</workbook>
</file>

<file path=xl/calcChain.xml><?xml version="1.0" encoding="utf-8"?>
<calcChain xmlns="http://schemas.openxmlformats.org/spreadsheetml/2006/main">
  <c r="H4" i="9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H3"/>
  <c r="G3"/>
  <c r="F3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4"/>
  <c r="A5" s="1"/>
  <c r="A6" s="1"/>
  <c r="A7" s="1"/>
  <c r="A8" s="1"/>
  <c r="A9" s="1"/>
</calcChain>
</file>

<file path=xl/sharedStrings.xml><?xml version="1.0" encoding="utf-8"?>
<sst xmlns="http://schemas.openxmlformats.org/spreadsheetml/2006/main" count="394" uniqueCount="165">
  <si>
    <t>Размер</t>
  </si>
  <si>
    <t>Плотность</t>
  </si>
  <si>
    <t>5 тыс.</t>
  </si>
  <si>
    <t>25 тыс.</t>
  </si>
  <si>
    <t>50 тыс.</t>
  </si>
  <si>
    <t>100 тыс.</t>
  </si>
  <si>
    <t>Оптовая цена</t>
  </si>
  <si>
    <t>1,5 спальное</t>
  </si>
  <si>
    <t xml:space="preserve">2х спальное </t>
  </si>
  <si>
    <t>Евро 1 (200х220)</t>
  </si>
  <si>
    <t>Евро2 (220х240)</t>
  </si>
  <si>
    <t>2х спальное (сшивная)</t>
  </si>
  <si>
    <t>2х спальное (бесшовная)</t>
  </si>
  <si>
    <t>Семейное</t>
  </si>
  <si>
    <t>120 г/м</t>
  </si>
  <si>
    <t>2х спальное с евро простыней</t>
  </si>
  <si>
    <t>142 г/м</t>
  </si>
  <si>
    <t>БЯЗЬ ЦВЕТНАЯ</t>
  </si>
  <si>
    <t>90 г/м</t>
  </si>
  <si>
    <t xml:space="preserve">1,5 спальное  </t>
  </si>
  <si>
    <t>1,5 спальное                      150 см</t>
  </si>
  <si>
    <t>1,5 спальное                      220 см</t>
  </si>
  <si>
    <t>ДЕТСКАЯ БЯЗЬ</t>
  </si>
  <si>
    <t xml:space="preserve">ясельное </t>
  </si>
  <si>
    <t>БЯЗЬ ОТБЕЛЕННАЯ</t>
  </si>
  <si>
    <t>СТРАЙП_САТИН И САТИН ГЛАДКОКРАШЕННЫЙ</t>
  </si>
  <si>
    <t>Евро (200х220)</t>
  </si>
  <si>
    <t>135 г/м</t>
  </si>
  <si>
    <t>ПОПЛИН</t>
  </si>
  <si>
    <t>Евро 2 (220х240)</t>
  </si>
  <si>
    <t>2х спальное с евро простыней
на резинке</t>
  </si>
  <si>
    <t>ДЕТСКОЕ</t>
  </si>
  <si>
    <t>ясельное</t>
  </si>
  <si>
    <t>ПОЛИСАТИН</t>
  </si>
  <si>
    <t>70х200</t>
  </si>
  <si>
    <t>80х200</t>
  </si>
  <si>
    <t>90х200</t>
  </si>
  <si>
    <t>120х200</t>
  </si>
  <si>
    <t>140х200</t>
  </si>
  <si>
    <t>160х200</t>
  </si>
  <si>
    <t>180х200</t>
  </si>
  <si>
    <t>150 г/м</t>
  </si>
  <si>
    <t>синтепон</t>
  </si>
  <si>
    <t>овечья 
шерсть</t>
  </si>
  <si>
    <t>бамбуковое
 волокно</t>
  </si>
  <si>
    <t>300 г/м</t>
  </si>
  <si>
    <t>верблюжья 
шерсть</t>
  </si>
  <si>
    <t>НАМАТРАСНИКИ</t>
  </si>
  <si>
    <t>п/э</t>
  </si>
  <si>
    <t>тик</t>
  </si>
  <si>
    <t>от 5 тыс</t>
  </si>
  <si>
    <t>25 тыс</t>
  </si>
  <si>
    <t>50 тыс</t>
  </si>
  <si>
    <t>100 тыс</t>
  </si>
  <si>
    <t>50х70</t>
  </si>
  <si>
    <t>60х60</t>
  </si>
  <si>
    <t>70х70</t>
  </si>
  <si>
    <t>ПОДУШКИ БАМБУКОВОЕ ВОЛОКНО</t>
  </si>
  <si>
    <t>ПОДУШКИ ПУХ ПЕРО</t>
  </si>
  <si>
    <t>ПОДУШКИ ЛЕБЯЖИЙ ПУХ</t>
  </si>
  <si>
    <t>100% пух тик</t>
  </si>
  <si>
    <t>смесь пух-пера тик</t>
  </si>
  <si>
    <t>ПОДУШКИ ВЕРБЛЮЖЬЯ ШЕРСТЬ</t>
  </si>
  <si>
    <t>ОДЕЯЛО БАМБУКОВОЕ ВОЛОКНО</t>
  </si>
  <si>
    <t>ОДЕЯЛО ОВЕЧЬЯ ШЕРСТЬ</t>
  </si>
  <si>
    <t>ОДЕЯЛО ВЕРБЛЮЖЬЯ ШЕРСТЬ</t>
  </si>
  <si>
    <t>ОДЕЯЛО СИНТЕПОН</t>
  </si>
  <si>
    <t>140х205</t>
  </si>
  <si>
    <t>172х205</t>
  </si>
  <si>
    <t>200х215</t>
  </si>
  <si>
    <t>215х240</t>
  </si>
  <si>
    <t>п/э 150 г/м</t>
  </si>
  <si>
    <t>тик 300 г/м</t>
  </si>
  <si>
    <t>Полотенца производства Узбекистан</t>
  </si>
  <si>
    <t>от 3000 рублей</t>
  </si>
  <si>
    <t>от 15000 рублей</t>
  </si>
  <si>
    <t>от 100000 рублей</t>
  </si>
  <si>
    <t>№</t>
  </si>
  <si>
    <t>Размер         (+/- 5%)</t>
  </si>
  <si>
    <t>Вид</t>
  </si>
  <si>
    <t>Плотность        +/- 5%</t>
  </si>
  <si>
    <t>50х100</t>
  </si>
  <si>
    <t>Пестротканое</t>
  </si>
  <si>
    <t>70х140</t>
  </si>
  <si>
    <t>38х100</t>
  </si>
  <si>
    <t>Полоса</t>
  </si>
  <si>
    <t>38x80</t>
  </si>
  <si>
    <t>26х50</t>
  </si>
  <si>
    <t>Клетка 2</t>
  </si>
  <si>
    <t>30x30</t>
  </si>
  <si>
    <t>Гладкокрашеное</t>
  </si>
  <si>
    <t>30x50</t>
  </si>
  <si>
    <t>40x70</t>
  </si>
  <si>
    <t>50x90</t>
  </si>
  <si>
    <t>70x140</t>
  </si>
  <si>
    <t>40х70</t>
  </si>
  <si>
    <t>100x150</t>
  </si>
  <si>
    <t>Ножки, гостиничные</t>
  </si>
  <si>
    <t>Белые</t>
  </si>
  <si>
    <t>50х90</t>
  </si>
  <si>
    <t>Махровая простынь</t>
  </si>
  <si>
    <t>150х200</t>
  </si>
  <si>
    <t>180х220</t>
  </si>
  <si>
    <t>Имена Разные</t>
  </si>
  <si>
    <t>Имена элит. Разные</t>
  </si>
  <si>
    <t>44-62</t>
  </si>
  <si>
    <t>44-58</t>
  </si>
  <si>
    <t>Халат вафельный
белый длинный</t>
  </si>
  <si>
    <t>Халат махровый
унисекс белый</t>
  </si>
  <si>
    <t>ОПТ</t>
  </si>
  <si>
    <t>ВОДОНЕПРОНИЦАЕМЫЕ НАМАТРАСНИКИ</t>
  </si>
  <si>
    <t>60х120</t>
  </si>
  <si>
    <t>ООО "Спец-заказ"</t>
  </si>
  <si>
    <t>г. Иваново</t>
  </si>
  <si>
    <t>mail: inform@spec-zakaz-iv.ru</t>
  </si>
  <si>
    <t>тел: 8 (800) 775-63-27; 7 (915) 8131426; 7 (962) 1627129
Мария Сергеевна</t>
  </si>
  <si>
    <t>Прайс актуален с 1 декабря 2016 г</t>
  </si>
  <si>
    <t>паплекс</t>
  </si>
  <si>
    <t>паплекс 300 г/м</t>
  </si>
  <si>
    <t>5 см борт</t>
  </si>
  <si>
    <t>10 см борт</t>
  </si>
  <si>
    <t>16 см борт</t>
  </si>
  <si>
    <t>60х140</t>
  </si>
  <si>
    <t>100х200</t>
  </si>
  <si>
    <t>110х200</t>
  </si>
  <si>
    <t>130х200</t>
  </si>
  <si>
    <t>от 5 тыс руб</t>
  </si>
  <si>
    <t>25 тыс руб</t>
  </si>
  <si>
    <t>50 тыс руб</t>
  </si>
  <si>
    <t>100 тыс руб</t>
  </si>
  <si>
    <t>МАТРАСЫ</t>
  </si>
  <si>
    <t>ПЕНОПОЛИУРЕТАНОВЫЕ</t>
  </si>
  <si>
    <t>МАТРАСЫ ВАТА</t>
  </si>
  <si>
    <t>Высота
борта</t>
  </si>
  <si>
    <t>Вата РВ</t>
  </si>
  <si>
    <t>Вата ПРИМА</t>
  </si>
  <si>
    <t>от 25 тыс руб</t>
  </si>
  <si>
    <t>от 50 тыс руб</t>
  </si>
  <si>
    <t>от 100 тыс руб</t>
  </si>
  <si>
    <t>70х190</t>
  </si>
  <si>
    <t>80х190</t>
  </si>
  <si>
    <t>90х190</t>
  </si>
  <si>
    <t>100х190</t>
  </si>
  <si>
    <t>110х190</t>
  </si>
  <si>
    <t>120х190</t>
  </si>
  <si>
    <t>130х190</t>
  </si>
  <si>
    <t>140х190</t>
  </si>
  <si>
    <t>150х190</t>
  </si>
  <si>
    <t>160х190</t>
  </si>
  <si>
    <t>180х190</t>
  </si>
  <si>
    <t>8 см</t>
  </si>
  <si>
    <t>опт
 от 5 тыс руб</t>
  </si>
  <si>
    <t>МАТРАС Premium</t>
  </si>
  <si>
    <t>16 см</t>
  </si>
  <si>
    <t xml:space="preserve">1,5 спальное                      </t>
  </si>
  <si>
    <t>115 г/м</t>
  </si>
  <si>
    <t>ПЕРКАЛЬ</t>
  </si>
  <si>
    <t>1,5 сп (160х220)</t>
  </si>
  <si>
    <t>2х сп (180х220)</t>
  </si>
  <si>
    <t>Евро (220Х240)</t>
  </si>
  <si>
    <t>40х40</t>
  </si>
  <si>
    <t>50х50</t>
  </si>
  <si>
    <t>ПОКРЫВАЛА ДЛИННЫЙ ВОРС</t>
  </si>
  <si>
    <t>НАВОЛОЧКИ ДЛИННЫЙ ВОРС</t>
  </si>
  <si>
    <t>80 г/м</t>
  </si>
</sst>
</file>

<file path=xl/styles.xml><?xml version="1.0" encoding="utf-8"?>
<styleSheet xmlns="http://schemas.openxmlformats.org/spreadsheetml/2006/main">
  <numFmts count="2">
    <numFmt numFmtId="164" formatCode="0.0"/>
    <numFmt numFmtId="165" formatCode="#,##0.0_р_."/>
  </numFmts>
  <fonts count="2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9"/>
      <color indexed="8"/>
      <name val="Cambria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b/>
      <sz val="12"/>
      <color indexed="8"/>
      <name val="Cambria"/>
      <family val="1"/>
      <charset val="204"/>
    </font>
    <font>
      <sz val="10"/>
      <name val="Cambria"/>
      <family val="1"/>
      <charset val="204"/>
    </font>
    <font>
      <sz val="11"/>
      <color indexed="8"/>
      <name val="Cambria"/>
      <family val="1"/>
      <charset val="204"/>
    </font>
    <font>
      <b/>
      <i/>
      <sz val="11"/>
      <color indexed="8"/>
      <name val="Cambria"/>
      <family val="1"/>
      <charset val="204"/>
    </font>
    <font>
      <b/>
      <i/>
      <sz val="14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name val="Cambria"/>
      <family val="1"/>
      <charset val="204"/>
      <scheme val="major"/>
    </font>
    <font>
      <sz val="11"/>
      <color indexed="8"/>
      <name val="Cambria"/>
      <family val="1"/>
      <charset val="204"/>
      <scheme val="major"/>
    </font>
    <font>
      <sz val="11"/>
      <color theme="1"/>
      <name val="Cambria"/>
      <family val="1"/>
      <charset val="204"/>
      <scheme val="major"/>
    </font>
    <font>
      <b/>
      <sz val="11"/>
      <color indexed="8"/>
      <name val="Cambria"/>
      <family val="1"/>
      <charset val="204"/>
    </font>
    <font>
      <b/>
      <sz val="11"/>
      <name val="Cambria"/>
      <family val="1"/>
      <charset val="204"/>
    </font>
    <font>
      <b/>
      <sz val="11"/>
      <name val="Times New Roman"/>
      <family val="1"/>
      <charset val="204"/>
    </font>
    <font>
      <b/>
      <sz val="11"/>
      <name val="Cambria"/>
      <family val="1"/>
      <charset val="204"/>
      <scheme val="major"/>
    </font>
    <font>
      <sz val="12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CED77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46">
    <xf numFmtId="0" fontId="0" fillId="0" borderId="0" xfId="0"/>
    <xf numFmtId="0" fontId="0" fillId="0" borderId="0" xfId="0" applyAlignment="1"/>
    <xf numFmtId="0" fontId="0" fillId="0" borderId="1" xfId="0" applyBorder="1"/>
    <xf numFmtId="0" fontId="0" fillId="0" borderId="1" xfId="0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0" borderId="1" xfId="0" applyBorder="1" applyAlignment="1">
      <alignment horizontal="left" wrapText="1"/>
    </xf>
    <xf numFmtId="0" fontId="0" fillId="0" borderId="6" xfId="0" applyBorder="1" applyAlignment="1">
      <alignment vertical="center" textRotation="90"/>
    </xf>
    <xf numFmtId="0" fontId="0" fillId="0" borderId="1" xfId="0" applyBorder="1" applyAlignment="1">
      <alignment vertical="center" textRotation="90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9" fontId="0" fillId="0" borderId="0" xfId="0" applyNumberFormat="1" applyFont="1" applyBorder="1" applyAlignment="1">
      <alignment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Border="1" applyAlignment="1"/>
    <xf numFmtId="0" fontId="0" fillId="0" borderId="0" xfId="0" applyFill="1" applyBorder="1"/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9" fontId="0" fillId="0" borderId="0" xfId="0" applyNumberFormat="1" applyBorder="1" applyAlignment="1">
      <alignment vertical="center"/>
    </xf>
    <xf numFmtId="0" fontId="4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9" fontId="8" fillId="0" borderId="5" xfId="0" applyNumberFormat="1" applyFont="1" applyFill="1" applyBorder="1" applyAlignment="1">
      <alignment horizontal="center" vertical="center" wrapText="1"/>
    </xf>
    <xf numFmtId="9" fontId="8" fillId="0" borderId="5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164" fontId="11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" fontId="16" fillId="0" borderId="1" xfId="0" applyNumberFormat="1" applyFont="1" applyFill="1" applyBorder="1" applyAlignment="1">
      <alignment horizontal="center" vertical="center" wrapText="1"/>
    </xf>
    <xf numFmtId="165" fontId="18" fillId="0" borderId="1" xfId="0" applyNumberFormat="1" applyFont="1" applyFill="1" applyBorder="1" applyAlignment="1">
      <alignment horizontal="center" vertical="center" wrapText="1"/>
    </xf>
    <xf numFmtId="164" fontId="18" fillId="0" borderId="1" xfId="0" applyNumberFormat="1" applyFont="1" applyFill="1" applyBorder="1" applyAlignment="1">
      <alignment horizontal="center" vertical="center"/>
    </xf>
    <xf numFmtId="165" fontId="18" fillId="0" borderId="1" xfId="0" applyNumberFormat="1" applyFont="1" applyFill="1" applyBorder="1" applyAlignment="1">
      <alignment horizontal="center" vertical="center"/>
    </xf>
    <xf numFmtId="165" fontId="19" fillId="0" borderId="1" xfId="0" applyNumberFormat="1" applyFont="1" applyFill="1" applyBorder="1" applyAlignment="1">
      <alignment horizontal="center" vertical="center" wrapText="1"/>
    </xf>
    <xf numFmtId="165" fontId="19" fillId="0" borderId="1" xfId="0" applyNumberFormat="1" applyFont="1" applyFill="1" applyBorder="1" applyAlignment="1">
      <alignment horizontal="center" vertical="center"/>
    </xf>
    <xf numFmtId="165" fontId="20" fillId="0" borderId="1" xfId="0" applyNumberFormat="1" applyFont="1" applyFill="1" applyBorder="1" applyAlignment="1">
      <alignment horizontal="center" vertical="center" wrapText="1"/>
    </xf>
    <xf numFmtId="1" fontId="21" fillId="0" borderId="1" xfId="0" applyNumberFormat="1" applyFont="1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horizontal="center" vertical="center" wrapText="1"/>
    </xf>
    <xf numFmtId="164" fontId="18" fillId="0" borderId="1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textRotation="90"/>
    </xf>
    <xf numFmtId="0" fontId="0" fillId="0" borderId="0" xfId="0" applyBorder="1" applyAlignment="1">
      <alignment vertical="center" textRotation="90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1" fillId="4" borderId="2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9" fontId="0" fillId="0" borderId="5" xfId="0" applyNumberFormat="1" applyBorder="1" applyAlignment="1">
      <alignment horizontal="center" vertical="center"/>
    </xf>
    <xf numFmtId="9" fontId="0" fillId="0" borderId="7" xfId="0" applyNumberFormat="1" applyBorder="1" applyAlignment="1">
      <alignment horizontal="center" vertical="center"/>
    </xf>
    <xf numFmtId="9" fontId="0" fillId="0" borderId="6" xfId="0" applyNumberFormat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textRotation="90"/>
    </xf>
    <xf numFmtId="0" fontId="1" fillId="4" borderId="1" xfId="0" applyFont="1" applyFill="1" applyBorder="1" applyAlignment="1">
      <alignment horizontal="center" vertical="center" wrapText="1"/>
    </xf>
    <xf numFmtId="9" fontId="2" fillId="0" borderId="5" xfId="0" applyNumberFormat="1" applyFont="1" applyBorder="1" applyAlignment="1">
      <alignment horizontal="center" vertical="center"/>
    </xf>
    <xf numFmtId="9" fontId="2" fillId="0" borderId="6" xfId="0" applyNumberFormat="1" applyFont="1" applyBorder="1" applyAlignment="1">
      <alignment horizontal="center" vertical="center"/>
    </xf>
    <xf numFmtId="9" fontId="2" fillId="0" borderId="7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9" fontId="0" fillId="0" borderId="5" xfId="0" applyNumberFormat="1" applyFont="1" applyBorder="1" applyAlignment="1">
      <alignment horizontal="center" vertical="center"/>
    </xf>
    <xf numFmtId="9" fontId="0" fillId="0" borderId="6" xfId="0" applyNumberFormat="1" applyFont="1" applyBorder="1" applyAlignment="1">
      <alignment horizontal="center" vertical="center"/>
    </xf>
    <xf numFmtId="9" fontId="0" fillId="0" borderId="7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9" fontId="3" fillId="4" borderId="1" xfId="0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1" fillId="4" borderId="8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textRotation="90"/>
    </xf>
    <xf numFmtId="0" fontId="0" fillId="0" borderId="6" xfId="0" applyBorder="1" applyAlignment="1">
      <alignment horizontal="center" vertical="center" textRotation="90"/>
    </xf>
    <xf numFmtId="0" fontId="0" fillId="0" borderId="7" xfId="0" applyBorder="1" applyAlignment="1">
      <alignment horizontal="center" vertical="center" textRotation="90"/>
    </xf>
    <xf numFmtId="0" fontId="0" fillId="0" borderId="6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9" fontId="0" fillId="0" borderId="1" xfId="0" applyNumberFormat="1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99CCFF"/>
      <color rgb="FFDCED7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0.jpeg"/><Relationship Id="rId1" Type="http://schemas.openxmlformats.org/officeDocument/2006/relationships/image" Target="../media/image29.jpeg"/><Relationship Id="rId4" Type="http://schemas.openxmlformats.org/officeDocument/2006/relationships/image" Target="../media/image32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4.jpeg"/><Relationship Id="rId1" Type="http://schemas.openxmlformats.org/officeDocument/2006/relationships/image" Target="../media/image3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4" Type="http://schemas.openxmlformats.org/officeDocument/2006/relationships/image" Target="../media/image19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image" Target="../media/image20.jpeg"/><Relationship Id="rId4" Type="http://schemas.openxmlformats.org/officeDocument/2006/relationships/image" Target="../media/image2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5</xdr:col>
      <xdr:colOff>438150</xdr:colOff>
      <xdr:row>7</xdr:row>
      <xdr:rowOff>156037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1"/>
          <a:ext cx="3486149" cy="14895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0</xdr:row>
      <xdr:rowOff>66675</xdr:rowOff>
    </xdr:from>
    <xdr:to>
      <xdr:col>15</xdr:col>
      <xdr:colOff>447675</xdr:colOff>
      <xdr:row>8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81675" y="66675"/>
          <a:ext cx="4638675" cy="256222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9</xdr:row>
      <xdr:rowOff>19050</xdr:rowOff>
    </xdr:from>
    <xdr:to>
      <xdr:col>13</xdr:col>
      <xdr:colOff>299466</xdr:colOff>
      <xdr:row>21</xdr:row>
      <xdr:rowOff>171450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00725" y="2686050"/>
          <a:ext cx="3252216" cy="2438400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22</xdr:row>
      <xdr:rowOff>9525</xdr:rowOff>
    </xdr:from>
    <xdr:to>
      <xdr:col>12</xdr:col>
      <xdr:colOff>276225</xdr:colOff>
      <xdr:row>32</xdr:row>
      <xdr:rowOff>38100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4511" b="5639"/>
        <a:stretch/>
      </xdr:blipFill>
      <xdr:spPr>
        <a:xfrm>
          <a:off x="5886450" y="5153025"/>
          <a:ext cx="2533650" cy="22764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2</xdr:row>
      <xdr:rowOff>30170</xdr:rowOff>
    </xdr:from>
    <xdr:to>
      <xdr:col>10</xdr:col>
      <xdr:colOff>76200</xdr:colOff>
      <xdr:row>17</xdr:row>
      <xdr:rowOff>0</xdr:rowOff>
    </xdr:to>
    <xdr:pic>
      <xdr:nvPicPr>
        <xdr:cNvPr id="2" name="Рисунок 1" descr="e07a9a9b37d090d694aa56eb667da76589e07bbb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95825" y="411170"/>
          <a:ext cx="1885950" cy="282733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847725</xdr:colOff>
      <xdr:row>25</xdr:row>
      <xdr:rowOff>142875</xdr:rowOff>
    </xdr:from>
    <xdr:to>
      <xdr:col>11</xdr:col>
      <xdr:colOff>19050</xdr:colOff>
      <xdr:row>33</xdr:row>
      <xdr:rowOff>142875</xdr:rowOff>
    </xdr:to>
    <xdr:pic>
      <xdr:nvPicPr>
        <xdr:cNvPr id="3" name="Рисунок 2" descr="653b4ec93cd2d016a3f9293e382c0a984d820c59.jpg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t="18797" b="21053"/>
        <a:stretch>
          <a:fillRect/>
        </a:stretch>
      </xdr:blipFill>
      <xdr:spPr>
        <a:xfrm>
          <a:off x="5238750" y="5095875"/>
          <a:ext cx="253365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35700</xdr:colOff>
      <xdr:row>18</xdr:row>
      <xdr:rowOff>161925</xdr:rowOff>
    </xdr:from>
    <xdr:to>
      <xdr:col>11</xdr:col>
      <xdr:colOff>66180</xdr:colOff>
      <xdr:row>26</xdr:row>
      <xdr:rowOff>111900</xdr:rowOff>
    </xdr:to>
    <xdr:pic>
      <xdr:nvPicPr>
        <xdr:cNvPr id="4" name="Рисунок 3" descr="a23037fe3e060eee02aad36085771844e4d720c9.jpg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11743"/>
        <a:stretch>
          <a:fillRect/>
        </a:stretch>
      </xdr:blipFill>
      <xdr:spPr>
        <a:xfrm>
          <a:off x="5350650" y="3590925"/>
          <a:ext cx="2468880" cy="1664475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914400</xdr:colOff>
      <xdr:row>36</xdr:row>
      <xdr:rowOff>304800</xdr:rowOff>
    </xdr:from>
    <xdr:to>
      <xdr:col>12</xdr:col>
      <xdr:colOff>243568</xdr:colOff>
      <xdr:row>48</xdr:row>
      <xdr:rowOff>19050</xdr:rowOff>
    </xdr:to>
    <xdr:pic>
      <xdr:nvPicPr>
        <xdr:cNvPr id="5" name="Рисунок 4" descr="9875de59a840606714fafd6a9c91b0af8dbdd5c9.jpg"/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3647" b="24501"/>
        <a:stretch>
          <a:fillRect/>
        </a:stretch>
      </xdr:blipFill>
      <xdr:spPr>
        <a:xfrm>
          <a:off x="4638675" y="7353300"/>
          <a:ext cx="4225018" cy="21907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</xdr:colOff>
      <xdr:row>18</xdr:row>
      <xdr:rowOff>104775</xdr:rowOff>
    </xdr:from>
    <xdr:to>
      <xdr:col>12</xdr:col>
      <xdr:colOff>228600</xdr:colOff>
      <xdr:row>28</xdr:row>
      <xdr:rowOff>26194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48275" y="3914775"/>
          <a:ext cx="2638425" cy="1978819"/>
        </a:xfrm>
        <a:prstGeom prst="rect">
          <a:avLst/>
        </a:prstGeom>
      </xdr:spPr>
    </xdr:pic>
    <xdr:clientData/>
  </xdr:twoCellAnchor>
  <xdr:twoCellAnchor editAs="oneCell">
    <xdr:from>
      <xdr:col>8</xdr:col>
      <xdr:colOff>85724</xdr:colOff>
      <xdr:row>0</xdr:row>
      <xdr:rowOff>69975</xdr:rowOff>
    </xdr:from>
    <xdr:to>
      <xdr:col>12</xdr:col>
      <xdr:colOff>171449</xdr:colOff>
      <xdr:row>9</xdr:row>
      <xdr:rowOff>184275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05424" y="69975"/>
          <a:ext cx="2524125" cy="2019300"/>
        </a:xfrm>
        <a:prstGeom prst="rect">
          <a:avLst/>
        </a:prstGeom>
      </xdr:spPr>
    </xdr:pic>
    <xdr:clientData/>
  </xdr:twoCellAnchor>
  <xdr:twoCellAnchor editAs="oneCell">
    <xdr:from>
      <xdr:col>8</xdr:col>
      <xdr:colOff>80924</xdr:colOff>
      <xdr:row>10</xdr:row>
      <xdr:rowOff>76200</xdr:rowOff>
    </xdr:from>
    <xdr:to>
      <xdr:col>12</xdr:col>
      <xdr:colOff>190525</xdr:colOff>
      <xdr:row>19</xdr:row>
      <xdr:rowOff>9525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00624" y="2171700"/>
          <a:ext cx="2548001" cy="1695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3</xdr:row>
      <xdr:rowOff>9525</xdr:rowOff>
    </xdr:from>
    <xdr:to>
      <xdr:col>8</xdr:col>
      <xdr:colOff>16086</xdr:colOff>
      <xdr:row>10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62550" y="581025"/>
          <a:ext cx="1882986" cy="132397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11</xdr:row>
      <xdr:rowOff>7714</xdr:rowOff>
    </xdr:from>
    <xdr:to>
      <xdr:col>8</xdr:col>
      <xdr:colOff>404</xdr:colOff>
      <xdr:row>18</xdr:row>
      <xdr:rowOff>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4199"/>
        <a:stretch/>
      </xdr:blipFill>
      <xdr:spPr>
        <a:xfrm>
          <a:off x="5162550" y="2103214"/>
          <a:ext cx="1867304" cy="1325786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18</xdr:row>
      <xdr:rowOff>85725</xdr:rowOff>
    </xdr:from>
    <xdr:to>
      <xdr:col>8</xdr:col>
      <xdr:colOff>9525</xdr:colOff>
      <xdr:row>26</xdr:row>
      <xdr:rowOff>76201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8716" b="8052"/>
        <a:stretch/>
      </xdr:blipFill>
      <xdr:spPr>
        <a:xfrm>
          <a:off x="5162550" y="3381375"/>
          <a:ext cx="1876425" cy="1228726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104774</xdr:colOff>
      <xdr:row>26</xdr:row>
      <xdr:rowOff>133349</xdr:rowOff>
    </xdr:from>
    <xdr:to>
      <xdr:col>8</xdr:col>
      <xdr:colOff>0</xdr:colOff>
      <xdr:row>33</xdr:row>
      <xdr:rowOff>164341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193"/>
        <a:stretch/>
      </xdr:blipFill>
      <xdr:spPr>
        <a:xfrm>
          <a:off x="5153024" y="4667249"/>
          <a:ext cx="1876426" cy="122161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21163</xdr:colOff>
      <xdr:row>35</xdr:row>
      <xdr:rowOff>9525</xdr:rowOff>
    </xdr:from>
    <xdr:to>
      <xdr:col>8</xdr:col>
      <xdr:colOff>0</xdr:colOff>
      <xdr:row>41</xdr:row>
      <xdr:rowOff>3375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7628" b="11268"/>
        <a:stretch/>
      </xdr:blipFill>
      <xdr:spPr>
        <a:xfrm>
          <a:off x="5174188" y="5972175"/>
          <a:ext cx="1855262" cy="11368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56294</xdr:rowOff>
    </xdr:from>
    <xdr:to>
      <xdr:col>7</xdr:col>
      <xdr:colOff>1857376</xdr:colOff>
      <xdr:row>45</xdr:row>
      <xdr:rowOff>40963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0224" b="9832"/>
        <a:stretch/>
      </xdr:blipFill>
      <xdr:spPr>
        <a:xfrm>
          <a:off x="5153025" y="7161944"/>
          <a:ext cx="1857376" cy="1299119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46</xdr:row>
      <xdr:rowOff>32848</xdr:rowOff>
    </xdr:from>
    <xdr:to>
      <xdr:col>8</xdr:col>
      <xdr:colOff>0</xdr:colOff>
      <xdr:row>49</xdr:row>
      <xdr:rowOff>35698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3835"/>
        <a:stretch/>
      </xdr:blipFill>
      <xdr:spPr>
        <a:xfrm>
          <a:off x="5172075" y="8510098"/>
          <a:ext cx="1857375" cy="1269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95249</xdr:colOff>
      <xdr:row>0</xdr:row>
      <xdr:rowOff>42345</xdr:rowOff>
    </xdr:from>
    <xdr:to>
      <xdr:col>9</xdr:col>
      <xdr:colOff>198480</xdr:colOff>
      <xdr:row>7</xdr:row>
      <xdr:rowOff>28575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224" b="5192"/>
        <a:stretch/>
      </xdr:blipFill>
      <xdr:spPr>
        <a:xfrm>
          <a:off x="5172074" y="42345"/>
          <a:ext cx="1932031" cy="151023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7</xdr:row>
      <xdr:rowOff>76200</xdr:rowOff>
    </xdr:from>
    <xdr:to>
      <xdr:col>9</xdr:col>
      <xdr:colOff>194744</xdr:colOff>
      <xdr:row>14</xdr:row>
      <xdr:rowOff>38099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0985" b="9877"/>
        <a:stretch/>
      </xdr:blipFill>
      <xdr:spPr>
        <a:xfrm>
          <a:off x="5172075" y="1600200"/>
          <a:ext cx="1928294" cy="12953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0</xdr:row>
      <xdr:rowOff>28575</xdr:rowOff>
    </xdr:from>
    <xdr:to>
      <xdr:col>10</xdr:col>
      <xdr:colOff>38100</xdr:colOff>
      <xdr:row>9</xdr:row>
      <xdr:rowOff>115569</xdr:rowOff>
    </xdr:to>
    <xdr:pic>
      <xdr:nvPicPr>
        <xdr:cNvPr id="2" name="Рисунок 1" descr="shop_items_catalog_image2032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18003"/>
        <a:stretch>
          <a:fillRect/>
        </a:stretch>
      </xdr:blipFill>
      <xdr:spPr>
        <a:xfrm>
          <a:off x="5105400" y="28575"/>
          <a:ext cx="2447925" cy="180149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0</xdr:row>
      <xdr:rowOff>27464</xdr:rowOff>
    </xdr:from>
    <xdr:to>
      <xdr:col>8</xdr:col>
      <xdr:colOff>447675</xdr:colOff>
      <xdr:row>8</xdr:row>
      <xdr:rowOff>3983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95875" y="27464"/>
          <a:ext cx="1647825" cy="1500519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476250</xdr:colOff>
      <xdr:row>0</xdr:row>
      <xdr:rowOff>19050</xdr:rowOff>
    </xdr:from>
    <xdr:to>
      <xdr:col>11</xdr:col>
      <xdr:colOff>533400</xdr:colOff>
      <xdr:row>7</xdr:row>
      <xdr:rowOff>189096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1171"/>
        <a:stretch/>
      </xdr:blipFill>
      <xdr:spPr>
        <a:xfrm>
          <a:off x="6772275" y="19050"/>
          <a:ext cx="1885950" cy="15035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552450</xdr:colOff>
      <xdr:row>0</xdr:row>
      <xdr:rowOff>161924</xdr:rowOff>
    </xdr:from>
    <xdr:to>
      <xdr:col>13</xdr:col>
      <xdr:colOff>190500</xdr:colOff>
      <xdr:row>8</xdr:row>
      <xdr:rowOff>190499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7266"/>
        <a:stretch/>
      </xdr:blipFill>
      <xdr:spPr>
        <a:xfrm>
          <a:off x="7372350" y="161924"/>
          <a:ext cx="2076450" cy="1552575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</xdr:colOff>
      <xdr:row>1</xdr:row>
      <xdr:rowOff>114299</xdr:rowOff>
    </xdr:from>
    <xdr:to>
      <xdr:col>9</xdr:col>
      <xdr:colOff>483374</xdr:colOff>
      <xdr:row>9</xdr:row>
      <xdr:rowOff>9524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8792"/>
        <a:stretch/>
      </xdr:blipFill>
      <xdr:spPr>
        <a:xfrm>
          <a:off x="5048249" y="304799"/>
          <a:ext cx="2255025" cy="1419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</xdr:colOff>
      <xdr:row>1</xdr:row>
      <xdr:rowOff>72802</xdr:rowOff>
    </xdr:from>
    <xdr:to>
      <xdr:col>9</xdr:col>
      <xdr:colOff>398798</xdr:colOff>
      <xdr:row>6</xdr:row>
      <xdr:rowOff>1360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48225" y="263302"/>
          <a:ext cx="1551323" cy="1157283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10</xdr:row>
      <xdr:rowOff>152918</xdr:rowOff>
    </xdr:from>
    <xdr:to>
      <xdr:col>10</xdr:col>
      <xdr:colOff>54750</xdr:colOff>
      <xdr:row>13</xdr:row>
      <xdr:rowOff>366359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19650" y="2629418"/>
          <a:ext cx="1845450" cy="965916"/>
        </a:xfrm>
        <a:prstGeom prst="rect">
          <a:avLst/>
        </a:prstGeom>
      </xdr:spPr>
    </xdr:pic>
    <xdr:clientData/>
  </xdr:twoCellAnchor>
  <xdr:twoCellAnchor editAs="oneCell">
    <xdr:from>
      <xdr:col>7</xdr:col>
      <xdr:colOff>85724</xdr:colOff>
      <xdr:row>13</xdr:row>
      <xdr:rowOff>331127</xdr:rowOff>
    </xdr:from>
    <xdr:to>
      <xdr:col>9</xdr:col>
      <xdr:colOff>494309</xdr:colOff>
      <xdr:row>18</xdr:row>
      <xdr:rowOff>45872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67274" y="3560102"/>
          <a:ext cx="1627785" cy="131494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6</xdr:row>
      <xdr:rowOff>40751</xdr:rowOff>
    </xdr:from>
    <xdr:to>
      <xdr:col>9</xdr:col>
      <xdr:colOff>278550</xdr:colOff>
      <xdr:row>10</xdr:row>
      <xdr:rowOff>27521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76800" y="1459976"/>
          <a:ext cx="1402500" cy="10440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274155</xdr:colOff>
      <xdr:row>6</xdr:row>
      <xdr:rowOff>155675</xdr:rowOff>
    </xdr:from>
    <xdr:to>
      <xdr:col>9</xdr:col>
      <xdr:colOff>600075</xdr:colOff>
      <xdr:row>12</xdr:row>
      <xdr:rowOff>18455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27155" y="1365350"/>
          <a:ext cx="1545120" cy="111055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111900</xdr:colOff>
      <xdr:row>11</xdr:row>
      <xdr:rowOff>190500</xdr:rowOff>
    </xdr:from>
    <xdr:to>
      <xdr:col>10</xdr:col>
      <xdr:colOff>65633</xdr:colOff>
      <xdr:row>17</xdr:row>
      <xdr:rowOff>73800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64900" y="2438400"/>
          <a:ext cx="1782533" cy="117870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133349</xdr:colOff>
      <xdr:row>17</xdr:row>
      <xdr:rowOff>19050</xdr:rowOff>
    </xdr:from>
    <xdr:to>
      <xdr:col>10</xdr:col>
      <xdr:colOff>114300</xdr:colOff>
      <xdr:row>22</xdr:row>
      <xdr:rowOff>24903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838" t="24742" r="6052" b="7029"/>
        <a:stretch/>
      </xdr:blipFill>
      <xdr:spPr>
        <a:xfrm>
          <a:off x="5086349" y="3562350"/>
          <a:ext cx="1809751" cy="1063128"/>
        </a:xfrm>
        <a:prstGeom prst="rect">
          <a:avLst/>
        </a:prstGeom>
      </xdr:spPr>
    </xdr:pic>
    <xdr:clientData/>
  </xdr:twoCellAnchor>
  <xdr:twoCellAnchor editAs="oneCell">
    <xdr:from>
      <xdr:col>7</xdr:col>
      <xdr:colOff>76112</xdr:colOff>
      <xdr:row>0</xdr:row>
      <xdr:rowOff>104774</xdr:rowOff>
    </xdr:from>
    <xdr:to>
      <xdr:col>10</xdr:col>
      <xdr:colOff>135049</xdr:colOff>
      <xdr:row>7</xdr:row>
      <xdr:rowOff>123825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29112" y="104774"/>
          <a:ext cx="1887737" cy="14382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0</xdr:row>
      <xdr:rowOff>19049</xdr:rowOff>
    </xdr:from>
    <xdr:to>
      <xdr:col>9</xdr:col>
      <xdr:colOff>352425</xdr:colOff>
      <xdr:row>10</xdr:row>
      <xdr:rowOff>171449</xdr:rowOff>
    </xdr:to>
    <xdr:pic>
      <xdr:nvPicPr>
        <xdr:cNvPr id="2" name="Рисунок 1" descr="komplekt_pokryivalo__2_navolochki_iskusstvennyiy_meh_dlinnyiy_vors_rozovyiy_tsvet-40-B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48175" y="19049"/>
          <a:ext cx="2743200" cy="20574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323851</xdr:colOff>
      <xdr:row>0</xdr:row>
      <xdr:rowOff>28576</xdr:rowOff>
    </xdr:from>
    <xdr:to>
      <xdr:col>14</xdr:col>
      <xdr:colOff>285751</xdr:colOff>
      <xdr:row>10</xdr:row>
      <xdr:rowOff>173622</xdr:rowOff>
    </xdr:to>
    <xdr:pic>
      <xdr:nvPicPr>
        <xdr:cNvPr id="3" name="Рисунок 2" descr="komplekt_pokryivalo__2_navolochki_iskusstvennyiy_meh_dlinnyiy_vors_seryiy_tsvet-38-B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7661" t="918" r="-1377" b="23057"/>
        <a:stretch>
          <a:fillRect/>
        </a:stretch>
      </xdr:blipFill>
      <xdr:spPr>
        <a:xfrm>
          <a:off x="7162801" y="28576"/>
          <a:ext cx="3009900" cy="205004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9:F13"/>
  <sheetViews>
    <sheetView topLeftCell="A22" workbookViewId="0">
      <selection activeCell="J12" sqref="J12"/>
    </sheetView>
  </sheetViews>
  <sheetFormatPr defaultRowHeight="15"/>
  <sheetData>
    <row r="9" spans="1:6">
      <c r="A9" s="72" t="s">
        <v>112</v>
      </c>
      <c r="B9" s="72"/>
      <c r="C9" s="72"/>
      <c r="D9" s="72"/>
      <c r="E9" s="72"/>
      <c r="F9" s="72"/>
    </row>
    <row r="10" spans="1:6">
      <c r="A10" s="72" t="s">
        <v>113</v>
      </c>
      <c r="B10" s="72"/>
      <c r="C10" s="72"/>
      <c r="D10" s="72"/>
      <c r="E10" s="72"/>
      <c r="F10" s="72"/>
    </row>
    <row r="11" spans="1:6">
      <c r="A11" s="72" t="s">
        <v>114</v>
      </c>
      <c r="B11" s="72"/>
      <c r="C11" s="72"/>
      <c r="D11" s="72"/>
      <c r="E11" s="72"/>
      <c r="F11" s="72"/>
    </row>
    <row r="12" spans="1:6" ht="33.75" customHeight="1">
      <c r="A12" s="73" t="s">
        <v>115</v>
      </c>
      <c r="B12" s="72"/>
      <c r="C12" s="72"/>
      <c r="D12" s="72"/>
      <c r="E12" s="72"/>
      <c r="F12" s="72"/>
    </row>
    <row r="13" spans="1:6">
      <c r="A13" s="72" t="s">
        <v>116</v>
      </c>
      <c r="B13" s="72"/>
      <c r="C13" s="72"/>
      <c r="D13" s="72"/>
      <c r="E13" s="72"/>
      <c r="F13" s="72"/>
    </row>
  </sheetData>
  <mergeCells count="5">
    <mergeCell ref="A9:F9"/>
    <mergeCell ref="A10:F10"/>
    <mergeCell ref="A11:F11"/>
    <mergeCell ref="A12:F12"/>
    <mergeCell ref="A13:F1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29"/>
  <sheetViews>
    <sheetView workbookViewId="0">
      <selection activeCell="O33" sqref="O33"/>
    </sheetView>
  </sheetViews>
  <sheetFormatPr defaultRowHeight="15"/>
  <cols>
    <col min="1" max="1" width="4" bestFit="1" customWidth="1"/>
    <col min="3" max="3" width="22" customWidth="1"/>
    <col min="4" max="4" width="12.5703125" customWidth="1"/>
    <col min="5" max="5" width="10.42578125" bestFit="1" customWidth="1"/>
  </cols>
  <sheetData>
    <row r="1" spans="1:8" ht="60" customHeight="1">
      <c r="A1" s="110" t="s">
        <v>73</v>
      </c>
      <c r="B1" s="111"/>
      <c r="C1" s="111"/>
      <c r="D1" s="111"/>
      <c r="E1" s="112"/>
      <c r="F1" s="28" t="s">
        <v>74</v>
      </c>
      <c r="G1" s="28" t="s">
        <v>75</v>
      </c>
      <c r="H1" s="28" t="s">
        <v>76</v>
      </c>
    </row>
    <row r="2" spans="1:8" ht="45">
      <c r="A2" s="29" t="s">
        <v>77</v>
      </c>
      <c r="B2" s="30" t="s">
        <v>78</v>
      </c>
      <c r="C2" s="30" t="s">
        <v>79</v>
      </c>
      <c r="D2" s="31" t="s">
        <v>80</v>
      </c>
      <c r="E2" s="28" t="s">
        <v>109</v>
      </c>
      <c r="F2" s="32">
        <v>-0.05</v>
      </c>
      <c r="G2" s="32">
        <v>-7.0000000000000007E-2</v>
      </c>
      <c r="H2" s="33">
        <v>-0.1</v>
      </c>
    </row>
    <row r="3" spans="1:8">
      <c r="A3" s="34">
        <v>1</v>
      </c>
      <c r="B3" s="35" t="s">
        <v>81</v>
      </c>
      <c r="C3" s="35" t="s">
        <v>82</v>
      </c>
      <c r="D3" s="36">
        <v>330</v>
      </c>
      <c r="E3" s="48">
        <v>90.6</v>
      </c>
      <c r="F3" s="49">
        <f>E3-(E3/100*5)</f>
        <v>86.07</v>
      </c>
      <c r="G3" s="49">
        <f>E3-(E3/100*7)</f>
        <v>84.257999999999996</v>
      </c>
      <c r="H3" s="49">
        <f>E3-(E3/100*10)</f>
        <v>81.539999999999992</v>
      </c>
    </row>
    <row r="4" spans="1:8">
      <c r="A4" s="34">
        <f t="shared" ref="A4:A26" si="0">A3+1</f>
        <v>2</v>
      </c>
      <c r="B4" s="35" t="s">
        <v>83</v>
      </c>
      <c r="C4" s="35" t="s">
        <v>82</v>
      </c>
      <c r="D4" s="36">
        <v>330</v>
      </c>
      <c r="E4" s="50">
        <v>157.6</v>
      </c>
      <c r="F4" s="49">
        <f t="shared" ref="F4:F26" si="1">E4-(E4/100*5)</f>
        <v>149.72</v>
      </c>
      <c r="G4" s="49">
        <f t="shared" ref="G4:G26" si="2">E4-(E4/100*7)</f>
        <v>146.56799999999998</v>
      </c>
      <c r="H4" s="49">
        <f t="shared" ref="H4:H26" si="3">E4-(E4/100*10)</f>
        <v>141.84</v>
      </c>
    </row>
    <row r="5" spans="1:8">
      <c r="A5" s="34">
        <f t="shared" si="0"/>
        <v>3</v>
      </c>
      <c r="B5" s="35" t="s">
        <v>84</v>
      </c>
      <c r="C5" s="35" t="s">
        <v>85</v>
      </c>
      <c r="D5" s="36">
        <v>330</v>
      </c>
      <c r="E5" s="50">
        <v>64</v>
      </c>
      <c r="F5" s="49">
        <f t="shared" si="1"/>
        <v>60.8</v>
      </c>
      <c r="G5" s="49">
        <f t="shared" si="2"/>
        <v>59.519999999999996</v>
      </c>
      <c r="H5" s="49">
        <f t="shared" si="3"/>
        <v>57.6</v>
      </c>
    </row>
    <row r="6" spans="1:8">
      <c r="A6" s="34">
        <f t="shared" si="0"/>
        <v>4</v>
      </c>
      <c r="B6" s="35" t="s">
        <v>83</v>
      </c>
      <c r="C6" s="35" t="s">
        <v>85</v>
      </c>
      <c r="D6" s="36">
        <v>330</v>
      </c>
      <c r="E6" s="48">
        <v>170.4</v>
      </c>
      <c r="F6" s="49">
        <f t="shared" si="1"/>
        <v>161.88</v>
      </c>
      <c r="G6" s="49">
        <f t="shared" si="2"/>
        <v>158.47200000000001</v>
      </c>
      <c r="H6" s="49">
        <f t="shared" si="3"/>
        <v>153.36000000000001</v>
      </c>
    </row>
    <row r="7" spans="1:8">
      <c r="A7" s="34">
        <f t="shared" si="0"/>
        <v>5</v>
      </c>
      <c r="B7" s="35" t="s">
        <v>81</v>
      </c>
      <c r="C7" s="35" t="s">
        <v>85</v>
      </c>
      <c r="D7" s="36">
        <v>330</v>
      </c>
      <c r="E7" s="48">
        <v>93.6</v>
      </c>
      <c r="F7" s="49">
        <f t="shared" si="1"/>
        <v>88.919999999999987</v>
      </c>
      <c r="G7" s="49">
        <f t="shared" si="2"/>
        <v>87.048000000000002</v>
      </c>
      <c r="H7" s="49">
        <f t="shared" si="3"/>
        <v>84.24</v>
      </c>
    </row>
    <row r="8" spans="1:8">
      <c r="A8" s="34">
        <f t="shared" si="0"/>
        <v>6</v>
      </c>
      <c r="B8" s="35" t="s">
        <v>86</v>
      </c>
      <c r="C8" s="35" t="s">
        <v>85</v>
      </c>
      <c r="D8" s="36">
        <v>330</v>
      </c>
      <c r="E8" s="48">
        <v>51.2</v>
      </c>
      <c r="F8" s="49">
        <f t="shared" si="1"/>
        <v>48.64</v>
      </c>
      <c r="G8" s="49">
        <f t="shared" si="2"/>
        <v>47.616</v>
      </c>
      <c r="H8" s="49">
        <f t="shared" si="3"/>
        <v>46.080000000000005</v>
      </c>
    </row>
    <row r="9" spans="1:8">
      <c r="A9" s="34">
        <f t="shared" si="0"/>
        <v>7</v>
      </c>
      <c r="B9" s="35" t="s">
        <v>87</v>
      </c>
      <c r="C9" s="35" t="s">
        <v>88</v>
      </c>
      <c r="D9" s="36">
        <v>330</v>
      </c>
      <c r="E9" s="48">
        <v>38.4</v>
      </c>
      <c r="F9" s="49">
        <f t="shared" si="1"/>
        <v>36.479999999999997</v>
      </c>
      <c r="G9" s="49">
        <f t="shared" si="2"/>
        <v>35.711999999999996</v>
      </c>
      <c r="H9" s="49">
        <f t="shared" si="3"/>
        <v>34.56</v>
      </c>
    </row>
    <row r="10" spans="1:8">
      <c r="A10" s="34">
        <f t="shared" si="0"/>
        <v>8</v>
      </c>
      <c r="B10" s="35" t="s">
        <v>89</v>
      </c>
      <c r="C10" s="35" t="s">
        <v>90</v>
      </c>
      <c r="D10" s="36">
        <v>380</v>
      </c>
      <c r="E10" s="48">
        <v>20.7</v>
      </c>
      <c r="F10" s="49">
        <f t="shared" si="1"/>
        <v>19.664999999999999</v>
      </c>
      <c r="G10" s="49">
        <f t="shared" si="2"/>
        <v>19.250999999999998</v>
      </c>
      <c r="H10" s="49">
        <f t="shared" si="3"/>
        <v>18.63</v>
      </c>
    </row>
    <row r="11" spans="1:8">
      <c r="A11" s="34">
        <f t="shared" si="0"/>
        <v>9</v>
      </c>
      <c r="B11" s="35" t="s">
        <v>91</v>
      </c>
      <c r="C11" s="35" t="s">
        <v>90</v>
      </c>
      <c r="D11" s="36">
        <v>380</v>
      </c>
      <c r="E11" s="48">
        <v>35.5</v>
      </c>
      <c r="F11" s="49">
        <f t="shared" si="1"/>
        <v>33.725000000000001</v>
      </c>
      <c r="G11" s="49">
        <f t="shared" si="2"/>
        <v>33.015000000000001</v>
      </c>
      <c r="H11" s="49">
        <f t="shared" si="3"/>
        <v>31.95</v>
      </c>
    </row>
    <row r="12" spans="1:8">
      <c r="A12" s="34">
        <f t="shared" si="0"/>
        <v>10</v>
      </c>
      <c r="B12" s="35" t="s">
        <v>92</v>
      </c>
      <c r="C12" s="35" t="s">
        <v>90</v>
      </c>
      <c r="D12" s="36">
        <v>380</v>
      </c>
      <c r="E12" s="48">
        <v>63</v>
      </c>
      <c r="F12" s="49">
        <f t="shared" si="1"/>
        <v>59.85</v>
      </c>
      <c r="G12" s="49">
        <f t="shared" si="2"/>
        <v>58.59</v>
      </c>
      <c r="H12" s="49">
        <f t="shared" si="3"/>
        <v>56.7</v>
      </c>
    </row>
    <row r="13" spans="1:8">
      <c r="A13" s="34">
        <f t="shared" si="0"/>
        <v>11</v>
      </c>
      <c r="B13" s="35" t="s">
        <v>93</v>
      </c>
      <c r="C13" s="35" t="s">
        <v>90</v>
      </c>
      <c r="D13" s="36">
        <v>380</v>
      </c>
      <c r="E13" s="48">
        <v>98.5</v>
      </c>
      <c r="F13" s="49">
        <f t="shared" si="1"/>
        <v>93.575000000000003</v>
      </c>
      <c r="G13" s="49">
        <f t="shared" si="2"/>
        <v>91.605000000000004</v>
      </c>
      <c r="H13" s="49">
        <f t="shared" si="3"/>
        <v>88.65</v>
      </c>
    </row>
    <row r="14" spans="1:8">
      <c r="A14" s="34">
        <f t="shared" si="0"/>
        <v>12</v>
      </c>
      <c r="B14" s="35" t="s">
        <v>94</v>
      </c>
      <c r="C14" s="35" t="s">
        <v>90</v>
      </c>
      <c r="D14" s="36">
        <v>380</v>
      </c>
      <c r="E14" s="48">
        <v>218.7</v>
      </c>
      <c r="F14" s="49">
        <f t="shared" si="1"/>
        <v>207.76499999999999</v>
      </c>
      <c r="G14" s="49">
        <f t="shared" si="2"/>
        <v>203.39099999999999</v>
      </c>
      <c r="H14" s="49">
        <f t="shared" si="3"/>
        <v>196.82999999999998</v>
      </c>
    </row>
    <row r="15" spans="1:8">
      <c r="A15" s="34">
        <f t="shared" si="0"/>
        <v>13</v>
      </c>
      <c r="B15" s="35" t="s">
        <v>95</v>
      </c>
      <c r="C15" s="35" t="s">
        <v>90</v>
      </c>
      <c r="D15" s="36">
        <v>450</v>
      </c>
      <c r="E15" s="48">
        <v>78.8</v>
      </c>
      <c r="F15" s="49">
        <f t="shared" si="1"/>
        <v>74.86</v>
      </c>
      <c r="G15" s="49">
        <f t="shared" si="2"/>
        <v>73.283999999999992</v>
      </c>
      <c r="H15" s="49">
        <f t="shared" si="3"/>
        <v>70.92</v>
      </c>
    </row>
    <row r="16" spans="1:8">
      <c r="A16" s="34">
        <f t="shared" si="0"/>
        <v>14</v>
      </c>
      <c r="B16" s="35" t="s">
        <v>93</v>
      </c>
      <c r="C16" s="35" t="s">
        <v>90</v>
      </c>
      <c r="D16" s="36">
        <v>450</v>
      </c>
      <c r="E16" s="48">
        <v>126.1</v>
      </c>
      <c r="F16" s="49">
        <f t="shared" si="1"/>
        <v>119.79499999999999</v>
      </c>
      <c r="G16" s="49">
        <f t="shared" si="2"/>
        <v>117.273</v>
      </c>
      <c r="H16" s="49">
        <f t="shared" si="3"/>
        <v>113.49</v>
      </c>
    </row>
    <row r="17" spans="1:9">
      <c r="A17" s="34">
        <f t="shared" si="0"/>
        <v>15</v>
      </c>
      <c r="B17" s="35" t="s">
        <v>94</v>
      </c>
      <c r="C17" s="35" t="s">
        <v>90</v>
      </c>
      <c r="D17" s="36">
        <v>450</v>
      </c>
      <c r="E17" s="48">
        <v>274.8</v>
      </c>
      <c r="F17" s="49">
        <f t="shared" si="1"/>
        <v>261.06</v>
      </c>
      <c r="G17" s="49">
        <f t="shared" si="2"/>
        <v>255.56400000000002</v>
      </c>
      <c r="H17" s="49">
        <f t="shared" si="3"/>
        <v>247.32</v>
      </c>
    </row>
    <row r="18" spans="1:9">
      <c r="A18" s="34">
        <f t="shared" si="0"/>
        <v>16</v>
      </c>
      <c r="B18" s="35" t="s">
        <v>96</v>
      </c>
      <c r="C18" s="35" t="s">
        <v>90</v>
      </c>
      <c r="D18" s="36">
        <v>400</v>
      </c>
      <c r="E18" s="48">
        <v>373.3</v>
      </c>
      <c r="F18" s="49">
        <f t="shared" si="1"/>
        <v>354.63499999999999</v>
      </c>
      <c r="G18" s="49">
        <f t="shared" si="2"/>
        <v>347.16899999999998</v>
      </c>
      <c r="H18" s="49">
        <f t="shared" si="3"/>
        <v>335.97</v>
      </c>
    </row>
    <row r="19" spans="1:9">
      <c r="A19" s="34">
        <f t="shared" si="0"/>
        <v>17</v>
      </c>
      <c r="B19" s="35" t="s">
        <v>54</v>
      </c>
      <c r="C19" s="35" t="s">
        <v>97</v>
      </c>
      <c r="D19" s="36">
        <v>500</v>
      </c>
      <c r="E19" s="51">
        <v>125.1</v>
      </c>
      <c r="F19" s="49">
        <f t="shared" si="1"/>
        <v>118.845</v>
      </c>
      <c r="G19" s="49">
        <f t="shared" si="2"/>
        <v>116.34299999999999</v>
      </c>
      <c r="H19" s="49">
        <f t="shared" si="3"/>
        <v>112.59</v>
      </c>
    </row>
    <row r="20" spans="1:9">
      <c r="A20" s="34">
        <f t="shared" si="0"/>
        <v>18</v>
      </c>
      <c r="B20" s="35" t="s">
        <v>54</v>
      </c>
      <c r="C20" s="35" t="s">
        <v>98</v>
      </c>
      <c r="D20" s="36">
        <v>470</v>
      </c>
      <c r="E20" s="48">
        <v>99.5</v>
      </c>
      <c r="F20" s="49">
        <f t="shared" si="1"/>
        <v>94.525000000000006</v>
      </c>
      <c r="G20" s="49">
        <f t="shared" si="2"/>
        <v>92.534999999999997</v>
      </c>
      <c r="H20" s="49">
        <f t="shared" si="3"/>
        <v>89.55</v>
      </c>
      <c r="I20" s="38"/>
    </row>
    <row r="21" spans="1:9">
      <c r="A21" s="34">
        <f t="shared" si="0"/>
        <v>19</v>
      </c>
      <c r="B21" s="35" t="s">
        <v>81</v>
      </c>
      <c r="C21" s="35" t="s">
        <v>98</v>
      </c>
      <c r="D21" s="37">
        <v>470</v>
      </c>
      <c r="E21" s="48">
        <v>141.80000000000001</v>
      </c>
      <c r="F21" s="49">
        <f t="shared" si="1"/>
        <v>134.71</v>
      </c>
      <c r="G21" s="49">
        <f t="shared" si="2"/>
        <v>131.87400000000002</v>
      </c>
      <c r="H21" s="49">
        <f t="shared" si="3"/>
        <v>127.62</v>
      </c>
      <c r="I21" s="38"/>
    </row>
    <row r="22" spans="1:9">
      <c r="A22" s="34">
        <f t="shared" si="0"/>
        <v>20</v>
      </c>
      <c r="B22" s="35" t="s">
        <v>94</v>
      </c>
      <c r="C22" s="35" t="s">
        <v>98</v>
      </c>
      <c r="D22" s="36">
        <v>470</v>
      </c>
      <c r="E22" s="48">
        <v>274.8</v>
      </c>
      <c r="F22" s="49">
        <f t="shared" si="1"/>
        <v>261.06</v>
      </c>
      <c r="G22" s="49">
        <f t="shared" si="2"/>
        <v>255.56400000000002</v>
      </c>
      <c r="H22" s="49">
        <f t="shared" si="3"/>
        <v>247.32</v>
      </c>
      <c r="I22" s="38"/>
    </row>
    <row r="23" spans="1:9">
      <c r="A23" s="34">
        <f t="shared" si="0"/>
        <v>21</v>
      </c>
      <c r="B23" s="35" t="s">
        <v>99</v>
      </c>
      <c r="C23" s="35" t="s">
        <v>103</v>
      </c>
      <c r="D23" s="36">
        <v>400</v>
      </c>
      <c r="E23" s="51">
        <v>131</v>
      </c>
      <c r="F23" s="49">
        <f t="shared" si="1"/>
        <v>124.45</v>
      </c>
      <c r="G23" s="49">
        <f t="shared" si="2"/>
        <v>121.83</v>
      </c>
      <c r="H23" s="49">
        <f t="shared" si="3"/>
        <v>117.9</v>
      </c>
    </row>
    <row r="24" spans="1:9">
      <c r="A24" s="34">
        <f t="shared" si="0"/>
        <v>22</v>
      </c>
      <c r="B24" s="35" t="s">
        <v>99</v>
      </c>
      <c r="C24" s="35" t="s">
        <v>104</v>
      </c>
      <c r="D24" s="36">
        <v>460</v>
      </c>
      <c r="E24" s="52">
        <v>163.5</v>
      </c>
      <c r="F24" s="49">
        <f t="shared" si="1"/>
        <v>155.32499999999999</v>
      </c>
      <c r="G24" s="49">
        <f t="shared" si="2"/>
        <v>152.05500000000001</v>
      </c>
      <c r="H24" s="49">
        <f t="shared" si="3"/>
        <v>147.15</v>
      </c>
    </row>
    <row r="25" spans="1:9">
      <c r="A25" s="34">
        <f t="shared" si="0"/>
        <v>23</v>
      </c>
      <c r="B25" s="35" t="s">
        <v>101</v>
      </c>
      <c r="C25" s="35" t="s">
        <v>100</v>
      </c>
      <c r="D25" s="36">
        <v>400</v>
      </c>
      <c r="E25" s="51">
        <v>542</v>
      </c>
      <c r="F25" s="49">
        <f t="shared" si="1"/>
        <v>514.9</v>
      </c>
      <c r="G25" s="49">
        <f t="shared" si="2"/>
        <v>504.06</v>
      </c>
      <c r="H25" s="49">
        <f t="shared" si="3"/>
        <v>487.8</v>
      </c>
    </row>
    <row r="26" spans="1:9">
      <c r="A26" s="41">
        <f t="shared" si="0"/>
        <v>24</v>
      </c>
      <c r="B26" s="42" t="s">
        <v>102</v>
      </c>
      <c r="C26" s="42" t="s">
        <v>100</v>
      </c>
      <c r="D26" s="43">
        <v>400</v>
      </c>
      <c r="E26" s="53">
        <v>739</v>
      </c>
      <c r="F26" s="49">
        <f t="shared" si="1"/>
        <v>702.05</v>
      </c>
      <c r="G26" s="49">
        <f t="shared" si="2"/>
        <v>687.27</v>
      </c>
      <c r="H26" s="49">
        <f t="shared" si="3"/>
        <v>665.1</v>
      </c>
    </row>
    <row r="27" spans="1:9" ht="28.5">
      <c r="A27" s="44">
        <v>25</v>
      </c>
      <c r="B27" s="45" t="s">
        <v>105</v>
      </c>
      <c r="C27" s="46" t="s">
        <v>107</v>
      </c>
      <c r="D27" s="47">
        <v>220</v>
      </c>
      <c r="E27" s="54">
        <v>550</v>
      </c>
      <c r="F27" s="55"/>
      <c r="G27" s="56"/>
      <c r="H27" s="49"/>
    </row>
    <row r="28" spans="1:9" ht="28.5">
      <c r="A28" s="44">
        <v>26</v>
      </c>
      <c r="B28" s="45" t="s">
        <v>106</v>
      </c>
      <c r="C28" s="46" t="s">
        <v>108</v>
      </c>
      <c r="D28" s="47">
        <v>400</v>
      </c>
      <c r="E28" s="54">
        <v>1379</v>
      </c>
      <c r="F28" s="55"/>
      <c r="G28" s="56"/>
      <c r="H28" s="49"/>
    </row>
    <row r="29" spans="1:9">
      <c r="A29" s="39"/>
      <c r="B29" s="40"/>
    </row>
  </sheetData>
  <mergeCells count="1">
    <mergeCell ref="A1:E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G49"/>
  <sheetViews>
    <sheetView topLeftCell="A34" workbookViewId="0">
      <selection activeCell="K55" sqref="K55"/>
    </sheetView>
  </sheetViews>
  <sheetFormatPr defaultRowHeight="15"/>
  <cols>
    <col min="1" max="1" width="8" bestFit="1" customWidth="1"/>
    <col min="2" max="2" width="9.5703125" bestFit="1" customWidth="1"/>
    <col min="3" max="3" width="12.7109375" customWidth="1"/>
    <col min="4" max="4" width="12.7109375" bestFit="1" customWidth="1"/>
    <col min="5" max="5" width="12.85546875" bestFit="1" customWidth="1"/>
    <col min="6" max="7" width="13.85546875" bestFit="1" customWidth="1"/>
  </cols>
  <sheetData>
    <row r="1" spans="1:7">
      <c r="A1" s="89" t="s">
        <v>130</v>
      </c>
      <c r="B1" s="90"/>
      <c r="C1" s="90"/>
      <c r="D1" s="90"/>
      <c r="E1" s="90"/>
      <c r="F1" s="90"/>
      <c r="G1" s="90"/>
    </row>
    <row r="2" spans="1:7">
      <c r="A2" s="89" t="s">
        <v>131</v>
      </c>
      <c r="B2" s="90"/>
      <c r="C2" s="90"/>
      <c r="D2" s="90"/>
      <c r="E2" s="90"/>
      <c r="F2" s="90"/>
      <c r="G2" s="90"/>
    </row>
    <row r="3" spans="1:7" ht="15" customHeight="1">
      <c r="A3" s="106" t="s">
        <v>0</v>
      </c>
      <c r="B3" s="106" t="s">
        <v>126</v>
      </c>
      <c r="C3" s="106"/>
      <c r="D3" s="106"/>
      <c r="E3" s="106" t="s">
        <v>127</v>
      </c>
      <c r="F3" s="106" t="s">
        <v>128</v>
      </c>
      <c r="G3" s="106" t="s">
        <v>129</v>
      </c>
    </row>
    <row r="4" spans="1:7">
      <c r="A4" s="106"/>
      <c r="B4" s="63" t="s">
        <v>119</v>
      </c>
      <c r="C4" s="63" t="s">
        <v>120</v>
      </c>
      <c r="D4" s="63" t="s">
        <v>121</v>
      </c>
      <c r="E4" s="106"/>
      <c r="F4" s="106"/>
      <c r="G4" s="106"/>
    </row>
    <row r="5" spans="1:7">
      <c r="A5" s="68" t="s">
        <v>111</v>
      </c>
      <c r="B5" s="62">
        <v>380</v>
      </c>
      <c r="C5" s="62">
        <v>620</v>
      </c>
      <c r="D5" s="62"/>
      <c r="E5" s="117">
        <v>-0.01</v>
      </c>
      <c r="F5" s="117">
        <v>-0.02</v>
      </c>
      <c r="G5" s="117">
        <v>-0.03</v>
      </c>
    </row>
    <row r="6" spans="1:7">
      <c r="A6" s="68" t="s">
        <v>122</v>
      </c>
      <c r="B6" s="62">
        <v>425</v>
      </c>
      <c r="C6" s="62">
        <v>690</v>
      </c>
      <c r="D6" s="62"/>
      <c r="E6" s="118"/>
      <c r="F6" s="118"/>
      <c r="G6" s="118"/>
    </row>
    <row r="7" spans="1:7">
      <c r="A7" s="68" t="s">
        <v>34</v>
      </c>
      <c r="B7" s="62">
        <v>545</v>
      </c>
      <c r="C7" s="62">
        <v>875</v>
      </c>
      <c r="D7" s="62">
        <v>1288</v>
      </c>
      <c r="E7" s="118"/>
      <c r="F7" s="118"/>
      <c r="G7" s="118"/>
    </row>
    <row r="8" spans="1:7">
      <c r="A8" s="68" t="s">
        <v>35</v>
      </c>
      <c r="B8" s="62">
        <v>575</v>
      </c>
      <c r="C8" s="62">
        <v>980</v>
      </c>
      <c r="D8" s="62">
        <v>1391</v>
      </c>
      <c r="E8" s="118"/>
      <c r="F8" s="118"/>
      <c r="G8" s="118"/>
    </row>
    <row r="9" spans="1:7">
      <c r="A9" s="68" t="s">
        <v>36</v>
      </c>
      <c r="B9" s="62">
        <v>630</v>
      </c>
      <c r="C9" s="62">
        <v>1135</v>
      </c>
      <c r="D9" s="62">
        <v>1597</v>
      </c>
      <c r="E9" s="118"/>
      <c r="F9" s="118"/>
      <c r="G9" s="118"/>
    </row>
    <row r="10" spans="1:7">
      <c r="A10" s="68" t="s">
        <v>123</v>
      </c>
      <c r="B10" s="62">
        <v>710</v>
      </c>
      <c r="C10" s="62">
        <v>1235</v>
      </c>
      <c r="D10" s="62"/>
      <c r="E10" s="118"/>
      <c r="F10" s="118"/>
      <c r="G10" s="118"/>
    </row>
    <row r="11" spans="1:7">
      <c r="A11" s="68" t="s">
        <v>124</v>
      </c>
      <c r="B11" s="62">
        <v>750</v>
      </c>
      <c r="C11" s="62">
        <v>1290</v>
      </c>
      <c r="D11" s="62"/>
      <c r="E11" s="118"/>
      <c r="F11" s="118"/>
      <c r="G11" s="118"/>
    </row>
    <row r="12" spans="1:7">
      <c r="A12" s="68" t="s">
        <v>37</v>
      </c>
      <c r="B12" s="62">
        <v>825</v>
      </c>
      <c r="C12" s="62">
        <v>1390</v>
      </c>
      <c r="D12" s="62">
        <v>1957</v>
      </c>
      <c r="E12" s="118"/>
      <c r="F12" s="118"/>
      <c r="G12" s="118"/>
    </row>
    <row r="13" spans="1:7">
      <c r="A13" s="68" t="s">
        <v>125</v>
      </c>
      <c r="B13" s="62">
        <v>875</v>
      </c>
      <c r="C13" s="62">
        <v>1495</v>
      </c>
      <c r="D13" s="62"/>
      <c r="E13" s="118"/>
      <c r="F13" s="118"/>
      <c r="G13" s="118"/>
    </row>
    <row r="14" spans="1:7">
      <c r="A14" s="68" t="s">
        <v>38</v>
      </c>
      <c r="B14" s="62">
        <v>930</v>
      </c>
      <c r="C14" s="62">
        <v>1595</v>
      </c>
      <c r="D14" s="62">
        <v>2215</v>
      </c>
      <c r="E14" s="118"/>
      <c r="F14" s="118"/>
      <c r="G14" s="118"/>
    </row>
    <row r="15" spans="1:7">
      <c r="A15" s="68" t="s">
        <v>101</v>
      </c>
      <c r="B15" s="62">
        <v>980</v>
      </c>
      <c r="C15" s="62">
        <v>1670</v>
      </c>
      <c r="D15" s="62"/>
      <c r="E15" s="118"/>
      <c r="F15" s="118"/>
      <c r="G15" s="118"/>
    </row>
    <row r="16" spans="1:7">
      <c r="A16" s="68" t="s">
        <v>39</v>
      </c>
      <c r="B16" s="62">
        <v>1050</v>
      </c>
      <c r="C16" s="62">
        <v>1750</v>
      </c>
      <c r="D16" s="62">
        <v>2472</v>
      </c>
      <c r="E16" s="118"/>
      <c r="F16" s="118"/>
      <c r="G16" s="118"/>
    </row>
    <row r="17" spans="1:7">
      <c r="A17" s="68" t="s">
        <v>40</v>
      </c>
      <c r="B17" s="62">
        <v>1150</v>
      </c>
      <c r="C17" s="62">
        <v>1955</v>
      </c>
      <c r="D17" s="62">
        <v>2730</v>
      </c>
      <c r="E17" s="119"/>
      <c r="F17" s="119"/>
      <c r="G17" s="119"/>
    </row>
    <row r="19" spans="1:7">
      <c r="A19" s="89" t="s">
        <v>132</v>
      </c>
      <c r="B19" s="89"/>
      <c r="C19" s="89"/>
      <c r="D19" s="89"/>
      <c r="E19" s="89"/>
      <c r="F19" s="89"/>
      <c r="G19" s="89"/>
    </row>
    <row r="20" spans="1:7">
      <c r="A20" s="106" t="s">
        <v>0</v>
      </c>
      <c r="B20" s="116" t="s">
        <v>133</v>
      </c>
      <c r="C20" s="106" t="s">
        <v>126</v>
      </c>
      <c r="D20" s="106"/>
      <c r="E20" s="106" t="s">
        <v>136</v>
      </c>
      <c r="F20" s="106" t="s">
        <v>137</v>
      </c>
      <c r="G20" s="106" t="s">
        <v>138</v>
      </c>
    </row>
    <row r="21" spans="1:7" ht="30" customHeight="1">
      <c r="A21" s="106"/>
      <c r="B21" s="116"/>
      <c r="C21" s="67" t="s">
        <v>134</v>
      </c>
      <c r="D21" s="67" t="s">
        <v>135</v>
      </c>
      <c r="E21" s="106"/>
      <c r="F21" s="106"/>
      <c r="G21" s="106"/>
    </row>
    <row r="22" spans="1:7">
      <c r="A22" s="66" t="s">
        <v>111</v>
      </c>
      <c r="B22" s="115" t="s">
        <v>150</v>
      </c>
      <c r="C22" s="66"/>
      <c r="D22" s="66">
        <v>330</v>
      </c>
      <c r="E22" s="114">
        <v>-0.01</v>
      </c>
      <c r="F22" s="114">
        <v>-0.02</v>
      </c>
      <c r="G22" s="114">
        <v>-0.03</v>
      </c>
    </row>
    <row r="23" spans="1:7">
      <c r="A23" s="66" t="s">
        <v>122</v>
      </c>
      <c r="B23" s="115"/>
      <c r="C23" s="66"/>
      <c r="D23" s="66">
        <v>350</v>
      </c>
      <c r="E23" s="113"/>
      <c r="F23" s="113"/>
      <c r="G23" s="113"/>
    </row>
    <row r="24" spans="1:7">
      <c r="A24" s="66" t="s">
        <v>139</v>
      </c>
      <c r="B24" s="115"/>
      <c r="C24" s="66">
        <v>360</v>
      </c>
      <c r="D24" s="66">
        <v>505</v>
      </c>
      <c r="E24" s="113"/>
      <c r="F24" s="113"/>
      <c r="G24" s="113"/>
    </row>
    <row r="25" spans="1:7">
      <c r="A25" s="66" t="s">
        <v>140</v>
      </c>
      <c r="B25" s="115"/>
      <c r="C25" s="66">
        <v>410</v>
      </c>
      <c r="D25" s="66">
        <v>590</v>
      </c>
      <c r="E25" s="113"/>
      <c r="F25" s="113"/>
      <c r="G25" s="113"/>
    </row>
    <row r="26" spans="1:7">
      <c r="A26" s="66" t="s">
        <v>141</v>
      </c>
      <c r="B26" s="115"/>
      <c r="C26" s="66">
        <v>435</v>
      </c>
      <c r="D26" s="66">
        <v>640</v>
      </c>
      <c r="E26" s="113"/>
      <c r="F26" s="113"/>
      <c r="G26" s="113"/>
    </row>
    <row r="27" spans="1:7">
      <c r="A27" s="66" t="s">
        <v>142</v>
      </c>
      <c r="B27" s="115"/>
      <c r="C27" s="66">
        <v>485</v>
      </c>
      <c r="D27" s="66">
        <v>730</v>
      </c>
      <c r="E27" s="113"/>
      <c r="F27" s="113"/>
      <c r="G27" s="113"/>
    </row>
    <row r="28" spans="1:7">
      <c r="A28" s="66" t="s">
        <v>143</v>
      </c>
      <c r="B28" s="115"/>
      <c r="C28" s="66">
        <v>525</v>
      </c>
      <c r="D28" s="66">
        <v>785</v>
      </c>
      <c r="E28" s="113"/>
      <c r="F28" s="113"/>
      <c r="G28" s="113"/>
    </row>
    <row r="29" spans="1:7">
      <c r="A29" s="66" t="s">
        <v>144</v>
      </c>
      <c r="B29" s="115"/>
      <c r="C29" s="66">
        <v>565</v>
      </c>
      <c r="D29" s="66">
        <v>825</v>
      </c>
      <c r="E29" s="113"/>
      <c r="F29" s="113"/>
      <c r="G29" s="113"/>
    </row>
    <row r="30" spans="1:7">
      <c r="A30" s="66" t="s">
        <v>145</v>
      </c>
      <c r="B30" s="115"/>
      <c r="C30" s="66">
        <v>605</v>
      </c>
      <c r="D30" s="66">
        <v>865</v>
      </c>
      <c r="E30" s="113"/>
      <c r="F30" s="113"/>
      <c r="G30" s="113"/>
    </row>
    <row r="31" spans="1:7">
      <c r="A31" s="66" t="s">
        <v>146</v>
      </c>
      <c r="B31" s="115"/>
      <c r="C31" s="66">
        <v>650</v>
      </c>
      <c r="D31" s="66">
        <v>955</v>
      </c>
      <c r="E31" s="113"/>
      <c r="F31" s="113"/>
      <c r="G31" s="113"/>
    </row>
    <row r="32" spans="1:7">
      <c r="A32" s="66" t="s">
        <v>147</v>
      </c>
      <c r="B32" s="115"/>
      <c r="C32" s="66">
        <v>680</v>
      </c>
      <c r="D32" s="66">
        <v>1010</v>
      </c>
      <c r="E32" s="113"/>
      <c r="F32" s="113"/>
      <c r="G32" s="113"/>
    </row>
    <row r="33" spans="1:7">
      <c r="A33" s="66" t="s">
        <v>148</v>
      </c>
      <c r="B33" s="115"/>
      <c r="C33" s="66">
        <v>750</v>
      </c>
      <c r="D33" s="66">
        <v>1135</v>
      </c>
      <c r="E33" s="113"/>
      <c r="F33" s="113"/>
      <c r="G33" s="113"/>
    </row>
    <row r="34" spans="1:7">
      <c r="A34" s="66" t="s">
        <v>149</v>
      </c>
      <c r="B34" s="115"/>
      <c r="C34" s="66">
        <v>835</v>
      </c>
      <c r="D34" s="66">
        <v>1275</v>
      </c>
      <c r="E34" s="113"/>
      <c r="F34" s="113"/>
      <c r="G34" s="113"/>
    </row>
    <row r="36" spans="1:7">
      <c r="A36" s="89" t="s">
        <v>152</v>
      </c>
      <c r="B36" s="90"/>
      <c r="C36" s="90"/>
      <c r="D36" s="90"/>
      <c r="E36" s="90"/>
      <c r="F36" s="90"/>
    </row>
    <row r="37" spans="1:7" ht="30">
      <c r="A37" s="65" t="s">
        <v>0</v>
      </c>
      <c r="B37" s="69" t="s">
        <v>133</v>
      </c>
      <c r="C37" s="69" t="s">
        <v>151</v>
      </c>
      <c r="D37" s="65" t="s">
        <v>136</v>
      </c>
      <c r="E37" s="65" t="s">
        <v>137</v>
      </c>
      <c r="F37" s="65" t="s">
        <v>138</v>
      </c>
    </row>
    <row r="38" spans="1:7">
      <c r="A38" s="70" t="s">
        <v>111</v>
      </c>
      <c r="B38" s="113" t="s">
        <v>153</v>
      </c>
      <c r="C38" s="66">
        <v>1135</v>
      </c>
      <c r="D38" s="114">
        <v>-0.01</v>
      </c>
      <c r="E38" s="114">
        <v>-0.02</v>
      </c>
      <c r="F38" s="114">
        <v>-0.03</v>
      </c>
    </row>
    <row r="39" spans="1:7">
      <c r="A39" s="70" t="s">
        <v>122</v>
      </c>
      <c r="B39" s="113"/>
      <c r="C39" s="66">
        <v>1235</v>
      </c>
      <c r="D39" s="113"/>
      <c r="E39" s="113"/>
      <c r="F39" s="114"/>
    </row>
    <row r="40" spans="1:7">
      <c r="A40" s="70" t="s">
        <v>34</v>
      </c>
      <c r="B40" s="113"/>
      <c r="C40" s="66">
        <v>1957</v>
      </c>
      <c r="D40" s="113"/>
      <c r="E40" s="113"/>
      <c r="F40" s="114"/>
    </row>
    <row r="41" spans="1:7">
      <c r="A41" s="70" t="s">
        <v>35</v>
      </c>
      <c r="B41" s="113"/>
      <c r="C41" s="66">
        <v>2163</v>
      </c>
      <c r="D41" s="113"/>
      <c r="E41" s="113"/>
      <c r="F41" s="114"/>
    </row>
    <row r="42" spans="1:7">
      <c r="A42" s="70" t="s">
        <v>36</v>
      </c>
      <c r="B42" s="113"/>
      <c r="C42" s="66">
        <v>2369</v>
      </c>
      <c r="D42" s="113"/>
      <c r="E42" s="113"/>
      <c r="F42" s="114"/>
    </row>
    <row r="43" spans="1:7">
      <c r="A43" s="70" t="s">
        <v>123</v>
      </c>
      <c r="B43" s="113"/>
      <c r="C43" s="66">
        <v>2575</v>
      </c>
      <c r="D43" s="113"/>
      <c r="E43" s="113"/>
      <c r="F43" s="114"/>
    </row>
    <row r="44" spans="1:7">
      <c r="A44" s="70" t="s">
        <v>124</v>
      </c>
      <c r="B44" s="113"/>
      <c r="C44" s="66">
        <v>2781</v>
      </c>
      <c r="D44" s="113"/>
      <c r="E44" s="113"/>
      <c r="F44" s="114"/>
    </row>
    <row r="45" spans="1:7">
      <c r="A45" s="70" t="s">
        <v>37</v>
      </c>
      <c r="B45" s="113"/>
      <c r="C45" s="66">
        <v>2987</v>
      </c>
      <c r="D45" s="113"/>
      <c r="E45" s="113"/>
      <c r="F45" s="114"/>
    </row>
    <row r="46" spans="1:7">
      <c r="A46" s="70" t="s">
        <v>125</v>
      </c>
      <c r="B46" s="113"/>
      <c r="C46" s="66">
        <v>3293</v>
      </c>
      <c r="D46" s="113"/>
      <c r="E46" s="113"/>
      <c r="F46" s="114"/>
    </row>
    <row r="47" spans="1:7">
      <c r="A47" s="70" t="s">
        <v>38</v>
      </c>
      <c r="B47" s="113"/>
      <c r="C47" s="66">
        <v>3399</v>
      </c>
      <c r="D47" s="113"/>
      <c r="E47" s="113"/>
      <c r="F47" s="114"/>
    </row>
    <row r="48" spans="1:7">
      <c r="A48" s="70" t="s">
        <v>39</v>
      </c>
      <c r="B48" s="113"/>
      <c r="C48" s="66">
        <v>3710</v>
      </c>
      <c r="D48" s="113"/>
      <c r="E48" s="113"/>
      <c r="F48" s="114"/>
    </row>
    <row r="49" spans="1:6">
      <c r="A49" s="70" t="s">
        <v>40</v>
      </c>
      <c r="B49" s="113"/>
      <c r="C49" s="66">
        <v>3915</v>
      </c>
      <c r="D49" s="113"/>
      <c r="E49" s="113"/>
      <c r="F49" s="114"/>
    </row>
  </sheetData>
  <mergeCells count="26">
    <mergeCell ref="E5:E17"/>
    <mergeCell ref="F5:F17"/>
    <mergeCell ref="G5:G17"/>
    <mergeCell ref="A1:G1"/>
    <mergeCell ref="A2:G2"/>
    <mergeCell ref="A3:A4"/>
    <mergeCell ref="B3:D3"/>
    <mergeCell ref="E3:E4"/>
    <mergeCell ref="F3:F4"/>
    <mergeCell ref="G3:G4"/>
    <mergeCell ref="G22:G34"/>
    <mergeCell ref="A36:F36"/>
    <mergeCell ref="A19:G19"/>
    <mergeCell ref="C20:D20"/>
    <mergeCell ref="B20:B21"/>
    <mergeCell ref="A20:A21"/>
    <mergeCell ref="E20:E21"/>
    <mergeCell ref="F20:F21"/>
    <mergeCell ref="G20:G21"/>
    <mergeCell ref="B38:B49"/>
    <mergeCell ref="D38:D49"/>
    <mergeCell ref="E38:E49"/>
    <mergeCell ref="F38:F49"/>
    <mergeCell ref="B22:B34"/>
    <mergeCell ref="E22:E34"/>
    <mergeCell ref="F22:F3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28"/>
  <sheetViews>
    <sheetView workbookViewId="0">
      <selection activeCell="D34" sqref="D34"/>
    </sheetView>
  </sheetViews>
  <sheetFormatPr defaultRowHeight="15"/>
  <cols>
    <col min="1" max="1" width="10.28515625" customWidth="1"/>
    <col min="2" max="2" width="10.42578125" bestFit="1" customWidth="1"/>
    <col min="3" max="3" width="9.5703125" bestFit="1" customWidth="1"/>
    <col min="4" max="4" width="7.5703125" bestFit="1" customWidth="1"/>
    <col min="5" max="5" width="13" customWidth="1"/>
  </cols>
  <sheetData>
    <row r="1" spans="1:8">
      <c r="A1" s="132" t="s">
        <v>47</v>
      </c>
      <c r="B1" s="133"/>
      <c r="C1" s="133"/>
      <c r="D1" s="133"/>
      <c r="E1" s="133"/>
      <c r="F1" s="133"/>
      <c r="G1" s="133"/>
      <c r="H1" s="133"/>
    </row>
    <row r="2" spans="1:8">
      <c r="A2" s="130"/>
      <c r="B2" s="131"/>
      <c r="C2" s="134" t="s">
        <v>6</v>
      </c>
      <c r="D2" s="134"/>
      <c r="E2" s="134"/>
      <c r="F2" s="134"/>
      <c r="G2" s="134"/>
      <c r="H2" s="134"/>
    </row>
    <row r="3" spans="1:8">
      <c r="A3" s="135" t="s">
        <v>0</v>
      </c>
      <c r="B3" s="135" t="s">
        <v>1</v>
      </c>
      <c r="C3" s="134" t="s">
        <v>2</v>
      </c>
      <c r="D3" s="134"/>
      <c r="E3" s="134"/>
      <c r="F3" s="106" t="s">
        <v>3</v>
      </c>
      <c r="G3" s="106" t="s">
        <v>4</v>
      </c>
      <c r="H3" s="106" t="s">
        <v>5</v>
      </c>
    </row>
    <row r="4" spans="1:8" ht="30">
      <c r="A4" s="106"/>
      <c r="B4" s="106"/>
      <c r="C4" s="13" t="s">
        <v>42</v>
      </c>
      <c r="D4" s="12" t="s">
        <v>43</v>
      </c>
      <c r="E4" s="12" t="s">
        <v>44</v>
      </c>
      <c r="F4" s="106"/>
      <c r="G4" s="106"/>
      <c r="H4" s="106"/>
    </row>
    <row r="5" spans="1:8">
      <c r="A5" s="3" t="s">
        <v>34</v>
      </c>
      <c r="B5" s="136" t="s">
        <v>41</v>
      </c>
      <c r="C5" s="3">
        <v>185</v>
      </c>
      <c r="D5" s="3">
        <v>196</v>
      </c>
      <c r="E5" s="3">
        <v>206</v>
      </c>
      <c r="F5" s="121">
        <v>-0.01</v>
      </c>
      <c r="G5" s="121">
        <v>-0.02</v>
      </c>
      <c r="H5" s="121">
        <v>-0.03</v>
      </c>
    </row>
    <row r="6" spans="1:8">
      <c r="A6" s="3" t="s">
        <v>35</v>
      </c>
      <c r="B6" s="137"/>
      <c r="C6" s="3">
        <v>206</v>
      </c>
      <c r="D6" s="3">
        <v>215</v>
      </c>
      <c r="E6" s="3">
        <v>237</v>
      </c>
      <c r="F6" s="139"/>
      <c r="G6" s="139"/>
      <c r="H6" s="139"/>
    </row>
    <row r="7" spans="1:8">
      <c r="A7" s="3" t="s">
        <v>36</v>
      </c>
      <c r="B7" s="137"/>
      <c r="C7" s="3">
        <v>226</v>
      </c>
      <c r="D7" s="3">
        <v>237</v>
      </c>
      <c r="E7" s="3">
        <v>268</v>
      </c>
      <c r="F7" s="139"/>
      <c r="G7" s="139"/>
      <c r="H7" s="139"/>
    </row>
    <row r="8" spans="1:8">
      <c r="A8" s="3" t="s">
        <v>37</v>
      </c>
      <c r="B8" s="137"/>
      <c r="C8" s="3">
        <v>280</v>
      </c>
      <c r="D8" s="3">
        <v>300</v>
      </c>
      <c r="E8" s="3">
        <v>330</v>
      </c>
      <c r="F8" s="139"/>
      <c r="G8" s="139"/>
      <c r="H8" s="139"/>
    </row>
    <row r="9" spans="1:8">
      <c r="A9" s="3" t="s">
        <v>38</v>
      </c>
      <c r="B9" s="137"/>
      <c r="C9" s="3">
        <v>320</v>
      </c>
      <c r="D9" s="3">
        <v>340</v>
      </c>
      <c r="E9" s="3">
        <v>370</v>
      </c>
      <c r="F9" s="139"/>
      <c r="G9" s="139"/>
      <c r="H9" s="139"/>
    </row>
    <row r="10" spans="1:8">
      <c r="A10" s="3" t="s">
        <v>39</v>
      </c>
      <c r="B10" s="137"/>
      <c r="C10" s="3">
        <v>350</v>
      </c>
      <c r="D10" s="3">
        <v>380</v>
      </c>
      <c r="E10" s="3">
        <v>412</v>
      </c>
      <c r="F10" s="139"/>
      <c r="G10" s="139"/>
      <c r="H10" s="139"/>
    </row>
    <row r="11" spans="1:8">
      <c r="A11" s="5" t="s">
        <v>40</v>
      </c>
      <c r="B11" s="138"/>
      <c r="C11" s="3">
        <v>390</v>
      </c>
      <c r="D11" s="3">
        <v>422</v>
      </c>
      <c r="E11" s="3">
        <v>455</v>
      </c>
      <c r="F11" s="140"/>
      <c r="G11" s="140"/>
      <c r="H11" s="140"/>
    </row>
    <row r="12" spans="1:8" ht="3.75" customHeight="1">
      <c r="A12" s="143"/>
      <c r="B12" s="143"/>
      <c r="C12" s="143"/>
      <c r="D12" s="143"/>
      <c r="E12" s="143"/>
      <c r="F12" s="143"/>
      <c r="G12" s="143"/>
      <c r="H12" s="143"/>
    </row>
    <row r="13" spans="1:8" ht="30">
      <c r="A13" s="128"/>
      <c r="B13" s="128"/>
      <c r="C13" s="141" t="s">
        <v>46</v>
      </c>
      <c r="D13" s="142"/>
      <c r="E13" s="20" t="s">
        <v>44</v>
      </c>
      <c r="F13" s="127"/>
      <c r="G13" s="127"/>
      <c r="H13" s="127"/>
    </row>
    <row r="14" spans="1:8">
      <c r="A14" s="3" t="s">
        <v>34</v>
      </c>
      <c r="B14" s="136" t="s">
        <v>45</v>
      </c>
      <c r="C14" s="129">
        <v>371</v>
      </c>
      <c r="D14" s="129"/>
      <c r="E14" s="18">
        <v>392</v>
      </c>
      <c r="F14" s="145">
        <v>-0.01</v>
      </c>
      <c r="G14" s="145">
        <v>-0.02</v>
      </c>
      <c r="H14" s="95">
        <v>-0.03</v>
      </c>
    </row>
    <row r="15" spans="1:8">
      <c r="A15" s="3" t="s">
        <v>35</v>
      </c>
      <c r="B15" s="137"/>
      <c r="C15" s="129">
        <v>425</v>
      </c>
      <c r="D15" s="129"/>
      <c r="E15" s="18">
        <v>442</v>
      </c>
      <c r="F15" s="145"/>
      <c r="G15" s="145"/>
      <c r="H15" s="96"/>
    </row>
    <row r="16" spans="1:8">
      <c r="A16" s="3" t="s">
        <v>36</v>
      </c>
      <c r="B16" s="137"/>
      <c r="C16" s="129">
        <v>475</v>
      </c>
      <c r="D16" s="129"/>
      <c r="E16" s="18">
        <v>495</v>
      </c>
      <c r="F16" s="145"/>
      <c r="G16" s="145"/>
      <c r="H16" s="96"/>
    </row>
    <row r="17" spans="1:8">
      <c r="A17" s="3" t="s">
        <v>37</v>
      </c>
      <c r="B17" s="137"/>
      <c r="C17" s="129">
        <v>575</v>
      </c>
      <c r="D17" s="129"/>
      <c r="E17" s="18">
        <v>597</v>
      </c>
      <c r="F17" s="145"/>
      <c r="G17" s="145"/>
      <c r="H17" s="96"/>
    </row>
    <row r="18" spans="1:8">
      <c r="A18" s="3" t="s">
        <v>38</v>
      </c>
      <c r="B18" s="137"/>
      <c r="C18" s="129">
        <v>650</v>
      </c>
      <c r="D18" s="129"/>
      <c r="E18" s="18">
        <v>670</v>
      </c>
      <c r="F18" s="145"/>
      <c r="G18" s="145"/>
      <c r="H18" s="96"/>
    </row>
    <row r="19" spans="1:8">
      <c r="A19" s="3" t="s">
        <v>39</v>
      </c>
      <c r="B19" s="137"/>
      <c r="C19" s="129">
        <v>720</v>
      </c>
      <c r="D19" s="129"/>
      <c r="E19" s="18">
        <v>740</v>
      </c>
      <c r="F19" s="145"/>
      <c r="G19" s="145"/>
      <c r="H19" s="96"/>
    </row>
    <row r="20" spans="1:8">
      <c r="A20" s="5" t="s">
        <v>40</v>
      </c>
      <c r="B20" s="138"/>
      <c r="C20" s="144">
        <v>805</v>
      </c>
      <c r="D20" s="144"/>
      <c r="E20" s="19">
        <v>825</v>
      </c>
      <c r="F20" s="145"/>
      <c r="G20" s="145"/>
      <c r="H20" s="96"/>
    </row>
    <row r="21" spans="1:8">
      <c r="A21" s="78" t="s">
        <v>110</v>
      </c>
      <c r="B21" s="78"/>
      <c r="C21" s="78"/>
      <c r="D21" s="78"/>
      <c r="E21" s="78"/>
      <c r="F21" s="78"/>
      <c r="G21" s="78"/>
      <c r="H21" s="78"/>
    </row>
    <row r="22" spans="1:8" ht="17.25" customHeight="1">
      <c r="A22" s="3" t="s">
        <v>111</v>
      </c>
      <c r="B22" s="57"/>
      <c r="C22" s="124">
        <v>484</v>
      </c>
      <c r="D22" s="125"/>
      <c r="E22" s="126"/>
      <c r="F22" s="121">
        <v>-0.01</v>
      </c>
      <c r="G22" s="121">
        <v>-0.02</v>
      </c>
      <c r="H22" s="107">
        <v>-0.03</v>
      </c>
    </row>
    <row r="23" spans="1:8" ht="17.25" customHeight="1">
      <c r="A23" s="3" t="s">
        <v>36</v>
      </c>
      <c r="B23" s="10"/>
      <c r="C23" s="124">
        <v>854</v>
      </c>
      <c r="D23" s="125"/>
      <c r="E23" s="126"/>
      <c r="F23" s="122"/>
      <c r="G23" s="122"/>
      <c r="H23" s="109"/>
    </row>
    <row r="24" spans="1:8" ht="17.25" customHeight="1">
      <c r="A24" s="3" t="s">
        <v>37</v>
      </c>
      <c r="B24" s="10"/>
      <c r="C24" s="124">
        <v>1060</v>
      </c>
      <c r="D24" s="125"/>
      <c r="E24" s="126"/>
      <c r="F24" s="122"/>
      <c r="G24" s="122"/>
      <c r="H24" s="109"/>
    </row>
    <row r="25" spans="1:8" ht="16.5" customHeight="1">
      <c r="A25" s="3" t="s">
        <v>38</v>
      </c>
      <c r="B25" s="10"/>
      <c r="C25" s="124">
        <v>1133</v>
      </c>
      <c r="D25" s="125"/>
      <c r="E25" s="126"/>
      <c r="F25" s="122"/>
      <c r="G25" s="122"/>
      <c r="H25" s="109"/>
    </row>
    <row r="26" spans="1:8" ht="17.25" customHeight="1">
      <c r="A26" s="59" t="s">
        <v>39</v>
      </c>
      <c r="B26" s="10"/>
      <c r="C26" s="124">
        <v>1205</v>
      </c>
      <c r="D26" s="125"/>
      <c r="E26" s="126"/>
      <c r="F26" s="122"/>
      <c r="G26" s="122"/>
      <c r="H26" s="109"/>
    </row>
    <row r="27" spans="1:8" ht="16.5" customHeight="1">
      <c r="A27" s="5" t="s">
        <v>40</v>
      </c>
      <c r="B27" s="11"/>
      <c r="C27" s="124">
        <v>1411</v>
      </c>
      <c r="D27" s="125"/>
      <c r="E27" s="126"/>
      <c r="F27" s="123"/>
      <c r="G27" s="123"/>
      <c r="H27" s="108"/>
    </row>
    <row r="28" spans="1:8">
      <c r="B28" s="58"/>
      <c r="C28" s="120"/>
      <c r="D28" s="120"/>
      <c r="E28" s="17"/>
      <c r="F28" s="16"/>
      <c r="G28" s="16"/>
      <c r="H28" s="60"/>
    </row>
  </sheetData>
  <mergeCells count="39">
    <mergeCell ref="C19:D19"/>
    <mergeCell ref="B5:B11"/>
    <mergeCell ref="F5:F11"/>
    <mergeCell ref="G5:G11"/>
    <mergeCell ref="H5:H11"/>
    <mergeCell ref="B14:B20"/>
    <mergeCell ref="C13:D13"/>
    <mergeCell ref="C14:D14"/>
    <mergeCell ref="C15:D15"/>
    <mergeCell ref="C16:D16"/>
    <mergeCell ref="C17:D17"/>
    <mergeCell ref="A12:H12"/>
    <mergeCell ref="C20:D20"/>
    <mergeCell ref="F14:F20"/>
    <mergeCell ref="G14:G20"/>
    <mergeCell ref="H14:H20"/>
    <mergeCell ref="F13:H13"/>
    <mergeCell ref="A13:B13"/>
    <mergeCell ref="C18:D18"/>
    <mergeCell ref="A2:B2"/>
    <mergeCell ref="A1:H1"/>
    <mergeCell ref="C2:H2"/>
    <mergeCell ref="C3:E3"/>
    <mergeCell ref="A3:A4"/>
    <mergeCell ref="B3:B4"/>
    <mergeCell ref="F3:F4"/>
    <mergeCell ref="G3:G4"/>
    <mergeCell ref="H3:H4"/>
    <mergeCell ref="C28:D28"/>
    <mergeCell ref="A21:H21"/>
    <mergeCell ref="F22:F27"/>
    <mergeCell ref="G22:G27"/>
    <mergeCell ref="H22:H27"/>
    <mergeCell ref="C25:E25"/>
    <mergeCell ref="C27:E27"/>
    <mergeCell ref="C26:E26"/>
    <mergeCell ref="C24:E24"/>
    <mergeCell ref="C23:E23"/>
    <mergeCell ref="C22:E2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H49"/>
  <sheetViews>
    <sheetView topLeftCell="A16" workbookViewId="0">
      <selection activeCell="A36" sqref="A36:F41"/>
    </sheetView>
  </sheetViews>
  <sheetFormatPr defaultRowHeight="15"/>
  <cols>
    <col min="1" max="1" width="29.140625" bestFit="1" customWidth="1"/>
    <col min="2" max="2" width="10.42578125" bestFit="1" customWidth="1"/>
    <col min="3" max="3" width="8.7109375" customWidth="1"/>
    <col min="7" max="7" width="1.5703125" customWidth="1"/>
    <col min="8" max="8" width="28.140625" customWidth="1"/>
  </cols>
  <sheetData>
    <row r="1" spans="1:8">
      <c r="A1" s="77" t="s">
        <v>24</v>
      </c>
      <c r="B1" s="78"/>
      <c r="C1" s="78"/>
      <c r="D1" s="78"/>
      <c r="E1" s="78"/>
      <c r="F1" s="79"/>
    </row>
    <row r="2" spans="1:8">
      <c r="A2" s="74"/>
      <c r="B2" s="76"/>
      <c r="C2" s="74" t="s">
        <v>6</v>
      </c>
      <c r="D2" s="75"/>
      <c r="E2" s="75"/>
      <c r="F2" s="76"/>
    </row>
    <row r="3" spans="1:8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</row>
    <row r="4" spans="1:8">
      <c r="A4" s="2" t="s">
        <v>7</v>
      </c>
      <c r="B4" s="3" t="s">
        <v>14</v>
      </c>
      <c r="C4" s="2">
        <v>535</v>
      </c>
      <c r="D4" s="2">
        <v>510</v>
      </c>
      <c r="E4" s="2">
        <v>490</v>
      </c>
      <c r="F4" s="2">
        <v>480</v>
      </c>
      <c r="G4" s="72"/>
      <c r="H4" s="72"/>
    </row>
    <row r="5" spans="1:8">
      <c r="A5" s="2" t="s">
        <v>11</v>
      </c>
      <c r="B5" s="3" t="s">
        <v>14</v>
      </c>
      <c r="C5" s="2">
        <v>615</v>
      </c>
      <c r="D5" s="2">
        <v>585</v>
      </c>
      <c r="E5" s="2">
        <v>565</v>
      </c>
      <c r="F5" s="2">
        <v>550</v>
      </c>
      <c r="G5" s="72"/>
      <c r="H5" s="72"/>
    </row>
    <row r="6" spans="1:8">
      <c r="A6" s="2" t="s">
        <v>12</v>
      </c>
      <c r="B6" s="3" t="s">
        <v>14</v>
      </c>
      <c r="C6" s="2">
        <v>715</v>
      </c>
      <c r="D6" s="2">
        <v>680</v>
      </c>
      <c r="E6" s="2">
        <v>655</v>
      </c>
      <c r="F6" s="2">
        <v>640</v>
      </c>
      <c r="G6" s="72"/>
      <c r="H6" s="72"/>
    </row>
    <row r="7" spans="1:8">
      <c r="A7" s="2" t="s">
        <v>15</v>
      </c>
      <c r="B7" s="3" t="s">
        <v>14</v>
      </c>
      <c r="C7" s="2">
        <v>775</v>
      </c>
      <c r="D7" s="2">
        <v>735</v>
      </c>
      <c r="E7" s="2">
        <v>710</v>
      </c>
      <c r="F7" s="2">
        <v>695</v>
      </c>
      <c r="G7" s="72"/>
      <c r="H7" s="72"/>
    </row>
    <row r="8" spans="1:8">
      <c r="A8" s="2" t="s">
        <v>9</v>
      </c>
      <c r="B8" s="3" t="s">
        <v>14</v>
      </c>
      <c r="C8" s="2">
        <v>820</v>
      </c>
      <c r="D8" s="2">
        <v>780</v>
      </c>
      <c r="E8" s="2">
        <v>755</v>
      </c>
      <c r="F8" s="2">
        <v>745</v>
      </c>
      <c r="G8" s="72"/>
      <c r="H8" s="72"/>
    </row>
    <row r="9" spans="1:8">
      <c r="A9" s="2" t="s">
        <v>10</v>
      </c>
      <c r="B9" s="3" t="s">
        <v>14</v>
      </c>
      <c r="C9" s="2">
        <v>900</v>
      </c>
      <c r="D9" s="2">
        <v>855</v>
      </c>
      <c r="E9" s="2">
        <v>825</v>
      </c>
      <c r="F9" s="2">
        <v>800</v>
      </c>
      <c r="G9" s="72"/>
      <c r="H9" s="72"/>
    </row>
    <row r="10" spans="1:8">
      <c r="A10" s="2" t="s">
        <v>13</v>
      </c>
      <c r="B10" s="3" t="s">
        <v>14</v>
      </c>
      <c r="C10" s="2">
        <v>1025</v>
      </c>
      <c r="D10" s="2">
        <v>970</v>
      </c>
      <c r="E10" s="2">
        <v>940</v>
      </c>
      <c r="F10" s="2">
        <v>920</v>
      </c>
      <c r="G10" s="72"/>
      <c r="H10" s="72"/>
    </row>
    <row r="11" spans="1:8" ht="4.5" customHeight="1">
      <c r="A11" s="80"/>
      <c r="B11" s="81"/>
      <c r="C11" s="81"/>
      <c r="D11" s="81"/>
      <c r="E11" s="81"/>
      <c r="F11" s="82"/>
    </row>
    <row r="12" spans="1:8">
      <c r="A12" s="2" t="s">
        <v>7</v>
      </c>
      <c r="B12" s="3" t="s">
        <v>16</v>
      </c>
      <c r="C12" s="2">
        <v>630</v>
      </c>
      <c r="D12" s="2">
        <v>600</v>
      </c>
      <c r="E12" s="2">
        <v>580</v>
      </c>
      <c r="F12" s="2">
        <v>545</v>
      </c>
      <c r="G12" s="72"/>
      <c r="H12" s="72"/>
    </row>
    <row r="13" spans="1:8">
      <c r="A13" s="2" t="s">
        <v>11</v>
      </c>
      <c r="B13" s="3" t="s">
        <v>16</v>
      </c>
      <c r="C13" s="2">
        <v>740</v>
      </c>
      <c r="D13" s="2">
        <v>705</v>
      </c>
      <c r="E13" s="2">
        <v>680</v>
      </c>
      <c r="F13" s="2">
        <v>665</v>
      </c>
      <c r="G13" s="72"/>
      <c r="H13" s="72"/>
    </row>
    <row r="14" spans="1:8">
      <c r="A14" s="2" t="s">
        <v>12</v>
      </c>
      <c r="B14" s="3" t="s">
        <v>16</v>
      </c>
      <c r="C14" s="2">
        <v>865</v>
      </c>
      <c r="D14" s="2">
        <v>820</v>
      </c>
      <c r="E14" s="2">
        <v>795</v>
      </c>
      <c r="F14" s="2">
        <v>760</v>
      </c>
      <c r="G14" s="72"/>
      <c r="H14" s="72"/>
    </row>
    <row r="15" spans="1:8">
      <c r="A15" s="2" t="s">
        <v>15</v>
      </c>
      <c r="B15" s="3" t="s">
        <v>16</v>
      </c>
      <c r="C15" s="2">
        <v>950</v>
      </c>
      <c r="D15" s="2">
        <v>900</v>
      </c>
      <c r="E15" s="2">
        <v>875</v>
      </c>
      <c r="F15" s="2">
        <v>835</v>
      </c>
      <c r="G15" s="72"/>
      <c r="H15" s="72"/>
    </row>
    <row r="16" spans="1:8">
      <c r="A16" s="2" t="s">
        <v>9</v>
      </c>
      <c r="B16" s="3" t="s">
        <v>16</v>
      </c>
      <c r="C16" s="2">
        <v>1010</v>
      </c>
      <c r="D16" s="2">
        <v>960</v>
      </c>
      <c r="E16" s="2">
        <v>930</v>
      </c>
      <c r="F16" s="2">
        <v>890</v>
      </c>
      <c r="G16" s="72"/>
      <c r="H16" s="72"/>
    </row>
    <row r="17" spans="1:8">
      <c r="A17" s="2" t="s">
        <v>10</v>
      </c>
      <c r="B17" s="3" t="s">
        <v>16</v>
      </c>
      <c r="C17" s="2">
        <v>1080</v>
      </c>
      <c r="D17" s="2">
        <v>1025</v>
      </c>
      <c r="E17" s="2">
        <v>995</v>
      </c>
      <c r="F17" s="2">
        <v>950</v>
      </c>
      <c r="G17" s="72"/>
      <c r="H17" s="72"/>
    </row>
    <row r="18" spans="1:8">
      <c r="A18" s="2" t="s">
        <v>13</v>
      </c>
      <c r="B18" s="3" t="s">
        <v>16</v>
      </c>
      <c r="C18" s="2">
        <v>1270</v>
      </c>
      <c r="D18" s="2">
        <v>1205</v>
      </c>
      <c r="E18" s="2">
        <v>1170</v>
      </c>
      <c r="F18" s="2">
        <v>1120</v>
      </c>
      <c r="G18" s="72"/>
      <c r="H18" s="72"/>
    </row>
    <row r="19" spans="1:8">
      <c r="A19" s="77" t="s">
        <v>17</v>
      </c>
      <c r="B19" s="78"/>
      <c r="C19" s="78"/>
      <c r="D19" s="78"/>
      <c r="E19" s="78"/>
      <c r="F19" s="79"/>
    </row>
    <row r="20" spans="1:8">
      <c r="A20" s="2" t="s">
        <v>19</v>
      </c>
      <c r="B20" s="3" t="s">
        <v>18</v>
      </c>
      <c r="C20" s="2">
        <v>480</v>
      </c>
      <c r="D20" s="2">
        <v>460</v>
      </c>
      <c r="E20" s="2">
        <v>440</v>
      </c>
      <c r="F20" s="2">
        <v>420</v>
      </c>
      <c r="H20" s="72"/>
    </row>
    <row r="21" spans="1:8">
      <c r="A21" s="2" t="s">
        <v>11</v>
      </c>
      <c r="B21" s="3" t="s">
        <v>18</v>
      </c>
      <c r="C21" s="2">
        <v>550</v>
      </c>
      <c r="D21" s="2">
        <v>525</v>
      </c>
      <c r="E21" s="2">
        <v>510</v>
      </c>
      <c r="F21" s="2">
        <v>490</v>
      </c>
      <c r="H21" s="72"/>
    </row>
    <row r="22" spans="1:8" ht="3.75" customHeight="1">
      <c r="A22" s="80"/>
      <c r="B22" s="81"/>
      <c r="C22" s="81"/>
      <c r="D22" s="81"/>
      <c r="E22" s="81"/>
      <c r="F22" s="82"/>
      <c r="H22" s="72"/>
    </row>
    <row r="23" spans="1:8">
      <c r="A23" s="2" t="s">
        <v>20</v>
      </c>
      <c r="B23" s="3" t="s">
        <v>14</v>
      </c>
      <c r="C23" s="2">
        <v>630</v>
      </c>
      <c r="D23" s="2">
        <v>600</v>
      </c>
      <c r="E23" s="2">
        <v>580</v>
      </c>
      <c r="F23" s="2">
        <v>565</v>
      </c>
      <c r="H23" s="72"/>
    </row>
    <row r="24" spans="1:8">
      <c r="A24" s="2" t="s">
        <v>11</v>
      </c>
      <c r="B24" s="3" t="s">
        <v>14</v>
      </c>
      <c r="C24" s="2">
        <v>715</v>
      </c>
      <c r="D24" s="2">
        <v>680</v>
      </c>
      <c r="E24" s="2">
        <v>655</v>
      </c>
      <c r="F24" s="2">
        <v>640</v>
      </c>
      <c r="H24" s="72"/>
    </row>
    <row r="25" spans="1:8" ht="3.75" customHeight="1">
      <c r="A25" s="80"/>
      <c r="B25" s="81"/>
      <c r="C25" s="81"/>
      <c r="D25" s="81"/>
      <c r="E25" s="81"/>
      <c r="F25" s="82"/>
      <c r="H25" s="72"/>
    </row>
    <row r="26" spans="1:8">
      <c r="A26" s="2" t="s">
        <v>21</v>
      </c>
      <c r="B26" s="3" t="s">
        <v>14</v>
      </c>
      <c r="C26" s="2">
        <v>755</v>
      </c>
      <c r="D26" s="2">
        <v>720</v>
      </c>
      <c r="E26" s="2">
        <v>695</v>
      </c>
      <c r="F26" s="2">
        <v>680</v>
      </c>
      <c r="H26" s="72"/>
    </row>
    <row r="27" spans="1:8">
      <c r="A27" s="2" t="s">
        <v>8</v>
      </c>
      <c r="B27" s="3" t="s">
        <v>14</v>
      </c>
      <c r="C27" s="2">
        <v>870</v>
      </c>
      <c r="D27" s="2">
        <v>825</v>
      </c>
      <c r="E27" s="2">
        <v>800</v>
      </c>
      <c r="F27" s="2">
        <v>785</v>
      </c>
      <c r="H27" s="72"/>
    </row>
    <row r="28" spans="1:8">
      <c r="A28" s="2" t="s">
        <v>15</v>
      </c>
      <c r="B28" s="3" t="s">
        <v>14</v>
      </c>
      <c r="C28" s="2">
        <v>935</v>
      </c>
      <c r="D28" s="2">
        <v>890</v>
      </c>
      <c r="E28" s="2">
        <v>860</v>
      </c>
      <c r="F28" s="2">
        <v>840</v>
      </c>
      <c r="H28" s="1"/>
    </row>
    <row r="29" spans="1:8">
      <c r="A29" s="2" t="s">
        <v>9</v>
      </c>
      <c r="B29" s="3" t="s">
        <v>14</v>
      </c>
      <c r="C29" s="2">
        <v>990</v>
      </c>
      <c r="D29" s="2">
        <v>940</v>
      </c>
      <c r="E29" s="2">
        <v>910</v>
      </c>
      <c r="F29" s="2">
        <v>890</v>
      </c>
      <c r="H29" s="1"/>
    </row>
    <row r="30" spans="1:8">
      <c r="A30" s="2" t="s">
        <v>10</v>
      </c>
      <c r="B30" s="3" t="s">
        <v>14</v>
      </c>
      <c r="C30" s="2">
        <v>1050</v>
      </c>
      <c r="D30" s="2">
        <v>1020</v>
      </c>
      <c r="E30" s="2">
        <v>990</v>
      </c>
      <c r="F30" s="2">
        <v>960</v>
      </c>
      <c r="H30" s="1"/>
    </row>
    <row r="31" spans="1:8">
      <c r="A31" s="2" t="s">
        <v>13</v>
      </c>
      <c r="B31" s="3" t="s">
        <v>14</v>
      </c>
      <c r="C31" s="2">
        <v>1230</v>
      </c>
      <c r="D31" s="2">
        <v>1170</v>
      </c>
      <c r="E31" s="2">
        <v>1130</v>
      </c>
      <c r="F31" s="2">
        <v>1105</v>
      </c>
      <c r="H31" s="1"/>
    </row>
    <row r="32" spans="1:8" ht="3.75" customHeight="1">
      <c r="A32" s="81"/>
      <c r="B32" s="81"/>
      <c r="C32" s="81"/>
      <c r="D32" s="81"/>
      <c r="E32" s="81"/>
      <c r="F32" s="82"/>
      <c r="H32" s="1"/>
    </row>
    <row r="33" spans="1:8">
      <c r="A33" s="2" t="s">
        <v>20</v>
      </c>
      <c r="B33" s="3" t="s">
        <v>16</v>
      </c>
      <c r="C33" s="2">
        <v>885</v>
      </c>
      <c r="D33" s="2">
        <v>840</v>
      </c>
      <c r="E33" s="2">
        <v>815</v>
      </c>
      <c r="F33" s="2">
        <v>780</v>
      </c>
      <c r="H33" s="1"/>
    </row>
    <row r="34" spans="1:8">
      <c r="A34" s="2" t="s">
        <v>11</v>
      </c>
      <c r="B34" s="3" t="s">
        <v>16</v>
      </c>
      <c r="C34" s="2">
        <v>1020</v>
      </c>
      <c r="D34" s="2">
        <v>970</v>
      </c>
      <c r="E34" s="2">
        <v>940</v>
      </c>
      <c r="F34" s="2">
        <v>915</v>
      </c>
      <c r="H34" s="1"/>
    </row>
    <row r="35" spans="1:8" ht="3.75" customHeight="1">
      <c r="A35" s="80"/>
      <c r="B35" s="81"/>
      <c r="C35" s="81"/>
      <c r="D35" s="81"/>
      <c r="E35" s="81"/>
      <c r="F35" s="82"/>
    </row>
    <row r="36" spans="1:8">
      <c r="A36" s="2" t="s">
        <v>21</v>
      </c>
      <c r="B36" s="3" t="s">
        <v>16</v>
      </c>
      <c r="C36" s="2">
        <v>890</v>
      </c>
      <c r="D36" s="2">
        <v>855</v>
      </c>
      <c r="E36" s="2">
        <v>815</v>
      </c>
      <c r="F36" s="2">
        <v>800</v>
      </c>
      <c r="H36" s="1"/>
    </row>
    <row r="37" spans="1:8">
      <c r="A37" s="2" t="s">
        <v>8</v>
      </c>
      <c r="B37" s="3" t="s">
        <v>16</v>
      </c>
      <c r="C37" s="2">
        <v>1030</v>
      </c>
      <c r="D37" s="2">
        <v>1000</v>
      </c>
      <c r="E37" s="2">
        <v>970</v>
      </c>
      <c r="F37" s="2">
        <v>950</v>
      </c>
      <c r="H37" s="1"/>
    </row>
    <row r="38" spans="1:8">
      <c r="A38" s="2" t="s">
        <v>15</v>
      </c>
      <c r="B38" s="3" t="s">
        <v>16</v>
      </c>
      <c r="C38" s="2">
        <v>1200</v>
      </c>
      <c r="D38" s="2">
        <v>1150</v>
      </c>
      <c r="E38" s="2">
        <v>1100</v>
      </c>
      <c r="F38" s="2">
        <v>1080</v>
      </c>
      <c r="H38" s="1"/>
    </row>
    <row r="39" spans="1:8">
      <c r="A39" s="2" t="s">
        <v>9</v>
      </c>
      <c r="B39" s="3" t="s">
        <v>16</v>
      </c>
      <c r="C39" s="2">
        <v>1260</v>
      </c>
      <c r="D39" s="2">
        <v>1195</v>
      </c>
      <c r="E39" s="2">
        <v>1160</v>
      </c>
      <c r="F39" s="2">
        <v>1135</v>
      </c>
      <c r="H39" s="1"/>
    </row>
    <row r="40" spans="1:8">
      <c r="A40" s="2" t="s">
        <v>10</v>
      </c>
      <c r="B40" s="3" t="s">
        <v>16</v>
      </c>
      <c r="C40" s="2">
        <v>1395</v>
      </c>
      <c r="D40" s="2">
        <v>1325</v>
      </c>
      <c r="E40" s="2">
        <v>1280</v>
      </c>
      <c r="F40" s="2">
        <v>1255</v>
      </c>
      <c r="H40" s="1"/>
    </row>
    <row r="41" spans="1:8">
      <c r="A41" s="2" t="s">
        <v>13</v>
      </c>
      <c r="B41" s="3" t="s">
        <v>16</v>
      </c>
      <c r="C41" s="2">
        <v>1590</v>
      </c>
      <c r="D41" s="2">
        <v>1510</v>
      </c>
      <c r="E41" s="2">
        <v>1460</v>
      </c>
      <c r="F41" s="2">
        <v>1430</v>
      </c>
      <c r="H41" s="1"/>
    </row>
    <row r="42" spans="1:8">
      <c r="A42" s="78" t="s">
        <v>22</v>
      </c>
      <c r="B42" s="78"/>
      <c r="C42" s="78"/>
      <c r="D42" s="78"/>
      <c r="E42" s="78"/>
      <c r="F42" s="78"/>
    </row>
    <row r="43" spans="1:8" ht="30.75" customHeight="1">
      <c r="A43" s="86" t="s">
        <v>23</v>
      </c>
      <c r="B43" s="7" t="s">
        <v>18</v>
      </c>
      <c r="C43" s="8">
        <v>250</v>
      </c>
      <c r="D43" s="8">
        <v>240</v>
      </c>
      <c r="E43" s="8">
        <v>235</v>
      </c>
      <c r="F43" s="8">
        <v>230</v>
      </c>
    </row>
    <row r="44" spans="1:8" ht="29.25" customHeight="1">
      <c r="A44" s="87"/>
      <c r="B44" s="7" t="s">
        <v>14</v>
      </c>
      <c r="C44" s="8">
        <v>410</v>
      </c>
      <c r="D44" s="8">
        <v>390</v>
      </c>
      <c r="E44" s="8">
        <v>380</v>
      </c>
      <c r="F44" s="8">
        <v>370</v>
      </c>
    </row>
    <row r="45" spans="1:8" ht="28.5" customHeight="1">
      <c r="A45" s="88"/>
      <c r="B45" s="7" t="s">
        <v>16</v>
      </c>
      <c r="C45" s="8">
        <v>465</v>
      </c>
      <c r="D45" s="8">
        <v>445</v>
      </c>
      <c r="E45" s="8">
        <v>430</v>
      </c>
      <c r="F45" s="8">
        <v>415</v>
      </c>
    </row>
    <row r="46" spans="1:8" ht="4.5" customHeight="1">
      <c r="A46" s="80"/>
      <c r="B46" s="81"/>
      <c r="C46" s="81"/>
      <c r="D46" s="81"/>
      <c r="E46" s="81"/>
      <c r="F46" s="82"/>
    </row>
    <row r="47" spans="1:8" ht="30" customHeight="1">
      <c r="A47" s="83" t="s">
        <v>7</v>
      </c>
      <c r="B47" s="7" t="s">
        <v>18</v>
      </c>
      <c r="C47" s="8">
        <v>480</v>
      </c>
      <c r="D47" s="8">
        <v>460</v>
      </c>
      <c r="E47" s="8">
        <v>440</v>
      </c>
      <c r="F47" s="8">
        <v>420</v>
      </c>
    </row>
    <row r="48" spans="1:8" ht="34.5" customHeight="1">
      <c r="A48" s="84"/>
      <c r="B48" s="7" t="s">
        <v>14</v>
      </c>
      <c r="C48" s="8">
        <v>705</v>
      </c>
      <c r="D48" s="8">
        <v>670</v>
      </c>
      <c r="E48" s="8">
        <v>650</v>
      </c>
      <c r="F48" s="8">
        <v>635</v>
      </c>
    </row>
    <row r="49" spans="1:6" ht="35.25" customHeight="1">
      <c r="A49" s="85"/>
      <c r="B49" s="7" t="s">
        <v>16</v>
      </c>
      <c r="C49" s="8">
        <v>825</v>
      </c>
      <c r="D49" s="8">
        <v>785</v>
      </c>
      <c r="E49" s="8">
        <v>760</v>
      </c>
      <c r="F49" s="8">
        <v>745</v>
      </c>
    </row>
  </sheetData>
  <mergeCells count="18">
    <mergeCell ref="A46:F46"/>
    <mergeCell ref="A47:A49"/>
    <mergeCell ref="H20:H27"/>
    <mergeCell ref="A42:F42"/>
    <mergeCell ref="A43:A45"/>
    <mergeCell ref="A35:F35"/>
    <mergeCell ref="A19:F19"/>
    <mergeCell ref="A22:F22"/>
    <mergeCell ref="A25:F25"/>
    <mergeCell ref="A11:F11"/>
    <mergeCell ref="A32:F32"/>
    <mergeCell ref="C2:F2"/>
    <mergeCell ref="A1:F1"/>
    <mergeCell ref="G4:G10"/>
    <mergeCell ref="G12:G18"/>
    <mergeCell ref="H4:H10"/>
    <mergeCell ref="H12:H18"/>
    <mergeCell ref="A2:B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F13"/>
  <sheetViews>
    <sheetView workbookViewId="0">
      <selection activeCell="D23" sqref="D23"/>
    </sheetView>
  </sheetViews>
  <sheetFormatPr defaultRowHeight="15"/>
  <cols>
    <col min="1" max="1" width="29.140625" bestFit="1" customWidth="1"/>
    <col min="2" max="2" width="10.42578125" bestFit="1" customWidth="1"/>
  </cols>
  <sheetData>
    <row r="1" spans="1:6">
      <c r="A1" s="77" t="s">
        <v>28</v>
      </c>
      <c r="B1" s="78"/>
      <c r="C1" s="78"/>
      <c r="D1" s="78"/>
      <c r="E1" s="78"/>
      <c r="F1" s="79"/>
    </row>
    <row r="2" spans="1:6">
      <c r="A2" s="74"/>
      <c r="B2" s="76"/>
      <c r="C2" s="74" t="s">
        <v>6</v>
      </c>
      <c r="D2" s="75"/>
      <c r="E2" s="75"/>
      <c r="F2" s="76"/>
    </row>
    <row r="3" spans="1:6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</row>
    <row r="4" spans="1:6">
      <c r="A4" s="2" t="s">
        <v>7</v>
      </c>
      <c r="B4" s="3" t="s">
        <v>14</v>
      </c>
      <c r="C4" s="2">
        <v>960</v>
      </c>
      <c r="D4" s="2">
        <v>910</v>
      </c>
      <c r="E4" s="2">
        <v>880</v>
      </c>
      <c r="F4" s="2">
        <v>865</v>
      </c>
    </row>
    <row r="5" spans="1:6">
      <c r="A5" s="2" t="s">
        <v>8</v>
      </c>
      <c r="B5" s="3" t="s">
        <v>14</v>
      </c>
      <c r="C5" s="2">
        <v>1100</v>
      </c>
      <c r="D5" s="2">
        <v>1045</v>
      </c>
      <c r="E5" s="2">
        <v>1010</v>
      </c>
      <c r="F5" s="2">
        <v>990</v>
      </c>
    </row>
    <row r="6" spans="1:6">
      <c r="A6" s="2" t="s">
        <v>15</v>
      </c>
      <c r="B6" s="3" t="s">
        <v>14</v>
      </c>
      <c r="C6" s="2">
        <v>1220</v>
      </c>
      <c r="D6" s="2">
        <v>1160</v>
      </c>
      <c r="E6" s="2">
        <v>1120</v>
      </c>
      <c r="F6" s="2">
        <v>1095</v>
      </c>
    </row>
    <row r="7" spans="1:6" ht="30">
      <c r="A7" s="9" t="s">
        <v>30</v>
      </c>
      <c r="B7" s="3" t="s">
        <v>14</v>
      </c>
      <c r="C7" s="2">
        <v>1260</v>
      </c>
      <c r="D7" s="2">
        <v>1200</v>
      </c>
      <c r="E7" s="2">
        <v>1160</v>
      </c>
      <c r="F7" s="2">
        <v>1135</v>
      </c>
    </row>
    <row r="8" spans="1:6">
      <c r="A8" s="2" t="s">
        <v>9</v>
      </c>
      <c r="B8" s="3" t="s">
        <v>14</v>
      </c>
      <c r="C8" s="2">
        <v>1275</v>
      </c>
      <c r="D8" s="2">
        <v>1220</v>
      </c>
      <c r="E8" s="2">
        <v>1175</v>
      </c>
      <c r="F8" s="2">
        <v>1150</v>
      </c>
    </row>
    <row r="9" spans="1:6">
      <c r="A9" s="2" t="s">
        <v>29</v>
      </c>
      <c r="B9" s="3" t="s">
        <v>14</v>
      </c>
      <c r="C9" s="2">
        <v>1410</v>
      </c>
      <c r="D9" s="2">
        <v>1340</v>
      </c>
      <c r="E9" s="2">
        <v>1300</v>
      </c>
      <c r="F9" s="2">
        <v>1270</v>
      </c>
    </row>
    <row r="10" spans="1:6">
      <c r="A10" s="2" t="s">
        <v>13</v>
      </c>
      <c r="B10" s="3" t="s">
        <v>14</v>
      </c>
      <c r="C10" s="2">
        <v>1600</v>
      </c>
      <c r="D10" s="2">
        <v>1520</v>
      </c>
      <c r="E10" s="2">
        <v>1475</v>
      </c>
      <c r="F10" s="2">
        <v>1440</v>
      </c>
    </row>
    <row r="11" spans="1:6">
      <c r="A11" s="89" t="s">
        <v>31</v>
      </c>
      <c r="B11" s="90"/>
      <c r="C11" s="90"/>
      <c r="D11" s="90"/>
      <c r="E11" s="90"/>
      <c r="F11" s="90"/>
    </row>
    <row r="12" spans="1:6">
      <c r="A12" s="6" t="s">
        <v>32</v>
      </c>
      <c r="B12" s="5" t="s">
        <v>14</v>
      </c>
      <c r="C12" s="6">
        <v>470</v>
      </c>
      <c r="D12" s="6">
        <v>450</v>
      </c>
      <c r="E12" s="6">
        <v>435</v>
      </c>
      <c r="F12" s="6">
        <v>420</v>
      </c>
    </row>
    <row r="13" spans="1:6">
      <c r="A13" s="6" t="s">
        <v>7</v>
      </c>
      <c r="B13" s="5" t="s">
        <v>14</v>
      </c>
      <c r="C13" s="6">
        <v>850</v>
      </c>
      <c r="D13" s="6">
        <v>810</v>
      </c>
      <c r="E13" s="6">
        <v>780</v>
      </c>
      <c r="F13" s="6">
        <v>750</v>
      </c>
    </row>
  </sheetData>
  <mergeCells count="4">
    <mergeCell ref="A1:F1"/>
    <mergeCell ref="A2:B2"/>
    <mergeCell ref="C2:F2"/>
    <mergeCell ref="A11:F1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9"/>
  <sheetViews>
    <sheetView workbookViewId="0">
      <selection activeCell="H20" sqref="H20"/>
    </sheetView>
  </sheetViews>
  <sheetFormatPr defaultRowHeight="15"/>
  <cols>
    <col min="1" max="1" width="29.140625" bestFit="1" customWidth="1"/>
    <col min="2" max="2" width="10.42578125" bestFit="1" customWidth="1"/>
  </cols>
  <sheetData>
    <row r="1" spans="1:6">
      <c r="A1" s="77" t="s">
        <v>156</v>
      </c>
      <c r="B1" s="78"/>
      <c r="C1" s="78"/>
      <c r="D1" s="78"/>
      <c r="E1" s="78"/>
      <c r="F1" s="79"/>
    </row>
    <row r="2" spans="1:6">
      <c r="A2" s="74"/>
      <c r="B2" s="76"/>
      <c r="C2" s="74" t="s">
        <v>6</v>
      </c>
      <c r="D2" s="75"/>
      <c r="E2" s="75"/>
      <c r="F2" s="76"/>
    </row>
    <row r="3" spans="1:6">
      <c r="A3" s="64" t="s">
        <v>0</v>
      </c>
      <c r="B3" s="64" t="s">
        <v>1</v>
      </c>
      <c r="C3" s="64" t="s">
        <v>2</v>
      </c>
      <c r="D3" s="64" t="s">
        <v>3</v>
      </c>
      <c r="E3" s="64" t="s">
        <v>4</v>
      </c>
      <c r="F3" s="64" t="s">
        <v>5</v>
      </c>
    </row>
    <row r="4" spans="1:6">
      <c r="A4" s="2" t="s">
        <v>154</v>
      </c>
      <c r="B4" s="91" t="s">
        <v>155</v>
      </c>
      <c r="C4" s="3">
        <v>950</v>
      </c>
      <c r="D4" s="3">
        <v>905</v>
      </c>
      <c r="E4" s="3">
        <v>870</v>
      </c>
      <c r="F4" s="3">
        <v>855</v>
      </c>
    </row>
    <row r="5" spans="1:6">
      <c r="A5" s="2" t="s">
        <v>8</v>
      </c>
      <c r="B5" s="92"/>
      <c r="C5" s="3">
        <v>1100</v>
      </c>
      <c r="D5" s="3">
        <v>1045</v>
      </c>
      <c r="E5" s="3">
        <v>1015</v>
      </c>
      <c r="F5" s="3">
        <v>990</v>
      </c>
    </row>
    <row r="6" spans="1:6">
      <c r="A6" s="2" t="s">
        <v>15</v>
      </c>
      <c r="B6" s="92"/>
      <c r="C6" s="3">
        <v>1185</v>
      </c>
      <c r="D6" s="3">
        <v>1125</v>
      </c>
      <c r="E6" s="3">
        <v>1090</v>
      </c>
      <c r="F6" s="3">
        <v>1070</v>
      </c>
    </row>
    <row r="7" spans="1:6">
      <c r="A7" s="2" t="s">
        <v>9</v>
      </c>
      <c r="B7" s="92"/>
      <c r="C7" s="3">
        <v>1270</v>
      </c>
      <c r="D7" s="3">
        <v>1210</v>
      </c>
      <c r="E7" s="3">
        <v>1170</v>
      </c>
      <c r="F7" s="3">
        <v>1145</v>
      </c>
    </row>
    <row r="8" spans="1:6">
      <c r="A8" s="2" t="s">
        <v>10</v>
      </c>
      <c r="B8" s="92"/>
      <c r="C8" s="3">
        <v>1380</v>
      </c>
      <c r="D8" s="3">
        <v>1310</v>
      </c>
      <c r="E8" s="3">
        <v>1270</v>
      </c>
      <c r="F8" s="3">
        <v>1245</v>
      </c>
    </row>
    <row r="9" spans="1:6">
      <c r="A9" s="2" t="s">
        <v>13</v>
      </c>
      <c r="B9" s="93"/>
      <c r="C9" s="3">
        <v>1560</v>
      </c>
      <c r="D9" s="3">
        <v>1485</v>
      </c>
      <c r="E9" s="3">
        <v>1435</v>
      </c>
      <c r="F9" s="3">
        <v>1405</v>
      </c>
    </row>
  </sheetData>
  <mergeCells count="4">
    <mergeCell ref="A1:F1"/>
    <mergeCell ref="A2:B2"/>
    <mergeCell ref="C2:F2"/>
    <mergeCell ref="B4:B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8"/>
  <sheetViews>
    <sheetView workbookViewId="0">
      <selection activeCell="H15" sqref="H15"/>
    </sheetView>
  </sheetViews>
  <sheetFormatPr defaultRowHeight="15"/>
  <cols>
    <col min="1" max="1" width="29.140625" bestFit="1" customWidth="1"/>
    <col min="2" max="2" width="10.42578125" bestFit="1" customWidth="1"/>
  </cols>
  <sheetData>
    <row r="1" spans="1:6">
      <c r="A1" s="77" t="s">
        <v>25</v>
      </c>
      <c r="B1" s="78"/>
      <c r="C1" s="78"/>
      <c r="D1" s="78"/>
      <c r="E1" s="78"/>
      <c r="F1" s="79"/>
    </row>
    <row r="2" spans="1:6">
      <c r="A2" s="74"/>
      <c r="B2" s="76"/>
      <c r="C2" s="74" t="s">
        <v>6</v>
      </c>
      <c r="D2" s="75"/>
      <c r="E2" s="75"/>
      <c r="F2" s="76"/>
    </row>
    <row r="3" spans="1:6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</row>
    <row r="4" spans="1:6">
      <c r="A4" s="2" t="s">
        <v>7</v>
      </c>
      <c r="B4" s="3" t="s">
        <v>27</v>
      </c>
      <c r="C4" s="2">
        <v>1720</v>
      </c>
      <c r="D4" s="2">
        <v>1635</v>
      </c>
      <c r="E4" s="2">
        <v>1580</v>
      </c>
      <c r="F4" s="2">
        <v>1550</v>
      </c>
    </row>
    <row r="5" spans="1:6">
      <c r="A5" s="2" t="s">
        <v>8</v>
      </c>
      <c r="B5" s="3" t="s">
        <v>27</v>
      </c>
      <c r="C5" s="2">
        <v>1880</v>
      </c>
      <c r="D5" s="2">
        <v>1790</v>
      </c>
      <c r="E5" s="2">
        <v>1730</v>
      </c>
      <c r="F5" s="2">
        <v>1695</v>
      </c>
    </row>
    <row r="6" spans="1:6">
      <c r="A6" s="2" t="s">
        <v>15</v>
      </c>
      <c r="B6" s="3" t="s">
        <v>27</v>
      </c>
      <c r="C6" s="2">
        <v>1970</v>
      </c>
      <c r="D6" s="2">
        <v>1870</v>
      </c>
      <c r="E6" s="2">
        <v>1810</v>
      </c>
      <c r="F6" s="2">
        <v>1775</v>
      </c>
    </row>
    <row r="7" spans="1:6">
      <c r="A7" s="2" t="s">
        <v>26</v>
      </c>
      <c r="B7" s="3" t="s">
        <v>27</v>
      </c>
      <c r="C7" s="2">
        <v>2170</v>
      </c>
      <c r="D7" s="2">
        <v>2060</v>
      </c>
      <c r="E7" s="2">
        <v>2000</v>
      </c>
      <c r="F7" s="2">
        <v>1955</v>
      </c>
    </row>
    <row r="8" spans="1:6">
      <c r="A8" s="2" t="s">
        <v>13</v>
      </c>
      <c r="B8" s="3" t="s">
        <v>27</v>
      </c>
      <c r="C8" s="2">
        <v>2850</v>
      </c>
      <c r="D8" s="2">
        <v>2710</v>
      </c>
      <c r="E8" s="2">
        <v>2620</v>
      </c>
      <c r="F8" s="2">
        <v>2565</v>
      </c>
    </row>
  </sheetData>
  <mergeCells count="3">
    <mergeCell ref="A1:F1"/>
    <mergeCell ref="A2:B2"/>
    <mergeCell ref="C2:F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9"/>
  <sheetViews>
    <sheetView tabSelected="1" workbookViewId="0">
      <selection activeCell="D20" sqref="D20"/>
    </sheetView>
  </sheetViews>
  <sheetFormatPr defaultRowHeight="15"/>
  <cols>
    <col min="1" max="1" width="29.140625" bestFit="1" customWidth="1"/>
  </cols>
  <sheetData>
    <row r="1" spans="1:6">
      <c r="A1" s="77" t="s">
        <v>33</v>
      </c>
      <c r="B1" s="78"/>
      <c r="C1" s="78"/>
      <c r="D1" s="78"/>
      <c r="E1" s="78"/>
      <c r="F1" s="79"/>
    </row>
    <row r="2" spans="1:6">
      <c r="A2" s="74"/>
      <c r="B2" s="76"/>
      <c r="C2" s="74" t="s">
        <v>6</v>
      </c>
      <c r="D2" s="75"/>
      <c r="E2" s="75"/>
      <c r="F2" s="76"/>
    </row>
    <row r="3" spans="1:6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</row>
    <row r="4" spans="1:6">
      <c r="A4" s="2" t="s">
        <v>7</v>
      </c>
      <c r="B4" s="3" t="s">
        <v>164</v>
      </c>
      <c r="C4" s="2">
        <v>550</v>
      </c>
      <c r="D4" s="2">
        <v>530</v>
      </c>
      <c r="E4" s="2">
        <v>500</v>
      </c>
      <c r="F4" s="2">
        <v>490</v>
      </c>
    </row>
    <row r="5" spans="1:6">
      <c r="A5" s="2" t="s">
        <v>8</v>
      </c>
      <c r="B5" s="3" t="s">
        <v>164</v>
      </c>
      <c r="C5" s="2">
        <v>600</v>
      </c>
      <c r="D5" s="2">
        <v>580</v>
      </c>
      <c r="E5" s="2">
        <v>550</v>
      </c>
      <c r="F5" s="2">
        <v>540</v>
      </c>
    </row>
    <row r="6" spans="1:6">
      <c r="A6" s="2" t="s">
        <v>15</v>
      </c>
      <c r="B6" s="3" t="s">
        <v>164</v>
      </c>
      <c r="C6" s="2">
        <v>660</v>
      </c>
      <c r="D6" s="2">
        <v>630</v>
      </c>
      <c r="E6" s="2">
        <v>605</v>
      </c>
      <c r="F6" s="2">
        <v>595</v>
      </c>
    </row>
    <row r="7" spans="1:6">
      <c r="A7" s="2" t="s">
        <v>9</v>
      </c>
      <c r="B7" s="3" t="s">
        <v>164</v>
      </c>
      <c r="C7" s="2">
        <v>700</v>
      </c>
      <c r="D7" s="2">
        <v>680</v>
      </c>
      <c r="E7" s="2">
        <v>645</v>
      </c>
      <c r="F7" s="2">
        <v>630</v>
      </c>
    </row>
    <row r="8" spans="1:6">
      <c r="A8" s="2" t="s">
        <v>29</v>
      </c>
      <c r="B8" s="3" t="s">
        <v>164</v>
      </c>
      <c r="C8" s="2">
        <v>760</v>
      </c>
      <c r="D8" s="2">
        <v>730</v>
      </c>
      <c r="E8" s="2">
        <v>700</v>
      </c>
      <c r="F8" s="2">
        <v>685</v>
      </c>
    </row>
    <row r="9" spans="1:6">
      <c r="A9" s="2" t="s">
        <v>13</v>
      </c>
      <c r="B9" s="3" t="s">
        <v>164</v>
      </c>
      <c r="C9" s="2">
        <v>840</v>
      </c>
      <c r="D9" s="2">
        <v>810</v>
      </c>
      <c r="E9" s="2">
        <v>775</v>
      </c>
      <c r="F9" s="2">
        <v>760</v>
      </c>
    </row>
  </sheetData>
  <mergeCells count="3">
    <mergeCell ref="A1:F1"/>
    <mergeCell ref="A2:B2"/>
    <mergeCell ref="C2:F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H18"/>
  <sheetViews>
    <sheetView workbookViewId="0">
      <selection activeCell="B12" sqref="B12"/>
    </sheetView>
  </sheetViews>
  <sheetFormatPr defaultRowHeight="15"/>
  <cols>
    <col min="2" max="2" width="12.5703125" bestFit="1" customWidth="1"/>
    <col min="3" max="4" width="11.28515625" customWidth="1"/>
  </cols>
  <sheetData>
    <row r="1" spans="1:8">
      <c r="A1" s="77" t="s">
        <v>57</v>
      </c>
      <c r="B1" s="104"/>
      <c r="C1" s="104"/>
      <c r="D1" s="104"/>
      <c r="E1" s="104"/>
      <c r="F1" s="104"/>
      <c r="G1" s="105"/>
      <c r="H1" s="22"/>
    </row>
    <row r="2" spans="1:8">
      <c r="A2" s="106" t="s">
        <v>0</v>
      </c>
      <c r="B2" s="106" t="s">
        <v>50</v>
      </c>
      <c r="C2" s="106"/>
      <c r="D2" s="106"/>
      <c r="E2" s="106" t="s">
        <v>51</v>
      </c>
      <c r="F2" s="100" t="s">
        <v>52</v>
      </c>
      <c r="G2" s="106" t="s">
        <v>53</v>
      </c>
      <c r="H2" s="23"/>
    </row>
    <row r="3" spans="1:8">
      <c r="A3" s="106"/>
      <c r="B3" s="13" t="s">
        <v>48</v>
      </c>
      <c r="C3" s="13" t="s">
        <v>117</v>
      </c>
      <c r="D3" s="13" t="s">
        <v>49</v>
      </c>
      <c r="E3" s="106"/>
      <c r="F3" s="100"/>
      <c r="G3" s="106"/>
      <c r="H3" s="23"/>
    </row>
    <row r="4" spans="1:8" ht="24.75" customHeight="1">
      <c r="A4" s="24" t="s">
        <v>54</v>
      </c>
      <c r="B4" s="24">
        <v>155</v>
      </c>
      <c r="C4" s="24">
        <v>310</v>
      </c>
      <c r="D4" s="24">
        <v>340</v>
      </c>
      <c r="E4" s="95">
        <v>-0.01</v>
      </c>
      <c r="F4" s="95">
        <v>-0.02</v>
      </c>
      <c r="G4" s="95">
        <v>-0.03</v>
      </c>
    </row>
    <row r="5" spans="1:8" ht="21" customHeight="1">
      <c r="A5" s="24" t="s">
        <v>55</v>
      </c>
      <c r="B5" s="24">
        <v>155</v>
      </c>
      <c r="C5" s="24">
        <v>310</v>
      </c>
      <c r="D5" s="24">
        <v>340</v>
      </c>
      <c r="E5" s="96"/>
      <c r="F5" s="96"/>
      <c r="G5" s="96"/>
    </row>
    <row r="6" spans="1:8" ht="21" customHeight="1">
      <c r="A6" s="24" t="s">
        <v>56</v>
      </c>
      <c r="B6" s="24">
        <v>200</v>
      </c>
      <c r="C6" s="24">
        <v>350</v>
      </c>
      <c r="D6" s="24">
        <v>390</v>
      </c>
      <c r="E6" s="96"/>
      <c r="F6" s="96"/>
      <c r="G6" s="96"/>
    </row>
    <row r="7" spans="1:8">
      <c r="A7" s="94" t="s">
        <v>62</v>
      </c>
      <c r="B7" s="94"/>
      <c r="C7" s="94"/>
      <c r="D7" s="94"/>
      <c r="E7" s="94"/>
      <c r="F7" s="94"/>
      <c r="G7" s="94"/>
    </row>
    <row r="8" spans="1:8" ht="22.5" customHeight="1">
      <c r="A8" s="24" t="s">
        <v>54</v>
      </c>
      <c r="B8" s="24"/>
      <c r="C8" s="24">
        <v>310</v>
      </c>
      <c r="D8" s="24">
        <v>340</v>
      </c>
      <c r="E8" s="95">
        <v>-0.01</v>
      </c>
      <c r="F8" s="95">
        <v>-0.02</v>
      </c>
      <c r="G8" s="95">
        <v>-0.03</v>
      </c>
    </row>
    <row r="9" spans="1:8" ht="24" customHeight="1">
      <c r="A9" s="24" t="s">
        <v>55</v>
      </c>
      <c r="B9" s="24"/>
      <c r="C9" s="24">
        <v>310</v>
      </c>
      <c r="D9" s="24">
        <v>340</v>
      </c>
      <c r="E9" s="96"/>
      <c r="F9" s="96"/>
      <c r="G9" s="96"/>
    </row>
    <row r="10" spans="1:8" ht="21.75" customHeight="1">
      <c r="A10" s="24" t="s">
        <v>56</v>
      </c>
      <c r="B10" s="24"/>
      <c r="C10" s="24">
        <v>360</v>
      </c>
      <c r="D10" s="24">
        <v>390</v>
      </c>
      <c r="E10" s="96"/>
      <c r="F10" s="96"/>
      <c r="G10" s="96"/>
    </row>
    <row r="11" spans="1:8">
      <c r="A11" s="94" t="s">
        <v>58</v>
      </c>
      <c r="B11" s="94"/>
      <c r="C11" s="94"/>
      <c r="D11" s="94"/>
      <c r="E11" s="94"/>
      <c r="F11" s="94"/>
      <c r="G11" s="94"/>
    </row>
    <row r="12" spans="1:8" ht="15.75" customHeight="1">
      <c r="A12" s="21"/>
      <c r="B12" s="61" t="s">
        <v>60</v>
      </c>
      <c r="C12" s="100" t="s">
        <v>61</v>
      </c>
      <c r="D12" s="101"/>
      <c r="E12" s="95">
        <v>-0.01</v>
      </c>
      <c r="F12" s="95">
        <v>-0.02</v>
      </c>
      <c r="G12" s="95">
        <v>-0.03</v>
      </c>
    </row>
    <row r="13" spans="1:8" ht="28.5" customHeight="1">
      <c r="A13" s="24" t="s">
        <v>54</v>
      </c>
      <c r="B13" s="24">
        <v>700</v>
      </c>
      <c r="C13" s="102">
        <v>175</v>
      </c>
      <c r="D13" s="103"/>
      <c r="E13" s="96"/>
      <c r="F13" s="96"/>
      <c r="G13" s="96"/>
    </row>
    <row r="14" spans="1:8" ht="29.25" customHeight="1">
      <c r="A14" s="24" t="s">
        <v>56</v>
      </c>
      <c r="B14" s="24">
        <v>805</v>
      </c>
      <c r="C14" s="102">
        <v>195</v>
      </c>
      <c r="D14" s="103"/>
      <c r="E14" s="96"/>
      <c r="F14" s="96"/>
      <c r="G14" s="96"/>
    </row>
    <row r="15" spans="1:8">
      <c r="A15" s="97" t="s">
        <v>59</v>
      </c>
      <c r="B15" s="98"/>
      <c r="C15" s="98"/>
      <c r="D15" s="98"/>
      <c r="E15" s="98"/>
      <c r="F15" s="98"/>
      <c r="G15" s="99"/>
    </row>
    <row r="16" spans="1:8" ht="25.5" customHeight="1">
      <c r="A16" s="24" t="s">
        <v>54</v>
      </c>
      <c r="B16" s="24"/>
      <c r="C16" s="24"/>
      <c r="D16" s="24">
        <v>280</v>
      </c>
      <c r="E16" s="95">
        <v>-0.01</v>
      </c>
      <c r="F16" s="95">
        <v>-0.02</v>
      </c>
      <c r="G16" s="95">
        <v>-0.03</v>
      </c>
    </row>
    <row r="17" spans="1:7" ht="28.5" customHeight="1">
      <c r="A17" s="24" t="s">
        <v>55</v>
      </c>
      <c r="B17" s="24"/>
      <c r="C17" s="24"/>
      <c r="D17" s="24">
        <v>280</v>
      </c>
      <c r="E17" s="96"/>
      <c r="F17" s="96"/>
      <c r="G17" s="96"/>
    </row>
    <row r="18" spans="1:7" ht="27.75" customHeight="1">
      <c r="A18" s="24" t="s">
        <v>56</v>
      </c>
      <c r="B18" s="24"/>
      <c r="C18" s="24"/>
      <c r="D18" s="24">
        <v>330</v>
      </c>
      <c r="E18" s="96"/>
      <c r="F18" s="96"/>
      <c r="G18" s="96"/>
    </row>
  </sheetData>
  <mergeCells count="24">
    <mergeCell ref="A1:G1"/>
    <mergeCell ref="B2:D2"/>
    <mergeCell ref="A2:A3"/>
    <mergeCell ref="E2:E3"/>
    <mergeCell ref="F2:F3"/>
    <mergeCell ref="G2:G3"/>
    <mergeCell ref="E4:E6"/>
    <mergeCell ref="F4:F6"/>
    <mergeCell ref="G4:G6"/>
    <mergeCell ref="A7:G7"/>
    <mergeCell ref="E8:E10"/>
    <mergeCell ref="F8:F10"/>
    <mergeCell ref="G8:G10"/>
    <mergeCell ref="A11:G11"/>
    <mergeCell ref="E12:E14"/>
    <mergeCell ref="F12:F14"/>
    <mergeCell ref="G12:G14"/>
    <mergeCell ref="E16:E18"/>
    <mergeCell ref="F16:F18"/>
    <mergeCell ref="G16:G18"/>
    <mergeCell ref="A15:G15"/>
    <mergeCell ref="C12:D12"/>
    <mergeCell ref="C13:D13"/>
    <mergeCell ref="C14:D1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H23"/>
  <sheetViews>
    <sheetView workbookViewId="0">
      <selection activeCell="G2" sqref="G2:G3"/>
    </sheetView>
  </sheetViews>
  <sheetFormatPr defaultRowHeight="15"/>
  <cols>
    <col min="2" max="2" width="11" bestFit="1" customWidth="1"/>
    <col min="3" max="3" width="15.7109375" bestFit="1" customWidth="1"/>
    <col min="4" max="4" width="11" bestFit="1" customWidth="1"/>
  </cols>
  <sheetData>
    <row r="1" spans="1:7">
      <c r="A1" s="77" t="s">
        <v>63</v>
      </c>
      <c r="B1" s="104"/>
      <c r="C1" s="104"/>
      <c r="D1" s="104"/>
      <c r="E1" s="104"/>
      <c r="F1" s="104"/>
      <c r="G1" s="105"/>
    </row>
    <row r="2" spans="1:7">
      <c r="A2" s="106" t="s">
        <v>0</v>
      </c>
      <c r="B2" s="106" t="s">
        <v>50</v>
      </c>
      <c r="C2" s="106"/>
      <c r="D2" s="106"/>
      <c r="E2" s="106" t="s">
        <v>51</v>
      </c>
      <c r="F2" s="100" t="s">
        <v>52</v>
      </c>
      <c r="G2" s="106" t="s">
        <v>53</v>
      </c>
    </row>
    <row r="3" spans="1:7">
      <c r="A3" s="106"/>
      <c r="B3" s="13" t="s">
        <v>71</v>
      </c>
      <c r="C3" s="13" t="s">
        <v>118</v>
      </c>
      <c r="D3" s="13" t="s">
        <v>72</v>
      </c>
      <c r="E3" s="106"/>
      <c r="F3" s="100"/>
      <c r="G3" s="106"/>
    </row>
    <row r="4" spans="1:7" ht="17.25" customHeight="1">
      <c r="A4" s="24" t="s">
        <v>67</v>
      </c>
      <c r="B4" s="24">
        <v>320</v>
      </c>
      <c r="C4" s="24">
        <v>620</v>
      </c>
      <c r="D4" s="24">
        <v>740</v>
      </c>
      <c r="E4" s="107">
        <v>-0.01</v>
      </c>
      <c r="F4" s="107">
        <v>-0.02</v>
      </c>
      <c r="G4" s="107">
        <v>-0.03</v>
      </c>
    </row>
    <row r="5" spans="1:7" ht="16.5" customHeight="1">
      <c r="A5" s="24" t="s">
        <v>68</v>
      </c>
      <c r="B5" s="24">
        <v>370</v>
      </c>
      <c r="C5" s="24">
        <v>670</v>
      </c>
      <c r="D5" s="24">
        <v>845</v>
      </c>
      <c r="E5" s="109"/>
      <c r="F5" s="109"/>
      <c r="G5" s="109"/>
    </row>
    <row r="6" spans="1:7" ht="16.5" customHeight="1">
      <c r="A6" s="24" t="s">
        <v>69</v>
      </c>
      <c r="B6" s="24">
        <v>435</v>
      </c>
      <c r="C6" s="24">
        <v>750</v>
      </c>
      <c r="D6" s="24">
        <v>980</v>
      </c>
      <c r="E6" s="109"/>
      <c r="F6" s="109"/>
      <c r="G6" s="109"/>
    </row>
    <row r="7" spans="1:7" ht="16.5" customHeight="1">
      <c r="A7" s="3" t="s">
        <v>70</v>
      </c>
      <c r="B7" s="3">
        <v>495</v>
      </c>
      <c r="C7" s="3">
        <v>855</v>
      </c>
      <c r="D7" s="3">
        <v>1235</v>
      </c>
      <c r="E7" s="108"/>
      <c r="F7" s="108"/>
      <c r="G7" s="108"/>
    </row>
    <row r="8" spans="1:7">
      <c r="A8" s="94" t="s">
        <v>64</v>
      </c>
      <c r="B8" s="94"/>
      <c r="C8" s="94"/>
      <c r="D8" s="94"/>
      <c r="E8" s="94"/>
      <c r="F8" s="94"/>
      <c r="G8" s="94"/>
    </row>
    <row r="9" spans="1:7" ht="16.5" customHeight="1">
      <c r="A9" s="24" t="s">
        <v>67</v>
      </c>
      <c r="B9" s="24">
        <v>300</v>
      </c>
      <c r="C9" s="24">
        <v>620</v>
      </c>
      <c r="D9" s="24">
        <v>740</v>
      </c>
      <c r="E9" s="107">
        <v>-0.01</v>
      </c>
      <c r="F9" s="107">
        <v>-0.02</v>
      </c>
      <c r="G9" s="107">
        <v>-0.03</v>
      </c>
    </row>
    <row r="10" spans="1:7" ht="16.5" customHeight="1">
      <c r="A10" s="24" t="s">
        <v>68</v>
      </c>
      <c r="B10" s="24">
        <v>350</v>
      </c>
      <c r="C10" s="24">
        <v>670</v>
      </c>
      <c r="D10" s="24">
        <v>845</v>
      </c>
      <c r="E10" s="109"/>
      <c r="F10" s="109"/>
      <c r="G10" s="109"/>
    </row>
    <row r="11" spans="1:7" ht="17.25" customHeight="1">
      <c r="A11" s="24" t="s">
        <v>69</v>
      </c>
      <c r="B11" s="24">
        <v>425</v>
      </c>
      <c r="C11" s="24">
        <v>750</v>
      </c>
      <c r="D11" s="24">
        <v>980</v>
      </c>
      <c r="E11" s="109"/>
      <c r="F11" s="109"/>
      <c r="G11" s="109"/>
    </row>
    <row r="12" spans="1:7" ht="16.5" customHeight="1">
      <c r="A12" s="3" t="s">
        <v>70</v>
      </c>
      <c r="B12" s="3">
        <v>495</v>
      </c>
      <c r="C12" s="3">
        <v>855</v>
      </c>
      <c r="D12" s="3">
        <v>1235</v>
      </c>
      <c r="E12" s="108"/>
      <c r="F12" s="108"/>
      <c r="G12" s="108"/>
    </row>
    <row r="13" spans="1:7">
      <c r="A13" s="97" t="s">
        <v>65</v>
      </c>
      <c r="B13" s="98"/>
      <c r="C13" s="98"/>
      <c r="D13" s="98"/>
      <c r="E13" s="98"/>
      <c r="F13" s="98"/>
      <c r="G13" s="99"/>
    </row>
    <row r="14" spans="1:7" ht="18.75" customHeight="1">
      <c r="A14" s="24" t="s">
        <v>67</v>
      </c>
      <c r="B14" s="24">
        <v>320</v>
      </c>
      <c r="C14" s="24">
        <v>620</v>
      </c>
      <c r="D14" s="24">
        <v>740</v>
      </c>
      <c r="E14" s="107">
        <v>-0.01</v>
      </c>
      <c r="F14" s="107">
        <v>-0.02</v>
      </c>
      <c r="G14" s="107">
        <v>-0.03</v>
      </c>
    </row>
    <row r="15" spans="1:7" ht="17.25" customHeight="1">
      <c r="A15" s="24" t="s">
        <v>68</v>
      </c>
      <c r="B15" s="24">
        <v>370</v>
      </c>
      <c r="C15" s="24">
        <v>670</v>
      </c>
      <c r="D15" s="24">
        <v>845</v>
      </c>
      <c r="E15" s="109"/>
      <c r="F15" s="109"/>
      <c r="G15" s="109"/>
    </row>
    <row r="16" spans="1:7" ht="17.25" customHeight="1">
      <c r="A16" s="24" t="s">
        <v>69</v>
      </c>
      <c r="B16" s="24">
        <v>435</v>
      </c>
      <c r="C16" s="24">
        <v>750</v>
      </c>
      <c r="D16" s="24">
        <v>980</v>
      </c>
      <c r="E16" s="109"/>
      <c r="F16" s="109"/>
      <c r="G16" s="109"/>
    </row>
    <row r="17" spans="1:8" ht="17.25" customHeight="1">
      <c r="A17" s="3" t="s">
        <v>70</v>
      </c>
      <c r="B17" s="3">
        <v>495</v>
      </c>
      <c r="C17" s="3">
        <v>855</v>
      </c>
      <c r="D17" s="3">
        <v>1235</v>
      </c>
      <c r="E17" s="108"/>
      <c r="F17" s="108"/>
      <c r="G17" s="108"/>
    </row>
    <row r="18" spans="1:8">
      <c r="A18" s="97" t="s">
        <v>66</v>
      </c>
      <c r="B18" s="98"/>
      <c r="C18" s="98"/>
      <c r="D18" s="98"/>
      <c r="E18" s="98"/>
      <c r="F18" s="98"/>
      <c r="G18" s="99"/>
    </row>
    <row r="19" spans="1:8" ht="18" customHeight="1">
      <c r="A19" s="25" t="s">
        <v>67</v>
      </c>
      <c r="B19" s="25">
        <v>235</v>
      </c>
      <c r="C19" s="25"/>
      <c r="D19" s="25"/>
      <c r="E19" s="107">
        <v>-0.01</v>
      </c>
      <c r="F19" s="107">
        <v>-0.02</v>
      </c>
      <c r="G19" s="107">
        <v>-0.03</v>
      </c>
    </row>
    <row r="20" spans="1:8" ht="18" customHeight="1">
      <c r="A20" s="24" t="s">
        <v>68</v>
      </c>
      <c r="B20" s="24">
        <v>275</v>
      </c>
      <c r="C20" s="24"/>
      <c r="D20" s="24"/>
      <c r="E20" s="108"/>
      <c r="F20" s="108"/>
      <c r="G20" s="108"/>
    </row>
    <row r="21" spans="1:8" ht="17.25" customHeight="1">
      <c r="A21" s="26"/>
      <c r="B21" s="26"/>
      <c r="C21" s="26"/>
      <c r="D21" s="26"/>
      <c r="E21" s="27"/>
      <c r="F21" s="27"/>
      <c r="G21" s="27"/>
      <c r="H21" s="14"/>
    </row>
    <row r="22" spans="1:8">
      <c r="A22" s="15"/>
      <c r="B22" s="14"/>
      <c r="C22" s="14"/>
      <c r="D22" s="14"/>
      <c r="E22" s="27"/>
      <c r="F22" s="27"/>
      <c r="G22" s="27"/>
      <c r="H22" s="14"/>
    </row>
    <row r="23" spans="1:8">
      <c r="D23" s="14"/>
      <c r="E23" s="14"/>
      <c r="F23" s="14"/>
      <c r="G23" s="14"/>
      <c r="H23" s="14"/>
    </row>
  </sheetData>
  <mergeCells count="21">
    <mergeCell ref="A1:G1"/>
    <mergeCell ref="A2:A3"/>
    <mergeCell ref="B2:D2"/>
    <mergeCell ref="E2:E3"/>
    <mergeCell ref="F2:F3"/>
    <mergeCell ref="G2:G3"/>
    <mergeCell ref="E4:E7"/>
    <mergeCell ref="F4:F7"/>
    <mergeCell ref="G4:G7"/>
    <mergeCell ref="E9:E12"/>
    <mergeCell ref="F9:F12"/>
    <mergeCell ref="G9:G12"/>
    <mergeCell ref="A8:G8"/>
    <mergeCell ref="A13:G13"/>
    <mergeCell ref="A18:G18"/>
    <mergeCell ref="E19:E20"/>
    <mergeCell ref="F19:F20"/>
    <mergeCell ref="G19:G20"/>
    <mergeCell ref="E14:E17"/>
    <mergeCell ref="F14:F17"/>
    <mergeCell ref="G14:G1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E10"/>
  <sheetViews>
    <sheetView workbookViewId="0">
      <selection activeCell="I21" sqref="I21"/>
    </sheetView>
  </sheetViews>
  <sheetFormatPr defaultRowHeight="15"/>
  <cols>
    <col min="1" max="1" width="15" bestFit="1" customWidth="1"/>
    <col min="2" max="2" width="11.7109375" bestFit="1" customWidth="1"/>
    <col min="3" max="4" width="12.7109375" bestFit="1" customWidth="1"/>
    <col min="5" max="5" width="13.85546875" bestFit="1" customWidth="1"/>
  </cols>
  <sheetData>
    <row r="1" spans="1:5">
      <c r="A1" s="97" t="s">
        <v>162</v>
      </c>
      <c r="B1" s="98"/>
      <c r="C1" s="98"/>
      <c r="D1" s="98"/>
      <c r="E1" s="99"/>
    </row>
    <row r="2" spans="1:5">
      <c r="A2" s="65" t="s">
        <v>0</v>
      </c>
      <c r="B2" s="65" t="s">
        <v>126</v>
      </c>
      <c r="C2" s="65" t="s">
        <v>136</v>
      </c>
      <c r="D2" s="65" t="s">
        <v>137</v>
      </c>
      <c r="E2" s="65" t="s">
        <v>138</v>
      </c>
    </row>
    <row r="3" spans="1:5">
      <c r="A3" s="68" t="s">
        <v>157</v>
      </c>
      <c r="B3" s="66">
        <v>1150</v>
      </c>
      <c r="C3" s="66">
        <v>1080</v>
      </c>
      <c r="D3" s="66">
        <v>980</v>
      </c>
      <c r="E3" s="66">
        <v>800</v>
      </c>
    </row>
    <row r="4" spans="1:5">
      <c r="A4" s="68" t="s">
        <v>158</v>
      </c>
      <c r="B4" s="66">
        <v>1180</v>
      </c>
      <c r="C4" s="66">
        <v>1100</v>
      </c>
      <c r="D4" s="66">
        <v>1030</v>
      </c>
      <c r="E4" s="66">
        <v>900</v>
      </c>
    </row>
    <row r="5" spans="1:5">
      <c r="A5" s="68" t="s">
        <v>159</v>
      </c>
      <c r="B5" s="66">
        <v>1200</v>
      </c>
      <c r="C5" s="66">
        <v>1130</v>
      </c>
      <c r="D5" s="66">
        <v>1080</v>
      </c>
      <c r="E5" s="66">
        <v>950</v>
      </c>
    </row>
    <row r="7" spans="1:5">
      <c r="A7" s="89" t="s">
        <v>163</v>
      </c>
      <c r="B7" s="90"/>
      <c r="C7" s="90"/>
      <c r="D7" s="90"/>
      <c r="E7" s="90"/>
    </row>
    <row r="8" spans="1:5">
      <c r="A8" s="71" t="s">
        <v>160</v>
      </c>
      <c r="B8" s="3">
        <v>135</v>
      </c>
      <c r="C8" s="3">
        <v>125</v>
      </c>
      <c r="D8" s="3">
        <v>110</v>
      </c>
      <c r="E8" s="3">
        <v>100</v>
      </c>
    </row>
    <row r="9" spans="1:5">
      <c r="A9" s="71" t="s">
        <v>161</v>
      </c>
      <c r="B9" s="3">
        <v>145</v>
      </c>
      <c r="C9" s="3">
        <v>135</v>
      </c>
      <c r="D9" s="3">
        <v>125</v>
      </c>
      <c r="E9" s="3">
        <v>110</v>
      </c>
    </row>
    <row r="10" spans="1:5">
      <c r="A10" s="71" t="s">
        <v>54</v>
      </c>
      <c r="B10" s="3">
        <v>175</v>
      </c>
      <c r="C10" s="3">
        <v>155</v>
      </c>
      <c r="D10" s="3">
        <v>145</v>
      </c>
      <c r="E10" s="3">
        <v>130</v>
      </c>
    </row>
  </sheetData>
  <mergeCells count="2">
    <mergeCell ref="A1:E1"/>
    <mergeCell ref="A7:E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Лист1</vt:lpstr>
      <vt:lpstr>БЯЗЬ</vt:lpstr>
      <vt:lpstr>ПОПЛИН</vt:lpstr>
      <vt:lpstr>ПЕРКАЛЬ</vt:lpstr>
      <vt:lpstr>САТИН</vt:lpstr>
      <vt:lpstr>ПОЛИСАТИН</vt:lpstr>
      <vt:lpstr>ПОДУШКИ</vt:lpstr>
      <vt:lpstr>ОДЕЯЛА</vt:lpstr>
      <vt:lpstr>ПОКРЫВАЛА</vt:lpstr>
      <vt:lpstr>ПОЛОТЕНЦА</vt:lpstr>
      <vt:lpstr>МАТРАСЫ</vt:lpstr>
      <vt:lpstr>НАМАТРАСНИКИ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ПостелИв</cp:lastModifiedBy>
  <dcterms:created xsi:type="dcterms:W3CDTF">2016-11-29T12:05:35Z</dcterms:created>
  <dcterms:modified xsi:type="dcterms:W3CDTF">2017-03-09T07:25:40Z</dcterms:modified>
</cp:coreProperties>
</file>