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Для Оператора" sheetId="6" r:id="rId1"/>
    <sheet name="Договор о пожертвовании" sheetId="1" r:id="rId2"/>
    <sheet name="Договор об оказании" sheetId="3" r:id="rId3"/>
    <sheet name="Заявление" sheetId="4" r:id="rId4"/>
    <sheet name="Распоряжение" sheetId="5" r:id="rId5"/>
  </sheets>
  <definedNames>
    <definedName name="_GoBack" localSheetId="1">'Договор о пожертвовании'!$B$45</definedName>
  </definedNames>
  <calcPr calcId="124519"/>
</workbook>
</file>

<file path=xl/calcChain.xml><?xml version="1.0" encoding="utf-8"?>
<calcChain xmlns="http://schemas.openxmlformats.org/spreadsheetml/2006/main">
  <c r="A4" i="3"/>
  <c r="B4" i="1"/>
  <c r="A6" i="3"/>
  <c r="A7" i="1" l="1"/>
  <c r="C18" i="3" l="1"/>
  <c r="B18"/>
  <c r="C16" i="5" l="1"/>
  <c r="B16"/>
  <c r="B31" i="4"/>
  <c r="A31"/>
  <c r="H16" i="1"/>
  <c r="A15" i="5"/>
  <c r="G8" i="4"/>
  <c r="F1" i="3"/>
  <c r="A8"/>
  <c r="H1" i="1"/>
  <c r="I79"/>
  <c r="C90" i="3" s="1"/>
  <c r="C9" i="1"/>
  <c r="C8" i="3" s="1"/>
  <c r="A9" i="1"/>
  <c r="H79" s="1"/>
  <c r="G16"/>
  <c r="B77"/>
  <c r="G12" i="4" s="1"/>
  <c r="B76" i="1"/>
  <c r="G11" i="4" s="1"/>
  <c r="D75" i="1"/>
  <c r="J9" i="4" s="1"/>
  <c r="C74" i="1"/>
  <c r="G85" i="3" s="1"/>
  <c r="C73" i="1"/>
  <c r="G7" i="4" s="1"/>
  <c r="C72" i="1"/>
  <c r="G6" i="4" s="1"/>
  <c r="C71" i="1"/>
  <c r="I5" i="4" s="1"/>
  <c r="A6" i="1"/>
  <c r="A10" i="3" s="1"/>
  <c r="A4" i="5"/>
  <c r="I25" i="4"/>
  <c r="I35" s="1"/>
  <c r="A90" i="3"/>
  <c r="H4"/>
  <c r="H4" i="1"/>
  <c r="F88" i="3" l="1"/>
  <c r="F87"/>
  <c r="F14" i="5"/>
  <c r="G84" i="3"/>
  <c r="G82"/>
  <c r="B14" i="5"/>
  <c r="G83" i="3"/>
  <c r="D14" i="5"/>
  <c r="D15"/>
  <c r="H86" i="3"/>
  <c r="G81"/>
  <c r="F4" i="4"/>
  <c r="D6" i="5"/>
  <c r="B12" s="1"/>
  <c r="C70" i="1"/>
</calcChain>
</file>

<file path=xl/sharedStrings.xml><?xml version="1.0" encoding="utf-8"?>
<sst xmlns="http://schemas.openxmlformats.org/spreadsheetml/2006/main" count="214" uniqueCount="182">
  <si>
    <t>1. ПРЕДМЕТ ДОГОВОРА</t>
  </si>
  <si>
    <t>2. ПРАВА И ОБЯЗАННОСТИ СТОРОН</t>
  </si>
  <si>
    <t>3. КОНФИДЕНЦИАЛЬНОСТЬ</t>
  </si>
  <si>
    <t>4. РАЗРЕШЕНИЕ СПОРОВ</t>
  </si>
  <si>
    <t>5. СРОК ДЕЙСТВИЯ ДОГОВОРА</t>
  </si>
  <si>
    <t>6. ФОРС-МАЖОР</t>
  </si>
  <si>
    <t>7. ЗАКЛЮЧИТЕЛЬНЫЕ ПОЛОЖЕНИЯ</t>
  </si>
  <si>
    <t>8. АДРЕСА И РЕКВИЗИТЫ СТОРОН</t>
  </si>
  <si>
    <t>Благополучатель: БФ «Грамотность»</t>
  </si>
  <si>
    <t>ОГРН 1167700052332</t>
  </si>
  <si>
    <t>ИНН 7734377451</t>
  </si>
  <si>
    <t>р/с 40703810500000000044</t>
  </si>
  <si>
    <t>в ЗАО «Новый промышленный банк»</t>
  </si>
  <si>
    <t>к/с 3010181000000000074</t>
  </si>
  <si>
    <t>БИК 044599749</t>
  </si>
  <si>
    <t xml:space="preserve">                             (подпись)</t>
  </si>
  <si>
    <t xml:space="preserve">              (печать, подпись)</t>
  </si>
  <si>
    <t>Благотворительного фонда «Грамотность» в лице представителя по доверенности от</t>
  </si>
  <si>
    <t>, (далее по тексту - «Благополучатель»),</t>
  </si>
  <si>
    <t>действующего на основании агентского договора, с другой стороны, вместе именуемые «Стороны»,</t>
  </si>
  <si>
    <t>а по отдельности – «Сторона» заключили настоящий Договор(далее – «Договор»)о нижеследующем:</t>
  </si>
  <si>
    <t xml:space="preserve">1.1. В соответствии с настоящим Договором Благотворитель безвозмездно </t>
  </si>
  <si>
    <t>1.1. В соответствии с настоящим Договором Благотворитель безвозмездно передает</t>
  </si>
  <si>
    <t>Благополучателю денежные средства в размере</t>
  </si>
  <si>
    <t>для достижения уставных целей Благополучателя в качестве благотворительного пожертвования.</t>
  </si>
  <si>
    <t>2.1. Благополучатель обязан использовать полученные от Благотворителя денежные</t>
  </si>
  <si>
    <t>средства для целей, указанных в п. 1.1. Договора.</t>
  </si>
  <si>
    <t>2.2. Благотворитель вправе требовать от Благополучателя использовать полученные</t>
  </si>
  <si>
    <t xml:space="preserve">денежные средства для целей, указанных в п. 1.1. Договора. </t>
  </si>
  <si>
    <t>3.1. Условия настоящего Договора и дополнительных соглашений к нему конфиденциальны</t>
  </si>
  <si>
    <t>и не подлежат разглашению.</t>
  </si>
  <si>
    <t xml:space="preserve">4.1. Все споры и разногласия, которые могут возникнуть между Сторонами по вопросам, </t>
  </si>
  <si>
    <t>не нашедшим своего разрешения в тексте данного Договора, будут разрешаться путем переговоров</t>
  </si>
  <si>
    <t>на основе действующего законодательства Российской Федерации.</t>
  </si>
  <si>
    <t xml:space="preserve">4.2. При не урегулировании в процессе переговоров спорных вопросов споры </t>
  </si>
  <si>
    <t>4.2. При не урегулировании в процессе переговоров спорных вопросов споры разрешаются</t>
  </si>
  <si>
    <t>в суде в порядке, установленном действующим законодательством Российской Федерации.</t>
  </si>
  <si>
    <t>5.1. Настоящий Договор вступает в силу с момента его подписания уполномоченными</t>
  </si>
  <si>
    <t xml:space="preserve">представителями Сторон и действует до полного выполнения Сторонами всех принятых на себя </t>
  </si>
  <si>
    <t>обязательств в соответствии с условиями Договора.</t>
  </si>
  <si>
    <t>6.1. Ни одна из Сторон настоящего Договора не несет ответственности перед другой</t>
  </si>
  <si>
    <t>Стороной за невыполнение обязательств, обусловленное обстоятельствами, возникшими помимо</t>
  </si>
  <si>
    <t>воли и желания Сторон, которые нельзя предвидеть или предотвратить (непреодолимая сила),</t>
  </si>
  <si>
    <t>включая объявленную или фактическую войну, гражданские волнения, эпидемии,блокаду,</t>
  </si>
  <si>
    <t xml:space="preserve">землетрясения, наводнения, пожары и другие стихийные бедствия, а также запретительные </t>
  </si>
  <si>
    <t>действия властей и акты государственных органов. Документ, выданный соответствующим</t>
  </si>
  <si>
    <t xml:space="preserve">компетентным органом, является достаточным подтверждением наличия и продолжительности </t>
  </si>
  <si>
    <t>действия непреодолимой силы.</t>
  </si>
  <si>
    <t>7.1. Во всем остальном, что не предусмотрено настоящим Договором, Стороны</t>
  </si>
  <si>
    <t>руководствуются действующим законодательством Российской Федерации.</t>
  </si>
  <si>
    <t xml:space="preserve">7.2. Любые изменения и дополнения к настоящему Договору действительны при условии, </t>
  </si>
  <si>
    <t xml:space="preserve">что они совершены в письменной форме, скреплены печатями и подписаны надлежаще </t>
  </si>
  <si>
    <t>уполномоченными на то представителями Сторон.</t>
  </si>
  <si>
    <t xml:space="preserve">7.3. Договор составлен на русском языке в двух экземплярах, из которых один находится </t>
  </si>
  <si>
    <t>у Жертвователя, второй - у Фонда.</t>
  </si>
  <si>
    <t xml:space="preserve">Паспорт серия </t>
  </si>
  <si>
    <t>Паспорт номер</t>
  </si>
  <si>
    <t>Выдан (кем)</t>
  </si>
  <si>
    <t>Выдан (когда)</t>
  </si>
  <si>
    <t>Код подразделения</t>
  </si>
  <si>
    <t>Адрес:</t>
  </si>
  <si>
    <t>Адрес: 123060, г. Москва, ул. Маршала Рыбалко, д.2, корп.6, эт.11, пом. I, ком.28</t>
  </si>
  <si>
    <t xml:space="preserve">счет Благотворительного фонда «Грамотность», в лице представителя по доверенности от </t>
  </si>
  <si>
    <t>, действующего на основании</t>
  </si>
  <si>
    <t>агентского договора (далее по тексту – «Благотворитель»), с одной стороны и</t>
  </si>
  <si>
    <t xml:space="preserve">, (далее по тексту - «Благополучатель»), с другой стороны, </t>
  </si>
  <si>
    <t xml:space="preserve">вместе именуемые «Стороны», а по отдельности – «Сторона» заключили настоящий </t>
  </si>
  <si>
    <t>Договор (далее – «Договор») о нижеследующем:</t>
  </si>
  <si>
    <t xml:space="preserve"> необходимую информацию о целевом использовании денежных средств, переданных</t>
  </si>
  <si>
    <t>по настоящему Договору, в виде отчета в произвольной форме.</t>
  </si>
  <si>
    <t xml:space="preserve"> настоящему Договору.</t>
  </si>
  <si>
    <t>3.1. Условия настоящего Договора и дополнительных соглашений к нему</t>
  </si>
  <si>
    <t xml:space="preserve"> конфиденциальны и не подлежат разглашению.</t>
  </si>
  <si>
    <t>4.1. Все споры и разногласия, которые могут возникнуть между Сторонами по</t>
  </si>
  <si>
    <t>Российской Федерации.</t>
  </si>
  <si>
    <t xml:space="preserve">вопросам, не нашедшим своего разрешения в тексте данного Договора, будут разрешаться </t>
  </si>
  <si>
    <t>путем переговоров на основе действующего законодательства Российской Федерации.</t>
  </si>
  <si>
    <t xml:space="preserve">разрешаются в суде в порядке, установленном действующим законодательством </t>
  </si>
  <si>
    <t>5. СРОК ДЕЙСТВИЯ И ПРЕКРАЩЕНИЕ ДОГОВОРА</t>
  </si>
  <si>
    <t>5.1. Настоящий Договор вступает в силу с момента подписания и действует до</t>
  </si>
  <si>
    <t>полного исполнения принятых на себя обязательств Сторонами в соответствии с условиями</t>
  </si>
  <si>
    <t>Договора.</t>
  </si>
  <si>
    <t>5.2. Настоящий Договор прекращается досрочно:</t>
  </si>
  <si>
    <t>- по соглашению Сторон;</t>
  </si>
  <si>
    <t>- по иным основаниям, предусмотренным действующим законодательством</t>
  </si>
  <si>
    <t>Российской Федерации и настоящим Договором.</t>
  </si>
  <si>
    <t>бедствия, забастовки, войны, принятие государственными органами законов и подзаконных</t>
  </si>
  <si>
    <t>актов, препятствующих исполнению Договора, и другое), освобождают сторону, не</t>
  </si>
  <si>
    <t>ответственности за такое невыполнение на срок действия этих обстоятельств.</t>
  </si>
  <si>
    <t>выполнившую своих обязательств в связи с наступлением указанных обстоятельтсв, от</t>
  </si>
  <si>
    <t>7. ОСОБЫЕ УСЛОВИЯ И ЗАКЛЮЧИТЕЛЬНЫЕ ПОЛОЖЕНИЯ</t>
  </si>
  <si>
    <t>7.1. Во всем, что не предусмотрено настоящим Договором, Стороны</t>
  </si>
  <si>
    <t>действительны при условии, если они совершены в письменной форме и подписаны</t>
  </si>
  <si>
    <t>Сторонами или их надлежащим образом уполномоченными представителями.</t>
  </si>
  <si>
    <t>7.3. Все уведомления и сообщения в рамках настоящего Договора должны</t>
  </si>
  <si>
    <t>направляться Сторонами друг другу в письменной форме.</t>
  </si>
  <si>
    <t>7.4. Договор составлен в двух экземплярах, имеющих одинаковую юридическую</t>
  </si>
  <si>
    <t>силу, из которых один находится у Благотворителя, другой - у Благополучателя.</t>
  </si>
  <si>
    <t xml:space="preserve">Благотворитель </t>
  </si>
  <si>
    <t>Благотворитель: БФ «Грамотность»</t>
  </si>
  <si>
    <t>(подпись)</t>
  </si>
  <si>
    <t>Благополучатель</t>
  </si>
  <si>
    <t>Директору Благотворительного</t>
  </si>
  <si>
    <t>фонда «Грамотность»</t>
  </si>
  <si>
    <t>Алексеевой И.Д.</t>
  </si>
  <si>
    <t>От</t>
  </si>
  <si>
    <t>Паспорт серия</t>
  </si>
  <si>
    <t>номер</t>
  </si>
  <si>
    <t>выдан</t>
  </si>
  <si>
    <t>код подразделения</t>
  </si>
  <si>
    <t xml:space="preserve">Адрес: </t>
  </si>
  <si>
    <t>ЗАЯВЛЕНИЕ ОБ ОКАЗАНИИ БЛАГОТВОРИТЕЛЬНОЙ ПОМОЩИ</t>
  </si>
  <si>
    <t xml:space="preserve">Прошу выделить денежные средства в рамках Благотворительной </t>
  </si>
  <si>
    <t>Благотворительную помощь в размере</t>
  </si>
  <si>
    <t>получил.</t>
  </si>
  <si>
    <t>РАСПОРЯЖЕНИЕ</t>
  </si>
  <si>
    <t>На основании письменного заявления</t>
  </si>
  <si>
    <t>и в соответствии</t>
  </si>
  <si>
    <t>с Уставом Благотворительного фонда «Грамотность», Благотворительной программой</t>
  </si>
  <si>
    <t xml:space="preserve"> «Буду знать» Благотворительного фонда «Грамотность»</t>
  </si>
  <si>
    <t xml:space="preserve">выдан </t>
  </si>
  <si>
    <t>Выделить денежные средства</t>
  </si>
  <si>
    <t xml:space="preserve">В размере </t>
  </si>
  <si>
    <t>для повышения грамотности</t>
  </si>
  <si>
    <t>Директор</t>
  </si>
  <si>
    <t>М.П.</t>
  </si>
  <si>
    <t>Алексеева Ирина Дмитриевна</t>
  </si>
  <si>
    <t>2.3. Благополучатель согласен на обработку его персональных данных,</t>
  </si>
  <si>
    <t>2.4. Стороны обязаны надлежащим образом исполнить свои обязательства по</t>
  </si>
  <si>
    <t>полученных в связи с заключением настоящего договора, Благотворителем.</t>
  </si>
  <si>
    <t>в связи с заключением настоящего договора, Благополучателем.</t>
  </si>
  <si>
    <t xml:space="preserve">2.3. Благотворитель согласен на обработку его персональных данных, полученных </t>
  </si>
  <si>
    <t>Ф.И.О. благотворителя</t>
  </si>
  <si>
    <t>Ф.И.О. представителя</t>
  </si>
  <si>
    <t>серия паспорта</t>
  </si>
  <si>
    <t>№ паспорта</t>
  </si>
  <si>
    <t>дата выдачи</t>
  </si>
  <si>
    <t>кем выдан</t>
  </si>
  <si>
    <t>Доверенность от</t>
  </si>
  <si>
    <t>Фамилия и инициалы</t>
  </si>
  <si>
    <t>Адрес прописки город (село)</t>
  </si>
  <si>
    <t>улица, дом, квартира</t>
  </si>
  <si>
    <t>ул.</t>
  </si>
  <si>
    <t>Договор №</t>
  </si>
  <si>
    <t xml:space="preserve">2.2. Благотворитель вправе проверять целевое использование денежных </t>
  </si>
  <si>
    <t>средств, переданных Благополучателю по настоящему Договору, просить у последнего всю</t>
  </si>
  <si>
    <t>6.1. Обстоятельства форс-мажорного характера (непредвиденные обстоятель-</t>
  </si>
  <si>
    <t>ства непреодолимой силы), за которые Стороны не являются ответственными (стихийные</t>
  </si>
  <si>
    <t>2.1. Благополучатель обязан использовать переданные ему денежные</t>
  </si>
  <si>
    <t>средства исключительно по назначению, определенному в п. 1.1 настоящего Договора.</t>
  </si>
  <si>
    <t xml:space="preserve">7.2. По соглашению Сторон в настоящий Договор могут быть внесены </t>
  </si>
  <si>
    <t xml:space="preserve">изменения и/или дополнения. Любые изменения и/или дополнения к настоящему Договору </t>
  </si>
  <si>
    <t>Сумма прописью</t>
  </si>
  <si>
    <t>рублей</t>
  </si>
  <si>
    <t xml:space="preserve">программы «Буду знать» Благотворительного фонда «Грамотность» в максимально </t>
  </si>
  <si>
    <t>Сумма пожертвования</t>
  </si>
  <si>
    <t>Сумма помощи</t>
  </si>
  <si>
    <t>пятьдесят тысяч рублей</t>
  </si>
  <si>
    <t xml:space="preserve">Представитель БФ «Грамотность» по агенскому договору от </t>
  </si>
  <si>
    <t xml:space="preserve">Представитель БФ «Грамотность» по агенскому договору от  </t>
  </si>
  <si>
    <t>возможном размере для повышения грамотности.</t>
  </si>
  <si>
    <t>Егорова А.А.</t>
  </si>
  <si>
    <t>пожертвования денежных средств гражданину</t>
  </si>
  <si>
    <t xml:space="preserve">размере        </t>
  </si>
  <si>
    <t>Благополучателя</t>
  </si>
  <si>
    <t>десять тысяч</t>
  </si>
  <si>
    <t xml:space="preserve">передает Благополучателю в момент заключения Договора денежные средства в </t>
  </si>
  <si>
    <t>о пожертвовании денежных средств БФ "Грамотность"</t>
  </si>
  <si>
    <t>Название Юр лица Агента</t>
  </si>
  <si>
    <t xml:space="preserve">, действующее от имени и за </t>
  </si>
  <si>
    <t>(далее по тексту – «Благотворитель»), с одной стороны и</t>
  </si>
  <si>
    <t>, действующее от имени и за счет</t>
  </si>
  <si>
    <t>Иванов Иван Иванович</t>
  </si>
  <si>
    <t>01.01.2001г</t>
  </si>
  <si>
    <t>123-456</t>
  </si>
  <si>
    <t>Москва</t>
  </si>
  <si>
    <t>Воздвиженка 15</t>
  </si>
  <si>
    <t>Ген. Дир ООО</t>
  </si>
  <si>
    <t>ИП или ООО Фирма</t>
  </si>
  <si>
    <t xml:space="preserve">для повышения грамотности </t>
  </si>
  <si>
    <t>Ваш город</t>
  </si>
  <si>
    <t>г. Москва</t>
  </si>
</sst>
</file>

<file path=xl/styles.xml><?xml version="1.0" encoding="utf-8"?>
<styleSheet xmlns="http://schemas.openxmlformats.org/spreadsheetml/2006/main">
  <numFmts count="1">
    <numFmt numFmtId="164" formatCode="[$-FC19]dd\ mmmm\ yyyy\ \г\.;@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164" fontId="1" fillId="0" borderId="0" xfId="0" applyNumberFormat="1" applyFont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0" fillId="0" borderId="13" xfId="0" applyBorder="1"/>
    <xf numFmtId="0" fontId="0" fillId="0" borderId="14" xfId="0" applyBorder="1"/>
    <xf numFmtId="0" fontId="1" fillId="0" borderId="1" xfId="0" applyFont="1" applyBorder="1" applyAlignment="1">
      <alignment horizontal="left" vertical="top" wrapText="1"/>
    </xf>
    <xf numFmtId="14" fontId="1" fillId="0" borderId="12" xfId="0" applyNumberFormat="1" applyFont="1" applyBorder="1" applyAlignment="1">
      <alignment horizontal="left" vertical="top"/>
    </xf>
    <xf numFmtId="0" fontId="0" fillId="0" borderId="8" xfId="0" applyBorder="1"/>
    <xf numFmtId="0" fontId="0" fillId="0" borderId="9" xfId="0" applyBorder="1"/>
    <xf numFmtId="14" fontId="1" fillId="0" borderId="0" xfId="0" applyNumberFormat="1" applyFont="1"/>
    <xf numFmtId="0" fontId="0" fillId="0" borderId="0" xfId="0" applyBorder="1" applyAlignment="1">
      <alignment horizontal="left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2" xfId="0" applyBorder="1"/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3" xfId="0" applyFont="1" applyBorder="1"/>
    <xf numFmtId="0" fontId="1" fillId="0" borderId="2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/>
    </xf>
    <xf numFmtId="0" fontId="1" fillId="0" borderId="0" xfId="0" applyFont="1" applyFill="1" applyAlignment="1" applyProtection="1">
      <alignment horizontal="left"/>
    </xf>
    <xf numFmtId="0" fontId="0" fillId="0" borderId="0" xfId="0" applyFill="1" applyProtection="1">
      <protection locked="0"/>
    </xf>
    <xf numFmtId="0" fontId="1" fillId="0" borderId="0" xfId="0" applyFont="1" applyFill="1" applyProtection="1"/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5" fillId="0" borderId="0" xfId="0" applyFont="1"/>
    <xf numFmtId="0" fontId="1" fillId="0" borderId="7" xfId="0" applyFont="1" applyBorder="1" applyAlignment="1">
      <alignment horizontal="right" vertical="top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/>
    <xf numFmtId="14" fontId="1" fillId="0" borderId="0" xfId="0" applyNumberFormat="1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3" xfId="0" applyFont="1" applyFill="1" applyBorder="1" applyAlignment="1" applyProtection="1">
      <alignment horizontal="center" vertical="top"/>
    </xf>
    <xf numFmtId="0" fontId="1" fillId="0" borderId="14" xfId="0" applyFont="1" applyFill="1" applyBorder="1" applyAlignment="1" applyProtection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Fill="1" applyBorder="1" applyAlignment="1" applyProtection="1">
      <alignment horizontal="left" vertical="top"/>
    </xf>
    <xf numFmtId="0" fontId="1" fillId="0" borderId="9" xfId="0" applyFont="1" applyFill="1" applyBorder="1" applyAlignment="1" applyProtection="1">
      <alignment horizontal="left" vertical="top"/>
    </xf>
    <xf numFmtId="0" fontId="1" fillId="0" borderId="2" xfId="0" applyFont="1" applyFill="1" applyBorder="1" applyAlignment="1" applyProtection="1">
      <alignment horizontal="left" vertical="top"/>
    </xf>
    <xf numFmtId="0" fontId="1" fillId="0" borderId="3" xfId="0" applyFont="1" applyFill="1" applyBorder="1" applyAlignment="1" applyProtection="1">
      <alignment horizontal="left" vertical="top"/>
    </xf>
    <xf numFmtId="14" fontId="1" fillId="0" borderId="2" xfId="0" applyNumberFormat="1" applyFont="1" applyFill="1" applyBorder="1" applyAlignment="1" applyProtection="1">
      <alignment horizontal="left" vertical="top"/>
    </xf>
    <xf numFmtId="0" fontId="1" fillId="0" borderId="5" xfId="0" applyFont="1" applyFill="1" applyBorder="1" applyAlignment="1" applyProtection="1">
      <alignment horizontal="left" vertical="top"/>
    </xf>
    <xf numFmtId="0" fontId="1" fillId="0" borderId="6" xfId="0" applyFont="1" applyFill="1" applyBorder="1" applyAlignment="1" applyProtection="1">
      <alignment horizontal="left" vertical="top"/>
    </xf>
    <xf numFmtId="0" fontId="1" fillId="0" borderId="15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14" fontId="1" fillId="0" borderId="2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B19" sqref="B19"/>
    </sheetView>
  </sheetViews>
  <sheetFormatPr defaultRowHeight="15"/>
  <cols>
    <col min="1" max="1" width="31.5703125" customWidth="1"/>
    <col min="2" max="2" width="63.85546875" customWidth="1"/>
  </cols>
  <sheetData>
    <row r="1" spans="1:2" s="3" customFormat="1" ht="15.75">
      <c r="A1" s="49" t="s">
        <v>132</v>
      </c>
      <c r="B1" s="59" t="s">
        <v>172</v>
      </c>
    </row>
    <row r="2" spans="1:2" s="3" customFormat="1" ht="15.75">
      <c r="A2" s="49" t="s">
        <v>134</v>
      </c>
      <c r="B2" s="59">
        <v>1234</v>
      </c>
    </row>
    <row r="3" spans="1:2" s="3" customFormat="1" ht="15.75">
      <c r="A3" s="49" t="s">
        <v>135</v>
      </c>
      <c r="B3" s="59">
        <v>123456</v>
      </c>
    </row>
    <row r="4" spans="1:2" s="3" customFormat="1" ht="15.75">
      <c r="A4" s="49" t="s">
        <v>136</v>
      </c>
      <c r="B4" s="60" t="s">
        <v>173</v>
      </c>
    </row>
    <row r="5" spans="1:2" s="3" customFormat="1" ht="15.75">
      <c r="A5" s="49" t="s">
        <v>137</v>
      </c>
      <c r="B5" s="59"/>
    </row>
    <row r="6" spans="1:2" s="3" customFormat="1" ht="15.75">
      <c r="A6" s="49" t="s">
        <v>109</v>
      </c>
      <c r="B6" s="59" t="s">
        <v>174</v>
      </c>
    </row>
    <row r="7" spans="1:2" s="3" customFormat="1" ht="15.75">
      <c r="A7" s="49" t="s">
        <v>140</v>
      </c>
      <c r="B7" s="59" t="s">
        <v>175</v>
      </c>
    </row>
    <row r="8" spans="1:2" s="3" customFormat="1" ht="15.75">
      <c r="A8" s="49" t="s">
        <v>141</v>
      </c>
      <c r="B8" s="59" t="s">
        <v>176</v>
      </c>
    </row>
    <row r="9" spans="1:2" s="3" customFormat="1" ht="15.75">
      <c r="A9" s="49" t="s">
        <v>155</v>
      </c>
      <c r="B9" s="59">
        <v>50000</v>
      </c>
    </row>
    <row r="10" spans="1:2" s="3" customFormat="1" ht="15.75">
      <c r="A10" s="49" t="s">
        <v>152</v>
      </c>
      <c r="B10" s="59" t="s">
        <v>157</v>
      </c>
    </row>
    <row r="11" spans="1:2" s="3" customFormat="1" ht="15.75">
      <c r="A11" s="49" t="s">
        <v>143</v>
      </c>
      <c r="B11" s="59">
        <v>15</v>
      </c>
    </row>
    <row r="12" spans="1:2" s="3" customFormat="1" ht="15.75">
      <c r="A12" s="49" t="s">
        <v>133</v>
      </c>
      <c r="B12" s="59" t="s">
        <v>177</v>
      </c>
    </row>
    <row r="13" spans="1:2" s="3" customFormat="1" ht="15.75">
      <c r="A13" s="49" t="s">
        <v>138</v>
      </c>
      <c r="B13" s="60">
        <v>42544</v>
      </c>
    </row>
    <row r="14" spans="1:2" s="3" customFormat="1" ht="15.75">
      <c r="A14" s="49" t="s">
        <v>139</v>
      </c>
      <c r="B14" s="59" t="s">
        <v>161</v>
      </c>
    </row>
    <row r="15" spans="1:2" ht="15.75">
      <c r="A15" s="49" t="s">
        <v>156</v>
      </c>
      <c r="B15" s="5">
        <v>10000</v>
      </c>
    </row>
    <row r="16" spans="1:2" ht="15.75">
      <c r="A16" s="49" t="s">
        <v>152</v>
      </c>
      <c r="B16" s="3" t="s">
        <v>165</v>
      </c>
    </row>
    <row r="17" spans="1:2" ht="15.75">
      <c r="A17" s="49" t="s">
        <v>168</v>
      </c>
      <c r="B17" s="3" t="s">
        <v>178</v>
      </c>
    </row>
    <row r="18" spans="1:2" ht="15.75">
      <c r="A18" s="49" t="s">
        <v>180</v>
      </c>
      <c r="B18" s="3" t="s">
        <v>181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view="pageLayout" topLeftCell="A4" workbookViewId="0">
      <selection activeCell="A11" sqref="A11"/>
    </sheetView>
  </sheetViews>
  <sheetFormatPr defaultRowHeight="15"/>
  <cols>
    <col min="1" max="1" width="9.140625" customWidth="1"/>
    <col min="2" max="2" width="9" customWidth="1"/>
    <col min="6" max="6" width="4.28515625" customWidth="1"/>
    <col min="7" max="7" width="7.42578125" customWidth="1"/>
    <col min="8" max="8" width="17.42578125" customWidth="1"/>
    <col min="9" max="9" width="12.140625" customWidth="1"/>
    <col min="10" max="10" width="13.85546875" customWidth="1"/>
  </cols>
  <sheetData>
    <row r="1" spans="1:10" ht="15.75">
      <c r="E1" s="69" t="s">
        <v>143</v>
      </c>
      <c r="F1" s="69"/>
      <c r="G1" s="69"/>
      <c r="H1" s="5">
        <f>'Для Оператора'!B11</f>
        <v>15</v>
      </c>
    </row>
    <row r="2" spans="1:10" ht="15" customHeight="1">
      <c r="C2" s="70" t="s">
        <v>167</v>
      </c>
      <c r="D2" s="70"/>
      <c r="E2" s="70"/>
      <c r="F2" s="70"/>
      <c r="G2" s="70"/>
      <c r="H2" s="70"/>
    </row>
    <row r="3" spans="1:10" ht="6.75" customHeight="1"/>
    <row r="4" spans="1:10" ht="15.75">
      <c r="B4" s="3" t="str">
        <f>'Для Оператора'!B18</f>
        <v>г. Москва</v>
      </c>
      <c r="H4" s="7">
        <f ca="1">TODAY()</f>
        <v>42597</v>
      </c>
    </row>
    <row r="6" spans="1:10" ht="15.75">
      <c r="A6" s="71" t="str">
        <f>'Для Оператора'!B1</f>
        <v>Иванов Иван Иванович</v>
      </c>
      <c r="B6" s="71"/>
      <c r="C6" s="71"/>
      <c r="D6" s="71"/>
      <c r="E6" s="3" t="s">
        <v>170</v>
      </c>
      <c r="J6" s="66"/>
    </row>
    <row r="7" spans="1:10" ht="15.75">
      <c r="A7" s="3" t="str">
        <f>'Для Оператора'!B17</f>
        <v>ИП или ООО Фирма</v>
      </c>
      <c r="E7" s="3" t="s">
        <v>171</v>
      </c>
    </row>
    <row r="8" spans="1:10" ht="15.75">
      <c r="A8" s="3" t="s">
        <v>17</v>
      </c>
    </row>
    <row r="9" spans="1:10" ht="15.75">
      <c r="A9" s="67">
        <f>'Для Оператора'!B13</f>
        <v>42544</v>
      </c>
      <c r="B9" s="68"/>
      <c r="C9" s="58" t="str">
        <f>'Для Оператора'!B12</f>
        <v>Ген. Дир ООО</v>
      </c>
      <c r="D9" s="57"/>
      <c r="E9" s="57"/>
      <c r="F9" s="57"/>
      <c r="G9" s="3" t="s">
        <v>18</v>
      </c>
    </row>
    <row r="10" spans="1:10" ht="15.75">
      <c r="A10" s="3" t="s">
        <v>19</v>
      </c>
    </row>
    <row r="11" spans="1:10" ht="15.75">
      <c r="A11" s="3" t="s">
        <v>20</v>
      </c>
    </row>
    <row r="12" spans="1:10" ht="7.5" customHeight="1"/>
    <row r="13" spans="1:10" ht="15.75">
      <c r="E13" s="1" t="s">
        <v>0</v>
      </c>
    </row>
    <row r="14" spans="1:10" ht="7.5" customHeight="1"/>
    <row r="15" spans="1:10" ht="15.75">
      <c r="B15" s="3" t="s">
        <v>22</v>
      </c>
    </row>
    <row r="16" spans="1:10" ht="15.75">
      <c r="A16" s="3" t="s">
        <v>23</v>
      </c>
      <c r="G16" s="56">
        <f>'Для Оператора'!B9</f>
        <v>50000</v>
      </c>
      <c r="H16" s="3" t="str">
        <f>'Для Оператора'!B10</f>
        <v>пятьдесят тысяч рублей</v>
      </c>
      <c r="I16" s="3" t="s">
        <v>153</v>
      </c>
    </row>
    <row r="17" spans="1:8" ht="15.75">
      <c r="A17" s="3" t="s">
        <v>24</v>
      </c>
    </row>
    <row r="18" spans="1:8" ht="7.5" customHeight="1"/>
    <row r="19" spans="1:8" ht="15" customHeight="1">
      <c r="B19" s="70" t="s">
        <v>1</v>
      </c>
      <c r="C19" s="70"/>
      <c r="D19" s="70"/>
      <c r="E19" s="70"/>
      <c r="F19" s="70"/>
      <c r="G19" s="70"/>
      <c r="H19" s="70"/>
    </row>
    <row r="20" spans="1:8" ht="7.5" customHeight="1"/>
    <row r="21" spans="1:8" ht="15.75">
      <c r="B21" s="3" t="s">
        <v>25</v>
      </c>
    </row>
    <row r="22" spans="1:8" ht="15.75">
      <c r="A22" s="3" t="s">
        <v>26</v>
      </c>
    </row>
    <row r="23" spans="1:8" ht="15.75">
      <c r="B23" s="3" t="s">
        <v>27</v>
      </c>
    </row>
    <row r="24" spans="1:8" ht="15.75">
      <c r="A24" s="3" t="s">
        <v>28</v>
      </c>
      <c r="B24" s="3"/>
    </row>
    <row r="25" spans="1:8" ht="15.75">
      <c r="B25" s="3" t="s">
        <v>131</v>
      </c>
    </row>
    <row r="26" spans="1:8" ht="15.75">
      <c r="A26" s="3" t="s">
        <v>130</v>
      </c>
    </row>
    <row r="27" spans="1:8" ht="8.25" customHeight="1"/>
    <row r="28" spans="1:8" ht="15.75">
      <c r="D28" s="6" t="s">
        <v>2</v>
      </c>
      <c r="E28" s="6"/>
      <c r="F28" s="6"/>
      <c r="G28" s="6"/>
      <c r="H28" s="6"/>
    </row>
    <row r="29" spans="1:8" ht="7.5" customHeight="1"/>
    <row r="30" spans="1:8" ht="15.75">
      <c r="B30" s="3" t="s">
        <v>29</v>
      </c>
    </row>
    <row r="31" spans="1:8" ht="15.75">
      <c r="A31" s="3" t="s">
        <v>30</v>
      </c>
    </row>
    <row r="32" spans="1:8" ht="7.5" customHeight="1"/>
    <row r="33" spans="1:5" ht="15.75">
      <c r="E33" s="1" t="s">
        <v>3</v>
      </c>
    </row>
    <row r="34" spans="1:5" ht="7.5" customHeight="1"/>
    <row r="35" spans="1:5" ht="15.75">
      <c r="B35" s="3" t="s">
        <v>31</v>
      </c>
    </row>
    <row r="36" spans="1:5" ht="15.75">
      <c r="A36" s="3" t="s">
        <v>32</v>
      </c>
    </row>
    <row r="37" spans="1:5" ht="15.75">
      <c r="A37" s="3" t="s">
        <v>33</v>
      </c>
    </row>
    <row r="38" spans="1:5" ht="15.75">
      <c r="B38" s="3" t="s">
        <v>35</v>
      </c>
    </row>
    <row r="39" spans="1:5" ht="15.75">
      <c r="A39" s="3" t="s">
        <v>36</v>
      </c>
    </row>
    <row r="40" spans="1:5" ht="7.5" customHeight="1"/>
    <row r="41" spans="1:5" ht="15.75">
      <c r="E41" s="1" t="s">
        <v>4</v>
      </c>
    </row>
    <row r="42" spans="1:5" ht="7.5" customHeight="1"/>
    <row r="43" spans="1:5" ht="15.75">
      <c r="B43" s="3" t="s">
        <v>37</v>
      </c>
    </row>
    <row r="44" spans="1:5" ht="15.75">
      <c r="A44" s="3" t="s">
        <v>38</v>
      </c>
    </row>
    <row r="45" spans="1:5" ht="15.75">
      <c r="A45" s="3" t="s">
        <v>39</v>
      </c>
    </row>
    <row r="46" spans="1:5" ht="7.5" customHeight="1"/>
    <row r="47" spans="1:5" ht="15.75">
      <c r="E47" s="1" t="s">
        <v>5</v>
      </c>
    </row>
    <row r="48" spans="1:5" ht="7.5" customHeight="1"/>
    <row r="49" spans="1:5" ht="15.75">
      <c r="B49" s="3" t="s">
        <v>40</v>
      </c>
    </row>
    <row r="50" spans="1:5" ht="15.75">
      <c r="A50" s="3" t="s">
        <v>41</v>
      </c>
    </row>
    <row r="51" spans="1:5" ht="15.75">
      <c r="A51" s="3" t="s">
        <v>42</v>
      </c>
    </row>
    <row r="52" spans="1:5" ht="15.75">
      <c r="A52" s="3" t="s">
        <v>43</v>
      </c>
    </row>
    <row r="53" spans="1:5" ht="15.75">
      <c r="A53" s="3" t="s">
        <v>44</v>
      </c>
    </row>
    <row r="54" spans="1:5" ht="15.75">
      <c r="A54" s="3" t="s">
        <v>45</v>
      </c>
    </row>
    <row r="55" spans="1:5" ht="15.75">
      <c r="A55" s="3" t="s">
        <v>46</v>
      </c>
    </row>
    <row r="56" spans="1:5" ht="15.75">
      <c r="A56" s="3" t="s">
        <v>47</v>
      </c>
    </row>
    <row r="57" spans="1:5" ht="7.5" customHeight="1"/>
    <row r="58" spans="1:5" ht="15.75">
      <c r="E58" s="1" t="s">
        <v>6</v>
      </c>
    </row>
    <row r="59" spans="1:5" ht="7.5" customHeight="1"/>
    <row r="60" spans="1:5" ht="15.75">
      <c r="B60" s="3" t="s">
        <v>48</v>
      </c>
    </row>
    <row r="61" spans="1:5" ht="15.75">
      <c r="A61" s="3" t="s">
        <v>49</v>
      </c>
    </row>
    <row r="62" spans="1:5" ht="15.75">
      <c r="B62" s="3" t="s">
        <v>50</v>
      </c>
    </row>
    <row r="63" spans="1:5" ht="15.75">
      <c r="A63" s="3" t="s">
        <v>51</v>
      </c>
    </row>
    <row r="64" spans="1:5" ht="15.75">
      <c r="A64" s="3" t="s">
        <v>52</v>
      </c>
    </row>
    <row r="65" spans="1:10" ht="15.75">
      <c r="B65" s="3" t="s">
        <v>53</v>
      </c>
    </row>
    <row r="66" spans="1:10" ht="15.75">
      <c r="A66" s="3" t="s">
        <v>54</v>
      </c>
    </row>
    <row r="67" spans="1:10" ht="7.5" customHeight="1"/>
    <row r="68" spans="1:10" ht="15.75">
      <c r="E68" s="1" t="s">
        <v>7</v>
      </c>
    </row>
    <row r="69" spans="1:10" ht="7.5" customHeight="1"/>
    <row r="70" spans="1:10" ht="15.75" customHeight="1">
      <c r="A70" s="76" t="s">
        <v>98</v>
      </c>
      <c r="B70" s="77"/>
      <c r="C70" s="77" t="str">
        <f>A6</f>
        <v>Иванов Иван Иванович</v>
      </c>
      <c r="D70" s="77"/>
      <c r="E70" s="77"/>
      <c r="F70" s="77"/>
      <c r="G70" s="78"/>
      <c r="H70" s="72" t="s">
        <v>8</v>
      </c>
      <c r="I70" s="73"/>
      <c r="J70" s="74"/>
    </row>
    <row r="71" spans="1:10" ht="15.75" customHeight="1">
      <c r="A71" s="72" t="s">
        <v>55</v>
      </c>
      <c r="B71" s="73"/>
      <c r="C71" s="54">
        <f>'Для Оператора'!B2</f>
        <v>1234</v>
      </c>
      <c r="D71" s="12"/>
      <c r="E71" s="12"/>
      <c r="F71" s="14"/>
      <c r="G71" s="15"/>
      <c r="H71" s="72" t="s">
        <v>9</v>
      </c>
      <c r="I71" s="73"/>
      <c r="J71" s="74"/>
    </row>
    <row r="72" spans="1:10" ht="15.75" customHeight="1">
      <c r="A72" s="72" t="s">
        <v>56</v>
      </c>
      <c r="B72" s="73"/>
      <c r="C72" s="75">
        <f>'Для Оператора'!B3</f>
        <v>123456</v>
      </c>
      <c r="D72" s="75"/>
      <c r="E72" s="12"/>
      <c r="F72" s="14"/>
      <c r="G72" s="15"/>
      <c r="H72" s="26" t="s">
        <v>10</v>
      </c>
      <c r="I72" s="14"/>
      <c r="J72" s="15"/>
    </row>
    <row r="73" spans="1:10" ht="32.25" customHeight="1">
      <c r="A73" s="72" t="s">
        <v>57</v>
      </c>
      <c r="B73" s="73"/>
      <c r="C73" s="92">
        <f>'Для Оператора'!B5</f>
        <v>0</v>
      </c>
      <c r="D73" s="92"/>
      <c r="E73" s="92"/>
      <c r="F73" s="92"/>
      <c r="G73" s="93"/>
      <c r="H73" s="72" t="s">
        <v>61</v>
      </c>
      <c r="I73" s="73"/>
      <c r="J73" s="74"/>
    </row>
    <row r="74" spans="1:10" ht="15.75" customHeight="1">
      <c r="A74" s="13" t="s">
        <v>58</v>
      </c>
      <c r="B74" s="14"/>
      <c r="C74" s="94" t="str">
        <f>'Для Оператора'!B4</f>
        <v>01.01.2001г</v>
      </c>
      <c r="D74" s="92"/>
      <c r="E74" s="92"/>
      <c r="F74" s="92"/>
      <c r="G74" s="93"/>
      <c r="H74" s="79" t="s">
        <v>11</v>
      </c>
      <c r="I74" s="80"/>
      <c r="J74" s="81"/>
    </row>
    <row r="75" spans="1:10" ht="15" customHeight="1">
      <c r="A75" s="79" t="s">
        <v>59</v>
      </c>
      <c r="B75" s="80"/>
      <c r="C75" s="80"/>
      <c r="D75" s="55" t="str">
        <f>'Для Оператора'!B6</f>
        <v>123-456</v>
      </c>
      <c r="E75" s="17"/>
      <c r="F75" s="17"/>
      <c r="G75" s="18"/>
      <c r="H75" s="87" t="s">
        <v>12</v>
      </c>
      <c r="I75" s="88"/>
      <c r="J75" s="89"/>
    </row>
    <row r="76" spans="1:10">
      <c r="A76" s="16" t="s">
        <v>60</v>
      </c>
      <c r="B76" s="95" t="str">
        <f>'Для Оператора'!B7</f>
        <v>Москва</v>
      </c>
      <c r="C76" s="95"/>
      <c r="D76" s="95"/>
      <c r="E76" s="95"/>
      <c r="F76" s="95"/>
      <c r="G76" s="96"/>
      <c r="H76" s="73" t="s">
        <v>13</v>
      </c>
      <c r="I76" s="73"/>
      <c r="J76" s="74"/>
    </row>
    <row r="77" spans="1:10" ht="30">
      <c r="A77" s="62" t="s">
        <v>142</v>
      </c>
      <c r="B77" s="90" t="str">
        <f>'Для Оператора'!B8</f>
        <v>Воздвиженка 15</v>
      </c>
      <c r="C77" s="90"/>
      <c r="D77" s="90"/>
      <c r="E77" s="90"/>
      <c r="F77" s="90"/>
      <c r="G77" s="91"/>
      <c r="H77" s="12" t="s">
        <v>14</v>
      </c>
      <c r="I77" s="14"/>
      <c r="J77" s="15"/>
    </row>
    <row r="78" spans="1:10" ht="32.25" customHeight="1">
      <c r="A78" s="20"/>
      <c r="B78" s="21"/>
      <c r="C78" s="17"/>
      <c r="D78" s="17"/>
      <c r="E78" s="17"/>
      <c r="F78" s="17"/>
      <c r="G78" s="18"/>
      <c r="H78" s="79" t="s">
        <v>158</v>
      </c>
      <c r="I78" s="80"/>
      <c r="J78" s="81"/>
    </row>
    <row r="79" spans="1:10" ht="45.75" customHeight="1" thickBot="1">
      <c r="A79" s="22"/>
      <c r="B79" s="23"/>
      <c r="C79" s="24"/>
      <c r="D79" s="24"/>
      <c r="E79" s="24"/>
      <c r="F79" s="24"/>
      <c r="G79" s="25"/>
      <c r="H79" s="27">
        <f>A9</f>
        <v>42544</v>
      </c>
      <c r="I79" s="82" t="str">
        <f>'Для Оператора'!B14</f>
        <v>Егорова А.А.</v>
      </c>
      <c r="J79" s="83"/>
    </row>
    <row r="80" spans="1:10">
      <c r="A80" s="87" t="s">
        <v>15</v>
      </c>
      <c r="B80" s="88"/>
      <c r="C80" s="88"/>
      <c r="D80" s="88"/>
      <c r="E80" s="88"/>
      <c r="F80" s="28"/>
      <c r="G80" s="29"/>
      <c r="H80" s="84" t="s">
        <v>16</v>
      </c>
      <c r="I80" s="85"/>
      <c r="J80" s="86"/>
    </row>
    <row r="81" spans="1:10">
      <c r="A81" s="9"/>
      <c r="B81" s="11"/>
      <c r="C81" s="10"/>
      <c r="D81" s="10"/>
      <c r="E81" s="10"/>
      <c r="F81" s="10"/>
      <c r="G81" s="10"/>
      <c r="H81" s="10"/>
      <c r="I81" s="10"/>
      <c r="J81" s="10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0"/>
    </row>
    <row r="83" spans="1:10">
      <c r="A83" s="10"/>
      <c r="B83" s="10"/>
      <c r="C83" s="10"/>
      <c r="D83" s="10"/>
      <c r="E83" s="10"/>
      <c r="F83" s="10"/>
      <c r="G83" s="10"/>
      <c r="H83" s="10"/>
      <c r="I83" s="10"/>
      <c r="J83" s="10"/>
    </row>
  </sheetData>
  <sheetProtection password="CF5E" sheet="1" objects="1" scenarios="1"/>
  <mergeCells count="26">
    <mergeCell ref="H78:J78"/>
    <mergeCell ref="I79:J79"/>
    <mergeCell ref="H80:J80"/>
    <mergeCell ref="A80:E80"/>
    <mergeCell ref="H73:J73"/>
    <mergeCell ref="H74:J74"/>
    <mergeCell ref="H75:J75"/>
    <mergeCell ref="H76:J76"/>
    <mergeCell ref="A75:C75"/>
    <mergeCell ref="A73:B73"/>
    <mergeCell ref="B77:G77"/>
    <mergeCell ref="C73:G73"/>
    <mergeCell ref="C74:G74"/>
    <mergeCell ref="B76:G76"/>
    <mergeCell ref="H70:J70"/>
    <mergeCell ref="A71:B71"/>
    <mergeCell ref="H71:J71"/>
    <mergeCell ref="A72:B72"/>
    <mergeCell ref="C72:D72"/>
    <mergeCell ref="A70:B70"/>
    <mergeCell ref="C70:G70"/>
    <mergeCell ref="A9:B9"/>
    <mergeCell ref="E1:G1"/>
    <mergeCell ref="C2:H2"/>
    <mergeCell ref="A6:D6"/>
    <mergeCell ref="B19:H19"/>
  </mergeCells>
  <pageMargins left="0.60499999999999998" right="0.58666666666666667" top="0.75" bottom="0.75" header="0.3" footer="0.3"/>
  <pageSetup paperSize="9" scale="88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view="pageLayout" workbookViewId="0">
      <selection activeCell="A5" sqref="A5"/>
    </sheetView>
  </sheetViews>
  <sheetFormatPr defaultRowHeight="15"/>
  <cols>
    <col min="1" max="1" width="12.7109375" bestFit="1" customWidth="1"/>
    <col min="4" max="4" width="9.42578125" customWidth="1"/>
    <col min="5" max="5" width="9.140625" customWidth="1"/>
    <col min="8" max="8" width="13" customWidth="1"/>
    <col min="9" max="9" width="12.28515625" customWidth="1"/>
  </cols>
  <sheetData>
    <row r="1" spans="1:8" ht="15.75">
      <c r="D1" s="69" t="s">
        <v>143</v>
      </c>
      <c r="E1" s="69"/>
      <c r="F1" s="5">
        <f>'Для Оператора'!B11</f>
        <v>15</v>
      </c>
    </row>
    <row r="2" spans="1:8" ht="15.75">
      <c r="C2" s="3" t="s">
        <v>162</v>
      </c>
    </row>
    <row r="3" spans="1:8" ht="7.5" customHeight="1"/>
    <row r="4" spans="1:8" ht="15.75">
      <c r="A4" s="3" t="str">
        <f>'Для Оператора'!B18</f>
        <v>г. Москва</v>
      </c>
      <c r="C4" s="64"/>
      <c r="H4" s="30">
        <f ca="1">TODAY()</f>
        <v>42597</v>
      </c>
    </row>
    <row r="6" spans="1:8" ht="15.75">
      <c r="A6" s="6" t="str">
        <f>'Для Оператора'!B17</f>
        <v>ИП или ООО Фирма</v>
      </c>
      <c r="B6" s="65"/>
      <c r="C6" s="65"/>
      <c r="D6" s="3" t="s">
        <v>169</v>
      </c>
    </row>
    <row r="7" spans="1:8" ht="15.75">
      <c r="A7" s="3" t="s">
        <v>62</v>
      </c>
    </row>
    <row r="8" spans="1:8" ht="15.75">
      <c r="A8" s="30">
        <f>'Для Оператора'!B13</f>
        <v>42544</v>
      </c>
      <c r="C8" s="3" t="str">
        <f>'Договор о пожертвовании'!C9</f>
        <v>Ген. Дир ООО</v>
      </c>
      <c r="G8" s="3" t="s">
        <v>63</v>
      </c>
    </row>
    <row r="9" spans="1:8" ht="15.75">
      <c r="A9" s="3" t="s">
        <v>64</v>
      </c>
    </row>
    <row r="10" spans="1:8" ht="15.75">
      <c r="A10" s="3" t="str">
        <f>'Договор о пожертвовании'!A6</f>
        <v>Иванов Иван Иванович</v>
      </c>
      <c r="D10" s="3" t="s">
        <v>65</v>
      </c>
    </row>
    <row r="11" spans="1:8" ht="15.75">
      <c r="A11" s="3" t="s">
        <v>66</v>
      </c>
    </row>
    <row r="12" spans="1:8" ht="15.75">
      <c r="A12" s="3" t="s">
        <v>67</v>
      </c>
    </row>
    <row r="13" spans="1:8" ht="7.5" customHeight="1"/>
    <row r="14" spans="1:8" ht="15.75">
      <c r="E14" s="1" t="s">
        <v>0</v>
      </c>
    </row>
    <row r="15" spans="1:8" ht="7.5" customHeight="1"/>
    <row r="16" spans="1:8" ht="15.75">
      <c r="B16" s="3" t="s">
        <v>21</v>
      </c>
    </row>
    <row r="17" spans="1:6" ht="18.75">
      <c r="A17" s="3" t="s">
        <v>166</v>
      </c>
      <c r="C17" s="63"/>
    </row>
    <row r="18" spans="1:6" ht="18.75">
      <c r="A18" s="3" t="s">
        <v>163</v>
      </c>
      <c r="B18" s="63">
        <f>'Для Оператора'!B15</f>
        <v>10000</v>
      </c>
      <c r="C18" s="63" t="str">
        <f>'Для Оператора'!B16</f>
        <v>десять тысяч</v>
      </c>
      <c r="D18" s="63"/>
      <c r="E18" s="3" t="s">
        <v>153</v>
      </c>
      <c r="F18" s="3" t="s">
        <v>179</v>
      </c>
    </row>
    <row r="19" spans="1:6" ht="17.25" customHeight="1">
      <c r="A19" s="3" t="s">
        <v>164</v>
      </c>
    </row>
    <row r="20" spans="1:6" ht="9" customHeight="1">
      <c r="A20" s="63"/>
    </row>
    <row r="21" spans="1:6" ht="15" customHeight="1">
      <c r="E21" s="1" t="s">
        <v>1</v>
      </c>
    </row>
    <row r="22" spans="1:6" ht="7.5" customHeight="1"/>
    <row r="23" spans="1:6" ht="15.75">
      <c r="B23" s="3" t="s">
        <v>148</v>
      </c>
    </row>
    <row r="24" spans="1:6" ht="15.75">
      <c r="A24" s="3" t="s">
        <v>149</v>
      </c>
    </row>
    <row r="25" spans="1:6" ht="15.75">
      <c r="B25" s="3" t="s">
        <v>144</v>
      </c>
    </row>
    <row r="26" spans="1:6" ht="15.75">
      <c r="A26" s="3" t="s">
        <v>145</v>
      </c>
    </row>
    <row r="27" spans="1:6" ht="15.75">
      <c r="A27" s="3" t="s">
        <v>68</v>
      </c>
    </row>
    <row r="28" spans="1:6" ht="15.75">
      <c r="A28" s="3" t="s">
        <v>69</v>
      </c>
    </row>
    <row r="29" spans="1:6" ht="15.75">
      <c r="A29" s="3"/>
      <c r="B29" s="3" t="s">
        <v>127</v>
      </c>
    </row>
    <row r="30" spans="1:6" ht="15.75">
      <c r="A30" s="3" t="s">
        <v>129</v>
      </c>
    </row>
    <row r="31" spans="1:6" ht="15.75">
      <c r="B31" s="3" t="s">
        <v>128</v>
      </c>
    </row>
    <row r="32" spans="1:6" ht="15.75">
      <c r="A32" s="3" t="s">
        <v>70</v>
      </c>
    </row>
    <row r="33" spans="1:5" ht="7.5" customHeight="1"/>
    <row r="34" spans="1:5" ht="15.75">
      <c r="E34" s="1" t="s">
        <v>2</v>
      </c>
    </row>
    <row r="35" spans="1:5" ht="7.5" customHeight="1"/>
    <row r="36" spans="1:5" ht="15.75">
      <c r="B36" s="3" t="s">
        <v>71</v>
      </c>
    </row>
    <row r="37" spans="1:5" ht="15.75">
      <c r="A37" s="3" t="s">
        <v>72</v>
      </c>
    </row>
    <row r="38" spans="1:5" ht="7.5" customHeight="1"/>
    <row r="39" spans="1:5" ht="15.75">
      <c r="E39" s="1" t="s">
        <v>3</v>
      </c>
    </row>
    <row r="40" spans="1:5" ht="7.5" customHeight="1"/>
    <row r="41" spans="1:5" ht="15.75">
      <c r="B41" s="3" t="s">
        <v>73</v>
      </c>
    </row>
    <row r="42" spans="1:5" ht="15.75">
      <c r="A42" s="3" t="s">
        <v>75</v>
      </c>
    </row>
    <row r="43" spans="1:5" ht="15.75">
      <c r="A43" s="3" t="s">
        <v>76</v>
      </c>
    </row>
    <row r="44" spans="1:5" ht="15.75">
      <c r="A44" s="3"/>
      <c r="B44" s="3" t="s">
        <v>34</v>
      </c>
    </row>
    <row r="45" spans="1:5" ht="15.75">
      <c r="A45" s="3" t="s">
        <v>77</v>
      </c>
    </row>
    <row r="46" spans="1:5" ht="15.75">
      <c r="A46" s="3" t="s">
        <v>74</v>
      </c>
    </row>
    <row r="47" spans="1:5" ht="7.5" customHeight="1"/>
    <row r="48" spans="1:5" ht="15.75">
      <c r="E48" s="1" t="s">
        <v>78</v>
      </c>
    </row>
    <row r="49" spans="1:5" ht="7.5" customHeight="1"/>
    <row r="50" spans="1:5" ht="15.75">
      <c r="B50" s="3" t="s">
        <v>79</v>
      </c>
    </row>
    <row r="51" spans="1:5" ht="15.75">
      <c r="A51" s="3" t="s">
        <v>80</v>
      </c>
    </row>
    <row r="52" spans="1:5" ht="15.75">
      <c r="A52" s="3" t="s">
        <v>81</v>
      </c>
    </row>
    <row r="53" spans="1:5" ht="15.75">
      <c r="B53" s="3" t="s">
        <v>82</v>
      </c>
    </row>
    <row r="54" spans="1:5" ht="15.75">
      <c r="B54" s="3" t="s">
        <v>83</v>
      </c>
    </row>
    <row r="55" spans="1:5" ht="15.75">
      <c r="B55" s="3" t="s">
        <v>84</v>
      </c>
    </row>
    <row r="56" spans="1:5" ht="15.75">
      <c r="B56" s="3" t="s">
        <v>85</v>
      </c>
    </row>
    <row r="57" spans="1:5" ht="15.75">
      <c r="E57" s="3" t="s">
        <v>5</v>
      </c>
    </row>
    <row r="58" spans="1:5" ht="7.5" customHeight="1"/>
    <row r="59" spans="1:5" ht="15.75">
      <c r="B59" s="3" t="s">
        <v>146</v>
      </c>
    </row>
    <row r="60" spans="1:5" ht="15.75">
      <c r="A60" s="3" t="s">
        <v>147</v>
      </c>
    </row>
    <row r="61" spans="1:5" ht="15.75">
      <c r="A61" s="3" t="s">
        <v>86</v>
      </c>
    </row>
    <row r="62" spans="1:5" ht="15.75">
      <c r="A62" s="3" t="s">
        <v>87</v>
      </c>
    </row>
    <row r="63" spans="1:5" ht="15.75">
      <c r="A63" s="3" t="s">
        <v>89</v>
      </c>
    </row>
    <row r="64" spans="1:5" ht="15.75">
      <c r="A64" s="3" t="s">
        <v>88</v>
      </c>
    </row>
    <row r="65" spans="1:5" ht="7.5" customHeight="1"/>
    <row r="66" spans="1:5" ht="15.75">
      <c r="E66" s="1" t="s">
        <v>90</v>
      </c>
    </row>
    <row r="67" spans="1:5" ht="7.5" customHeight="1"/>
    <row r="68" spans="1:5" ht="15.75">
      <c r="B68" s="3" t="s">
        <v>91</v>
      </c>
    </row>
    <row r="69" spans="1:5" ht="15.75">
      <c r="A69" s="3" t="s">
        <v>49</v>
      </c>
    </row>
    <row r="70" spans="1:5" ht="15.75">
      <c r="B70" s="3" t="s">
        <v>150</v>
      </c>
    </row>
    <row r="71" spans="1:5" ht="15.75">
      <c r="A71" s="3" t="s">
        <v>151</v>
      </c>
    </row>
    <row r="72" spans="1:5" ht="15.75">
      <c r="A72" s="3" t="s">
        <v>92</v>
      </c>
    </row>
    <row r="73" spans="1:5" ht="15.75">
      <c r="A73" s="3" t="s">
        <v>93</v>
      </c>
    </row>
    <row r="74" spans="1:5" ht="15.75">
      <c r="B74" s="3" t="s">
        <v>94</v>
      </c>
    </row>
    <row r="75" spans="1:5" ht="15.75">
      <c r="A75" s="3" t="s">
        <v>95</v>
      </c>
    </row>
    <row r="76" spans="1:5" ht="15.75">
      <c r="B76" s="3" t="s">
        <v>96</v>
      </c>
    </row>
    <row r="77" spans="1:5" ht="15.75">
      <c r="A77" s="3" t="s">
        <v>97</v>
      </c>
    </row>
    <row r="78" spans="1:5" ht="7.5" customHeight="1"/>
    <row r="79" spans="1:5" ht="15.75">
      <c r="E79" s="1" t="s">
        <v>7</v>
      </c>
    </row>
    <row r="80" spans="1:5" ht="7.5" customHeight="1"/>
    <row r="81" spans="1:9">
      <c r="A81" s="72" t="s">
        <v>99</v>
      </c>
      <c r="B81" s="73"/>
      <c r="C81" s="73"/>
      <c r="D81" s="74"/>
      <c r="E81" s="72" t="s">
        <v>101</v>
      </c>
      <c r="F81" s="73"/>
      <c r="G81" s="73" t="str">
        <f>'Договор о пожертвовании'!A6</f>
        <v>Иванов Иван Иванович</v>
      </c>
      <c r="H81" s="73"/>
      <c r="I81" s="74"/>
    </row>
    <row r="82" spans="1:9">
      <c r="A82" s="72" t="s">
        <v>9</v>
      </c>
      <c r="B82" s="73"/>
      <c r="C82" s="73"/>
      <c r="D82" s="34"/>
      <c r="E82" s="100" t="s">
        <v>55</v>
      </c>
      <c r="F82" s="101"/>
      <c r="G82" s="101">
        <f>'Договор о пожертвовании'!C71</f>
        <v>1234</v>
      </c>
      <c r="H82" s="101"/>
      <c r="I82" s="41"/>
    </row>
    <row r="83" spans="1:9">
      <c r="A83" s="72" t="s">
        <v>10</v>
      </c>
      <c r="B83" s="73"/>
      <c r="C83" s="73"/>
      <c r="D83" s="74"/>
      <c r="E83" s="100" t="s">
        <v>56</v>
      </c>
      <c r="F83" s="101"/>
      <c r="G83" s="101">
        <f>'Договор о пожертвовании'!C72</f>
        <v>123456</v>
      </c>
      <c r="H83" s="101"/>
      <c r="I83" s="41"/>
    </row>
    <row r="84" spans="1:9" ht="46.5" customHeight="1">
      <c r="A84" s="72" t="s">
        <v>61</v>
      </c>
      <c r="B84" s="73"/>
      <c r="C84" s="73"/>
      <c r="D84" s="74"/>
      <c r="E84" s="100" t="s">
        <v>57</v>
      </c>
      <c r="F84" s="101"/>
      <c r="G84" s="98">
        <f>'Договор о пожертвовании'!C73</f>
        <v>0</v>
      </c>
      <c r="H84" s="98"/>
      <c r="I84" s="99"/>
    </row>
    <row r="85" spans="1:9">
      <c r="A85" s="72" t="s">
        <v>11</v>
      </c>
      <c r="B85" s="73"/>
      <c r="C85" s="73"/>
      <c r="D85" s="74"/>
      <c r="E85" s="102" t="s">
        <v>58</v>
      </c>
      <c r="F85" s="98"/>
      <c r="G85" s="98" t="str">
        <f>'Договор о пожертвовании'!C74</f>
        <v>01.01.2001г</v>
      </c>
      <c r="H85" s="98"/>
      <c r="I85" s="99"/>
    </row>
    <row r="86" spans="1:9">
      <c r="A86" s="72" t="s">
        <v>12</v>
      </c>
      <c r="B86" s="73"/>
      <c r="C86" s="73"/>
      <c r="D86" s="74"/>
      <c r="E86" s="100" t="s">
        <v>59</v>
      </c>
      <c r="F86" s="101"/>
      <c r="G86" s="101"/>
      <c r="H86" s="32" t="str">
        <f>'Договор о пожертвовании'!D75</f>
        <v>123-456</v>
      </c>
      <c r="I86" s="33"/>
    </row>
    <row r="87" spans="1:9">
      <c r="A87" s="72" t="s">
        <v>13</v>
      </c>
      <c r="B87" s="73"/>
      <c r="C87" s="73"/>
      <c r="D87" s="74"/>
      <c r="E87" s="42" t="s">
        <v>60</v>
      </c>
      <c r="F87" s="98" t="str">
        <f>'Договор о пожертвовании'!B76</f>
        <v>Москва</v>
      </c>
      <c r="G87" s="98"/>
      <c r="H87" s="98"/>
      <c r="I87" s="99"/>
    </row>
    <row r="88" spans="1:9">
      <c r="A88" s="72" t="s">
        <v>14</v>
      </c>
      <c r="B88" s="73"/>
      <c r="C88" s="73"/>
      <c r="D88" s="74"/>
      <c r="E88" s="43"/>
      <c r="F88" s="98" t="str">
        <f>'Договор о пожертвовании'!B77</f>
        <v>Воздвиженка 15</v>
      </c>
      <c r="G88" s="98"/>
      <c r="H88" s="98"/>
      <c r="I88" s="99"/>
    </row>
    <row r="89" spans="1:9" ht="29.25" customHeight="1">
      <c r="A89" s="72" t="s">
        <v>159</v>
      </c>
      <c r="B89" s="73"/>
      <c r="C89" s="73"/>
      <c r="D89" s="74"/>
      <c r="E89" s="35"/>
      <c r="F89" s="36"/>
      <c r="G89" s="17"/>
      <c r="H89" s="17"/>
      <c r="I89" s="18"/>
    </row>
    <row r="90" spans="1:9">
      <c r="A90" s="103">
        <f>'Договор о пожертвовании'!A9</f>
        <v>42544</v>
      </c>
      <c r="B90" s="104"/>
      <c r="C90" s="32" t="str">
        <f>'Договор о пожертвовании'!I79</f>
        <v>Егорова А.А.</v>
      </c>
      <c r="D90" s="34"/>
      <c r="E90" s="44"/>
      <c r="F90" s="8"/>
      <c r="G90" s="31"/>
      <c r="H90" s="31"/>
      <c r="I90" s="45"/>
    </row>
    <row r="91" spans="1:9" ht="15.75" thickBot="1">
      <c r="A91" s="38"/>
      <c r="B91" s="39"/>
      <c r="C91" s="39"/>
      <c r="D91" s="40"/>
      <c r="E91" s="46"/>
      <c r="F91" s="47"/>
      <c r="G91" s="47"/>
      <c r="H91" s="47"/>
      <c r="I91" s="48"/>
    </row>
    <row r="92" spans="1:9">
      <c r="A92" s="87" t="s">
        <v>16</v>
      </c>
      <c r="B92" s="88"/>
      <c r="C92" s="88"/>
      <c r="D92" s="37"/>
      <c r="E92" s="19"/>
      <c r="F92" s="97" t="s">
        <v>100</v>
      </c>
      <c r="G92" s="97"/>
      <c r="H92" s="97"/>
      <c r="I92" s="29"/>
    </row>
  </sheetData>
  <sheetProtection password="CF5E" sheet="1" objects="1" scenarios="1"/>
  <mergeCells count="26">
    <mergeCell ref="D1:E1"/>
    <mergeCell ref="A88:D88"/>
    <mergeCell ref="F88:I88"/>
    <mergeCell ref="A89:D89"/>
    <mergeCell ref="A90:B90"/>
    <mergeCell ref="A81:D81"/>
    <mergeCell ref="E81:F81"/>
    <mergeCell ref="G81:I81"/>
    <mergeCell ref="A82:C82"/>
    <mergeCell ref="E82:F82"/>
    <mergeCell ref="G82:H82"/>
    <mergeCell ref="A92:C92"/>
    <mergeCell ref="F92:H92"/>
    <mergeCell ref="A87:D87"/>
    <mergeCell ref="F87:I87"/>
    <mergeCell ref="A83:D83"/>
    <mergeCell ref="E83:F83"/>
    <mergeCell ref="G83:H83"/>
    <mergeCell ref="A84:D84"/>
    <mergeCell ref="E84:F84"/>
    <mergeCell ref="G84:I84"/>
    <mergeCell ref="A85:D85"/>
    <mergeCell ref="E85:F85"/>
    <mergeCell ref="G85:I85"/>
    <mergeCell ref="A86:D86"/>
    <mergeCell ref="E86:G86"/>
  </mergeCells>
  <pageMargins left="0.51041666666666663" right="0.42708333333333331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view="pageLayout" workbookViewId="0">
      <selection activeCell="I25" sqref="I25:K25"/>
    </sheetView>
  </sheetViews>
  <sheetFormatPr defaultRowHeight="15"/>
  <cols>
    <col min="5" max="5" width="4.140625" customWidth="1"/>
    <col min="6" max="6" width="4.5703125" customWidth="1"/>
    <col min="7" max="7" width="4.140625" customWidth="1"/>
    <col min="8" max="8" width="6.7109375" customWidth="1"/>
    <col min="9" max="9" width="4.5703125" customWidth="1"/>
    <col min="11" max="11" width="16.140625" customWidth="1"/>
  </cols>
  <sheetData>
    <row r="1" spans="1:11" ht="15.75">
      <c r="E1" s="49" t="s">
        <v>102</v>
      </c>
    </row>
    <row r="2" spans="1:11" ht="15.75">
      <c r="E2" s="49" t="s">
        <v>103</v>
      </c>
    </row>
    <row r="3" spans="1:11" ht="15.75">
      <c r="E3" s="49" t="s">
        <v>104</v>
      </c>
    </row>
    <row r="4" spans="1:11" ht="15.75">
      <c r="E4" s="49" t="s">
        <v>105</v>
      </c>
      <c r="F4" s="49" t="str">
        <f>'Договор о пожертвовании'!A6</f>
        <v>Иванов Иван Иванович</v>
      </c>
    </row>
    <row r="5" spans="1:11" ht="15.75">
      <c r="E5" s="50" t="s">
        <v>106</v>
      </c>
      <c r="F5" s="50"/>
      <c r="G5" s="50"/>
      <c r="I5" s="106">
        <f>'Договор о пожертвовании'!C71</f>
        <v>1234</v>
      </c>
      <c r="J5" s="106"/>
    </row>
    <row r="6" spans="1:11" ht="15.75">
      <c r="E6" s="106" t="s">
        <v>107</v>
      </c>
      <c r="F6" s="106"/>
      <c r="G6" s="106">
        <f>'Договор о пожертвовании'!C72</f>
        <v>123456</v>
      </c>
      <c r="H6" s="106"/>
      <c r="I6" s="106"/>
    </row>
    <row r="7" spans="1:11" ht="15.75">
      <c r="E7" s="106" t="s">
        <v>108</v>
      </c>
      <c r="F7" s="106"/>
      <c r="G7" s="50">
        <f>'Договор о пожертвовании'!C73</f>
        <v>0</v>
      </c>
      <c r="H7" s="50"/>
      <c r="I7" s="50"/>
      <c r="J7" s="50"/>
    </row>
    <row r="8" spans="1:11" ht="15.75">
      <c r="G8" s="108" t="str">
        <f>'Для Оператора'!B4</f>
        <v>01.01.2001г</v>
      </c>
      <c r="H8" s="108"/>
      <c r="I8" s="108"/>
      <c r="J8" s="108"/>
    </row>
    <row r="9" spans="1:11" ht="15.75">
      <c r="E9" s="49" t="s">
        <v>109</v>
      </c>
      <c r="J9" s="49" t="str">
        <f>'Договор о пожертвовании'!D75</f>
        <v>123-456</v>
      </c>
    </row>
    <row r="11" spans="1:11" ht="15.75">
      <c r="E11" s="105" t="s">
        <v>110</v>
      </c>
      <c r="F11" s="105"/>
      <c r="G11" s="49" t="str">
        <f>'Договор о пожертвовании'!B76</f>
        <v>Москва</v>
      </c>
    </row>
    <row r="12" spans="1:11" ht="15.75">
      <c r="G12" s="49" t="str">
        <f>'Договор о пожертвовании'!B77</f>
        <v>Воздвиженка 15</v>
      </c>
    </row>
    <row r="16" spans="1:11" ht="15" customHeight="1">
      <c r="A16" s="105" t="s">
        <v>111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8" spans="1:12" ht="15.75">
      <c r="B18" s="3" t="s">
        <v>112</v>
      </c>
    </row>
    <row r="19" spans="1:12" ht="15.75">
      <c r="A19" s="3" t="s">
        <v>154</v>
      </c>
    </row>
    <row r="20" spans="1:12" ht="15.75">
      <c r="A20" s="70" t="s">
        <v>160</v>
      </c>
      <c r="B20" s="70"/>
      <c r="C20" s="70"/>
      <c r="D20" s="70"/>
      <c r="E20" s="70"/>
      <c r="F20" s="70"/>
      <c r="G20" s="70"/>
    </row>
    <row r="25" spans="1:12" ht="16.5" thickBot="1">
      <c r="A25" s="24"/>
      <c r="B25" s="24"/>
      <c r="C25" s="24"/>
      <c r="I25" s="107">
        <f ca="1">TODAY()</f>
        <v>42597</v>
      </c>
      <c r="J25" s="107"/>
      <c r="K25" s="107"/>
    </row>
    <row r="26" spans="1:12" ht="15.75">
      <c r="B26" s="3" t="s">
        <v>100</v>
      </c>
    </row>
    <row r="30" spans="1:12" ht="15.75">
      <c r="B30" s="3" t="s">
        <v>113</v>
      </c>
      <c r="C30" s="3"/>
      <c r="D30" s="3"/>
      <c r="E30" s="3"/>
      <c r="F30" s="3"/>
      <c r="G30" s="3"/>
      <c r="H30" s="49"/>
      <c r="J30" s="3"/>
      <c r="K30" s="3"/>
      <c r="L30" s="3"/>
    </row>
    <row r="31" spans="1:12" ht="15.75">
      <c r="A31" s="4">
        <f>'Для Оператора'!B15</f>
        <v>10000</v>
      </c>
      <c r="B31" s="3" t="str">
        <f>'Для Оператора'!B16</f>
        <v>десять тысяч</v>
      </c>
      <c r="F31" s="3" t="s">
        <v>114</v>
      </c>
    </row>
    <row r="35" spans="1:11" ht="16.5" thickBot="1">
      <c r="A35" s="24"/>
      <c r="B35" s="24"/>
      <c r="C35" s="24"/>
      <c r="I35" s="107">
        <f ca="1">I25</f>
        <v>42597</v>
      </c>
      <c r="J35" s="70"/>
      <c r="K35" s="70"/>
    </row>
    <row r="36" spans="1:11" ht="15.75">
      <c r="B36" s="3" t="s">
        <v>100</v>
      </c>
    </row>
  </sheetData>
  <sheetProtection password="CF5E" sheet="1" objects="1" scenarios="1"/>
  <mergeCells count="10">
    <mergeCell ref="E11:F11"/>
    <mergeCell ref="I5:J5"/>
    <mergeCell ref="I25:K25"/>
    <mergeCell ref="I35:K35"/>
    <mergeCell ref="A16:K16"/>
    <mergeCell ref="E6:F6"/>
    <mergeCell ref="G6:I6"/>
    <mergeCell ref="E7:F7"/>
    <mergeCell ref="G8:J8"/>
    <mergeCell ref="A20:G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8"/>
  <sheetViews>
    <sheetView view="pageLayout" workbookViewId="0">
      <selection activeCell="A14" sqref="A14"/>
    </sheetView>
  </sheetViews>
  <sheetFormatPr defaultRowHeight="15"/>
  <cols>
    <col min="1" max="1" width="17.140625" customWidth="1"/>
    <col min="2" max="2" width="9" customWidth="1"/>
    <col min="3" max="3" width="11.7109375" customWidth="1"/>
    <col min="4" max="4" width="12.42578125" customWidth="1"/>
    <col min="5" max="5" width="9.28515625" customWidth="1"/>
    <col min="6" max="6" width="9.140625" customWidth="1"/>
    <col min="7" max="7" width="6.42578125" customWidth="1"/>
    <col min="8" max="8" width="13" customWidth="1"/>
    <col min="9" max="9" width="13.140625" customWidth="1"/>
  </cols>
  <sheetData>
    <row r="2" spans="1:9" ht="15" customHeight="1">
      <c r="A2" s="109" t="s">
        <v>115</v>
      </c>
      <c r="B2" s="109"/>
      <c r="C2" s="109"/>
      <c r="D2" s="109"/>
      <c r="E2" s="109"/>
      <c r="F2" s="109"/>
      <c r="G2" s="109"/>
      <c r="H2" s="109"/>
    </row>
    <row r="4" spans="1:9" ht="15.75">
      <c r="A4" s="7">
        <f ca="1">TODAY()</f>
        <v>42597</v>
      </c>
    </row>
    <row r="6" spans="1:9" ht="15.75">
      <c r="A6" s="3" t="s">
        <v>116</v>
      </c>
      <c r="B6" s="4"/>
      <c r="C6" s="4"/>
      <c r="D6" s="4" t="str">
        <f>'Договор о пожертвовании'!A6</f>
        <v>Иванов Иван Иванович</v>
      </c>
      <c r="E6" s="4"/>
      <c r="F6" s="4"/>
      <c r="G6" s="3" t="s">
        <v>117</v>
      </c>
      <c r="H6" s="4"/>
    </row>
    <row r="7" spans="1:9" ht="15.75">
      <c r="A7" s="3" t="s">
        <v>118</v>
      </c>
      <c r="B7" s="4"/>
      <c r="C7" s="4"/>
      <c r="D7" s="4"/>
      <c r="E7" s="4"/>
      <c r="F7" s="4"/>
      <c r="G7" s="4"/>
      <c r="H7" s="4"/>
    </row>
    <row r="8" spans="1:9">
      <c r="A8" s="4" t="s">
        <v>119</v>
      </c>
      <c r="B8" s="4"/>
      <c r="C8" s="4"/>
      <c r="D8" s="4"/>
      <c r="E8" s="4"/>
      <c r="F8" s="4"/>
      <c r="G8" s="4"/>
      <c r="H8" s="4"/>
    </row>
    <row r="9" spans="1:9" ht="7.5" customHeight="1">
      <c r="A9" s="4"/>
      <c r="B9" s="4"/>
      <c r="C9" s="4"/>
      <c r="D9" s="4"/>
      <c r="E9" s="4"/>
      <c r="F9" s="4"/>
      <c r="G9" s="4"/>
      <c r="H9" s="4"/>
    </row>
    <row r="10" spans="1:9" ht="15.75">
      <c r="A10" s="4"/>
      <c r="B10" s="70" t="s">
        <v>121</v>
      </c>
      <c r="C10" s="70"/>
      <c r="D10" s="70"/>
      <c r="E10" s="70"/>
      <c r="F10" s="70"/>
      <c r="G10" s="4"/>
      <c r="H10" s="4"/>
    </row>
    <row r="11" spans="1:9" ht="7.5" customHeight="1">
      <c r="A11" s="4"/>
      <c r="B11" s="4"/>
      <c r="C11" s="4"/>
      <c r="D11" s="4"/>
      <c r="E11" s="4"/>
      <c r="F11" s="4"/>
      <c r="G11" s="4"/>
      <c r="H11" s="4"/>
    </row>
    <row r="12" spans="1:9" ht="15.75">
      <c r="A12" s="4"/>
      <c r="B12" s="70" t="str">
        <f>D6</f>
        <v>Иванов Иван Иванович</v>
      </c>
      <c r="C12" s="70"/>
      <c r="D12" s="70"/>
      <c r="E12" s="70"/>
      <c r="F12" s="70"/>
      <c r="G12" s="4"/>
      <c r="H12" s="4"/>
    </row>
    <row r="13" spans="1:9" ht="7.5" customHeight="1">
      <c r="A13" s="4"/>
      <c r="B13" s="4"/>
      <c r="C13" s="4"/>
      <c r="D13" s="4"/>
      <c r="E13" s="4"/>
      <c r="F13" s="4"/>
      <c r="G13" s="4"/>
      <c r="H13" s="4"/>
    </row>
    <row r="14" spans="1:9" ht="15.75">
      <c r="A14" s="51" t="s">
        <v>106</v>
      </c>
      <c r="B14" s="5">
        <f>'Договор о пожертвовании'!C71</f>
        <v>1234</v>
      </c>
      <c r="C14" s="51" t="s">
        <v>107</v>
      </c>
      <c r="D14" s="5">
        <f>'Договор о пожертвовании'!C72</f>
        <v>123456</v>
      </c>
      <c r="E14" s="51" t="s">
        <v>120</v>
      </c>
      <c r="F14" s="3">
        <f>'Договор о пожертвовании'!C73</f>
        <v>0</v>
      </c>
      <c r="G14" s="3"/>
      <c r="H14" s="3"/>
    </row>
    <row r="15" spans="1:9" ht="15.75">
      <c r="A15" s="30" t="str">
        <f>'Для Оператора'!B4</f>
        <v>01.01.2001г</v>
      </c>
      <c r="B15" s="3" t="s">
        <v>109</v>
      </c>
      <c r="C15" s="3"/>
      <c r="D15" s="3" t="str">
        <f>'Договор о пожертвовании'!D75</f>
        <v>123-456</v>
      </c>
      <c r="F15" s="3"/>
      <c r="G15" s="3"/>
      <c r="H15" s="3"/>
      <c r="I15" s="3"/>
    </row>
    <row r="16" spans="1:9" ht="15.75">
      <c r="A16" s="51" t="s">
        <v>122</v>
      </c>
      <c r="B16" s="2">
        <f>'Для Оператора'!B15</f>
        <v>10000</v>
      </c>
      <c r="C16" s="49" t="str">
        <f>'Для Оператора'!B16</f>
        <v>десять тысяч</v>
      </c>
      <c r="D16" s="4"/>
      <c r="E16" s="61" t="s">
        <v>153</v>
      </c>
      <c r="F16" s="4"/>
      <c r="G16" s="4"/>
      <c r="H16" s="4"/>
    </row>
    <row r="17" spans="1:8" ht="15.75">
      <c r="A17" s="3" t="s">
        <v>123</v>
      </c>
      <c r="B17" s="4"/>
      <c r="C17" s="4"/>
      <c r="D17" s="4"/>
      <c r="E17" s="4"/>
      <c r="F17" s="4"/>
      <c r="G17" s="4"/>
      <c r="H17" s="4"/>
    </row>
    <row r="18" spans="1:8">
      <c r="A18" s="4"/>
      <c r="B18" s="4"/>
      <c r="C18" s="4"/>
      <c r="D18" s="4"/>
      <c r="E18" s="4"/>
      <c r="F18" s="4"/>
      <c r="G18" s="4"/>
      <c r="H18" s="4"/>
    </row>
    <row r="19" spans="1:8">
      <c r="A19" s="4"/>
      <c r="B19" s="4"/>
      <c r="C19" s="4"/>
      <c r="D19" s="4"/>
      <c r="E19" s="4"/>
      <c r="F19" s="4"/>
      <c r="G19" s="4"/>
      <c r="H19" s="4"/>
    </row>
    <row r="20" spans="1:8">
      <c r="A20" s="4"/>
      <c r="B20" s="4"/>
      <c r="C20" s="4"/>
      <c r="D20" s="4"/>
      <c r="E20" s="4"/>
      <c r="F20" s="4"/>
      <c r="G20" s="4"/>
      <c r="H20" s="4"/>
    </row>
    <row r="21" spans="1:8">
      <c r="A21" s="4"/>
      <c r="B21" s="4"/>
      <c r="C21" s="4"/>
      <c r="D21" s="4"/>
      <c r="E21" s="4"/>
      <c r="F21" s="4"/>
      <c r="G21" s="4"/>
      <c r="H21" s="4"/>
    </row>
    <row r="22" spans="1:8" ht="16.5" thickBot="1">
      <c r="A22" s="52" t="s">
        <v>124</v>
      </c>
      <c r="C22" s="53"/>
      <c r="D22" s="53"/>
      <c r="E22" s="3" t="s">
        <v>126</v>
      </c>
      <c r="F22" s="4"/>
      <c r="G22" s="4"/>
      <c r="H22" s="4"/>
    </row>
    <row r="23" spans="1:8">
      <c r="A23" s="4"/>
      <c r="B23" s="4"/>
      <c r="C23" s="110" t="s">
        <v>125</v>
      </c>
      <c r="D23" s="110"/>
      <c r="E23" s="4"/>
      <c r="F23" s="4"/>
      <c r="G23" s="4"/>
      <c r="H23" s="4"/>
    </row>
    <row r="24" spans="1:8">
      <c r="A24" s="4"/>
      <c r="B24" s="4"/>
      <c r="C24" s="4"/>
      <c r="D24" s="4"/>
      <c r="E24" s="4"/>
      <c r="F24" s="4"/>
      <c r="G24" s="4"/>
      <c r="H24" s="4"/>
    </row>
    <row r="25" spans="1:8">
      <c r="A25" s="4"/>
      <c r="B25" s="4"/>
      <c r="C25" s="4"/>
      <c r="D25" s="4"/>
      <c r="E25" s="4"/>
      <c r="F25" s="4"/>
      <c r="G25" s="4"/>
      <c r="H25" s="4"/>
    </row>
    <row r="26" spans="1:8">
      <c r="A26" s="4"/>
      <c r="B26" s="4"/>
      <c r="C26" s="4"/>
      <c r="D26" s="4"/>
      <c r="E26" s="4"/>
      <c r="F26" s="4"/>
      <c r="G26" s="4"/>
      <c r="H26" s="4"/>
    </row>
    <row r="27" spans="1:8">
      <c r="A27" s="4"/>
      <c r="B27" s="4"/>
      <c r="C27" s="4"/>
      <c r="D27" s="4"/>
      <c r="E27" s="4"/>
      <c r="F27" s="4"/>
      <c r="G27" s="4"/>
      <c r="H27" s="4"/>
    </row>
    <row r="28" spans="1:8">
      <c r="A28" s="4"/>
      <c r="B28" s="4"/>
      <c r="C28" s="4"/>
      <c r="D28" s="4"/>
      <c r="E28" s="4"/>
      <c r="F28" s="4"/>
      <c r="G28" s="4"/>
      <c r="H28" s="4"/>
    </row>
    <row r="29" spans="1:8">
      <c r="A29" s="4"/>
      <c r="B29" s="4"/>
      <c r="C29" s="4"/>
      <c r="D29" s="4"/>
      <c r="E29" s="4"/>
      <c r="F29" s="4"/>
      <c r="G29" s="4"/>
      <c r="H29" s="4"/>
    </row>
    <row r="30" spans="1:8">
      <c r="A30" s="4"/>
      <c r="B30" s="4"/>
      <c r="C30" s="4"/>
      <c r="D30" s="4"/>
      <c r="E30" s="4"/>
      <c r="F30" s="4"/>
      <c r="G30" s="4"/>
      <c r="H30" s="4"/>
    </row>
    <row r="31" spans="1:8">
      <c r="A31" s="4"/>
      <c r="B31" s="4"/>
      <c r="C31" s="4"/>
      <c r="D31" s="4"/>
      <c r="E31" s="4"/>
      <c r="F31" s="4"/>
      <c r="G31" s="4"/>
      <c r="H31" s="4"/>
    </row>
    <row r="32" spans="1:8">
      <c r="A32" s="4"/>
      <c r="B32" s="4"/>
      <c r="C32" s="4"/>
      <c r="D32" s="4"/>
      <c r="E32" s="4"/>
      <c r="F32" s="4"/>
      <c r="G32" s="4"/>
      <c r="H32" s="4"/>
    </row>
    <row r="33" spans="1:8">
      <c r="A33" s="4"/>
      <c r="B33" s="4"/>
      <c r="C33" s="4"/>
      <c r="D33" s="4"/>
      <c r="E33" s="4"/>
      <c r="F33" s="4"/>
      <c r="G33" s="4"/>
      <c r="H33" s="4"/>
    </row>
    <row r="34" spans="1:8">
      <c r="A34" s="4"/>
      <c r="B34" s="4"/>
      <c r="C34" s="4"/>
      <c r="D34" s="4"/>
      <c r="E34" s="4"/>
      <c r="F34" s="4"/>
      <c r="G34" s="4"/>
      <c r="H34" s="4"/>
    </row>
    <row r="35" spans="1:8">
      <c r="A35" s="4"/>
      <c r="B35" s="4"/>
      <c r="C35" s="4"/>
      <c r="D35" s="4"/>
      <c r="E35" s="4"/>
      <c r="F35" s="4"/>
      <c r="G35" s="4"/>
      <c r="H35" s="4"/>
    </row>
    <row r="36" spans="1:8">
      <c r="A36" s="4"/>
      <c r="B36" s="4"/>
      <c r="C36" s="4"/>
      <c r="D36" s="4"/>
      <c r="E36" s="4"/>
      <c r="F36" s="4"/>
      <c r="G36" s="4"/>
      <c r="H36" s="4"/>
    </row>
    <row r="37" spans="1:8">
      <c r="A37" s="4"/>
      <c r="B37" s="4"/>
      <c r="C37" s="4"/>
      <c r="D37" s="4"/>
      <c r="E37" s="4"/>
      <c r="F37" s="4"/>
      <c r="G37" s="4"/>
      <c r="H37" s="4"/>
    </row>
    <row r="38" spans="1:8">
      <c r="A38" s="4"/>
      <c r="B38" s="4"/>
      <c r="C38" s="4"/>
      <c r="D38" s="4"/>
      <c r="E38" s="4"/>
      <c r="F38" s="4"/>
      <c r="G38" s="4"/>
      <c r="H38" s="4"/>
    </row>
  </sheetData>
  <sheetProtection password="CF5E" sheet="1" objects="1" scenarios="1"/>
  <mergeCells count="4">
    <mergeCell ref="A2:H2"/>
    <mergeCell ref="C23:D23"/>
    <mergeCell ref="B10:F10"/>
    <mergeCell ref="B12:F12"/>
  </mergeCells>
  <pageMargins left="0.7" right="0.54166666666666663" top="0.75" bottom="0.75" header="0.3" footer="0.3"/>
  <pageSetup paperSize="9" orientation="portrait" r:id="rId1"/>
  <headerFooter>
    <oddHeader>&amp;CБлаготворительный фонд «Грамотность»ОГРН 1167700052332, ИНН 7734377451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Для Оператора</vt:lpstr>
      <vt:lpstr>Договор о пожертвовании</vt:lpstr>
      <vt:lpstr>Договор об оказании</vt:lpstr>
      <vt:lpstr>Заявление</vt:lpstr>
      <vt:lpstr>Распоряжение</vt:lpstr>
      <vt:lpstr>'Договор о пожертвовании'!_GoBack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Kovrigin</dc:creator>
  <cp:lastModifiedBy>Ромарио</cp:lastModifiedBy>
  <cp:lastPrinted>2016-07-27T12:23:00Z</cp:lastPrinted>
  <dcterms:created xsi:type="dcterms:W3CDTF">2016-06-21T08:16:44Z</dcterms:created>
  <dcterms:modified xsi:type="dcterms:W3CDTF">2016-08-14T23:15:39Z</dcterms:modified>
</cp:coreProperties>
</file>