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445" tabRatio="688"/>
  </bookViews>
  <sheets>
    <sheet name="МКД Киб.30" sheetId="19" r:id="rId1"/>
    <sheet name="МКД Киб. 28" sheetId="23" r:id="rId2"/>
    <sheet name="МКД Мира 2" sheetId="18" r:id="rId3"/>
    <sheet name="МКД Чич. 15" sheetId="17" r:id="rId4"/>
  </sheets>
  <calcPr calcId="145621"/>
</workbook>
</file>

<file path=xl/calcChain.xml><?xml version="1.0" encoding="utf-8"?>
<calcChain xmlns="http://schemas.openxmlformats.org/spreadsheetml/2006/main">
  <c r="C11" i="23" l="1"/>
  <c r="C11" i="19"/>
  <c r="C11" i="17" l="1"/>
  <c r="C11" i="18"/>
  <c r="C27" i="19"/>
  <c r="C10" i="19" s="1"/>
  <c r="C30" i="23"/>
  <c r="C25" i="18"/>
  <c r="C24" i="17"/>
  <c r="C10" i="17" l="1"/>
  <c r="C10" i="18"/>
  <c r="C10" i="23"/>
</calcChain>
</file>

<file path=xl/sharedStrings.xml><?xml version="1.0" encoding="utf-8"?>
<sst xmlns="http://schemas.openxmlformats.org/spreadsheetml/2006/main" count="236" uniqueCount="82">
  <si>
    <t xml:space="preserve">№  </t>
  </si>
  <si>
    <t>Вид платы</t>
  </si>
  <si>
    <t>Размер платы за содержание и текущий ремонт жилого помещения , рублей за кв. м общей  площади</t>
  </si>
  <si>
    <t>Размер платы за содержание и текущий ремонт жилого помещения, в том числе:</t>
  </si>
  <si>
    <t>Содержание жилого помещения, в том числе:</t>
  </si>
  <si>
    <t xml:space="preserve">Содержание конструктивных элементов жилых зданий   </t>
  </si>
  <si>
    <t xml:space="preserve">Управление многоквартирным домом </t>
  </si>
  <si>
    <t xml:space="preserve">Техническое обслуживание внутридомовых тепловых сетей </t>
  </si>
  <si>
    <t xml:space="preserve">Техническое обслуживание внутридомовых сетей холодного водоснабжения                            </t>
  </si>
  <si>
    <t xml:space="preserve">Техническое обслуживание внутридомовых канализационных сетей                              </t>
  </si>
  <si>
    <t xml:space="preserve">Техническое обслуживание и содержание внутридомовых  электрических сетей                                </t>
  </si>
  <si>
    <t xml:space="preserve">Техническое обслуживание фасадных и внутридомовых газопроводов </t>
  </si>
  <si>
    <t xml:space="preserve">Содержание придомовой территории </t>
  </si>
  <si>
    <t>1.</t>
  </si>
  <si>
    <t>ВывозТБО</t>
  </si>
  <si>
    <t>РАЗМЕР  ПЛАТЫ</t>
  </si>
  <si>
    <t xml:space="preserve">Утверждаю </t>
  </si>
  <si>
    <t>Начальник ПТО___________________</t>
  </si>
  <si>
    <t>Шаталов Г.А.</t>
  </si>
  <si>
    <t xml:space="preserve"> </t>
  </si>
  <si>
    <t>Текущий ремонт общего имущества МКД. В том числе:</t>
  </si>
  <si>
    <t xml:space="preserve">Текущий ремонт конструктивных элементов жилых зданий   </t>
  </si>
  <si>
    <t>Текущий ремонт внутридомовых тепловых сетей</t>
  </si>
  <si>
    <t xml:space="preserve">Текущий ремонт внутридомовых сетей холодного водоснабжения    </t>
  </si>
  <si>
    <t>Текущий ремонт внутридомовых канализационных сетей</t>
  </si>
  <si>
    <t>Текущий ремонт внутридомовых электрических сетей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</si>
  <si>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</si>
  <si>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</si>
  <si>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</si>
  <si>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</si>
  <si>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</si>
  <si>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</si>
  <si>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</si>
  <si>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</si>
  <si>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</si>
  <si>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</si>
  <si>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</si>
  <si>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</si>
  <si>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Техническое обслуживание внутридомовых сетей горячего водоснабжения                            </t>
  </si>
  <si>
    <t>Содержание мусоропроводов</t>
  </si>
  <si>
    <t xml:space="preserve">Текущий ремонт внутридомовых сетей горячего водоснабжения    </t>
  </si>
  <si>
    <t>Примечание: Начисление на общедомовые нужды по содержанию ХВС. ГВС, электроэнергии производится согласно действующего законодательства Р.Ф.</t>
  </si>
  <si>
    <t>Содержание и ремонт лифтов</t>
  </si>
  <si>
    <t>Услуги паспортиста (согласно реестру голосования собственников)</t>
  </si>
  <si>
    <t>2.1.</t>
  </si>
  <si>
    <t>2.2.</t>
  </si>
  <si>
    <t>2.3.</t>
  </si>
  <si>
    <t>2.4.</t>
  </si>
  <si>
    <t>2.5.</t>
  </si>
  <si>
    <t>2.6.</t>
  </si>
  <si>
    <t>Обслуживание коллективного прибора учета электроэнергии 36,56 руб./1674м2</t>
  </si>
  <si>
    <t>Обслуживание коллективного прибора учета тепловой энергии (1755,25руб.*7месяц/12месяц./1674м2)</t>
  </si>
  <si>
    <t>Дополнительные услуги по решению собственников</t>
  </si>
  <si>
    <t>100рублей с лицевого счета</t>
  </si>
  <si>
    <t>Техническое обслуживание колодцев инженерных сетей</t>
  </si>
  <si>
    <t xml:space="preserve">Обслуживание коллективных (общедомовых) приборов учета горячей воды </t>
  </si>
  <si>
    <t>Обслуживание коллективных (общедомовых) приборов учета тепловой энергии м2 в период отопительного сезона</t>
  </si>
  <si>
    <t xml:space="preserve">Обслуживание коллективных (общедомовых) приборов учета холодной воды </t>
  </si>
  <si>
    <t>Текущий ремонт уличного освещения</t>
  </si>
  <si>
    <t xml:space="preserve">Уборка мест общего пользования </t>
  </si>
  <si>
    <t>Благоустройство придомовой территории (решение собственников протокол  общего собрания № 4/2014 от 16.10.2014)</t>
  </si>
  <si>
    <t>60 руб. с квартиры</t>
  </si>
  <si>
    <t>1.14.</t>
  </si>
  <si>
    <t>1.15.</t>
  </si>
  <si>
    <t>1.16.</t>
  </si>
  <si>
    <t>1.17.</t>
  </si>
  <si>
    <t>1.18.</t>
  </si>
  <si>
    <t>2.7.</t>
  </si>
  <si>
    <t>Обслуживание коллективных (общедомовых) приборов учета электроэнергии (2 прибора)</t>
  </si>
  <si>
    <t xml:space="preserve">                                                                                            _____________________Стрелков В.А.</t>
  </si>
  <si>
    <t xml:space="preserve">                                                                                                      _____________________Стрелков В.А.</t>
  </si>
  <si>
    <t>По решению Собственников помещений</t>
  </si>
  <si>
    <t xml:space="preserve">                                                                                                    Директор ООО УК «Радужная»</t>
  </si>
  <si>
    <t xml:space="preserve">                                                                                          Директор ООО УК «Радужная»</t>
  </si>
  <si>
    <t>за содержание и текущий ремонт жилого помещения для собственников жилых помещений по ул. Кибальчича , д. №30 с 01.01.2018 г.</t>
  </si>
  <si>
    <t>1.1.(1)</t>
  </si>
  <si>
    <t>Содержание дымовых и вентиляционных каналов (за исключением многоквартирных домов. Жилые помещения в которых оборудованы газовыми водонагревателями/котлами)</t>
  </si>
  <si>
    <t xml:space="preserve">Обслуживание и текущий ремонт лифтов </t>
  </si>
  <si>
    <t>за содержание и текущий ремонт жилого помещения для собственников жилых помещений по ул. Кибальчича , д. №28 с 01.01.2018 г.</t>
  </si>
  <si>
    <t>за содержание и текущий ремонт жилого помещения для собственников жилых помещений по ул. Чичерина , д. №15 с 01.01.2018 г.</t>
  </si>
  <si>
    <t>за содержание и текущий ремонт жилого помещения для собственников жилых помещений по ул. Мира , д. №2 с 01.01.2018 г.</t>
  </si>
  <si>
    <t>150 руб. с квартиры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</si>
</sst>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2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2" fontId="7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0" workbookViewId="0">
      <selection activeCell="C23" sqref="C23:C25"/>
    </sheetView>
  </sheetViews>
  <sheetFormatPr defaultRowHeight="15" x14ac:dyDescent="0.25"/>
  <cols>
    <col min="1" max="1" width="9.140625" style="1"/>
    <col min="2" max="2" width="42.5703125" style="2" customWidth="1"/>
    <col min="3" max="3" width="19.5703125" style="1" customWidth="1"/>
    <col min="4" max="16384" width="9.140625" style="2"/>
  </cols>
  <sheetData>
    <row r="1" spans="1:4" x14ac:dyDescent="0.25">
      <c r="C1" s="3" t="s">
        <v>16</v>
      </c>
    </row>
    <row r="2" spans="1:4" x14ac:dyDescent="0.25">
      <c r="B2" s="3" t="s">
        <v>73</v>
      </c>
      <c r="C2" s="2"/>
    </row>
    <row r="3" spans="1:4" x14ac:dyDescent="0.25">
      <c r="C3" s="3"/>
    </row>
    <row r="4" spans="1:4" x14ac:dyDescent="0.25">
      <c r="B4" s="3" t="s">
        <v>69</v>
      </c>
      <c r="C4" s="2"/>
    </row>
    <row r="6" spans="1:4" x14ac:dyDescent="0.25">
      <c r="B6" s="3" t="s">
        <v>15</v>
      </c>
    </row>
    <row r="7" spans="1:4" ht="47.25" customHeight="1" x14ac:dyDescent="0.25">
      <c r="A7" s="41" t="s">
        <v>74</v>
      </c>
      <c r="B7" s="42"/>
      <c r="C7" s="42"/>
    </row>
    <row r="8" spans="1:4" ht="45" customHeight="1" x14ac:dyDescent="0.25">
      <c r="A8" s="30" t="s">
        <v>0</v>
      </c>
      <c r="B8" s="30" t="s">
        <v>1</v>
      </c>
      <c r="C8" s="30" t="s">
        <v>2</v>
      </c>
    </row>
    <row r="9" spans="1:4" x14ac:dyDescent="0.25">
      <c r="A9" s="30">
        <v>1</v>
      </c>
      <c r="B9" s="30">
        <v>2</v>
      </c>
      <c r="C9" s="31">
        <v>3</v>
      </c>
    </row>
    <row r="10" spans="1:4" ht="44.25" customHeight="1" x14ac:dyDescent="0.25">
      <c r="A10" s="25"/>
      <c r="B10" s="32" t="s">
        <v>3</v>
      </c>
      <c r="C10" s="33">
        <f>C11+C27+C35</f>
        <v>21.200000000000006</v>
      </c>
    </row>
    <row r="11" spans="1:4" ht="27.75" customHeight="1" x14ac:dyDescent="0.25">
      <c r="A11" s="25" t="s">
        <v>13</v>
      </c>
      <c r="B11" s="34" t="s">
        <v>4</v>
      </c>
      <c r="C11" s="33">
        <f>C12+C14+C15+C16+C17+C18+C19+C20+C21+C22+C23+C24+C25+C13</f>
        <v>17.010000000000005</v>
      </c>
      <c r="D11" s="29"/>
    </row>
    <row r="12" spans="1:4" ht="30" customHeight="1" x14ac:dyDescent="0.25">
      <c r="A12" s="25" t="s">
        <v>26</v>
      </c>
      <c r="B12" s="36" t="s">
        <v>5</v>
      </c>
      <c r="C12" s="27">
        <v>1.37</v>
      </c>
      <c r="D12" s="29"/>
    </row>
    <row r="13" spans="1:4" s="40" customFormat="1" ht="30" customHeight="1" x14ac:dyDescent="0.25">
      <c r="A13" s="37" t="s">
        <v>75</v>
      </c>
      <c r="B13" s="35" t="s">
        <v>76</v>
      </c>
      <c r="C13" s="38">
        <v>0.1</v>
      </c>
      <c r="D13" s="39"/>
    </row>
    <row r="14" spans="1:4" ht="25.5" customHeight="1" x14ac:dyDescent="0.25">
      <c r="A14" s="25" t="s">
        <v>27</v>
      </c>
      <c r="B14" s="36" t="s">
        <v>6</v>
      </c>
      <c r="C14" s="27">
        <v>3.08</v>
      </c>
    </row>
    <row r="15" spans="1:4" ht="32.25" customHeight="1" x14ac:dyDescent="0.25">
      <c r="A15" s="25" t="s">
        <v>28</v>
      </c>
      <c r="B15" s="36" t="s">
        <v>7</v>
      </c>
      <c r="C15" s="27">
        <v>0.48</v>
      </c>
    </row>
    <row r="16" spans="1:4" ht="30" x14ac:dyDescent="0.25">
      <c r="A16" s="25" t="s">
        <v>29</v>
      </c>
      <c r="B16" s="36" t="s">
        <v>38</v>
      </c>
      <c r="C16" s="27">
        <v>0.45</v>
      </c>
    </row>
    <row r="17" spans="1:3" ht="30" x14ac:dyDescent="0.25">
      <c r="A17" s="25" t="s">
        <v>30</v>
      </c>
      <c r="B17" s="36" t="s">
        <v>8</v>
      </c>
      <c r="C17" s="27">
        <v>0.28999999999999998</v>
      </c>
    </row>
    <row r="18" spans="1:3" ht="30" x14ac:dyDescent="0.25">
      <c r="A18" s="25" t="s">
        <v>31</v>
      </c>
      <c r="B18" s="36" t="s">
        <v>9</v>
      </c>
      <c r="C18" s="27">
        <v>0.28999999999999998</v>
      </c>
    </row>
    <row r="19" spans="1:3" ht="30" x14ac:dyDescent="0.25">
      <c r="A19" s="25" t="s">
        <v>32</v>
      </c>
      <c r="B19" s="36" t="s">
        <v>10</v>
      </c>
      <c r="C19" s="27">
        <v>0.17</v>
      </c>
    </row>
    <row r="20" spans="1:3" x14ac:dyDescent="0.25">
      <c r="A20" s="25" t="s">
        <v>33</v>
      </c>
      <c r="B20" s="36" t="s">
        <v>12</v>
      </c>
      <c r="C20" s="27">
        <v>2.6</v>
      </c>
    </row>
    <row r="21" spans="1:3" x14ac:dyDescent="0.25">
      <c r="A21" s="25" t="s">
        <v>34</v>
      </c>
      <c r="B21" s="36" t="s">
        <v>14</v>
      </c>
      <c r="C21" s="27">
        <v>4.5999999999999996</v>
      </c>
    </row>
    <row r="22" spans="1:3" x14ac:dyDescent="0.25">
      <c r="A22" s="25" t="s">
        <v>35</v>
      </c>
      <c r="B22" s="36" t="s">
        <v>77</v>
      </c>
      <c r="C22" s="27">
        <v>3.43</v>
      </c>
    </row>
    <row r="23" spans="1:3" ht="45" x14ac:dyDescent="0.25">
      <c r="A23" s="25" t="s">
        <v>62</v>
      </c>
      <c r="B23" s="28" t="s">
        <v>68</v>
      </c>
      <c r="C23" s="27">
        <v>0.01</v>
      </c>
    </row>
    <row r="24" spans="1:3" ht="45" x14ac:dyDescent="0.25">
      <c r="A24" s="25" t="s">
        <v>63</v>
      </c>
      <c r="B24" s="28" t="s">
        <v>56</v>
      </c>
      <c r="C24" s="27">
        <v>0.13</v>
      </c>
    </row>
    <row r="25" spans="1:3" ht="45" x14ac:dyDescent="0.25">
      <c r="A25" s="25" t="s">
        <v>65</v>
      </c>
      <c r="B25" s="28" t="s">
        <v>57</v>
      </c>
      <c r="C25" s="27">
        <v>0.01</v>
      </c>
    </row>
    <row r="26" spans="1:3" x14ac:dyDescent="0.25">
      <c r="A26" s="25"/>
      <c r="B26" s="26" t="s">
        <v>71</v>
      </c>
      <c r="C26" s="27"/>
    </row>
    <row r="27" spans="1:3" ht="28.5" x14ac:dyDescent="0.25">
      <c r="A27" s="25">
        <v>2</v>
      </c>
      <c r="B27" s="34" t="s">
        <v>20</v>
      </c>
      <c r="C27" s="33">
        <f>C28+C29+C31+C32+C33+C30</f>
        <v>1.8199999999999998</v>
      </c>
    </row>
    <row r="28" spans="1:3" ht="30" x14ac:dyDescent="0.25">
      <c r="A28" s="25" t="s">
        <v>44</v>
      </c>
      <c r="B28" s="28" t="s">
        <v>21</v>
      </c>
      <c r="C28" s="27">
        <v>1.1100000000000001</v>
      </c>
    </row>
    <row r="29" spans="1:3" ht="30" x14ac:dyDescent="0.25">
      <c r="A29" s="25" t="s">
        <v>45</v>
      </c>
      <c r="B29" s="28" t="s">
        <v>22</v>
      </c>
      <c r="C29" s="27">
        <v>0.17</v>
      </c>
    </row>
    <row r="30" spans="1:3" ht="30" x14ac:dyDescent="0.25">
      <c r="A30" s="25" t="s">
        <v>46</v>
      </c>
      <c r="B30" s="28" t="s">
        <v>40</v>
      </c>
      <c r="C30" s="27">
        <v>0.17</v>
      </c>
    </row>
    <row r="31" spans="1:3" ht="30" x14ac:dyDescent="0.25">
      <c r="A31" s="25" t="s">
        <v>47</v>
      </c>
      <c r="B31" s="28" t="s">
        <v>23</v>
      </c>
      <c r="C31" s="27">
        <v>0.12</v>
      </c>
    </row>
    <row r="32" spans="1:3" ht="30" x14ac:dyDescent="0.25">
      <c r="A32" s="25" t="s">
        <v>48</v>
      </c>
      <c r="B32" s="28" t="s">
        <v>24</v>
      </c>
      <c r="C32" s="27">
        <v>0.12</v>
      </c>
    </row>
    <row r="33" spans="1:3" ht="30" x14ac:dyDescent="0.25">
      <c r="A33" s="25" t="s">
        <v>49</v>
      </c>
      <c r="B33" s="28" t="s">
        <v>25</v>
      </c>
      <c r="C33" s="27">
        <v>0.13</v>
      </c>
    </row>
    <row r="34" spans="1:3" ht="12" customHeight="1" x14ac:dyDescent="0.25">
      <c r="A34" s="25"/>
      <c r="B34" s="26" t="s">
        <v>71</v>
      </c>
      <c r="C34" s="27"/>
    </row>
    <row r="35" spans="1:3" x14ac:dyDescent="0.25">
      <c r="A35" s="25">
        <v>3</v>
      </c>
      <c r="B35" s="28" t="s">
        <v>59</v>
      </c>
      <c r="C35" s="27">
        <v>2.37</v>
      </c>
    </row>
    <row r="36" spans="1:3" x14ac:dyDescent="0.25">
      <c r="A36" s="43" t="s">
        <v>41</v>
      </c>
      <c r="B36" s="43"/>
      <c r="C36" s="43"/>
    </row>
    <row r="37" spans="1:3" x14ac:dyDescent="0.25">
      <c r="C37" s="15"/>
    </row>
    <row r="38" spans="1:3" x14ac:dyDescent="0.25">
      <c r="B38" s="16" t="s">
        <v>17</v>
      </c>
      <c r="C38" s="16" t="s">
        <v>18</v>
      </c>
    </row>
    <row r="42" spans="1:3" ht="29.25" customHeight="1" x14ac:dyDescent="0.25"/>
  </sheetData>
  <mergeCells count="2">
    <mergeCell ref="A7:C7"/>
    <mergeCell ref="A36:C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1" workbookViewId="0">
      <selection activeCell="E1" sqref="E1:E1048576"/>
    </sheetView>
  </sheetViews>
  <sheetFormatPr defaultRowHeight="15" x14ac:dyDescent="0.25"/>
  <cols>
    <col min="1" max="1" width="9.140625" style="1"/>
    <col min="2" max="2" width="48.7109375" style="2" customWidth="1"/>
    <col min="3" max="3" width="25.7109375" style="1" customWidth="1"/>
    <col min="4" max="16384" width="9.140625" style="2"/>
  </cols>
  <sheetData>
    <row r="1" spans="1:4" x14ac:dyDescent="0.25">
      <c r="C1" s="3" t="s">
        <v>16</v>
      </c>
    </row>
    <row r="2" spans="1:4" x14ac:dyDescent="0.25">
      <c r="B2" s="3" t="s">
        <v>72</v>
      </c>
      <c r="C2" s="2"/>
      <c r="D2" s="4"/>
    </row>
    <row r="3" spans="1:4" x14ac:dyDescent="0.25">
      <c r="C3" s="3"/>
    </row>
    <row r="4" spans="1:4" x14ac:dyDescent="0.25">
      <c r="B4" s="3" t="s">
        <v>70</v>
      </c>
      <c r="C4" s="2"/>
    </row>
    <row r="6" spans="1:4" x14ac:dyDescent="0.25">
      <c r="B6" s="3" t="s">
        <v>15</v>
      </c>
    </row>
    <row r="7" spans="1:4" ht="39.75" customHeight="1" thickBot="1" x14ac:dyDescent="0.3">
      <c r="A7" s="41" t="s">
        <v>78</v>
      </c>
      <c r="B7" s="42"/>
      <c r="C7" s="42"/>
    </row>
    <row r="8" spans="1:4" ht="45" customHeight="1" thickBot="1" x14ac:dyDescent="0.3">
      <c r="A8" s="5" t="s">
        <v>0</v>
      </c>
      <c r="B8" s="5" t="s">
        <v>1</v>
      </c>
      <c r="C8" s="5" t="s">
        <v>2</v>
      </c>
    </row>
    <row r="9" spans="1:4" ht="15.75" thickBot="1" x14ac:dyDescent="0.3">
      <c r="A9" s="6">
        <v>1</v>
      </c>
      <c r="B9" s="6">
        <v>2</v>
      </c>
      <c r="C9" s="7">
        <v>3</v>
      </c>
    </row>
    <row r="10" spans="1:4" ht="44.25" customHeight="1" thickBot="1" x14ac:dyDescent="0.3">
      <c r="A10" s="8"/>
      <c r="B10" s="9" t="s">
        <v>3</v>
      </c>
      <c r="C10" s="10">
        <f>C11+C30</f>
        <v>19.120000000000005</v>
      </c>
    </row>
    <row r="11" spans="1:4" ht="27.75" customHeight="1" thickBot="1" x14ac:dyDescent="0.3">
      <c r="A11" s="8" t="s">
        <v>13</v>
      </c>
      <c r="B11" s="11" t="s">
        <v>4</v>
      </c>
      <c r="C11" s="10">
        <f>C12+C14+C15+C16+C17+C18+C19+C20+C21+C22+C23+C24+C25+C26+C28+C29+C13</f>
        <v>17.300000000000004</v>
      </c>
    </row>
    <row r="12" spans="1:4" ht="31.5" customHeight="1" thickBot="1" x14ac:dyDescent="0.3">
      <c r="A12" s="8" t="s">
        <v>26</v>
      </c>
      <c r="B12" s="12" t="s">
        <v>5</v>
      </c>
      <c r="C12" s="13">
        <v>1.37</v>
      </c>
    </row>
    <row r="13" spans="1:4" s="40" customFormat="1" ht="45" customHeight="1" thickBot="1" x14ac:dyDescent="0.3">
      <c r="A13" s="37" t="s">
        <v>75</v>
      </c>
      <c r="B13" s="35" t="s">
        <v>76</v>
      </c>
      <c r="C13" s="38">
        <v>0.1</v>
      </c>
      <c r="D13" s="39"/>
    </row>
    <row r="14" spans="1:4" ht="25.5" customHeight="1" thickBot="1" x14ac:dyDescent="0.3">
      <c r="A14" s="8" t="s">
        <v>27</v>
      </c>
      <c r="B14" s="12" t="s">
        <v>6</v>
      </c>
      <c r="C14" s="13">
        <v>3.08</v>
      </c>
    </row>
    <row r="15" spans="1:4" ht="31.5" customHeight="1" thickBot="1" x14ac:dyDescent="0.3">
      <c r="A15" s="8" t="s">
        <v>28</v>
      </c>
      <c r="B15" s="12" t="s">
        <v>7</v>
      </c>
      <c r="C15" s="13">
        <v>0.48</v>
      </c>
    </row>
    <row r="16" spans="1:4" ht="30.75" thickBot="1" x14ac:dyDescent="0.3">
      <c r="A16" s="8" t="s">
        <v>29</v>
      </c>
      <c r="B16" s="12" t="s">
        <v>38</v>
      </c>
      <c r="C16" s="13">
        <v>0.45</v>
      </c>
    </row>
    <row r="17" spans="1:4" ht="30.75" thickBot="1" x14ac:dyDescent="0.3">
      <c r="A17" s="8" t="s">
        <v>30</v>
      </c>
      <c r="B17" s="12" t="s">
        <v>8</v>
      </c>
      <c r="C17" s="13">
        <v>0.28999999999999998</v>
      </c>
    </row>
    <row r="18" spans="1:4" ht="30.75" thickBot="1" x14ac:dyDescent="0.3">
      <c r="A18" s="8" t="s">
        <v>31</v>
      </c>
      <c r="B18" s="12" t="s">
        <v>9</v>
      </c>
      <c r="C18" s="13">
        <v>0.28999999999999998</v>
      </c>
    </row>
    <row r="19" spans="1:4" ht="30.75" thickBot="1" x14ac:dyDescent="0.3">
      <c r="A19" s="8" t="s">
        <v>32</v>
      </c>
      <c r="B19" s="12" t="s">
        <v>10</v>
      </c>
      <c r="C19" s="13">
        <v>0.17</v>
      </c>
    </row>
    <row r="20" spans="1:4" ht="30.75" thickBot="1" x14ac:dyDescent="0.3">
      <c r="A20" s="8" t="s">
        <v>33</v>
      </c>
      <c r="B20" s="12" t="s">
        <v>11</v>
      </c>
      <c r="C20" s="13">
        <v>0.13</v>
      </c>
    </row>
    <row r="21" spans="1:4" ht="15.75" thickBot="1" x14ac:dyDescent="0.3">
      <c r="A21" s="8" t="s">
        <v>34</v>
      </c>
      <c r="B21" s="12" t="s">
        <v>12</v>
      </c>
      <c r="C21" s="13">
        <v>2.6</v>
      </c>
    </row>
    <row r="22" spans="1:4" ht="15.75" thickBot="1" x14ac:dyDescent="0.3">
      <c r="A22" s="8" t="s">
        <v>35</v>
      </c>
      <c r="B22" s="12" t="s">
        <v>14</v>
      </c>
      <c r="C22" s="13">
        <v>4.5999999999999996</v>
      </c>
      <c r="D22" s="2" t="s">
        <v>19</v>
      </c>
    </row>
    <row r="23" spans="1:4" ht="15.75" thickBot="1" x14ac:dyDescent="0.3">
      <c r="A23" s="8" t="s">
        <v>36</v>
      </c>
      <c r="B23" s="12" t="s">
        <v>42</v>
      </c>
      <c r="C23" s="13">
        <v>3.43</v>
      </c>
    </row>
    <row r="24" spans="1:4" ht="45.75" thickBot="1" x14ac:dyDescent="0.3">
      <c r="A24" s="8" t="s">
        <v>64</v>
      </c>
      <c r="B24" s="12" t="s">
        <v>56</v>
      </c>
      <c r="C24" s="13">
        <v>0.28000000000000003</v>
      </c>
    </row>
    <row r="25" spans="1:4" ht="30.75" thickBot="1" x14ac:dyDescent="0.3">
      <c r="A25" s="8" t="s">
        <v>65</v>
      </c>
      <c r="B25" s="12" t="s">
        <v>55</v>
      </c>
      <c r="C25" s="13">
        <v>0.02</v>
      </c>
    </row>
    <row r="26" spans="1:4" ht="30" x14ac:dyDescent="0.25">
      <c r="A26" s="21" t="s">
        <v>66</v>
      </c>
      <c r="B26" s="22" t="s">
        <v>57</v>
      </c>
      <c r="C26" s="23">
        <v>0.01</v>
      </c>
    </row>
    <row r="27" spans="1:4" x14ac:dyDescent="0.25">
      <c r="A27" s="25"/>
      <c r="B27" s="26" t="s">
        <v>71</v>
      </c>
      <c r="C27" s="27"/>
    </row>
    <row r="28" spans="1:4" ht="30" x14ac:dyDescent="0.25">
      <c r="A28" s="25" t="s">
        <v>37</v>
      </c>
      <c r="B28" s="28" t="s">
        <v>43</v>
      </c>
      <c r="C28" s="27">
        <v>0</v>
      </c>
    </row>
    <row r="29" spans="1:4" ht="30.75" thickBot="1" x14ac:dyDescent="0.3">
      <c r="A29" s="8" t="s">
        <v>62</v>
      </c>
      <c r="B29" s="12" t="s">
        <v>54</v>
      </c>
      <c r="C29" s="24">
        <v>0</v>
      </c>
    </row>
    <row r="30" spans="1:4" ht="29.25" thickBot="1" x14ac:dyDescent="0.3">
      <c r="A30" s="8">
        <v>2</v>
      </c>
      <c r="B30" s="14" t="s">
        <v>20</v>
      </c>
      <c r="C30" s="10">
        <f>C31+C32+C34+C35+C36+C33+C37</f>
        <v>1.8199999999999998</v>
      </c>
    </row>
    <row r="31" spans="1:4" ht="30.75" thickBot="1" x14ac:dyDescent="0.3">
      <c r="A31" s="8" t="s">
        <v>44</v>
      </c>
      <c r="B31" s="12" t="s">
        <v>21</v>
      </c>
      <c r="C31" s="13">
        <v>1.1100000000000001</v>
      </c>
    </row>
    <row r="32" spans="1:4" ht="15.75" thickBot="1" x14ac:dyDescent="0.3">
      <c r="A32" s="8" t="s">
        <v>45</v>
      </c>
      <c r="B32" s="12" t="s">
        <v>22</v>
      </c>
      <c r="C32" s="13">
        <v>0.17</v>
      </c>
    </row>
    <row r="33" spans="1:3" ht="30.75" thickBot="1" x14ac:dyDescent="0.3">
      <c r="A33" s="8" t="s">
        <v>46</v>
      </c>
      <c r="B33" s="12" t="s">
        <v>40</v>
      </c>
      <c r="C33" s="13">
        <v>0.17</v>
      </c>
    </row>
    <row r="34" spans="1:3" ht="30.75" thickBot="1" x14ac:dyDescent="0.3">
      <c r="A34" s="8" t="s">
        <v>47</v>
      </c>
      <c r="B34" s="12" t="s">
        <v>23</v>
      </c>
      <c r="C34" s="13">
        <v>0.12</v>
      </c>
    </row>
    <row r="35" spans="1:3" ht="30.75" thickBot="1" x14ac:dyDescent="0.3">
      <c r="A35" s="8" t="s">
        <v>48</v>
      </c>
      <c r="B35" s="12" t="s">
        <v>24</v>
      </c>
      <c r="C35" s="13">
        <v>0.12</v>
      </c>
    </row>
    <row r="36" spans="1:3" ht="30" x14ac:dyDescent="0.25">
      <c r="A36" s="21" t="s">
        <v>49</v>
      </c>
      <c r="B36" s="22" t="s">
        <v>25</v>
      </c>
      <c r="C36" s="23">
        <v>0.13</v>
      </c>
    </row>
    <row r="37" spans="1:3" x14ac:dyDescent="0.25">
      <c r="A37" s="25" t="s">
        <v>67</v>
      </c>
      <c r="B37" s="28" t="s">
        <v>58</v>
      </c>
      <c r="C37" s="27">
        <v>0</v>
      </c>
    </row>
    <row r="38" spans="1:3" x14ac:dyDescent="0.25">
      <c r="A38" s="25"/>
      <c r="B38" s="26" t="s">
        <v>71</v>
      </c>
      <c r="C38" s="27"/>
    </row>
    <row r="39" spans="1:3" x14ac:dyDescent="0.25">
      <c r="A39" s="25">
        <v>3</v>
      </c>
      <c r="B39" s="28" t="s">
        <v>59</v>
      </c>
      <c r="C39" s="27" t="s">
        <v>81</v>
      </c>
    </row>
    <row r="40" spans="1:3" ht="45" x14ac:dyDescent="0.25">
      <c r="A40" s="25">
        <v>4</v>
      </c>
      <c r="B40" s="28" t="s">
        <v>60</v>
      </c>
      <c r="C40" s="27" t="s">
        <v>61</v>
      </c>
    </row>
    <row r="41" spans="1:3" ht="32.25" customHeight="1" x14ac:dyDescent="0.25">
      <c r="A41" s="43" t="s">
        <v>41</v>
      </c>
      <c r="B41" s="43"/>
      <c r="C41" s="43"/>
    </row>
    <row r="42" spans="1:3" x14ac:dyDescent="0.25">
      <c r="C42" s="15"/>
    </row>
    <row r="43" spans="1:3" x14ac:dyDescent="0.25">
      <c r="B43" s="16" t="s">
        <v>17</v>
      </c>
      <c r="C43" s="16" t="s">
        <v>18</v>
      </c>
    </row>
  </sheetData>
  <mergeCells count="2">
    <mergeCell ref="A7:C7"/>
    <mergeCell ref="A41:C4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0" workbookViewId="0">
      <selection activeCell="E2" sqref="E1:E1048576"/>
    </sheetView>
  </sheetViews>
  <sheetFormatPr defaultRowHeight="15" x14ac:dyDescent="0.25"/>
  <cols>
    <col min="1" max="1" width="9.140625" style="1"/>
    <col min="2" max="2" width="58.42578125" style="2" customWidth="1"/>
    <col min="3" max="3" width="15" style="1" customWidth="1"/>
    <col min="4" max="16384" width="9.140625" style="2"/>
  </cols>
  <sheetData>
    <row r="1" spans="1:4" x14ac:dyDescent="0.25">
      <c r="C1" s="3" t="s">
        <v>16</v>
      </c>
    </row>
    <row r="2" spans="1:4" x14ac:dyDescent="0.25">
      <c r="B2" s="3" t="s">
        <v>73</v>
      </c>
      <c r="C2" s="2"/>
    </row>
    <row r="3" spans="1:4" x14ac:dyDescent="0.25">
      <c r="C3" s="3"/>
    </row>
    <row r="4" spans="1:4" x14ac:dyDescent="0.25">
      <c r="B4" s="3" t="s">
        <v>69</v>
      </c>
      <c r="C4" s="2"/>
    </row>
    <row r="6" spans="1:4" x14ac:dyDescent="0.25">
      <c r="B6" s="3" t="s">
        <v>15</v>
      </c>
    </row>
    <row r="7" spans="1:4" ht="39.75" customHeight="1" thickBot="1" x14ac:dyDescent="0.3">
      <c r="A7" s="41" t="s">
        <v>80</v>
      </c>
      <c r="B7" s="42"/>
      <c r="C7" s="42"/>
    </row>
    <row r="8" spans="1:4" ht="45" customHeight="1" thickBot="1" x14ac:dyDescent="0.3">
      <c r="A8" s="5" t="s">
        <v>0</v>
      </c>
      <c r="B8" s="5" t="s">
        <v>1</v>
      </c>
      <c r="C8" s="5" t="s">
        <v>2</v>
      </c>
    </row>
    <row r="9" spans="1:4" ht="15.75" thickBot="1" x14ac:dyDescent="0.3">
      <c r="A9" s="6">
        <v>1</v>
      </c>
      <c r="B9" s="6">
        <v>2</v>
      </c>
      <c r="C9" s="7">
        <v>3</v>
      </c>
    </row>
    <row r="10" spans="1:4" ht="35.25" customHeight="1" thickBot="1" x14ac:dyDescent="0.3">
      <c r="A10" s="8"/>
      <c r="B10" s="9" t="s">
        <v>3</v>
      </c>
      <c r="C10" s="10">
        <f>C11+C25</f>
        <v>19.810000000000002</v>
      </c>
    </row>
    <row r="11" spans="1:4" ht="21" customHeight="1" thickBot="1" x14ac:dyDescent="0.3">
      <c r="A11" s="8" t="s">
        <v>13</v>
      </c>
      <c r="B11" s="11" t="s">
        <v>4</v>
      </c>
      <c r="C11" s="10">
        <f>C12+C13+C14+C15+C16+C17+C18+C19+C20+C21+C22+C23+C24</f>
        <v>17.990000000000002</v>
      </c>
    </row>
    <row r="12" spans="1:4" ht="20.25" customHeight="1" thickBot="1" x14ac:dyDescent="0.3">
      <c r="A12" s="8" t="s">
        <v>26</v>
      </c>
      <c r="B12" s="12" t="s">
        <v>5</v>
      </c>
      <c r="C12" s="13">
        <v>1.37</v>
      </c>
    </row>
    <row r="13" spans="1:4" s="40" customFormat="1" ht="45" customHeight="1" thickBot="1" x14ac:dyDescent="0.3">
      <c r="A13" s="37" t="s">
        <v>75</v>
      </c>
      <c r="B13" s="35" t="s">
        <v>76</v>
      </c>
      <c r="C13" s="38">
        <v>0.1</v>
      </c>
      <c r="D13" s="39"/>
    </row>
    <row r="14" spans="1:4" ht="20.25" customHeight="1" thickBot="1" x14ac:dyDescent="0.3">
      <c r="A14" s="8" t="s">
        <v>27</v>
      </c>
      <c r="B14" s="12" t="s">
        <v>6</v>
      </c>
      <c r="C14" s="13">
        <v>3.08</v>
      </c>
    </row>
    <row r="15" spans="1:4" ht="20.25" customHeight="1" thickBot="1" x14ac:dyDescent="0.3">
      <c r="A15" s="8" t="s">
        <v>28</v>
      </c>
      <c r="B15" s="12" t="s">
        <v>7</v>
      </c>
      <c r="C15" s="13">
        <v>0.48</v>
      </c>
    </row>
    <row r="16" spans="1:4" ht="30.75" thickBot="1" x14ac:dyDescent="0.3">
      <c r="A16" s="8" t="s">
        <v>29</v>
      </c>
      <c r="B16" s="12" t="s">
        <v>38</v>
      </c>
      <c r="C16" s="13">
        <v>0.45</v>
      </c>
    </row>
    <row r="17" spans="1:4" ht="30.75" thickBot="1" x14ac:dyDescent="0.3">
      <c r="A17" s="8" t="s">
        <v>30</v>
      </c>
      <c r="B17" s="12" t="s">
        <v>8</v>
      </c>
      <c r="C17" s="13">
        <v>0.28999999999999998</v>
      </c>
    </row>
    <row r="18" spans="1:4" ht="30.75" thickBot="1" x14ac:dyDescent="0.3">
      <c r="A18" s="8" t="s">
        <v>31</v>
      </c>
      <c r="B18" s="12" t="s">
        <v>9</v>
      </c>
      <c r="C18" s="13">
        <v>0.28999999999999998</v>
      </c>
    </row>
    <row r="19" spans="1:4" ht="30.75" thickBot="1" x14ac:dyDescent="0.3">
      <c r="A19" s="8" t="s">
        <v>32</v>
      </c>
      <c r="B19" s="12" t="s">
        <v>10</v>
      </c>
      <c r="C19" s="13">
        <v>0.17</v>
      </c>
    </row>
    <row r="20" spans="1:4" ht="30.75" thickBot="1" x14ac:dyDescent="0.3">
      <c r="A20" s="8" t="s">
        <v>33</v>
      </c>
      <c r="B20" s="12" t="s">
        <v>11</v>
      </c>
      <c r="C20" s="13">
        <v>0.13</v>
      </c>
    </row>
    <row r="21" spans="1:4" ht="15.75" thickBot="1" x14ac:dyDescent="0.3">
      <c r="A21" s="8" t="s">
        <v>34</v>
      </c>
      <c r="B21" s="12" t="s">
        <v>12</v>
      </c>
      <c r="C21" s="13">
        <v>2.6</v>
      </c>
    </row>
    <row r="22" spans="1:4" ht="15.75" thickBot="1" x14ac:dyDescent="0.3">
      <c r="A22" s="8" t="s">
        <v>35</v>
      </c>
      <c r="B22" s="12" t="s">
        <v>14</v>
      </c>
      <c r="C22" s="13">
        <v>4.5999999999999996</v>
      </c>
      <c r="D22" s="2" t="s">
        <v>19</v>
      </c>
    </row>
    <row r="23" spans="1:4" ht="15.75" thickBot="1" x14ac:dyDescent="0.3">
      <c r="A23" s="8" t="s">
        <v>36</v>
      </c>
      <c r="B23" s="12" t="s">
        <v>39</v>
      </c>
      <c r="C23" s="13">
        <v>1</v>
      </c>
    </row>
    <row r="24" spans="1:4" ht="15.75" thickBot="1" x14ac:dyDescent="0.3">
      <c r="A24" s="8" t="s">
        <v>37</v>
      </c>
      <c r="B24" s="12" t="s">
        <v>42</v>
      </c>
      <c r="C24" s="13">
        <v>3.43</v>
      </c>
    </row>
    <row r="25" spans="1:4" ht="23.25" customHeight="1" thickBot="1" x14ac:dyDescent="0.3">
      <c r="A25" s="8">
        <v>2</v>
      </c>
      <c r="B25" s="14" t="s">
        <v>20</v>
      </c>
      <c r="C25" s="10">
        <f>C26+C27+C29+C30+C31+C28</f>
        <v>1.8199999999999998</v>
      </c>
    </row>
    <row r="26" spans="1:4" ht="26.25" customHeight="1" thickBot="1" x14ac:dyDescent="0.3">
      <c r="A26" s="8" t="s">
        <v>44</v>
      </c>
      <c r="B26" s="12" t="s">
        <v>21</v>
      </c>
      <c r="C26" s="13">
        <v>1.1100000000000001</v>
      </c>
    </row>
    <row r="27" spans="1:4" ht="24" customHeight="1" thickBot="1" x14ac:dyDescent="0.3">
      <c r="A27" s="8" t="s">
        <v>45</v>
      </c>
      <c r="B27" s="12" t="s">
        <v>22</v>
      </c>
      <c r="C27" s="13">
        <v>0.17</v>
      </c>
    </row>
    <row r="28" spans="1:4" ht="27" customHeight="1" thickBot="1" x14ac:dyDescent="0.3">
      <c r="A28" s="8" t="s">
        <v>46</v>
      </c>
      <c r="B28" s="12" t="s">
        <v>40</v>
      </c>
      <c r="C28" s="13">
        <v>0.17</v>
      </c>
    </row>
    <row r="29" spans="1:4" ht="30.75" thickBot="1" x14ac:dyDescent="0.3">
      <c r="A29" s="8" t="s">
        <v>47</v>
      </c>
      <c r="B29" s="12" t="s">
        <v>23</v>
      </c>
      <c r="C29" s="13">
        <v>0.12</v>
      </c>
    </row>
    <row r="30" spans="1:4" ht="21" customHeight="1" thickBot="1" x14ac:dyDescent="0.3">
      <c r="A30" s="8" t="s">
        <v>48</v>
      </c>
      <c r="B30" s="12" t="s">
        <v>24</v>
      </c>
      <c r="C30" s="13">
        <v>0.12</v>
      </c>
    </row>
    <row r="31" spans="1:4" ht="21.75" customHeight="1" thickBot="1" x14ac:dyDescent="0.3">
      <c r="A31" s="8" t="s">
        <v>49</v>
      </c>
      <c r="B31" s="12" t="s">
        <v>25</v>
      </c>
      <c r="C31" s="13">
        <v>0.13</v>
      </c>
    </row>
    <row r="32" spans="1:4" ht="29.25" customHeight="1" x14ac:dyDescent="0.25">
      <c r="A32" s="44" t="s">
        <v>41</v>
      </c>
      <c r="B32" s="44"/>
      <c r="C32" s="44"/>
    </row>
    <row r="33" spans="2:3" x14ac:dyDescent="0.25">
      <c r="C33" s="15"/>
    </row>
    <row r="34" spans="2:3" x14ac:dyDescent="0.25">
      <c r="B34" s="16" t="s">
        <v>17</v>
      </c>
      <c r="C34" s="16" t="s">
        <v>18</v>
      </c>
    </row>
  </sheetData>
  <mergeCells count="2">
    <mergeCell ref="A7:C7"/>
    <mergeCell ref="A32:C3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I12" sqref="I12"/>
    </sheetView>
  </sheetViews>
  <sheetFormatPr defaultRowHeight="15" x14ac:dyDescent="0.25"/>
  <cols>
    <col min="1" max="1" width="9.140625" style="1"/>
    <col min="2" max="2" width="58.28515625" style="2" customWidth="1"/>
    <col min="3" max="3" width="18.85546875" style="1" customWidth="1"/>
    <col min="4" max="16384" width="9.140625" style="2"/>
  </cols>
  <sheetData>
    <row r="1" spans="1:5" x14ac:dyDescent="0.25">
      <c r="C1" s="3" t="s">
        <v>16</v>
      </c>
    </row>
    <row r="2" spans="1:5" x14ac:dyDescent="0.25">
      <c r="B2" s="3" t="s">
        <v>73</v>
      </c>
      <c r="C2" s="2"/>
    </row>
    <row r="3" spans="1:5" x14ac:dyDescent="0.25">
      <c r="C3" s="3"/>
    </row>
    <row r="4" spans="1:5" x14ac:dyDescent="0.25">
      <c r="B4" s="3" t="s">
        <v>69</v>
      </c>
      <c r="C4" s="2"/>
    </row>
    <row r="6" spans="1:5" x14ac:dyDescent="0.25">
      <c r="B6" s="3" t="s">
        <v>15</v>
      </c>
    </row>
    <row r="7" spans="1:5" ht="33" customHeight="1" thickBot="1" x14ac:dyDescent="0.3">
      <c r="A7" s="41" t="s">
        <v>79</v>
      </c>
      <c r="B7" s="42"/>
      <c r="C7" s="42"/>
    </row>
    <row r="8" spans="1:5" ht="45" customHeight="1" thickBot="1" x14ac:dyDescent="0.3">
      <c r="A8" s="5" t="s">
        <v>0</v>
      </c>
      <c r="B8" s="5" t="s">
        <v>1</v>
      </c>
      <c r="C8" s="5" t="s">
        <v>2</v>
      </c>
      <c r="E8" s="2" t="s">
        <v>19</v>
      </c>
    </row>
    <row r="9" spans="1:5" ht="15.75" thickBot="1" x14ac:dyDescent="0.3">
      <c r="A9" s="6">
        <v>1</v>
      </c>
      <c r="B9" s="6">
        <v>2</v>
      </c>
      <c r="C9" s="7">
        <v>3</v>
      </c>
    </row>
    <row r="10" spans="1:5" ht="31.5" customHeight="1" thickBot="1" x14ac:dyDescent="0.3">
      <c r="A10" s="8"/>
      <c r="B10" s="9" t="s">
        <v>3</v>
      </c>
      <c r="C10" s="10">
        <f>C11+C24</f>
        <v>15.39</v>
      </c>
    </row>
    <row r="11" spans="1:5" ht="21.75" customHeight="1" thickBot="1" x14ac:dyDescent="0.3">
      <c r="A11" s="8" t="s">
        <v>13</v>
      </c>
      <c r="B11" s="11" t="s">
        <v>4</v>
      </c>
      <c r="C11" s="10">
        <f>C12+C13+C14+C15+C16+C17+C18+C19+C20+C21+C22+C23</f>
        <v>13.74</v>
      </c>
    </row>
    <row r="12" spans="1:5" ht="21.75" customHeight="1" thickBot="1" x14ac:dyDescent="0.3">
      <c r="A12" s="8" t="s">
        <v>26</v>
      </c>
      <c r="B12" s="12" t="s">
        <v>5</v>
      </c>
      <c r="C12" s="13">
        <v>1.37</v>
      </c>
    </row>
    <row r="13" spans="1:5" s="40" customFormat="1" ht="45" customHeight="1" thickBot="1" x14ac:dyDescent="0.3">
      <c r="A13" s="37" t="s">
        <v>75</v>
      </c>
      <c r="B13" s="35" t="s">
        <v>76</v>
      </c>
      <c r="C13" s="38">
        <v>0.1</v>
      </c>
      <c r="D13" s="39"/>
    </row>
    <row r="14" spans="1:5" ht="18" customHeight="1" thickBot="1" x14ac:dyDescent="0.3">
      <c r="A14" s="8" t="s">
        <v>27</v>
      </c>
      <c r="B14" s="12" t="s">
        <v>6</v>
      </c>
      <c r="C14" s="13">
        <v>3.08</v>
      </c>
    </row>
    <row r="15" spans="1:5" ht="21" customHeight="1" thickBot="1" x14ac:dyDescent="0.3">
      <c r="A15" s="8" t="s">
        <v>28</v>
      </c>
      <c r="B15" s="12" t="s">
        <v>7</v>
      </c>
      <c r="C15" s="13">
        <v>0.48</v>
      </c>
    </row>
    <row r="16" spans="1:5" ht="30.75" thickBot="1" x14ac:dyDescent="0.3">
      <c r="A16" s="8" t="s">
        <v>29</v>
      </c>
      <c r="B16" s="12" t="s">
        <v>8</v>
      </c>
      <c r="C16" s="13">
        <v>0.28999999999999998</v>
      </c>
    </row>
    <row r="17" spans="1:5" ht="30.75" thickBot="1" x14ac:dyDescent="0.3">
      <c r="A17" s="8" t="s">
        <v>30</v>
      </c>
      <c r="B17" s="12" t="s">
        <v>9</v>
      </c>
      <c r="C17" s="13">
        <v>0.28999999999999998</v>
      </c>
    </row>
    <row r="18" spans="1:5" ht="30.75" thickBot="1" x14ac:dyDescent="0.3">
      <c r="A18" s="8" t="s">
        <v>31</v>
      </c>
      <c r="B18" s="12" t="s">
        <v>10</v>
      </c>
      <c r="C18" s="13">
        <v>0.17</v>
      </c>
    </row>
    <row r="19" spans="1:5" ht="30.75" thickBot="1" x14ac:dyDescent="0.3">
      <c r="A19" s="8" t="s">
        <v>32</v>
      </c>
      <c r="B19" s="12" t="s">
        <v>11</v>
      </c>
      <c r="C19" s="13">
        <v>0.13</v>
      </c>
    </row>
    <row r="20" spans="1:5" ht="15.75" thickBot="1" x14ac:dyDescent="0.3">
      <c r="A20" s="8" t="s">
        <v>33</v>
      </c>
      <c r="B20" s="12" t="s">
        <v>12</v>
      </c>
      <c r="C20" s="13">
        <v>2.6</v>
      </c>
    </row>
    <row r="21" spans="1:5" ht="15.75" thickBot="1" x14ac:dyDescent="0.3">
      <c r="A21" s="8" t="s">
        <v>34</v>
      </c>
      <c r="B21" s="12" t="s">
        <v>14</v>
      </c>
      <c r="C21" s="13">
        <v>4.5999999999999996</v>
      </c>
      <c r="D21" s="2" t="s">
        <v>19</v>
      </c>
    </row>
    <row r="22" spans="1:5" ht="30.75" thickBot="1" x14ac:dyDescent="0.3">
      <c r="A22" s="8" t="s">
        <v>35</v>
      </c>
      <c r="B22" s="12" t="s">
        <v>50</v>
      </c>
      <c r="C22" s="13">
        <v>0.02</v>
      </c>
    </row>
    <row r="23" spans="1:5" ht="31.5" customHeight="1" thickBot="1" x14ac:dyDescent="0.3">
      <c r="A23" s="8" t="s">
        <v>36</v>
      </c>
      <c r="B23" s="12" t="s">
        <v>51</v>
      </c>
      <c r="C23" s="13">
        <v>0.61</v>
      </c>
    </row>
    <row r="24" spans="1:5" ht="22.5" customHeight="1" thickBot="1" x14ac:dyDescent="0.3">
      <c r="A24" s="8">
        <v>2</v>
      </c>
      <c r="B24" s="14" t="s">
        <v>20</v>
      </c>
      <c r="C24" s="10">
        <f>C25+C26+C27+C28+C29</f>
        <v>1.65</v>
      </c>
    </row>
    <row r="25" spans="1:5" ht="21.75" customHeight="1" thickBot="1" x14ac:dyDescent="0.3">
      <c r="A25" s="8" t="s">
        <v>44</v>
      </c>
      <c r="B25" s="12" t="s">
        <v>21</v>
      </c>
      <c r="C25" s="13">
        <v>1.1100000000000001</v>
      </c>
    </row>
    <row r="26" spans="1:5" ht="15.75" thickBot="1" x14ac:dyDescent="0.3">
      <c r="A26" s="8" t="s">
        <v>45</v>
      </c>
      <c r="B26" s="12" t="s">
        <v>22</v>
      </c>
      <c r="C26" s="13">
        <v>0.17</v>
      </c>
    </row>
    <row r="27" spans="1:5" ht="30.75" thickBot="1" x14ac:dyDescent="0.3">
      <c r="A27" s="8" t="s">
        <v>46</v>
      </c>
      <c r="B27" s="12" t="s">
        <v>23</v>
      </c>
      <c r="C27" s="13">
        <v>0.12</v>
      </c>
      <c r="E27" s="2" t="s">
        <v>19</v>
      </c>
    </row>
    <row r="28" spans="1:5" ht="25.5" customHeight="1" thickBot="1" x14ac:dyDescent="0.3">
      <c r="A28" s="8" t="s">
        <v>47</v>
      </c>
      <c r="B28" s="12" t="s">
        <v>24</v>
      </c>
      <c r="C28" s="13">
        <v>0.12</v>
      </c>
    </row>
    <row r="29" spans="1:5" ht="15.75" thickBot="1" x14ac:dyDescent="0.3">
      <c r="A29" s="8" t="s">
        <v>48</v>
      </c>
      <c r="B29" s="12" t="s">
        <v>25</v>
      </c>
      <c r="C29" s="13">
        <v>0.13</v>
      </c>
    </row>
    <row r="30" spans="1:5" ht="33" customHeight="1" thickBot="1" x14ac:dyDescent="0.3">
      <c r="A30" s="8">
        <v>3</v>
      </c>
      <c r="B30" s="12" t="s">
        <v>52</v>
      </c>
      <c r="C30" s="20" t="s">
        <v>53</v>
      </c>
    </row>
    <row r="31" spans="1:5" ht="25.5" customHeight="1" x14ac:dyDescent="0.25">
      <c r="A31" s="44" t="s">
        <v>41</v>
      </c>
      <c r="B31" s="44"/>
      <c r="C31" s="44"/>
    </row>
    <row r="32" spans="1:5" x14ac:dyDescent="0.25">
      <c r="A32" s="17"/>
      <c r="B32" s="19"/>
      <c r="C32" s="18"/>
    </row>
    <row r="33" spans="2:3" x14ac:dyDescent="0.25">
      <c r="B33" s="16" t="s">
        <v>17</v>
      </c>
      <c r="C33" s="16" t="s">
        <v>18</v>
      </c>
    </row>
  </sheetData>
  <mergeCells count="2">
    <mergeCell ref="A7:C7"/>
    <mergeCell ref="A31:C31"/>
  </mergeCells>
  <pageMargins left="0.7" right="0.7" top="0.75" bottom="0.75" header="0.3" footer="0.3"/>
  <pageSetup paperSize="9" scale="97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МКД Киб.30</vt:lpstr>
      <vt:lpstr>МКД Киб. 28</vt:lpstr>
      <vt:lpstr>МКД Мира 2</vt:lpstr>
      <vt:lpstr>МКД Чич. 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2018-01-15T06:32:36Z</cp:lastPrinted>
  <dcterms:created xsi:type="dcterms:W3CDTF">2017-05-04T06:10:51Z</dcterms:created>
  <dcterms:modified xsi:type="dcterms:W3CDTF">2018-01-24T08:01:50Z</dcterms:modified>
</cp:coreProperties>
</file>