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  <sheet name="Лист4" sheetId="4" r:id="rId4"/>
  </sheets>
  <calcPr calcId="144525" refMode="R1C1"/>
</workbook>
</file>

<file path=xl/calcChain.xml><?xml version="1.0" encoding="utf-8"?>
<calcChain xmlns="http://schemas.openxmlformats.org/spreadsheetml/2006/main">
  <c r="K9" i="1" l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G9" i="1" l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" i="1" l="1"/>
  <c r="J8" i="1"/>
  <c r="K1" i="1" s="1"/>
  <c r="K8" i="1"/>
</calcChain>
</file>

<file path=xl/sharedStrings.xml><?xml version="1.0" encoding="utf-8"?>
<sst xmlns="http://schemas.openxmlformats.org/spreadsheetml/2006/main" count="175" uniqueCount="117">
  <si>
    <t>Изображение</t>
  </si>
  <si>
    <t>Размеры</t>
  </si>
  <si>
    <t>Номенклатура</t>
  </si>
  <si>
    <t>Артикул</t>
  </si>
  <si>
    <t>В Х Ш Х Г</t>
  </si>
  <si>
    <t>70 x 115 x 75</t>
  </si>
  <si>
    <t>45 x 32 x 32</t>
  </si>
  <si>
    <t>Комплект банкеток 2шт. "Аккорд", Кож.Зам, Драгон Белый, Дуб Венге</t>
  </si>
  <si>
    <t>Комплект банкеток 2шт. "Аккорд", Кож.Зам, Драгон Белый, Дуб Молочный</t>
  </si>
  <si>
    <t>Комплект банкеток 2шт. "Аккорд", Кож.Зам, Драгон Белый, Орех Экко</t>
  </si>
  <si>
    <t>Комплект банкеток 2шт. "Аккорд", Кож.Зам, Драгон Красный, Дуб Венге</t>
  </si>
  <si>
    <t>Комплект банкеток 2шт. "Аккорд", Кож.Зам, Драгон Красный, Дуб Молочный</t>
  </si>
  <si>
    <t>Комплект банкеток 2шт. "Аккорд", Кож.Зам, Линен Кор, Дуб Венге</t>
  </si>
  <si>
    <t>Комплект банкеток 2шт. "Аккорд", Кож.Зам, Линен Кор, Дуб Молочный</t>
  </si>
  <si>
    <t>Комплект банкеток 2шт. "Аккорд", Кож.Зам, Линен Кор, Орех Экко</t>
  </si>
  <si>
    <t>Комплект банкеток 2шт. "Амадей", Кож.Зам, Драгон Красный, Драгон Белый, Дуб Венге</t>
  </si>
  <si>
    <t>Комплект банкеток 2шт. "Амадей", Кож.Зам, Драгон Красный, Драгон Белый, Дуб Молочный</t>
  </si>
  <si>
    <t>Комплект банкеток 2шт. "Амадей", Кож.Зам, Оазис Санд, Оазис Беж, Дуб Венге</t>
  </si>
  <si>
    <t>Комплект банкеток 2шт. "Амадей", Кож.Зам, Оазис Санд, Оазис Беж, Дуб Молочный</t>
  </si>
  <si>
    <t>Комплект банкеток 2шт. "Амадей", Кож.Зам, Оазис Санд, Оазис Беж, Орех Экко</t>
  </si>
  <si>
    <t>Комплект банкеток 2шт. "Амадей", Кож.Зам, Пунто Мет.Брау, Пунто Крем, Дуб Венге</t>
  </si>
  <si>
    <t>82 x 151 x 108</t>
  </si>
  <si>
    <t>Кухонный уголок "Аккорд Люкс", Столешница пластик Кож.Зам, Оазис Санд, Оазис Беж, Дуб Молочный</t>
  </si>
  <si>
    <t>Кухонный уголок "Аккорд", Столешница пластик Кож.Зам, Линен Кор, Дуб Молочный</t>
  </si>
  <si>
    <t>82 x 164 x 122</t>
  </si>
  <si>
    <t>82 x 167 x 125</t>
  </si>
  <si>
    <t>Скамья угловая "Аккорд Люкс", Кож.Зам, Драгон Красный, Драгон Белый, Дуб Венге</t>
  </si>
  <si>
    <t>Скамья угловая "Аккорд Люкс", Кож.Зам, Драгон Красный, Драгон Белый, Дуб Молочный</t>
  </si>
  <si>
    <t>Скамья угловая "Аккорд Люкс", Кож.Зам, Оазис Санд, Оазис Беж, Дуб Венге</t>
  </si>
  <si>
    <t>Скамья угловая "Аккорд Люкс", Кож.Зам, Оазис Санд, Оазис Беж, Дуб Молочный</t>
  </si>
  <si>
    <t>Скамья угловая "Аккорд Люкс", Кож.Зам, Оазис Санд, Оазис Беж, Орех Экко</t>
  </si>
  <si>
    <t>Скамья угловая "Аккорд Люкс", Кож.Зам, Пунто Мет.Брау, Пунто Крем, Дуб Венге</t>
  </si>
  <si>
    <t>Скамья угловая "Аккорд Модерн", Кож.Зам, Драгон Красный, Драгон Белый, Дуб Венге</t>
  </si>
  <si>
    <t>Скамья угловая "Аккорд Модерн", Кож.Зам, Драгон Красный, Драгон Белый, Дуб Молочный</t>
  </si>
  <si>
    <t>Скамья угловая "Аккорд Модерн", Кож.Зам, Линен Кор, Дуб Венге</t>
  </si>
  <si>
    <t>Скамья угловая "Аккорд Модерн", Кож.Зам, Линен Кор, Орех Экко</t>
  </si>
  <si>
    <t>Скамья угловая "Аккорд", Кож.Зам, Линен Кор, Дуб Венге</t>
  </si>
  <si>
    <t>Скамья угловая "Аккорд", Кож.Зам, Линен Кор, Дуб Молочный</t>
  </si>
  <si>
    <t>Скамья угловая "Аккорд", Кож.Зам, Линен Кор, Орех Экко</t>
  </si>
  <si>
    <t>Скамья Угловая, "Дебют Люкс", Кож.Зам, Оазис Санд, Оазис Беж, Дуб Молочный</t>
  </si>
  <si>
    <t>Скамья Угловая, "Дебют Модерн", Кож.Зам, Драгон Красный, Драгон Белый, Дуб Молочный</t>
  </si>
  <si>
    <t>Скамья Угловая, "Дебют Премьер", Кож.Зам, Оазис Санд, Оазис Беж, Дуб Молочный</t>
  </si>
  <si>
    <t>82 x 108 x 108</t>
  </si>
  <si>
    <t>Скамья Угловая, "Этюд", Кож.Зам, Линен Кор, Дуб Венге</t>
  </si>
  <si>
    <t>180 x 90 x 30</t>
  </si>
  <si>
    <t>Цена со скидкой</t>
  </si>
  <si>
    <t>109,2 x 81 x 53,5</t>
  </si>
  <si>
    <t>74 x 90 x 70</t>
  </si>
  <si>
    <t>77 x 140/90 x 70</t>
  </si>
  <si>
    <t>Стол обеденный раскладной "Темп Плюс", Бук Бавария</t>
  </si>
  <si>
    <t>125,5 x 125 x 75</t>
  </si>
  <si>
    <t>Стол компьютерный угловой "Джуниор" с надстройкой, Бук Бавария</t>
  </si>
  <si>
    <t>Стол обеденный "Темп Мини", Бук Бавария</t>
  </si>
  <si>
    <t>Скамья Угловая, "Этюд", Кож.Зам, Линен Беж, Дуб Венге</t>
  </si>
  <si>
    <t>Скамья Угловая, "Этюд", Кож.Зам, Драгон Камел, Дуб Венге</t>
  </si>
  <si>
    <t>Скамья Угловая, "Этюд", Кож.Зам, Линен Браун Голд, Дуб Венге</t>
  </si>
  <si>
    <t>Стол обеденный "Амадей", Крышка 16мм, Бук Бавария</t>
  </si>
  <si>
    <t>73 x 90 x 90</t>
  </si>
  <si>
    <t>Стол обеденный "Амадей Мини", Бук Бавария</t>
  </si>
  <si>
    <t>88 x 138 x 167,5</t>
  </si>
  <si>
    <t>Кухонный Диван "Ларго", корпус Дуб Молочный, Кож.Зам, Кремовый Люкс</t>
  </si>
  <si>
    <t>Кухонный Диван "Ларго", корпус Дуб Молочный, Кож.Зам, Светло-Зеленый Люкс</t>
  </si>
  <si>
    <t>Скамья Угловая, "Дебют Люкс", Кож.Зам, Пунто Мет Брау, Пунто Крем, Дуб Венге ИЛИ Дуб Молочный</t>
  </si>
  <si>
    <t>Боковина скамьи 4 пакет № 3 (мягкое), шт</t>
  </si>
  <si>
    <t>347011_10, Кож.Зам, Линен Браун Голд</t>
  </si>
  <si>
    <t>347011_11, Кож.Зам, Драгон Красный</t>
  </si>
  <si>
    <t>347011_110, Кож.Зам, Драгон Красный, Драгон Белый</t>
  </si>
  <si>
    <t>347011_13, Кож.Зам, Оазис Санд</t>
  </si>
  <si>
    <t>347011_401, Кож.Зам, Кремовый</t>
  </si>
  <si>
    <t>347011_504, Кож.Зам, Пунто Мет.Брау</t>
  </si>
  <si>
    <t>347011_702, Кож.Зам, Бордово-Красный</t>
  </si>
  <si>
    <t>347011_9, Кож.Зам, Линен Кор</t>
  </si>
  <si>
    <t>Боковина скамьи 5 пакет № 3 (мягкое), шт</t>
  </si>
  <si>
    <t>300002_10, Кож.Зам, Линен Браун Голд</t>
  </si>
  <si>
    <t>300002_6, Кож.Зам, Драгон Камел</t>
  </si>
  <si>
    <t>300002_601, Кож.Зам, Драгон Камел, Драгон Крем</t>
  </si>
  <si>
    <t>300002_7, Кож.Зам, Драгон Крем</t>
  </si>
  <si>
    <t>300002_8, Кож.Зам, Линен Беж</t>
  </si>
  <si>
    <t>300002_9, Кож.Зам, Линен Кор</t>
  </si>
  <si>
    <t>Скамья Угловая, "Дебют", Кож.Зам, Линен Кор, Дуб Венге ИЛИ ДУБ МОЛОЧНЫЙ</t>
  </si>
  <si>
    <t>Скамья Угловая, "Дебют", Кож.Зам, Линен Беж, Дуб Молочный</t>
  </si>
  <si>
    <t>Скамья Угловая, "Дебют", Кож.Зам, Драгон Крем, Дуб Молочный</t>
  </si>
  <si>
    <t>Скамья Угловая, "Дебют", Кож.Зам, Драгон Камел, Дуб Венге ИЛИ ДУБ МОЛОЧНЫЙ</t>
  </si>
  <si>
    <t>Скамья Угловая, "Дебют", Кож.Зам, Линен Браун Голд, Орех Экко</t>
  </si>
  <si>
    <t>73 x 78,5 x 60</t>
  </si>
  <si>
    <t>Стол обеденный "Этюд", Столешница 26мм, Ольха Горская</t>
  </si>
  <si>
    <t>Скамья Угловая, "Дебют Модерн", Кож.Зам, Линен Кор, Дуб Венге ИЛИ МОЛОЧНЫЙ</t>
  </si>
  <si>
    <t>Скамья угловая "Аккорд Модерн", Кож.Зам, Драгон Камел, Драгон Крем, Дуб Венге</t>
  </si>
  <si>
    <t>Скамья угловая "Аккорд Модерн", Кож.Зам, Драгон Камел, Драгон Крем, Орех Экко</t>
  </si>
  <si>
    <t>Скамья угловая "Аккорд Модерн", Кож.Зам, Драгон Камел, Дуб Венге</t>
  </si>
  <si>
    <t>Скамья угловая "Аккорд Модерн", Кож.Зам, Драгон Камел, Орех Экко</t>
  </si>
  <si>
    <t>Скамья угловая "Аккорд Модерн", Кож.Зам, Драгон Крем, Дуб Венге</t>
  </si>
  <si>
    <t>Скамья угловая "Аккорд Модерн", Кож.Зам, Драгон Крем, Дуб Молочный</t>
  </si>
  <si>
    <t>Скамья угловая "Аккорд Модерн", Кож.Зам, Драгон Крем, Орех Экко</t>
  </si>
  <si>
    <t>Фабрика Мебели Форс ООО</t>
  </si>
  <si>
    <t>Ваша выгода!</t>
  </si>
  <si>
    <t>Кухонный уголок "Дебют", Кож.Зам, Линен Кор, Дуб Венге</t>
  </si>
  <si>
    <t>Кухонный уголок "Дебют Модерн",Кож.Зам, Драгон Красный, Драгон Белый, Дуб Молочный</t>
  </si>
  <si>
    <t>Кухонный уголок "Дебют Модерн", Кож.Зам, Драгон Красный, Драгон Белый, Дуб Венге</t>
  </si>
  <si>
    <t>Кухонный уголок "Дебют Люкс",  Кож.Зам, Пунто Мет Брау, Пунто Крем, Дуб Молочный</t>
  </si>
  <si>
    <t>Кухонный уголок "Дебют Люкс",  Кож.Зам, Пунто Мет Брау, Пунто Крем, Дуб Венге</t>
  </si>
  <si>
    <t>Кухонный уголок "Дебют Люкс", Кож.Зам, Оазис Санд, Оазис Беж, Орех Экко</t>
  </si>
  <si>
    <t>Кухонный уголок "Дебют Люкс",  Кож.Зам, Оазис Санд, Оазис Беж, Дуб Венге</t>
  </si>
  <si>
    <t>Кухонный уголок "Аккорд Модерн", Кож.Зам, Линен Кор, Дуб Венге</t>
  </si>
  <si>
    <t>Кухонный уголок "Аккорд Люкс",  Кож.Зам, Пунто Мет.Брау, Пунто Крем, Дуб Венге</t>
  </si>
  <si>
    <t>Кухонный уголок "Аккорд Люкс",  Кож.Зам, Оазис Санд, Оазис Беж, Дуб Венге</t>
  </si>
  <si>
    <t>Кухонный уголок "Аккорд Люкс",  Кож.Зам, Драгон Красный, Драгон Белый, Дуб Молочный</t>
  </si>
  <si>
    <t>Кухонный уголок "Аккорд Люкс",  Кож.Зам, Драгон Красный, Драгон Белый, Дуб Венге</t>
  </si>
  <si>
    <t>Цена Базовая</t>
  </si>
  <si>
    <t>Ваш заказ
(поставить
количество)</t>
  </si>
  <si>
    <t>Сумма 
вашего
заказа</t>
  </si>
  <si>
    <t>Экономия
по заказу</t>
  </si>
  <si>
    <r>
      <t xml:space="preserve">Уважаемые партнеры!
Предлагаем вашему вниманию ограниченное количество изделий со </t>
    </r>
    <r>
      <rPr>
        <b/>
        <sz val="11"/>
        <color theme="1"/>
        <rFont val="Arial"/>
        <family val="2"/>
        <charset val="204"/>
      </rPr>
      <t>специальной скидкой 20% в наличии!!</t>
    </r>
    <r>
      <rPr>
        <sz val="11"/>
        <color theme="1"/>
        <rFont val="Arial"/>
        <family val="2"/>
        <charset val="204"/>
      </rPr>
      <t xml:space="preserve">
! Количество изделий ограничено.
! Для части изделий требуется дукомлектация, которая займет 3-5 дней.
</t>
    </r>
  </si>
  <si>
    <r>
      <t>Комод "Сальвадор 1",</t>
    </r>
    <r>
      <rPr>
        <b/>
        <sz val="10"/>
        <color theme="1"/>
        <rFont val="Arial"/>
        <family val="2"/>
        <charset val="204"/>
      </rPr>
      <t xml:space="preserve"> корпус Дуб Молочный, фасад Дуб Молочный</t>
    </r>
  </si>
  <si>
    <t>Прайс-лист
акция!</t>
  </si>
  <si>
    <t>Сумма 
заказа:</t>
  </si>
  <si>
    <t>Стеллаж "Сити Мини", Дуб венге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</si>
</sst>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;[Red]\-0"/>
    <numFmt numFmtId="165" formatCode="0.000"/>
    <numFmt numFmtId="166" formatCode="#,##0.00\ &quot;₽&quot;"/>
  </numFmts>
  <fonts count="12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i/>
      <sz val="36"/>
      <name val="Arial"/>
      <family val="2"/>
      <charset val="204"/>
    </font>
    <font>
      <b/>
      <sz val="14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9">
    <xf numFmtId="0" fontId="0" fillId="0" borderId="0" xfId="0"/>
    <xf numFmtId="0" fontId="2" fillId="2" borderId="5" xfId="1" applyNumberFormat="1" applyFont="1" applyFill="1" applyBorder="1" applyAlignment="1">
      <alignment horizontal="left" vertical="top" wrapText="1"/>
    </xf>
    <xf numFmtId="165" fontId="2" fillId="2" borderId="5" xfId="1" applyNumberFormat="1" applyFont="1" applyFill="1" applyBorder="1" applyAlignment="1">
      <alignment horizontal="right" vertical="top" wrapText="1"/>
    </xf>
    <xf numFmtId="0" fontId="3" fillId="2" borderId="5" xfId="1" applyNumberFormat="1" applyFont="1" applyFill="1" applyBorder="1" applyAlignment="1">
      <alignment horizontal="left" vertical="top" wrapText="1"/>
    </xf>
    <xf numFmtId="165" fontId="3" fillId="2" borderId="5" xfId="1" applyNumberFormat="1" applyFont="1" applyFill="1" applyBorder="1" applyAlignment="1">
      <alignment horizontal="right" vertical="top" wrapText="1"/>
    </xf>
    <xf numFmtId="0" fontId="6" fillId="0" borderId="0" xfId="0" applyFon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/>
    </xf>
    <xf numFmtId="0" fontId="9" fillId="0" borderId="6" xfId="0" applyNumberFormat="1" applyFont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2" fontId="9" fillId="3" borderId="1" xfId="0" applyNumberFormat="1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>
      <alignment horizontal="center" vertical="center" wrapText="1"/>
    </xf>
    <xf numFmtId="166" fontId="9" fillId="3" borderId="1" xfId="0" applyNumberFormat="1" applyFont="1" applyFill="1" applyBorder="1" applyAlignment="1">
      <alignment horizontal="center" vertical="center" wrapText="1"/>
    </xf>
    <xf numFmtId="0" fontId="9" fillId="3" borderId="6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9" fillId="0" borderId="6" xfId="0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 wrapText="1"/>
    </xf>
    <xf numFmtId="166" fontId="10" fillId="0" borderId="1" xfId="0" applyNumberFormat="1" applyFont="1" applyBorder="1" applyAlignment="1">
      <alignment horizontal="center" vertical="center" wrapText="1"/>
    </xf>
    <xf numFmtId="166" fontId="10" fillId="0" borderId="10" xfId="0" applyNumberFormat="1" applyFont="1" applyBorder="1" applyAlignment="1">
      <alignment horizontal="center" vertical="center" wrapText="1"/>
    </xf>
    <xf numFmtId="166" fontId="10" fillId="3" borderId="10" xfId="0" applyNumberFormat="1" applyFont="1" applyFill="1" applyBorder="1" applyAlignment="1">
      <alignment horizontal="center" vertical="center" wrapText="1"/>
    </xf>
    <xf numFmtId="0" fontId="10" fillId="4" borderId="6" xfId="0" applyNumberFormat="1" applyFont="1" applyFill="1" applyBorder="1" applyAlignment="1">
      <alignment horizontal="center" vertical="center" wrapText="1"/>
    </xf>
    <xf numFmtId="0" fontId="10" fillId="4" borderId="6" xfId="0" applyNumberFormat="1" applyFont="1" applyFill="1" applyBorder="1" applyAlignment="1">
      <alignment horizontal="center" vertical="center"/>
    </xf>
    <xf numFmtId="166" fontId="10" fillId="4" borderId="11" xfId="0" applyNumberFormat="1" applyFont="1" applyFill="1" applyBorder="1" applyAlignment="1">
      <alignment horizontal="center" vertical="center" wrapText="1"/>
    </xf>
    <xf numFmtId="166" fontId="10" fillId="4" borderId="12" xfId="0" applyNumberFormat="1" applyFont="1" applyFill="1" applyBorder="1" applyAlignment="1">
      <alignment horizontal="center" vertical="center"/>
    </xf>
    <xf numFmtId="166" fontId="10" fillId="4" borderId="1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166" fontId="4" fillId="4" borderId="8" xfId="0" applyNumberFormat="1" applyFont="1" applyFill="1" applyBorder="1" applyAlignment="1">
      <alignment horizontal="center" vertical="center" wrapText="1"/>
    </xf>
    <xf numFmtId="166" fontId="4" fillId="4" borderId="7" xfId="0" applyNumberFormat="1" applyFont="1" applyFill="1" applyBorder="1" applyAlignment="1">
      <alignment horizontal="center" vertical="center" wrapText="1"/>
    </xf>
    <xf numFmtId="166" fontId="4" fillId="4" borderId="9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166" fontId="4" fillId="4" borderId="1" xfId="0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Лист3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2</xdr:col>
      <xdr:colOff>0</xdr:colOff>
      <xdr:row>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9814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46386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52959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59531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66103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72675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82010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88582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154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04489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11061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17633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24206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30778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37350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43922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50495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57067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63639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70211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76784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89928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6500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03073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09645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16217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22789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29362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35934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242506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249078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55651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262223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68795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75367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81940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88512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95084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01656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08229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14801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321373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27945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34518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41090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47662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54234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360807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367379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73951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380523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87096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93668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00240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06812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13385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19957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26529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33101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439674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446246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52818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59390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65963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72535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79107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85679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92252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498824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50539650"/>
          <a:ext cx="933450" cy="657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9525</xdr:rowOff>
    </xdr:from>
    <xdr:to>
      <xdr:col>1</xdr:col>
      <xdr:colOff>923925</xdr:colOff>
      <xdr:row>8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720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0665440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9</xdr:row>
      <xdr:rowOff>9525</xdr:rowOff>
    </xdr:from>
    <xdr:to>
      <xdr:col>2</xdr:col>
      <xdr:colOff>19050</xdr:colOff>
      <xdr:row>10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351442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6469677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772620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1160049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364605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035992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561772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17270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14871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48715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794932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860655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1061466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1074610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1146905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059352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862185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665017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256520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1127188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1087755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76974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69745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25" y="1094327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69454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76026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82599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89171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6310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62882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95743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1002315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1008888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1015460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1022032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1028604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1035177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323897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389620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455342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521065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586787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6525100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7182325"/>
          <a:ext cx="9334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772287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778859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785431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792003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798576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25" y="805148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811720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818292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824865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831437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838009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844581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851154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857726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864298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870870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877443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884015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890587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897159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03732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10304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16876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234487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300210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3659325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4316550"/>
          <a:ext cx="933450" cy="6572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4973775"/>
          <a:ext cx="933450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0"/>
  <sheetViews>
    <sheetView tabSelected="1" workbookViewId="0">
      <selection activeCell="D9" sqref="D9"/>
    </sheetView>
  </sheetViews>
  <sheetFormatPr defaultColWidth="8.7109375" defaultRowHeight="11.45" customHeight="1" outlineLevelRow="5" x14ac:dyDescent="0.25"/>
  <cols>
    <col min="1" max="1" width="0.140625" style="5" customWidth="1"/>
    <col min="2" max="2" width="14" style="5" customWidth="1"/>
    <col min="3" max="3" width="13.42578125" style="5" customWidth="1"/>
    <col min="4" max="4" width="26.5703125" style="5" customWidth="1"/>
    <col min="5" max="5" width="9.140625" style="5" customWidth="1"/>
    <col min="6" max="6" width="13.85546875" style="24" customWidth="1"/>
    <col min="7" max="8" width="13.85546875" style="27" customWidth="1"/>
    <col min="9" max="9" width="13.85546875" style="6" customWidth="1"/>
    <col min="10" max="11" width="13.85546875" style="24" customWidth="1"/>
    <col min="12" max="16384" width="8.7109375" style="5"/>
  </cols>
  <sheetData>
    <row r="1" spans="1:11" ht="80.25" customHeight="1" x14ac:dyDescent="0.25">
      <c r="B1" s="37" t="s">
        <v>114</v>
      </c>
      <c r="C1" s="38"/>
      <c r="D1" s="38"/>
      <c r="E1" s="44" t="s">
        <v>112</v>
      </c>
      <c r="F1" s="45"/>
      <c r="G1" s="45"/>
      <c r="H1" s="45"/>
      <c r="J1" s="26" t="s">
        <v>115</v>
      </c>
      <c r="K1" s="24">
        <f>SUM(J8:J79)</f>
        <v>1577.056</v>
      </c>
    </row>
    <row r="2" spans="1:11" ht="51" customHeight="1" x14ac:dyDescent="0.25">
      <c r="A2" s="7"/>
      <c r="B2" s="39" t="s">
        <v>94</v>
      </c>
      <c r="C2" s="39"/>
      <c r="D2" s="39"/>
      <c r="E2" s="45"/>
      <c r="F2" s="45"/>
      <c r="G2" s="45"/>
      <c r="H2" s="45"/>
    </row>
    <row r="3" spans="1:11" ht="8.1" customHeight="1" x14ac:dyDescent="0.25"/>
    <row r="4" spans="1:11" s="8" customFormat="1" ht="11.1" customHeight="1" x14ac:dyDescent="0.25">
      <c r="A4" s="9"/>
      <c r="B4" s="46" t="s">
        <v>0</v>
      </c>
      <c r="C4" s="47" t="s">
        <v>1</v>
      </c>
      <c r="D4" s="46" t="s">
        <v>2</v>
      </c>
      <c r="E4" s="46" t="s">
        <v>3</v>
      </c>
      <c r="F4" s="48" t="s">
        <v>108</v>
      </c>
      <c r="G4" s="48" t="s">
        <v>45</v>
      </c>
      <c r="H4" s="41" t="s">
        <v>95</v>
      </c>
      <c r="I4" s="32" t="s">
        <v>109</v>
      </c>
      <c r="J4" s="34" t="s">
        <v>110</v>
      </c>
      <c r="K4" s="34" t="s">
        <v>111</v>
      </c>
    </row>
    <row r="5" spans="1:11" s="8" customFormat="1" ht="11.1" customHeight="1" x14ac:dyDescent="0.25">
      <c r="A5" s="9"/>
      <c r="B5" s="46"/>
      <c r="C5" s="47"/>
      <c r="D5" s="46"/>
      <c r="E5" s="46"/>
      <c r="F5" s="48"/>
      <c r="G5" s="48"/>
      <c r="H5" s="42"/>
      <c r="I5" s="33"/>
      <c r="J5" s="35"/>
      <c r="K5" s="35"/>
    </row>
    <row r="6" spans="1:11" s="8" customFormat="1" ht="11.1" customHeight="1" x14ac:dyDescent="0.25">
      <c r="A6" s="9"/>
      <c r="B6" s="46"/>
      <c r="C6" s="40" t="s">
        <v>4</v>
      </c>
      <c r="D6" s="46"/>
      <c r="E6" s="46"/>
      <c r="F6" s="48"/>
      <c r="G6" s="48"/>
      <c r="H6" s="42"/>
      <c r="I6" s="33"/>
      <c r="J6" s="35"/>
      <c r="K6" s="35"/>
    </row>
    <row r="7" spans="1:11" s="8" customFormat="1" ht="11.1" customHeight="1" x14ac:dyDescent="0.25">
      <c r="A7" s="9"/>
      <c r="B7" s="46"/>
      <c r="C7" s="40"/>
      <c r="D7" s="46"/>
      <c r="E7" s="46"/>
      <c r="F7" s="48"/>
      <c r="G7" s="48"/>
      <c r="H7" s="43"/>
      <c r="I7" s="33"/>
      <c r="J7" s="36"/>
      <c r="K7" s="36"/>
    </row>
    <row r="8" spans="1:11" s="8" customFormat="1" ht="51.95" customHeight="1" outlineLevel="4" x14ac:dyDescent="0.25">
      <c r="C8" s="10" t="s">
        <v>44</v>
      </c>
      <c r="D8" s="10" t="s">
        <v>116</v>
      </c>
      <c r="E8" s="11">
        <v>44615</v>
      </c>
      <c r="F8" s="28">
        <v>1971.32</v>
      </c>
      <c r="G8" s="29">
        <f>F8-(F8*0.2)</f>
        <v>1577.056</v>
      </c>
      <c r="H8" s="30">
        <f>F8-G8</f>
        <v>394.2639999999999</v>
      </c>
      <c r="I8" s="12">
        <v>1</v>
      </c>
      <c r="J8" s="25">
        <f>I8*G8</f>
        <v>1577.056</v>
      </c>
      <c r="K8" s="25">
        <f>(F8*I8)-G8</f>
        <v>394.2639999999999</v>
      </c>
    </row>
    <row r="9" spans="1:11" s="13" customFormat="1" ht="51.95" customHeight="1" outlineLevel="4" x14ac:dyDescent="0.25">
      <c r="C9" s="14" t="s">
        <v>46</v>
      </c>
      <c r="D9" s="15" t="s">
        <v>113</v>
      </c>
      <c r="E9" s="16">
        <v>5314</v>
      </c>
      <c r="F9" s="17">
        <v>3327.36</v>
      </c>
      <c r="G9" s="29">
        <f t="shared" ref="G9:G72" si="0">F9-(F9*0.2)</f>
        <v>2661.8879999999999</v>
      </c>
      <c r="H9" s="31">
        <f t="shared" ref="H9:H72" si="1">F9-G9</f>
        <v>665.47200000000021</v>
      </c>
      <c r="I9" s="18">
        <v>0</v>
      </c>
      <c r="J9" s="25">
        <f t="shared" ref="J9:J72" si="2">I9*G9</f>
        <v>0</v>
      </c>
      <c r="K9" s="25">
        <f t="shared" ref="K9:K72" si="3">(F9*I9)-G9</f>
        <v>-2661.8879999999999</v>
      </c>
    </row>
    <row r="10" spans="1:11" s="8" customFormat="1" ht="51.95" customHeight="1" outlineLevel="4" x14ac:dyDescent="0.25">
      <c r="C10" s="19" t="s">
        <v>47</v>
      </c>
      <c r="D10" s="20" t="s">
        <v>52</v>
      </c>
      <c r="E10" s="11">
        <v>38995</v>
      </c>
      <c r="F10" s="28">
        <v>1155.32</v>
      </c>
      <c r="G10" s="29">
        <f t="shared" si="0"/>
        <v>924.25599999999997</v>
      </c>
      <c r="H10" s="30">
        <f t="shared" si="1"/>
        <v>231.06399999999996</v>
      </c>
      <c r="I10" s="12">
        <v>0</v>
      </c>
      <c r="J10" s="25">
        <f t="shared" si="2"/>
        <v>0</v>
      </c>
      <c r="K10" s="25">
        <f t="shared" si="3"/>
        <v>-924.25599999999997</v>
      </c>
    </row>
    <row r="11" spans="1:11" s="8" customFormat="1" ht="51.95" customHeight="1" outlineLevel="4" x14ac:dyDescent="0.25">
      <c r="C11" s="21" t="s">
        <v>48</v>
      </c>
      <c r="D11" s="10" t="s">
        <v>49</v>
      </c>
      <c r="E11" s="11">
        <v>38999</v>
      </c>
      <c r="F11" s="28">
        <v>1631.32</v>
      </c>
      <c r="G11" s="29">
        <f t="shared" si="0"/>
        <v>1305.056</v>
      </c>
      <c r="H11" s="30">
        <f t="shared" si="1"/>
        <v>326.2639999999999</v>
      </c>
      <c r="I11" s="12"/>
      <c r="J11" s="25">
        <f t="shared" si="2"/>
        <v>0</v>
      </c>
      <c r="K11" s="25">
        <f t="shared" si="3"/>
        <v>-1305.056</v>
      </c>
    </row>
    <row r="12" spans="1:11" s="8" customFormat="1" ht="51.95" customHeight="1" outlineLevel="4" x14ac:dyDescent="0.25">
      <c r="C12" s="10" t="s">
        <v>84</v>
      </c>
      <c r="D12" s="10" t="s">
        <v>85</v>
      </c>
      <c r="E12" s="11">
        <v>3810</v>
      </c>
      <c r="F12" s="28">
        <v>1359.32</v>
      </c>
      <c r="G12" s="29">
        <f t="shared" si="0"/>
        <v>1087.4559999999999</v>
      </c>
      <c r="H12" s="30">
        <f t="shared" si="1"/>
        <v>271.86400000000003</v>
      </c>
      <c r="I12" s="12"/>
      <c r="J12" s="25">
        <f t="shared" si="2"/>
        <v>0</v>
      </c>
      <c r="K12" s="25">
        <f t="shared" si="3"/>
        <v>-1087.4559999999999</v>
      </c>
    </row>
    <row r="13" spans="1:11" s="8" customFormat="1" ht="51.95" customHeight="1" outlineLevel="4" x14ac:dyDescent="0.25">
      <c r="C13" s="10" t="s">
        <v>5</v>
      </c>
      <c r="D13" s="10" t="s">
        <v>56</v>
      </c>
      <c r="E13" s="11">
        <v>39885</v>
      </c>
      <c r="F13" s="28">
        <v>1631.32</v>
      </c>
      <c r="G13" s="29">
        <f t="shared" si="0"/>
        <v>1305.056</v>
      </c>
      <c r="H13" s="30">
        <f t="shared" si="1"/>
        <v>326.2639999999999</v>
      </c>
      <c r="I13" s="12"/>
      <c r="J13" s="25">
        <f t="shared" si="2"/>
        <v>0</v>
      </c>
      <c r="K13" s="25">
        <f t="shared" si="3"/>
        <v>-1305.056</v>
      </c>
    </row>
    <row r="14" spans="1:11" s="8" customFormat="1" ht="51.95" customHeight="1" outlineLevel="4" x14ac:dyDescent="0.25">
      <c r="C14" s="10" t="s">
        <v>57</v>
      </c>
      <c r="D14" s="10" t="s">
        <v>58</v>
      </c>
      <c r="E14" s="11">
        <v>3814</v>
      </c>
      <c r="F14" s="28">
        <v>1223.32</v>
      </c>
      <c r="G14" s="29">
        <f t="shared" si="0"/>
        <v>978.65599999999995</v>
      </c>
      <c r="H14" s="30">
        <f t="shared" si="1"/>
        <v>244.66399999999999</v>
      </c>
      <c r="I14" s="12"/>
      <c r="J14" s="25">
        <f t="shared" si="2"/>
        <v>0</v>
      </c>
      <c r="K14" s="25">
        <f t="shared" si="3"/>
        <v>-978.65599999999995</v>
      </c>
    </row>
    <row r="15" spans="1:11" s="8" customFormat="1" ht="51.95" customHeight="1" outlineLevel="4" x14ac:dyDescent="0.25">
      <c r="B15" s="13"/>
      <c r="C15" s="22" t="s">
        <v>50</v>
      </c>
      <c r="D15" s="22" t="s">
        <v>51</v>
      </c>
      <c r="E15" s="23">
        <v>5723</v>
      </c>
      <c r="F15" s="17">
        <v>3535.32</v>
      </c>
      <c r="G15" s="29">
        <f t="shared" si="0"/>
        <v>2828.2560000000003</v>
      </c>
      <c r="H15" s="31">
        <f t="shared" si="1"/>
        <v>707.06399999999985</v>
      </c>
      <c r="I15" s="12"/>
      <c r="J15" s="25">
        <f t="shared" si="2"/>
        <v>0</v>
      </c>
      <c r="K15" s="25">
        <f t="shared" si="3"/>
        <v>-2828.2560000000003</v>
      </c>
    </row>
    <row r="16" spans="1:11" s="8" customFormat="1" ht="51.95" customHeight="1" outlineLevel="3" x14ac:dyDescent="0.25">
      <c r="B16" s="13"/>
      <c r="C16" s="22" t="s">
        <v>42</v>
      </c>
      <c r="D16" s="22" t="s">
        <v>43</v>
      </c>
      <c r="E16" s="23">
        <v>34179</v>
      </c>
      <c r="F16" s="17">
        <v>3162</v>
      </c>
      <c r="G16" s="29">
        <f t="shared" si="0"/>
        <v>2529.6</v>
      </c>
      <c r="H16" s="31">
        <f t="shared" si="1"/>
        <v>632.40000000000009</v>
      </c>
      <c r="I16" s="12"/>
      <c r="J16" s="25">
        <f t="shared" si="2"/>
        <v>0</v>
      </c>
      <c r="K16" s="25">
        <f t="shared" si="3"/>
        <v>-2529.6</v>
      </c>
    </row>
    <row r="17" spans="3:11" s="8" customFormat="1" ht="51.95" customHeight="1" outlineLevel="5" x14ac:dyDescent="0.25">
      <c r="C17" s="10" t="s">
        <v>42</v>
      </c>
      <c r="D17" s="10" t="s">
        <v>53</v>
      </c>
      <c r="E17" s="11">
        <v>34176</v>
      </c>
      <c r="F17" s="28">
        <v>3195.32</v>
      </c>
      <c r="G17" s="29">
        <f t="shared" si="0"/>
        <v>2556.2560000000003</v>
      </c>
      <c r="H17" s="30">
        <f t="shared" si="1"/>
        <v>639.06399999999985</v>
      </c>
      <c r="I17" s="12"/>
      <c r="J17" s="25">
        <f t="shared" si="2"/>
        <v>0</v>
      </c>
      <c r="K17" s="25">
        <f t="shared" si="3"/>
        <v>-2556.2560000000003</v>
      </c>
    </row>
    <row r="18" spans="3:11" s="8" customFormat="1" ht="51.95" customHeight="1" outlineLevel="5" x14ac:dyDescent="0.25">
      <c r="C18" s="10" t="s">
        <v>42</v>
      </c>
      <c r="D18" s="10" t="s">
        <v>54</v>
      </c>
      <c r="E18" s="11">
        <v>34171</v>
      </c>
      <c r="F18" s="28">
        <v>3467.32</v>
      </c>
      <c r="G18" s="29">
        <f t="shared" si="0"/>
        <v>2773.8560000000002</v>
      </c>
      <c r="H18" s="30">
        <f t="shared" si="1"/>
        <v>693.46399999999994</v>
      </c>
      <c r="I18" s="12"/>
      <c r="J18" s="25">
        <f t="shared" si="2"/>
        <v>0</v>
      </c>
      <c r="K18" s="25">
        <f t="shared" si="3"/>
        <v>-2773.8560000000002</v>
      </c>
    </row>
    <row r="19" spans="3:11" s="8" customFormat="1" ht="51.95" customHeight="1" outlineLevel="5" x14ac:dyDescent="0.25">
      <c r="C19" s="10" t="s">
        <v>42</v>
      </c>
      <c r="D19" s="10" t="s">
        <v>55</v>
      </c>
      <c r="E19" s="11">
        <v>34181</v>
      </c>
      <c r="F19" s="28">
        <v>3195.32</v>
      </c>
      <c r="G19" s="29">
        <f t="shared" si="0"/>
        <v>2556.2560000000003</v>
      </c>
      <c r="H19" s="30">
        <f t="shared" si="1"/>
        <v>639.06399999999985</v>
      </c>
      <c r="I19" s="12"/>
      <c r="J19" s="25">
        <f t="shared" si="2"/>
        <v>0</v>
      </c>
      <c r="K19" s="25">
        <f t="shared" si="3"/>
        <v>-2556.2560000000003</v>
      </c>
    </row>
    <row r="20" spans="3:11" s="8" customFormat="1" ht="51.95" customHeight="1" outlineLevel="5" x14ac:dyDescent="0.25">
      <c r="C20" s="10" t="s">
        <v>59</v>
      </c>
      <c r="D20" s="10" t="s">
        <v>60</v>
      </c>
      <c r="E20" s="11">
        <v>44639</v>
      </c>
      <c r="F20" s="28">
        <v>6255.32</v>
      </c>
      <c r="G20" s="29">
        <f t="shared" si="0"/>
        <v>5004.2559999999994</v>
      </c>
      <c r="H20" s="30">
        <f t="shared" si="1"/>
        <v>1251.0640000000003</v>
      </c>
      <c r="I20" s="12"/>
      <c r="J20" s="25">
        <f t="shared" si="2"/>
        <v>0</v>
      </c>
      <c r="K20" s="25">
        <f t="shared" si="3"/>
        <v>-5004.2559999999994</v>
      </c>
    </row>
    <row r="21" spans="3:11" s="8" customFormat="1" ht="51.95" customHeight="1" outlineLevel="5" x14ac:dyDescent="0.25">
      <c r="C21" s="10" t="s">
        <v>59</v>
      </c>
      <c r="D21" s="10" t="s">
        <v>61</v>
      </c>
      <c r="E21" s="11">
        <v>44640</v>
      </c>
      <c r="F21" s="28">
        <v>6255.32</v>
      </c>
      <c r="G21" s="29">
        <f t="shared" si="0"/>
        <v>5004.2559999999994</v>
      </c>
      <c r="H21" s="30">
        <f t="shared" si="1"/>
        <v>1251.0640000000003</v>
      </c>
      <c r="I21" s="12"/>
      <c r="J21" s="25">
        <f t="shared" si="2"/>
        <v>0</v>
      </c>
      <c r="K21" s="25">
        <f t="shared" si="3"/>
        <v>-5004.2559999999994</v>
      </c>
    </row>
    <row r="22" spans="3:11" s="8" customFormat="1" ht="51.95" customHeight="1" outlineLevel="3" x14ac:dyDescent="0.25">
      <c r="C22" s="10" t="s">
        <v>24</v>
      </c>
      <c r="D22" s="10" t="s">
        <v>39</v>
      </c>
      <c r="E22" s="11">
        <v>34167</v>
      </c>
      <c r="F22" s="28">
        <v>6279</v>
      </c>
      <c r="G22" s="29">
        <f t="shared" si="0"/>
        <v>5023.2</v>
      </c>
      <c r="H22" s="30">
        <f t="shared" si="1"/>
        <v>1255.8000000000002</v>
      </c>
      <c r="I22" s="12"/>
      <c r="J22" s="25">
        <f t="shared" si="2"/>
        <v>0</v>
      </c>
      <c r="K22" s="25">
        <f t="shared" si="3"/>
        <v>-5023.2</v>
      </c>
    </row>
    <row r="23" spans="3:11" s="8" customFormat="1" ht="51.95" customHeight="1" outlineLevel="3" x14ac:dyDescent="0.25">
      <c r="C23" s="10" t="s">
        <v>24</v>
      </c>
      <c r="D23" s="10" t="s">
        <v>62</v>
      </c>
      <c r="E23" s="11">
        <v>34168</v>
      </c>
      <c r="F23" s="28">
        <v>6574</v>
      </c>
      <c r="G23" s="29">
        <f t="shared" si="0"/>
        <v>5259.2</v>
      </c>
      <c r="H23" s="30">
        <f t="shared" si="1"/>
        <v>1314.8000000000002</v>
      </c>
      <c r="I23" s="12"/>
      <c r="J23" s="25">
        <f t="shared" si="2"/>
        <v>0</v>
      </c>
      <c r="K23" s="25">
        <f t="shared" si="3"/>
        <v>-5259.2</v>
      </c>
    </row>
    <row r="24" spans="3:11" s="8" customFormat="1" ht="51.95" customHeight="1" outlineLevel="3" x14ac:dyDescent="0.25">
      <c r="C24" s="10" t="s">
        <v>24</v>
      </c>
      <c r="D24" s="10" t="s">
        <v>79</v>
      </c>
      <c r="E24" s="11">
        <v>34191</v>
      </c>
      <c r="F24" s="28">
        <v>5068</v>
      </c>
      <c r="G24" s="29">
        <f t="shared" si="0"/>
        <v>4054.4</v>
      </c>
      <c r="H24" s="30">
        <f t="shared" si="1"/>
        <v>1013.5999999999999</v>
      </c>
      <c r="I24" s="12"/>
      <c r="J24" s="25">
        <f t="shared" si="2"/>
        <v>0</v>
      </c>
      <c r="K24" s="25">
        <f t="shared" si="3"/>
        <v>-4054.4</v>
      </c>
    </row>
    <row r="25" spans="3:11" s="8" customFormat="1" ht="51.95" customHeight="1" outlineLevel="5" x14ac:dyDescent="0.25">
      <c r="C25" s="10" t="s">
        <v>24</v>
      </c>
      <c r="D25" s="10" t="s">
        <v>80</v>
      </c>
      <c r="E25" s="11">
        <v>34189</v>
      </c>
      <c r="F25" s="28">
        <v>5099.32</v>
      </c>
      <c r="G25" s="29">
        <f t="shared" si="0"/>
        <v>4079.4559999999997</v>
      </c>
      <c r="H25" s="30">
        <f t="shared" si="1"/>
        <v>1019.864</v>
      </c>
      <c r="I25" s="12"/>
      <c r="J25" s="25">
        <f t="shared" si="2"/>
        <v>0</v>
      </c>
      <c r="K25" s="25">
        <f t="shared" si="3"/>
        <v>-4079.4559999999997</v>
      </c>
    </row>
    <row r="26" spans="3:11" s="8" customFormat="1" ht="51.95" customHeight="1" outlineLevel="5" x14ac:dyDescent="0.25">
      <c r="C26" s="10" t="s">
        <v>24</v>
      </c>
      <c r="D26" s="10" t="s">
        <v>81</v>
      </c>
      <c r="E26" s="11">
        <v>34186</v>
      </c>
      <c r="F26" s="28">
        <v>4011.32</v>
      </c>
      <c r="G26" s="29">
        <f t="shared" si="0"/>
        <v>3209.056</v>
      </c>
      <c r="H26" s="30">
        <f t="shared" si="1"/>
        <v>802.26400000000012</v>
      </c>
      <c r="I26" s="12"/>
      <c r="J26" s="25">
        <f t="shared" si="2"/>
        <v>0</v>
      </c>
      <c r="K26" s="25">
        <f t="shared" si="3"/>
        <v>-3209.056</v>
      </c>
    </row>
    <row r="27" spans="3:11" s="8" customFormat="1" ht="51.95" customHeight="1" outlineLevel="5" x14ac:dyDescent="0.25">
      <c r="C27" s="10" t="s">
        <v>24</v>
      </c>
      <c r="D27" s="10" t="s">
        <v>82</v>
      </c>
      <c r="E27" s="11">
        <v>34183</v>
      </c>
      <c r="F27" s="28">
        <v>5575.32</v>
      </c>
      <c r="G27" s="29">
        <f t="shared" si="0"/>
        <v>4460.2559999999994</v>
      </c>
      <c r="H27" s="30">
        <f t="shared" si="1"/>
        <v>1115.0640000000003</v>
      </c>
      <c r="I27" s="12"/>
      <c r="J27" s="25">
        <f t="shared" si="2"/>
        <v>0</v>
      </c>
      <c r="K27" s="25">
        <f t="shared" si="3"/>
        <v>-4460.2559999999994</v>
      </c>
    </row>
    <row r="28" spans="3:11" s="8" customFormat="1" ht="51.95" customHeight="1" outlineLevel="5" x14ac:dyDescent="0.25">
      <c r="C28" s="10" t="s">
        <v>24</v>
      </c>
      <c r="D28" s="10" t="s">
        <v>83</v>
      </c>
      <c r="E28" s="11">
        <v>34192</v>
      </c>
      <c r="F28" s="28">
        <v>5099.32</v>
      </c>
      <c r="G28" s="29">
        <f t="shared" si="0"/>
        <v>4079.4559999999997</v>
      </c>
      <c r="H28" s="30">
        <f t="shared" si="1"/>
        <v>1019.864</v>
      </c>
      <c r="I28" s="12"/>
      <c r="J28" s="25">
        <f t="shared" si="2"/>
        <v>0</v>
      </c>
      <c r="K28" s="25">
        <f t="shared" si="3"/>
        <v>-4079.4559999999997</v>
      </c>
    </row>
    <row r="29" spans="3:11" s="8" customFormat="1" ht="51.95" customHeight="1" outlineLevel="3" x14ac:dyDescent="0.25">
      <c r="C29" s="10" t="s">
        <v>24</v>
      </c>
      <c r="D29" s="10" t="s">
        <v>41</v>
      </c>
      <c r="E29" s="11">
        <v>34219</v>
      </c>
      <c r="F29" s="28">
        <v>6199</v>
      </c>
      <c r="G29" s="29">
        <f t="shared" si="0"/>
        <v>4959.2</v>
      </c>
      <c r="H29" s="30">
        <f t="shared" si="1"/>
        <v>1239.8000000000002</v>
      </c>
      <c r="I29" s="12"/>
      <c r="J29" s="25">
        <f t="shared" si="2"/>
        <v>0</v>
      </c>
      <c r="K29" s="25">
        <f t="shared" si="3"/>
        <v>-4959.2</v>
      </c>
    </row>
    <row r="30" spans="3:11" s="8" customFormat="1" ht="51.95" customHeight="1" outlineLevel="3" x14ac:dyDescent="0.25">
      <c r="C30" s="10" t="s">
        <v>24</v>
      </c>
      <c r="D30" s="10" t="s">
        <v>40</v>
      </c>
      <c r="E30" s="11">
        <v>34207</v>
      </c>
      <c r="F30" s="28">
        <v>7859</v>
      </c>
      <c r="G30" s="29">
        <f t="shared" si="0"/>
        <v>6287.2</v>
      </c>
      <c r="H30" s="30">
        <f t="shared" si="1"/>
        <v>1571.8000000000002</v>
      </c>
      <c r="I30" s="12"/>
      <c r="J30" s="25">
        <f t="shared" si="2"/>
        <v>0</v>
      </c>
      <c r="K30" s="25">
        <f t="shared" si="3"/>
        <v>-6287.2</v>
      </c>
    </row>
    <row r="31" spans="3:11" s="8" customFormat="1" ht="51.95" customHeight="1" outlineLevel="3" x14ac:dyDescent="0.25">
      <c r="C31" s="10" t="s">
        <v>24</v>
      </c>
      <c r="D31" s="10" t="s">
        <v>86</v>
      </c>
      <c r="E31" s="11">
        <v>34203</v>
      </c>
      <c r="F31" s="28">
        <v>7529</v>
      </c>
      <c r="G31" s="29">
        <f t="shared" si="0"/>
        <v>6023.2</v>
      </c>
      <c r="H31" s="30">
        <f t="shared" si="1"/>
        <v>1505.8000000000002</v>
      </c>
      <c r="I31" s="12"/>
      <c r="J31" s="25">
        <f t="shared" si="2"/>
        <v>0</v>
      </c>
      <c r="K31" s="25">
        <f t="shared" si="3"/>
        <v>-6023.2</v>
      </c>
    </row>
    <row r="32" spans="3:11" s="8" customFormat="1" ht="51.95" customHeight="1" outlineLevel="3" x14ac:dyDescent="0.25">
      <c r="C32" s="10" t="s">
        <v>21</v>
      </c>
      <c r="D32" s="10" t="s">
        <v>28</v>
      </c>
      <c r="E32" s="11">
        <v>34132</v>
      </c>
      <c r="F32" s="28">
        <v>4599</v>
      </c>
      <c r="G32" s="29">
        <f t="shared" si="0"/>
        <v>3679.2</v>
      </c>
      <c r="H32" s="30">
        <f t="shared" si="1"/>
        <v>919.80000000000018</v>
      </c>
      <c r="I32" s="12"/>
      <c r="J32" s="25">
        <f t="shared" si="2"/>
        <v>0</v>
      </c>
      <c r="K32" s="25">
        <f t="shared" si="3"/>
        <v>-3679.2</v>
      </c>
    </row>
    <row r="33" spans="3:11" s="8" customFormat="1" ht="51.95" customHeight="1" outlineLevel="3" x14ac:dyDescent="0.25">
      <c r="C33" s="10" t="s">
        <v>21</v>
      </c>
      <c r="D33" s="10" t="s">
        <v>29</v>
      </c>
      <c r="E33" s="11">
        <v>34133</v>
      </c>
      <c r="F33" s="28">
        <v>4581</v>
      </c>
      <c r="G33" s="29">
        <f t="shared" si="0"/>
        <v>3664.8</v>
      </c>
      <c r="H33" s="30">
        <f t="shared" si="1"/>
        <v>916.19999999999982</v>
      </c>
      <c r="I33" s="12"/>
      <c r="J33" s="25">
        <f t="shared" si="2"/>
        <v>0</v>
      </c>
      <c r="K33" s="25">
        <f t="shared" si="3"/>
        <v>-3664.8</v>
      </c>
    </row>
    <row r="34" spans="3:11" s="8" customFormat="1" ht="51.95" customHeight="1" outlineLevel="3" x14ac:dyDescent="0.25">
      <c r="C34" s="10" t="s">
        <v>21</v>
      </c>
      <c r="D34" s="10" t="s">
        <v>30</v>
      </c>
      <c r="E34" s="11">
        <v>34131</v>
      </c>
      <c r="F34" s="28">
        <v>4599</v>
      </c>
      <c r="G34" s="29">
        <f t="shared" si="0"/>
        <v>3679.2</v>
      </c>
      <c r="H34" s="30">
        <f t="shared" si="1"/>
        <v>919.80000000000018</v>
      </c>
      <c r="I34" s="12"/>
      <c r="J34" s="25">
        <f t="shared" si="2"/>
        <v>0</v>
      </c>
      <c r="K34" s="25">
        <f t="shared" si="3"/>
        <v>-3679.2</v>
      </c>
    </row>
    <row r="35" spans="3:11" s="8" customFormat="1" ht="51.95" customHeight="1" outlineLevel="3" x14ac:dyDescent="0.25">
      <c r="C35" s="10" t="s">
        <v>21</v>
      </c>
      <c r="D35" s="10" t="s">
        <v>31</v>
      </c>
      <c r="E35" s="11">
        <v>34049</v>
      </c>
      <c r="F35" s="28">
        <v>4833</v>
      </c>
      <c r="G35" s="29">
        <f t="shared" si="0"/>
        <v>3866.4</v>
      </c>
      <c r="H35" s="30">
        <f t="shared" si="1"/>
        <v>966.59999999999991</v>
      </c>
      <c r="I35" s="12"/>
      <c r="J35" s="25">
        <f t="shared" si="2"/>
        <v>0</v>
      </c>
      <c r="K35" s="25">
        <f t="shared" si="3"/>
        <v>-3866.4</v>
      </c>
    </row>
    <row r="36" spans="3:11" s="8" customFormat="1" ht="51.95" customHeight="1" outlineLevel="3" x14ac:dyDescent="0.25">
      <c r="C36" s="10" t="s">
        <v>21</v>
      </c>
      <c r="D36" s="10" t="s">
        <v>26</v>
      </c>
      <c r="E36" s="11">
        <v>34127</v>
      </c>
      <c r="F36" s="28">
        <v>5398</v>
      </c>
      <c r="G36" s="29">
        <f t="shared" si="0"/>
        <v>4318.3999999999996</v>
      </c>
      <c r="H36" s="30">
        <f t="shared" si="1"/>
        <v>1079.6000000000004</v>
      </c>
      <c r="I36" s="12"/>
      <c r="J36" s="25">
        <f t="shared" si="2"/>
        <v>0</v>
      </c>
      <c r="K36" s="25">
        <f t="shared" si="3"/>
        <v>-4318.3999999999996</v>
      </c>
    </row>
    <row r="37" spans="3:11" s="8" customFormat="1" ht="51.95" customHeight="1" outlineLevel="3" x14ac:dyDescent="0.25">
      <c r="C37" s="10" t="s">
        <v>21</v>
      </c>
      <c r="D37" s="10" t="s">
        <v>27</v>
      </c>
      <c r="E37" s="11">
        <v>34126</v>
      </c>
      <c r="F37" s="28">
        <v>5381</v>
      </c>
      <c r="G37" s="29">
        <f t="shared" si="0"/>
        <v>4304.8</v>
      </c>
      <c r="H37" s="30">
        <f t="shared" si="1"/>
        <v>1076.1999999999998</v>
      </c>
      <c r="I37" s="12"/>
      <c r="J37" s="25">
        <f t="shared" si="2"/>
        <v>0</v>
      </c>
      <c r="K37" s="25">
        <f t="shared" si="3"/>
        <v>-4304.8</v>
      </c>
    </row>
    <row r="38" spans="3:11" s="8" customFormat="1" ht="51.95" customHeight="1" outlineLevel="3" x14ac:dyDescent="0.25">
      <c r="C38" s="10" t="s">
        <v>21</v>
      </c>
      <c r="D38" s="10" t="s">
        <v>32</v>
      </c>
      <c r="E38" s="11">
        <v>34146</v>
      </c>
      <c r="F38" s="28">
        <v>5055</v>
      </c>
      <c r="G38" s="29">
        <f t="shared" si="0"/>
        <v>4044</v>
      </c>
      <c r="H38" s="30">
        <f t="shared" si="1"/>
        <v>1011</v>
      </c>
      <c r="I38" s="12"/>
      <c r="J38" s="25">
        <f t="shared" si="2"/>
        <v>0</v>
      </c>
      <c r="K38" s="25">
        <f t="shared" si="3"/>
        <v>-4044</v>
      </c>
    </row>
    <row r="39" spans="3:11" s="8" customFormat="1" ht="51.95" customHeight="1" outlineLevel="3" x14ac:dyDescent="0.25">
      <c r="C39" s="10" t="s">
        <v>21</v>
      </c>
      <c r="D39" s="10" t="s">
        <v>33</v>
      </c>
      <c r="E39" s="11">
        <v>34147</v>
      </c>
      <c r="F39" s="28">
        <v>5038</v>
      </c>
      <c r="G39" s="29">
        <f t="shared" si="0"/>
        <v>4030.4</v>
      </c>
      <c r="H39" s="30">
        <f t="shared" si="1"/>
        <v>1007.5999999999999</v>
      </c>
      <c r="I39" s="12"/>
      <c r="J39" s="25">
        <f t="shared" si="2"/>
        <v>0</v>
      </c>
      <c r="K39" s="25">
        <f t="shared" si="3"/>
        <v>-4030.4</v>
      </c>
    </row>
    <row r="40" spans="3:11" s="8" customFormat="1" ht="51.95" customHeight="1" outlineLevel="3" x14ac:dyDescent="0.25">
      <c r="C40" s="10" t="s">
        <v>21</v>
      </c>
      <c r="D40" s="10" t="s">
        <v>34</v>
      </c>
      <c r="E40" s="11">
        <v>34143</v>
      </c>
      <c r="F40" s="28">
        <v>4827</v>
      </c>
      <c r="G40" s="29">
        <f t="shared" si="0"/>
        <v>3861.6</v>
      </c>
      <c r="H40" s="30">
        <f t="shared" si="1"/>
        <v>965.40000000000009</v>
      </c>
      <c r="I40" s="12"/>
      <c r="J40" s="25">
        <f t="shared" si="2"/>
        <v>0</v>
      </c>
      <c r="K40" s="25">
        <f t="shared" si="3"/>
        <v>-3861.6</v>
      </c>
    </row>
    <row r="41" spans="3:11" s="8" customFormat="1" ht="51.95" customHeight="1" outlineLevel="3" x14ac:dyDescent="0.25">
      <c r="C41" s="10" t="s">
        <v>21</v>
      </c>
      <c r="D41" s="10" t="s">
        <v>35</v>
      </c>
      <c r="E41" s="11">
        <v>34142</v>
      </c>
      <c r="F41" s="28">
        <v>4827</v>
      </c>
      <c r="G41" s="29">
        <f t="shared" si="0"/>
        <v>3861.6</v>
      </c>
      <c r="H41" s="30">
        <f t="shared" si="1"/>
        <v>965.40000000000009</v>
      </c>
      <c r="I41" s="12"/>
      <c r="J41" s="25">
        <f t="shared" si="2"/>
        <v>0</v>
      </c>
      <c r="K41" s="25">
        <f t="shared" si="3"/>
        <v>-3861.6</v>
      </c>
    </row>
    <row r="42" spans="3:11" s="8" customFormat="1" ht="51.95" customHeight="1" outlineLevel="3" x14ac:dyDescent="0.25">
      <c r="C42" s="10" t="s">
        <v>21</v>
      </c>
      <c r="D42" s="10" t="s">
        <v>36</v>
      </c>
      <c r="E42" s="11">
        <v>34120</v>
      </c>
      <c r="F42" s="28">
        <v>3825</v>
      </c>
      <c r="G42" s="29">
        <f t="shared" si="0"/>
        <v>3060</v>
      </c>
      <c r="H42" s="30">
        <f t="shared" si="1"/>
        <v>765</v>
      </c>
      <c r="I42" s="12"/>
      <c r="J42" s="25">
        <f t="shared" si="2"/>
        <v>0</v>
      </c>
      <c r="K42" s="25">
        <f t="shared" si="3"/>
        <v>-3060</v>
      </c>
    </row>
    <row r="43" spans="3:11" s="8" customFormat="1" ht="51.95" customHeight="1" outlineLevel="3" x14ac:dyDescent="0.25">
      <c r="C43" s="10" t="s">
        <v>21</v>
      </c>
      <c r="D43" s="10" t="s">
        <v>37</v>
      </c>
      <c r="E43" s="11">
        <v>34121</v>
      </c>
      <c r="F43" s="28">
        <v>3808</v>
      </c>
      <c r="G43" s="29">
        <f t="shared" si="0"/>
        <v>3046.4</v>
      </c>
      <c r="H43" s="30">
        <f t="shared" si="1"/>
        <v>761.59999999999991</v>
      </c>
      <c r="I43" s="12"/>
      <c r="J43" s="25">
        <f t="shared" si="2"/>
        <v>0</v>
      </c>
      <c r="K43" s="25">
        <f t="shared" si="3"/>
        <v>-3046.4</v>
      </c>
    </row>
    <row r="44" spans="3:11" s="8" customFormat="1" ht="51.95" customHeight="1" outlineLevel="3" x14ac:dyDescent="0.25">
      <c r="C44" s="10" t="s">
        <v>21</v>
      </c>
      <c r="D44" s="10" t="s">
        <v>38</v>
      </c>
      <c r="E44" s="11">
        <v>34119</v>
      </c>
      <c r="F44" s="28">
        <v>3825</v>
      </c>
      <c r="G44" s="29">
        <f t="shared" si="0"/>
        <v>3060</v>
      </c>
      <c r="H44" s="30">
        <f t="shared" si="1"/>
        <v>765</v>
      </c>
      <c r="I44" s="12"/>
      <c r="J44" s="25">
        <f t="shared" si="2"/>
        <v>0</v>
      </c>
      <c r="K44" s="25">
        <f t="shared" si="3"/>
        <v>-3060</v>
      </c>
    </row>
    <row r="45" spans="3:11" s="8" customFormat="1" ht="51.95" customHeight="1" outlineLevel="5" x14ac:dyDescent="0.25">
      <c r="C45" s="10" t="s">
        <v>21</v>
      </c>
      <c r="D45" s="10" t="s">
        <v>87</v>
      </c>
      <c r="E45" s="11">
        <v>34149</v>
      </c>
      <c r="F45" s="28">
        <v>4623.32</v>
      </c>
      <c r="G45" s="29">
        <f t="shared" si="0"/>
        <v>3698.6559999999999</v>
      </c>
      <c r="H45" s="30">
        <f t="shared" si="1"/>
        <v>924.66399999999976</v>
      </c>
      <c r="I45" s="12"/>
      <c r="J45" s="25">
        <f t="shared" si="2"/>
        <v>0</v>
      </c>
      <c r="K45" s="25">
        <f t="shared" si="3"/>
        <v>-3698.6559999999999</v>
      </c>
    </row>
    <row r="46" spans="3:11" s="8" customFormat="1" ht="51.95" customHeight="1" outlineLevel="5" x14ac:dyDescent="0.25">
      <c r="C46" s="10" t="s">
        <v>21</v>
      </c>
      <c r="D46" s="10" t="s">
        <v>88</v>
      </c>
      <c r="E46" s="11">
        <v>34148</v>
      </c>
      <c r="F46" s="28">
        <v>4623.32</v>
      </c>
      <c r="G46" s="29">
        <f t="shared" si="0"/>
        <v>3698.6559999999999</v>
      </c>
      <c r="H46" s="30">
        <f t="shared" si="1"/>
        <v>924.66399999999976</v>
      </c>
      <c r="I46" s="12"/>
      <c r="J46" s="25">
        <f t="shared" si="2"/>
        <v>0</v>
      </c>
      <c r="K46" s="25">
        <f t="shared" si="3"/>
        <v>-3698.6559999999999</v>
      </c>
    </row>
    <row r="47" spans="3:11" s="8" customFormat="1" ht="51.95" customHeight="1" outlineLevel="5" x14ac:dyDescent="0.25">
      <c r="C47" s="10" t="s">
        <v>21</v>
      </c>
      <c r="D47" s="10" t="s">
        <v>89</v>
      </c>
      <c r="E47" s="11">
        <v>34135</v>
      </c>
      <c r="F47" s="28">
        <v>5099.32</v>
      </c>
      <c r="G47" s="29">
        <f t="shared" si="0"/>
        <v>4079.4559999999997</v>
      </c>
      <c r="H47" s="30">
        <f t="shared" si="1"/>
        <v>1019.864</v>
      </c>
      <c r="I47" s="12"/>
      <c r="J47" s="25">
        <f t="shared" si="2"/>
        <v>0</v>
      </c>
      <c r="K47" s="25">
        <f t="shared" si="3"/>
        <v>-4079.4559999999997</v>
      </c>
    </row>
    <row r="48" spans="3:11" s="8" customFormat="1" ht="51.95" customHeight="1" outlineLevel="5" x14ac:dyDescent="0.25">
      <c r="C48" s="10" t="s">
        <v>21</v>
      </c>
      <c r="D48" s="10" t="s">
        <v>90</v>
      </c>
      <c r="E48" s="11">
        <v>34134</v>
      </c>
      <c r="F48" s="28">
        <v>5099.32</v>
      </c>
      <c r="G48" s="29">
        <f t="shared" si="0"/>
        <v>4079.4559999999997</v>
      </c>
      <c r="H48" s="30">
        <f t="shared" si="1"/>
        <v>1019.864</v>
      </c>
      <c r="I48" s="12"/>
      <c r="J48" s="25">
        <f t="shared" si="2"/>
        <v>0</v>
      </c>
      <c r="K48" s="25">
        <f t="shared" si="3"/>
        <v>-4079.4559999999997</v>
      </c>
    </row>
    <row r="49" spans="3:11" s="8" customFormat="1" ht="51.95" customHeight="1" outlineLevel="5" x14ac:dyDescent="0.25">
      <c r="C49" s="10" t="s">
        <v>21</v>
      </c>
      <c r="D49" s="10" t="s">
        <v>91</v>
      </c>
      <c r="E49" s="11">
        <v>34137</v>
      </c>
      <c r="F49" s="28">
        <v>3875.32</v>
      </c>
      <c r="G49" s="29">
        <f t="shared" si="0"/>
        <v>3100.2560000000003</v>
      </c>
      <c r="H49" s="30">
        <f t="shared" si="1"/>
        <v>775.06399999999985</v>
      </c>
      <c r="I49" s="12"/>
      <c r="J49" s="25">
        <f t="shared" si="2"/>
        <v>0</v>
      </c>
      <c r="K49" s="25">
        <f t="shared" si="3"/>
        <v>-3100.2560000000003</v>
      </c>
    </row>
    <row r="50" spans="3:11" s="8" customFormat="1" ht="51.95" customHeight="1" outlineLevel="5" x14ac:dyDescent="0.25">
      <c r="C50" s="10" t="s">
        <v>21</v>
      </c>
      <c r="D50" s="10" t="s">
        <v>92</v>
      </c>
      <c r="E50" s="11">
        <v>34138</v>
      </c>
      <c r="F50" s="28">
        <v>3875.32</v>
      </c>
      <c r="G50" s="29">
        <f t="shared" si="0"/>
        <v>3100.2560000000003</v>
      </c>
      <c r="H50" s="30">
        <f t="shared" si="1"/>
        <v>775.06399999999985</v>
      </c>
      <c r="I50" s="12"/>
      <c r="J50" s="25">
        <f t="shared" si="2"/>
        <v>0</v>
      </c>
      <c r="K50" s="25">
        <f t="shared" si="3"/>
        <v>-3100.2560000000003</v>
      </c>
    </row>
    <row r="51" spans="3:11" s="8" customFormat="1" ht="51.95" customHeight="1" outlineLevel="5" x14ac:dyDescent="0.25">
      <c r="C51" s="10" t="s">
        <v>21</v>
      </c>
      <c r="D51" s="10" t="s">
        <v>93</v>
      </c>
      <c r="E51" s="11">
        <v>34136</v>
      </c>
      <c r="F51" s="28">
        <v>3875.32</v>
      </c>
      <c r="G51" s="29">
        <f t="shared" si="0"/>
        <v>3100.2560000000003</v>
      </c>
      <c r="H51" s="30">
        <f t="shared" si="1"/>
        <v>775.06399999999985</v>
      </c>
      <c r="I51" s="12"/>
      <c r="J51" s="25">
        <f t="shared" si="2"/>
        <v>0</v>
      </c>
      <c r="K51" s="25">
        <f t="shared" si="3"/>
        <v>-3100.2560000000003</v>
      </c>
    </row>
    <row r="52" spans="3:11" s="8" customFormat="1" ht="51.95" customHeight="1" outlineLevel="3" x14ac:dyDescent="0.25">
      <c r="C52" s="10" t="s">
        <v>6</v>
      </c>
      <c r="D52" s="10" t="s">
        <v>7</v>
      </c>
      <c r="E52" s="11">
        <v>34235</v>
      </c>
      <c r="F52" s="28">
        <v>990</v>
      </c>
      <c r="G52" s="29">
        <f t="shared" si="0"/>
        <v>792</v>
      </c>
      <c r="H52" s="30">
        <f t="shared" si="1"/>
        <v>198</v>
      </c>
      <c r="I52" s="12"/>
      <c r="J52" s="25">
        <f t="shared" si="2"/>
        <v>0</v>
      </c>
      <c r="K52" s="25">
        <f t="shared" si="3"/>
        <v>-792</v>
      </c>
    </row>
    <row r="53" spans="3:11" s="8" customFormat="1" ht="51.95" customHeight="1" outlineLevel="3" x14ac:dyDescent="0.25">
      <c r="C53" s="10" t="s">
        <v>6</v>
      </c>
      <c r="D53" s="10" t="s">
        <v>8</v>
      </c>
      <c r="E53" s="11">
        <v>34236</v>
      </c>
      <c r="F53" s="28">
        <v>986</v>
      </c>
      <c r="G53" s="29">
        <f t="shared" si="0"/>
        <v>788.8</v>
      </c>
      <c r="H53" s="30">
        <f t="shared" si="1"/>
        <v>197.20000000000005</v>
      </c>
      <c r="I53" s="12"/>
      <c r="J53" s="25">
        <f t="shared" si="2"/>
        <v>0</v>
      </c>
      <c r="K53" s="25">
        <f t="shared" si="3"/>
        <v>-788.8</v>
      </c>
    </row>
    <row r="54" spans="3:11" s="8" customFormat="1" ht="51.95" customHeight="1" outlineLevel="3" x14ac:dyDescent="0.25">
      <c r="C54" s="10" t="s">
        <v>6</v>
      </c>
      <c r="D54" s="10" t="s">
        <v>9</v>
      </c>
      <c r="E54" s="11">
        <v>34234</v>
      </c>
      <c r="F54" s="28">
        <v>990</v>
      </c>
      <c r="G54" s="29">
        <f t="shared" si="0"/>
        <v>792</v>
      </c>
      <c r="H54" s="30">
        <f t="shared" si="1"/>
        <v>198</v>
      </c>
      <c r="I54" s="12"/>
      <c r="J54" s="25">
        <f t="shared" si="2"/>
        <v>0</v>
      </c>
      <c r="K54" s="25">
        <f t="shared" si="3"/>
        <v>-792</v>
      </c>
    </row>
    <row r="55" spans="3:11" s="8" customFormat="1" ht="51.95" customHeight="1" outlineLevel="3" x14ac:dyDescent="0.25">
      <c r="C55" s="10" t="s">
        <v>6</v>
      </c>
      <c r="D55" s="10" t="s">
        <v>10</v>
      </c>
      <c r="E55" s="11">
        <v>34232</v>
      </c>
      <c r="F55" s="28">
        <v>990</v>
      </c>
      <c r="G55" s="29">
        <f t="shared" si="0"/>
        <v>792</v>
      </c>
      <c r="H55" s="30">
        <f t="shared" si="1"/>
        <v>198</v>
      </c>
      <c r="I55" s="12"/>
      <c r="J55" s="25">
        <f t="shared" si="2"/>
        <v>0</v>
      </c>
      <c r="K55" s="25">
        <f t="shared" si="3"/>
        <v>-792</v>
      </c>
    </row>
    <row r="56" spans="3:11" s="8" customFormat="1" ht="51.95" customHeight="1" outlineLevel="3" x14ac:dyDescent="0.25">
      <c r="C56" s="10" t="s">
        <v>6</v>
      </c>
      <c r="D56" s="10" t="s">
        <v>11</v>
      </c>
      <c r="E56" s="11">
        <v>34233</v>
      </c>
      <c r="F56" s="28">
        <v>986</v>
      </c>
      <c r="G56" s="29">
        <f t="shared" si="0"/>
        <v>788.8</v>
      </c>
      <c r="H56" s="30">
        <f t="shared" si="1"/>
        <v>197.20000000000005</v>
      </c>
      <c r="I56" s="12"/>
      <c r="J56" s="25">
        <f t="shared" si="2"/>
        <v>0</v>
      </c>
      <c r="K56" s="25">
        <f t="shared" si="3"/>
        <v>-788.8</v>
      </c>
    </row>
    <row r="57" spans="3:11" s="8" customFormat="1" ht="51.95" customHeight="1" outlineLevel="3" x14ac:dyDescent="0.25">
      <c r="C57" s="10" t="s">
        <v>6</v>
      </c>
      <c r="D57" s="10" t="s">
        <v>12</v>
      </c>
      <c r="E57" s="11">
        <v>34229</v>
      </c>
      <c r="F57" s="28">
        <v>952</v>
      </c>
      <c r="G57" s="29">
        <f t="shared" si="0"/>
        <v>761.6</v>
      </c>
      <c r="H57" s="30">
        <f t="shared" si="1"/>
        <v>190.39999999999998</v>
      </c>
      <c r="I57" s="12"/>
      <c r="J57" s="25">
        <f t="shared" si="2"/>
        <v>0</v>
      </c>
      <c r="K57" s="25">
        <f t="shared" si="3"/>
        <v>-761.6</v>
      </c>
    </row>
    <row r="58" spans="3:11" s="8" customFormat="1" ht="51.95" customHeight="1" outlineLevel="3" x14ac:dyDescent="0.25">
      <c r="C58" s="10" t="s">
        <v>6</v>
      </c>
      <c r="D58" s="10" t="s">
        <v>13</v>
      </c>
      <c r="E58" s="11">
        <v>34309</v>
      </c>
      <c r="F58" s="28">
        <v>948</v>
      </c>
      <c r="G58" s="29">
        <f t="shared" si="0"/>
        <v>758.4</v>
      </c>
      <c r="H58" s="30">
        <f t="shared" si="1"/>
        <v>189.60000000000002</v>
      </c>
      <c r="I58" s="12"/>
      <c r="J58" s="25">
        <f t="shared" si="2"/>
        <v>0</v>
      </c>
      <c r="K58" s="25">
        <f t="shared" si="3"/>
        <v>-758.4</v>
      </c>
    </row>
    <row r="59" spans="3:11" s="8" customFormat="1" ht="51.95" customHeight="1" outlineLevel="3" x14ac:dyDescent="0.25">
      <c r="C59" s="10" t="s">
        <v>6</v>
      </c>
      <c r="D59" s="10" t="s">
        <v>14</v>
      </c>
      <c r="E59" s="11">
        <v>34228</v>
      </c>
      <c r="F59" s="28">
        <v>952</v>
      </c>
      <c r="G59" s="29">
        <f t="shared" si="0"/>
        <v>761.6</v>
      </c>
      <c r="H59" s="30">
        <f t="shared" si="1"/>
        <v>190.39999999999998</v>
      </c>
      <c r="I59" s="12"/>
      <c r="J59" s="25">
        <f t="shared" si="2"/>
        <v>0</v>
      </c>
      <c r="K59" s="25">
        <f t="shared" si="3"/>
        <v>-761.6</v>
      </c>
    </row>
    <row r="60" spans="3:11" s="8" customFormat="1" ht="51.95" customHeight="1" outlineLevel="3" x14ac:dyDescent="0.25">
      <c r="C60" s="10" t="s">
        <v>6</v>
      </c>
      <c r="D60" s="10" t="s">
        <v>15</v>
      </c>
      <c r="E60" s="11">
        <v>34239</v>
      </c>
      <c r="F60" s="28">
        <v>1245</v>
      </c>
      <c r="G60" s="29">
        <f t="shared" si="0"/>
        <v>996</v>
      </c>
      <c r="H60" s="30">
        <f t="shared" si="1"/>
        <v>249</v>
      </c>
      <c r="I60" s="12"/>
      <c r="J60" s="25">
        <f t="shared" si="2"/>
        <v>0</v>
      </c>
      <c r="K60" s="25">
        <f t="shared" si="3"/>
        <v>-996</v>
      </c>
    </row>
    <row r="61" spans="3:11" s="8" customFormat="1" ht="51.95" customHeight="1" outlineLevel="3" x14ac:dyDescent="0.25">
      <c r="C61" s="10" t="s">
        <v>6</v>
      </c>
      <c r="D61" s="10" t="s">
        <v>16</v>
      </c>
      <c r="E61" s="11">
        <v>34240</v>
      </c>
      <c r="F61" s="28">
        <v>1245</v>
      </c>
      <c r="G61" s="29">
        <f t="shared" si="0"/>
        <v>996</v>
      </c>
      <c r="H61" s="30">
        <f t="shared" si="1"/>
        <v>249</v>
      </c>
      <c r="I61" s="12"/>
      <c r="J61" s="25">
        <f t="shared" si="2"/>
        <v>0</v>
      </c>
      <c r="K61" s="25">
        <f t="shared" si="3"/>
        <v>-996</v>
      </c>
    </row>
    <row r="62" spans="3:11" s="8" customFormat="1" ht="51.95" customHeight="1" outlineLevel="3" x14ac:dyDescent="0.25">
      <c r="C62" s="10" t="s">
        <v>6</v>
      </c>
      <c r="D62" s="10" t="s">
        <v>17</v>
      </c>
      <c r="E62" s="11">
        <v>34245</v>
      </c>
      <c r="F62" s="28">
        <v>1095</v>
      </c>
      <c r="G62" s="29">
        <f t="shared" si="0"/>
        <v>876</v>
      </c>
      <c r="H62" s="30">
        <f t="shared" si="1"/>
        <v>219</v>
      </c>
      <c r="I62" s="12"/>
      <c r="J62" s="25">
        <f t="shared" si="2"/>
        <v>0</v>
      </c>
      <c r="K62" s="25">
        <f t="shared" si="3"/>
        <v>-876</v>
      </c>
    </row>
    <row r="63" spans="3:11" s="8" customFormat="1" ht="51.95" customHeight="1" outlineLevel="3" x14ac:dyDescent="0.25">
      <c r="C63" s="10" t="s">
        <v>6</v>
      </c>
      <c r="D63" s="10" t="s">
        <v>18</v>
      </c>
      <c r="E63" s="11">
        <v>34246</v>
      </c>
      <c r="F63" s="28">
        <v>1090</v>
      </c>
      <c r="G63" s="29">
        <f t="shared" si="0"/>
        <v>872</v>
      </c>
      <c r="H63" s="30">
        <f t="shared" si="1"/>
        <v>218</v>
      </c>
      <c r="I63" s="12"/>
      <c r="J63" s="25">
        <f t="shared" si="2"/>
        <v>0</v>
      </c>
      <c r="K63" s="25">
        <f t="shared" si="3"/>
        <v>-872</v>
      </c>
    </row>
    <row r="64" spans="3:11" s="8" customFormat="1" ht="51.95" customHeight="1" outlineLevel="3" x14ac:dyDescent="0.25">
      <c r="C64" s="10" t="s">
        <v>6</v>
      </c>
      <c r="D64" s="10" t="s">
        <v>19</v>
      </c>
      <c r="E64" s="11">
        <v>34244</v>
      </c>
      <c r="F64" s="28">
        <v>1095</v>
      </c>
      <c r="G64" s="29">
        <f t="shared" si="0"/>
        <v>876</v>
      </c>
      <c r="H64" s="30">
        <f t="shared" si="1"/>
        <v>219</v>
      </c>
      <c r="I64" s="12"/>
      <c r="J64" s="25">
        <f t="shared" si="2"/>
        <v>0</v>
      </c>
      <c r="K64" s="25">
        <f t="shared" si="3"/>
        <v>-876</v>
      </c>
    </row>
    <row r="65" spans="3:11" s="8" customFormat="1" ht="51.95" customHeight="1" outlineLevel="3" x14ac:dyDescent="0.25">
      <c r="C65" s="10" t="s">
        <v>6</v>
      </c>
      <c r="D65" s="10" t="s">
        <v>20</v>
      </c>
      <c r="E65" s="11">
        <v>34050</v>
      </c>
      <c r="F65" s="28">
        <v>1143</v>
      </c>
      <c r="G65" s="29">
        <f t="shared" si="0"/>
        <v>914.4</v>
      </c>
      <c r="H65" s="30">
        <f t="shared" si="1"/>
        <v>228.60000000000002</v>
      </c>
      <c r="I65" s="12"/>
      <c r="J65" s="25">
        <f t="shared" si="2"/>
        <v>0</v>
      </c>
      <c r="K65" s="25">
        <f t="shared" si="3"/>
        <v>-914.4</v>
      </c>
    </row>
    <row r="66" spans="3:11" s="8" customFormat="1" ht="51.95" customHeight="1" outlineLevel="3" x14ac:dyDescent="0.25">
      <c r="C66" s="10" t="s">
        <v>21</v>
      </c>
      <c r="D66" s="10" t="s">
        <v>107</v>
      </c>
      <c r="E66" s="11">
        <v>38873</v>
      </c>
      <c r="F66" s="28">
        <v>8146</v>
      </c>
      <c r="G66" s="29">
        <f t="shared" si="0"/>
        <v>6516.8</v>
      </c>
      <c r="H66" s="30">
        <f t="shared" si="1"/>
        <v>1629.1999999999998</v>
      </c>
      <c r="I66" s="12"/>
      <c r="J66" s="25">
        <f t="shared" si="2"/>
        <v>0</v>
      </c>
      <c r="K66" s="25">
        <f t="shared" si="3"/>
        <v>-6516.8</v>
      </c>
    </row>
    <row r="67" spans="3:11" s="8" customFormat="1" ht="51.95" customHeight="1" outlineLevel="3" x14ac:dyDescent="0.25">
      <c r="C67" s="10" t="s">
        <v>21</v>
      </c>
      <c r="D67" s="10" t="s">
        <v>106</v>
      </c>
      <c r="E67" s="11">
        <v>38811</v>
      </c>
      <c r="F67" s="28">
        <v>7850</v>
      </c>
      <c r="G67" s="29">
        <f t="shared" si="0"/>
        <v>6280</v>
      </c>
      <c r="H67" s="30">
        <f t="shared" si="1"/>
        <v>1570</v>
      </c>
      <c r="I67" s="12"/>
      <c r="J67" s="25">
        <f t="shared" si="2"/>
        <v>0</v>
      </c>
      <c r="K67" s="25">
        <f t="shared" si="3"/>
        <v>-6280</v>
      </c>
    </row>
    <row r="68" spans="3:11" s="8" customFormat="1" ht="51.95" customHeight="1" outlineLevel="3" x14ac:dyDescent="0.25">
      <c r="C68" s="10" t="s">
        <v>21</v>
      </c>
      <c r="D68" s="10" t="s">
        <v>105</v>
      </c>
      <c r="E68" s="11">
        <v>38875</v>
      </c>
      <c r="F68" s="28">
        <v>7181</v>
      </c>
      <c r="G68" s="29">
        <f t="shared" si="0"/>
        <v>5744.8</v>
      </c>
      <c r="H68" s="30">
        <f t="shared" si="1"/>
        <v>1436.1999999999998</v>
      </c>
      <c r="I68" s="12"/>
      <c r="J68" s="25">
        <f t="shared" si="2"/>
        <v>0</v>
      </c>
      <c r="K68" s="25">
        <f t="shared" si="3"/>
        <v>-5744.8</v>
      </c>
    </row>
    <row r="69" spans="3:11" s="8" customFormat="1" ht="51.95" customHeight="1" outlineLevel="3" x14ac:dyDescent="0.25">
      <c r="C69" s="10" t="s">
        <v>21</v>
      </c>
      <c r="D69" s="10" t="s">
        <v>22</v>
      </c>
      <c r="E69" s="11">
        <v>38876</v>
      </c>
      <c r="F69" s="28">
        <v>7153</v>
      </c>
      <c r="G69" s="29">
        <f t="shared" si="0"/>
        <v>5722.4</v>
      </c>
      <c r="H69" s="30">
        <f t="shared" si="1"/>
        <v>1430.6000000000004</v>
      </c>
      <c r="I69" s="12"/>
      <c r="J69" s="25">
        <f t="shared" si="2"/>
        <v>0</v>
      </c>
      <c r="K69" s="25">
        <f t="shared" si="3"/>
        <v>-5722.4</v>
      </c>
    </row>
    <row r="70" spans="3:11" s="8" customFormat="1" ht="51.95" customHeight="1" outlineLevel="3" x14ac:dyDescent="0.25">
      <c r="C70" s="10" t="s">
        <v>21</v>
      </c>
      <c r="D70" s="10" t="s">
        <v>104</v>
      </c>
      <c r="E70" s="11">
        <v>38877</v>
      </c>
      <c r="F70" s="28">
        <v>7463</v>
      </c>
      <c r="G70" s="29">
        <f t="shared" si="0"/>
        <v>5970.4</v>
      </c>
      <c r="H70" s="30">
        <f t="shared" si="1"/>
        <v>1492.6000000000004</v>
      </c>
      <c r="I70" s="12"/>
      <c r="J70" s="25">
        <f t="shared" si="2"/>
        <v>0</v>
      </c>
      <c r="K70" s="25">
        <f t="shared" si="3"/>
        <v>-5970.4</v>
      </c>
    </row>
    <row r="71" spans="3:11" s="8" customFormat="1" ht="51.95" customHeight="1" outlineLevel="3" x14ac:dyDescent="0.25">
      <c r="C71" s="10" t="s">
        <v>21</v>
      </c>
      <c r="D71" s="10" t="s">
        <v>103</v>
      </c>
      <c r="E71" s="11">
        <v>38883</v>
      </c>
      <c r="F71" s="28">
        <v>7265</v>
      </c>
      <c r="G71" s="29">
        <f t="shared" si="0"/>
        <v>5812</v>
      </c>
      <c r="H71" s="30">
        <f t="shared" si="1"/>
        <v>1453</v>
      </c>
      <c r="I71" s="12"/>
      <c r="J71" s="25">
        <f t="shared" si="2"/>
        <v>0</v>
      </c>
      <c r="K71" s="25">
        <f t="shared" si="3"/>
        <v>-5812</v>
      </c>
    </row>
    <row r="72" spans="3:11" s="8" customFormat="1" ht="51.95" customHeight="1" outlineLevel="3" x14ac:dyDescent="0.25">
      <c r="C72" s="10" t="s">
        <v>21</v>
      </c>
      <c r="D72" s="10" t="s">
        <v>23</v>
      </c>
      <c r="E72" s="11">
        <v>38867</v>
      </c>
      <c r="F72" s="28">
        <v>6237</v>
      </c>
      <c r="G72" s="29">
        <f t="shared" si="0"/>
        <v>4989.6000000000004</v>
      </c>
      <c r="H72" s="30">
        <f t="shared" si="1"/>
        <v>1247.3999999999996</v>
      </c>
      <c r="I72" s="12"/>
      <c r="J72" s="25">
        <f t="shared" si="2"/>
        <v>0</v>
      </c>
      <c r="K72" s="25">
        <f t="shared" si="3"/>
        <v>-4989.6000000000004</v>
      </c>
    </row>
    <row r="73" spans="3:11" s="8" customFormat="1" ht="51.95" customHeight="1" outlineLevel="3" x14ac:dyDescent="0.25">
      <c r="C73" s="10" t="s">
        <v>24</v>
      </c>
      <c r="D73" s="10" t="s">
        <v>102</v>
      </c>
      <c r="E73" s="11">
        <v>38889</v>
      </c>
      <c r="F73" s="28">
        <v>8879</v>
      </c>
      <c r="G73" s="29">
        <f t="shared" ref="G73:G79" si="4">F73-(F73*0.2)</f>
        <v>7103.2</v>
      </c>
      <c r="H73" s="30">
        <f t="shared" ref="H73:H79" si="5">F73-G73</f>
        <v>1775.8000000000002</v>
      </c>
      <c r="I73" s="12"/>
      <c r="J73" s="25">
        <f t="shared" ref="J73:J79" si="6">I73*G73</f>
        <v>0</v>
      </c>
      <c r="K73" s="25">
        <f t="shared" ref="K73:K79" si="7">(F73*I73)-G73</f>
        <v>-7103.2</v>
      </c>
    </row>
    <row r="74" spans="3:11" s="8" customFormat="1" ht="51.95" customHeight="1" outlineLevel="3" x14ac:dyDescent="0.25">
      <c r="C74" s="10" t="s">
        <v>24</v>
      </c>
      <c r="D74" s="10" t="s">
        <v>101</v>
      </c>
      <c r="E74" s="11">
        <v>38890</v>
      </c>
      <c r="F74" s="28">
        <v>8869</v>
      </c>
      <c r="G74" s="29">
        <f t="shared" si="4"/>
        <v>7095.2</v>
      </c>
      <c r="H74" s="30">
        <f t="shared" si="5"/>
        <v>1773.8000000000002</v>
      </c>
      <c r="I74" s="12"/>
      <c r="J74" s="25">
        <f t="shared" si="6"/>
        <v>0</v>
      </c>
      <c r="K74" s="25">
        <f t="shared" si="7"/>
        <v>-7095.2</v>
      </c>
    </row>
    <row r="75" spans="3:11" s="8" customFormat="1" ht="51.95" customHeight="1" outlineLevel="3" x14ac:dyDescent="0.25">
      <c r="C75" s="10" t="s">
        <v>24</v>
      </c>
      <c r="D75" s="10" t="s">
        <v>100</v>
      </c>
      <c r="E75" s="11">
        <v>38888</v>
      </c>
      <c r="F75" s="28">
        <v>9205</v>
      </c>
      <c r="G75" s="29">
        <f t="shared" si="4"/>
        <v>7364</v>
      </c>
      <c r="H75" s="30">
        <f t="shared" si="5"/>
        <v>1841</v>
      </c>
      <c r="I75" s="12"/>
      <c r="J75" s="25">
        <f t="shared" si="6"/>
        <v>0</v>
      </c>
      <c r="K75" s="25">
        <f t="shared" si="7"/>
        <v>-7364</v>
      </c>
    </row>
    <row r="76" spans="3:11" s="8" customFormat="1" ht="51.95" customHeight="1" outlineLevel="3" x14ac:dyDescent="0.25">
      <c r="C76" s="10" t="s">
        <v>24</v>
      </c>
      <c r="D76" s="10" t="s">
        <v>99</v>
      </c>
      <c r="E76" s="11">
        <v>38887</v>
      </c>
      <c r="F76" s="28">
        <v>9177</v>
      </c>
      <c r="G76" s="29">
        <f t="shared" si="4"/>
        <v>7341.6</v>
      </c>
      <c r="H76" s="30">
        <f t="shared" si="5"/>
        <v>1835.3999999999996</v>
      </c>
      <c r="I76" s="12"/>
      <c r="J76" s="25">
        <f t="shared" si="6"/>
        <v>0</v>
      </c>
      <c r="K76" s="25">
        <f t="shared" si="7"/>
        <v>-7341.6</v>
      </c>
    </row>
    <row r="77" spans="3:11" s="8" customFormat="1" ht="51.95" customHeight="1" outlineLevel="3" x14ac:dyDescent="0.25">
      <c r="C77" s="10" t="s">
        <v>24</v>
      </c>
      <c r="D77" s="10" t="s">
        <v>98</v>
      </c>
      <c r="E77" s="11">
        <v>38885</v>
      </c>
      <c r="F77" s="28">
        <v>10355</v>
      </c>
      <c r="G77" s="29">
        <f t="shared" si="4"/>
        <v>8284</v>
      </c>
      <c r="H77" s="30">
        <f t="shared" si="5"/>
        <v>2071</v>
      </c>
      <c r="I77" s="12"/>
      <c r="J77" s="25">
        <f t="shared" si="6"/>
        <v>0</v>
      </c>
      <c r="K77" s="25">
        <f t="shared" si="7"/>
        <v>-8284</v>
      </c>
    </row>
    <row r="78" spans="3:11" s="8" customFormat="1" ht="51.95" customHeight="1" outlineLevel="3" x14ac:dyDescent="0.25">
      <c r="C78" s="10" t="s">
        <v>24</v>
      </c>
      <c r="D78" s="10" t="s">
        <v>97</v>
      </c>
      <c r="E78" s="11">
        <v>38886</v>
      </c>
      <c r="F78" s="28">
        <v>10327</v>
      </c>
      <c r="G78" s="29">
        <f t="shared" si="4"/>
        <v>8261.6</v>
      </c>
      <c r="H78" s="30">
        <f t="shared" si="5"/>
        <v>2065.3999999999996</v>
      </c>
      <c r="I78" s="12"/>
      <c r="J78" s="25">
        <f t="shared" si="6"/>
        <v>0</v>
      </c>
      <c r="K78" s="25">
        <f t="shared" si="7"/>
        <v>-8261.6</v>
      </c>
    </row>
    <row r="79" spans="3:11" s="8" customFormat="1" ht="51.95" customHeight="1" outlineLevel="3" x14ac:dyDescent="0.25">
      <c r="C79" s="10" t="s">
        <v>25</v>
      </c>
      <c r="D79" s="10" t="s">
        <v>96</v>
      </c>
      <c r="E79" s="11">
        <v>38872</v>
      </c>
      <c r="F79" s="28">
        <v>7508</v>
      </c>
      <c r="G79" s="29">
        <f t="shared" si="4"/>
        <v>6006.4</v>
      </c>
      <c r="H79" s="30">
        <f t="shared" si="5"/>
        <v>1501.6000000000004</v>
      </c>
      <c r="I79" s="12"/>
      <c r="J79" s="25">
        <f t="shared" si="6"/>
        <v>0</v>
      </c>
      <c r="K79" s="25">
        <f t="shared" si="7"/>
        <v>-6006.4</v>
      </c>
    </row>
    <row r="80" spans="3:11" ht="27" customHeight="1" x14ac:dyDescent="0.25"/>
  </sheetData>
  <mergeCells count="14">
    <mergeCell ref="I4:I7"/>
    <mergeCell ref="J4:J7"/>
    <mergeCell ref="K4:K7"/>
    <mergeCell ref="B1:D1"/>
    <mergeCell ref="B2:D2"/>
    <mergeCell ref="C6:C7"/>
    <mergeCell ref="H4:H7"/>
    <mergeCell ref="E1:H2"/>
    <mergeCell ref="B4:B7"/>
    <mergeCell ref="C4:C5"/>
    <mergeCell ref="D4:D7"/>
    <mergeCell ref="E4:E7"/>
    <mergeCell ref="F4:F7"/>
    <mergeCell ref="G4:G7"/>
  </mergeCells>
  <pageMargins left="0.7" right="0.7" top="0.75" bottom="0.75" header="0.3" footer="0.3"/>
  <pageSetup paperSize="9" scale="5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H10" sqref="H10"/>
    </sheetView>
  </sheetViews>
  <sheetFormatPr defaultRowHeight="16.5" customHeight="1" x14ac:dyDescent="0.25"/>
  <cols>
    <col min="1" max="1" width="56.7109375" customWidth="1"/>
  </cols>
  <sheetData>
    <row r="1" spans="1:2" ht="16.5" customHeight="1" x14ac:dyDescent="0.25">
      <c r="A1" s="1" t="s">
        <v>63</v>
      </c>
      <c r="B1" s="2">
        <v>54</v>
      </c>
    </row>
    <row r="2" spans="1:2" ht="16.5" customHeight="1" x14ac:dyDescent="0.25">
      <c r="A2" s="3" t="s">
        <v>64</v>
      </c>
      <c r="B2" s="4">
        <v>13</v>
      </c>
    </row>
    <row r="3" spans="1:2" ht="16.5" customHeight="1" x14ac:dyDescent="0.25">
      <c r="A3" s="3" t="s">
        <v>65</v>
      </c>
      <c r="B3" s="4">
        <v>10</v>
      </c>
    </row>
    <row r="4" spans="1:2" ht="16.5" customHeight="1" x14ac:dyDescent="0.25">
      <c r="A4" s="3" t="s">
        <v>66</v>
      </c>
      <c r="B4" s="4">
        <v>11</v>
      </c>
    </row>
    <row r="5" spans="1:2" ht="16.5" customHeight="1" x14ac:dyDescent="0.25">
      <c r="A5" s="3" t="s">
        <v>67</v>
      </c>
      <c r="B5" s="4">
        <v>7</v>
      </c>
    </row>
    <row r="6" spans="1:2" ht="16.5" customHeight="1" x14ac:dyDescent="0.25">
      <c r="A6" s="3" t="s">
        <v>68</v>
      </c>
      <c r="B6" s="4">
        <v>4</v>
      </c>
    </row>
    <row r="7" spans="1:2" ht="16.5" customHeight="1" x14ac:dyDescent="0.25">
      <c r="A7" s="3" t="s">
        <v>69</v>
      </c>
      <c r="B7" s="4">
        <v>6</v>
      </c>
    </row>
    <row r="8" spans="1:2" ht="16.5" customHeight="1" x14ac:dyDescent="0.25">
      <c r="A8" s="3" t="s">
        <v>70</v>
      </c>
      <c r="B8" s="4">
        <v>1</v>
      </c>
    </row>
    <row r="9" spans="1:2" ht="16.5" customHeight="1" x14ac:dyDescent="0.25">
      <c r="A9" s="3" t="s">
        <v>71</v>
      </c>
      <c r="B9" s="4">
        <v>2</v>
      </c>
    </row>
    <row r="10" spans="1:2" ht="16.5" customHeight="1" x14ac:dyDescent="0.25">
      <c r="A10" s="1" t="s">
        <v>72</v>
      </c>
      <c r="B10" s="2">
        <v>64</v>
      </c>
    </row>
    <row r="11" spans="1:2" ht="16.5" customHeight="1" x14ac:dyDescent="0.25">
      <c r="A11" s="3" t="s">
        <v>73</v>
      </c>
      <c r="B11" s="4">
        <v>2</v>
      </c>
    </row>
    <row r="12" spans="1:2" ht="16.5" customHeight="1" x14ac:dyDescent="0.25">
      <c r="A12" s="3" t="s">
        <v>74</v>
      </c>
      <c r="B12" s="4">
        <v>13</v>
      </c>
    </row>
    <row r="13" spans="1:2" ht="16.5" customHeight="1" x14ac:dyDescent="0.25">
      <c r="A13" s="3" t="s">
        <v>75</v>
      </c>
      <c r="B13" s="4">
        <v>11</v>
      </c>
    </row>
    <row r="14" spans="1:2" ht="16.5" customHeight="1" x14ac:dyDescent="0.25">
      <c r="A14" s="3" t="s">
        <v>76</v>
      </c>
      <c r="B14" s="4">
        <v>15</v>
      </c>
    </row>
    <row r="15" spans="1:2" ht="16.5" customHeight="1" x14ac:dyDescent="0.25">
      <c r="A15" s="3" t="s">
        <v>77</v>
      </c>
      <c r="B15" s="4">
        <v>15</v>
      </c>
    </row>
    <row r="16" spans="1:2" ht="16.5" customHeight="1" x14ac:dyDescent="0.25">
      <c r="A16" s="3" t="s">
        <v>78</v>
      </c>
      <c r="B16" s="4">
        <v>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Лист2</vt:lpstr>
      <vt:lpstr>Лист3</vt:lpstr>
      <vt:lpstr>Лист4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2017-06-27T09:02:31Z</dcterms:modified>
</cp:coreProperties>
</file>