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5320" windowHeight="12015"/>
  </bookViews>
  <sheets>
    <sheet name="Ноябрьск ССМП" sheetId="1" r:id="rId1"/>
  </sheets>
  <definedNames>
    <definedName name="_xlnm.Print_Titles" localSheetId="0">'Ноябрьск ССМП'!$15:$15</definedName>
    <definedName name="_xlnm.Print_Area" localSheetId="0">'Ноябрьск ССМП'!$A$1:$D$152</definedName>
  </definedNames>
  <calcPr calcId="145621"/>
</workbook>
</file>

<file path=xl/calcChain.xml><?xml version="1.0" encoding="utf-8"?>
<calcChain xmlns="http://schemas.openxmlformats.org/spreadsheetml/2006/main">
  <c r="C42" i="1"/>
  <c r="C41"/>
  <c r="C40"/>
  <c r="D42"/>
  <c r="D41"/>
  <c r="D40"/>
  <c r="C67"/>
  <c r="D67"/>
  <c r="D71" s="1"/>
  <c r="C95"/>
  <c r="D95"/>
  <c r="D99" s="1"/>
  <c r="C123"/>
  <c r="D123"/>
  <c r="D127" s="1"/>
  <c r="C39" l="1"/>
  <c r="D39"/>
  <c r="D43" s="1"/>
  <c r="D152"/>
  <c r="D135"/>
  <c r="D122"/>
  <c r="C122"/>
  <c r="D121"/>
  <c r="D120"/>
  <c r="C119"/>
  <c r="D118"/>
  <c r="C118"/>
  <c r="D117"/>
  <c r="C117"/>
  <c r="C116"/>
  <c r="D115"/>
  <c r="C115"/>
  <c r="C114"/>
  <c r="D113"/>
  <c r="C113"/>
  <c r="D112"/>
  <c r="C112"/>
  <c r="D111"/>
  <c r="C111"/>
  <c r="C110"/>
  <c r="D109"/>
  <c r="C109"/>
  <c r="C108"/>
  <c r="D107"/>
  <c r="C107"/>
  <c r="D105"/>
  <c r="C105"/>
  <c r="C104"/>
  <c r="D103"/>
  <c r="C103"/>
  <c r="C102"/>
  <c r="C101"/>
  <c r="D94"/>
  <c r="D93"/>
  <c r="C93"/>
  <c r="D92"/>
  <c r="C91"/>
  <c r="D90"/>
  <c r="C90"/>
  <c r="D89"/>
  <c r="C89"/>
  <c r="D88"/>
  <c r="C88"/>
  <c r="C87"/>
  <c r="C86"/>
  <c r="D85"/>
  <c r="C85"/>
  <c r="D84"/>
  <c r="C84"/>
  <c r="C83"/>
  <c r="D82"/>
  <c r="C82"/>
  <c r="C81"/>
  <c r="D80"/>
  <c r="C80"/>
  <c r="C79"/>
  <c r="C77"/>
  <c r="D76"/>
  <c r="C76"/>
  <c r="C75"/>
  <c r="D74"/>
  <c r="C74"/>
  <c r="D66"/>
  <c r="D65"/>
  <c r="C65"/>
  <c r="D64"/>
  <c r="C63"/>
  <c r="D62"/>
  <c r="C62"/>
  <c r="D61"/>
  <c r="C61"/>
  <c r="D60"/>
  <c r="C60"/>
  <c r="C59"/>
  <c r="C58"/>
  <c r="D57"/>
  <c r="C57"/>
  <c r="D56"/>
  <c r="C56"/>
  <c r="C55"/>
  <c r="D54"/>
  <c r="C54"/>
  <c r="C53"/>
  <c r="D52"/>
  <c r="C52"/>
  <c r="C51"/>
  <c r="C49"/>
  <c r="D48"/>
  <c r="C48"/>
  <c r="C47"/>
  <c r="C37"/>
  <c r="D29"/>
  <c r="D28"/>
  <c r="C28"/>
  <c r="D26"/>
  <c r="D21"/>
  <c r="D20"/>
  <c r="D19"/>
  <c r="D18"/>
  <c r="C33" l="1"/>
  <c r="D33"/>
  <c r="D37"/>
  <c r="D31"/>
  <c r="C34"/>
  <c r="D38"/>
  <c r="C35"/>
  <c r="C120"/>
  <c r="D23"/>
  <c r="D25"/>
  <c r="C106"/>
  <c r="D101"/>
  <c r="C78"/>
  <c r="C20"/>
  <c r="C31"/>
  <c r="D24"/>
  <c r="D27"/>
  <c r="D50"/>
  <c r="C24"/>
  <c r="C26"/>
  <c r="D17"/>
  <c r="C18"/>
  <c r="D36"/>
  <c r="C46"/>
  <c r="C45"/>
  <c r="D46"/>
  <c r="D45"/>
  <c r="C50"/>
  <c r="C22"/>
  <c r="C17"/>
  <c r="C19"/>
  <c r="C21"/>
  <c r="D22"/>
  <c r="C23"/>
  <c r="C25"/>
  <c r="C27"/>
  <c r="C29"/>
  <c r="C32"/>
  <c r="D32"/>
  <c r="D34"/>
  <c r="C38"/>
  <c r="D58"/>
  <c r="D78"/>
  <c r="D86"/>
  <c r="D102"/>
  <c r="D104"/>
  <c r="D106"/>
  <c r="D108"/>
  <c r="D110"/>
  <c r="D114"/>
  <c r="D116"/>
  <c r="C121"/>
  <c r="D47"/>
  <c r="D49"/>
  <c r="D51"/>
  <c r="D53"/>
  <c r="D55"/>
  <c r="D59"/>
  <c r="C64"/>
  <c r="C66"/>
  <c r="C73"/>
  <c r="D73"/>
  <c r="D75"/>
  <c r="D77"/>
  <c r="D79"/>
  <c r="D81"/>
  <c r="D83"/>
  <c r="D87"/>
  <c r="C92"/>
  <c r="C94"/>
  <c r="D30"/>
  <c r="C36"/>
  <c r="C30" l="1"/>
</calcChain>
</file>

<file path=xl/sharedStrings.xml><?xml version="1.0" encoding="utf-8"?>
<sst xmlns="http://schemas.openxmlformats.org/spreadsheetml/2006/main" count="236" uniqueCount="57">
  <si>
    <t>УТВЕРЖДЕНО</t>
  </si>
  <si>
    <t>Решением комиссии</t>
  </si>
  <si>
    <t xml:space="preserve">по разработке территориальной программы </t>
  </si>
  <si>
    <t xml:space="preserve">обязательного медицинского страхования </t>
  </si>
  <si>
    <t xml:space="preserve">Ямало-Ненецкого автономного округа </t>
  </si>
  <si>
    <t>Г О С У Д А Р С Т В Е Н Н О Е  З А Д А Н И Е</t>
  </si>
  <si>
    <t xml:space="preserve">по реализации территориальной программы </t>
  </si>
  <si>
    <t>обязательного медицинского страхования Ямало-Ненецкого автономного округа</t>
  </si>
  <si>
    <t xml:space="preserve">на 2016 год </t>
  </si>
  <si>
    <t>Наименование показателей</t>
  </si>
  <si>
    <t>единица 
измерения</t>
  </si>
  <si>
    <t xml:space="preserve">Объемы медицинской помощи </t>
  </si>
  <si>
    <t>Объем финансового обеспечения, руб.</t>
  </si>
  <si>
    <t>ИТОГО по СМО</t>
  </si>
  <si>
    <t>Медицинская помощь в стационарных условиях, в том числе:</t>
  </si>
  <si>
    <t>случаи госпитализации</t>
  </si>
  <si>
    <t>специализированная медицинская помощь (оплата по КСГ), из них</t>
  </si>
  <si>
    <t>медицинская реабилитация</t>
  </si>
  <si>
    <t>койко-день</t>
  </si>
  <si>
    <t>услуги диализа</t>
  </si>
  <si>
    <t>услуга/день обмена</t>
  </si>
  <si>
    <t>высокотехнологичная медицинская помощь (оплата по методам лечения)</t>
  </si>
  <si>
    <t>посещения всего</t>
  </si>
  <si>
    <t>посещения
с профилактической целью,  из них:</t>
  </si>
  <si>
    <t>посещения по диспансеризации</t>
  </si>
  <si>
    <t>посещения по медицинским осмотрам</t>
  </si>
  <si>
    <t>посещения по неотложной медицинской помощи</t>
  </si>
  <si>
    <t>по поводу заболевания:</t>
  </si>
  <si>
    <t xml:space="preserve">    посещения</t>
  </si>
  <si>
    <t xml:space="preserve">    обращения</t>
  </si>
  <si>
    <t>посещения
с профилактической целью</t>
  </si>
  <si>
    <t>УЕТ</t>
  </si>
  <si>
    <t>Х</t>
  </si>
  <si>
    <t>Медицинская помощь в дневных стационарах, в том числе:</t>
  </si>
  <si>
    <t>случаи лечения</t>
  </si>
  <si>
    <t>специализированная и первичная медико-санитарная помощь в рамках оплаты по КСГ</t>
  </si>
  <si>
    <t>Скорая медицинская помощь, 
в том числе:</t>
  </si>
  <si>
    <t>вызов</t>
  </si>
  <si>
    <t>в рамках базовой программы ОМС, из них:</t>
  </si>
  <si>
    <t>с применением антитромболитических средств</t>
  </si>
  <si>
    <t>сверх базовой программы ОМС (социально-значимые заболевания)</t>
  </si>
  <si>
    <t>Общий объем финансирования</t>
  </si>
  <si>
    <t>рублей</t>
  </si>
  <si>
    <t>АО "ГМСК" Заполярье"</t>
  </si>
  <si>
    <t xml:space="preserve">Ямальский филиал АО "Страховая компания "СОГАЗ-Мед" </t>
  </si>
  <si>
    <t>АО МСК "Новый Уренгой"</t>
  </si>
  <si>
    <t>Территориальный фонд обязательного медицинского страхования Ямало-Ненецкого автономного округа</t>
  </si>
  <si>
    <t>Сверх базовой программы ОМС (медицинская помощь не идентифицированным и не застрахованным лицам по ОМС в экстренной форме)</t>
  </si>
  <si>
    <t>Медицинская помощь в стационарных условиях</t>
  </si>
  <si>
    <t>Медицинская помощь в амбулаторных условиях</t>
  </si>
  <si>
    <t xml:space="preserve">Стоматологическая помощь </t>
  </si>
  <si>
    <t xml:space="preserve">Скорая медицинская помощь </t>
  </si>
  <si>
    <t>Медицинская помощь, оказываемая лицам, застрахованным в других субъектов РФ</t>
  </si>
  <si>
    <t>Медицинская помощь в дневных стационарах</t>
  </si>
  <si>
    <t>Стоматологическая помощь</t>
  </si>
  <si>
    <t>от 26 октября 2016 года № 13</t>
  </si>
  <si>
    <t>Государственное бюджетное учреждение здравоохранения Ямало-Ненецкого автономного округа 
"Ноябрьская станция скорой медицинской помощи"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</si>
</sst>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р_._-;\-* #,##0_р_._-;_-* &quot;-&quot;??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3" fontId="2" fillId="0" borderId="0" xfId="0" applyNumberFormat="1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165" fontId="7" fillId="0" borderId="17" xfId="1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165" fontId="7" fillId="0" borderId="21" xfId="1" applyNumberFormat="1" applyFont="1" applyFill="1" applyBorder="1" applyAlignment="1">
      <alignment horizontal="center" vertical="center"/>
    </xf>
    <xf numFmtId="165" fontId="6" fillId="0" borderId="21" xfId="1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left" vertical="center"/>
    </xf>
    <xf numFmtId="165" fontId="7" fillId="3" borderId="23" xfId="1" applyNumberFormat="1" applyFont="1" applyFill="1" applyBorder="1" applyAlignment="1">
      <alignment horizontal="center" vertical="center"/>
    </xf>
    <xf numFmtId="165" fontId="6" fillId="3" borderId="23" xfId="1" applyNumberFormat="1" applyFont="1" applyFill="1" applyBorder="1" applyAlignment="1">
      <alignment horizontal="center" vertical="center"/>
    </xf>
    <xf numFmtId="165" fontId="6" fillId="3" borderId="24" xfId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/>
    </xf>
    <xf numFmtId="165" fontId="7" fillId="3" borderId="12" xfId="1" applyNumberFormat="1" applyFont="1" applyFill="1" applyBorder="1" applyAlignment="1">
      <alignment horizontal="center" vertical="center"/>
    </xf>
    <xf numFmtId="165" fontId="6" fillId="3" borderId="12" xfId="1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165" fontId="7" fillId="3" borderId="17" xfId="1" applyNumberFormat="1" applyFont="1" applyFill="1" applyBorder="1" applyAlignment="1">
      <alignment horizontal="center" vertical="center"/>
    </xf>
    <xf numFmtId="165" fontId="7" fillId="3" borderId="18" xfId="1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5" fontId="10" fillId="3" borderId="21" xfId="1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7" fillId="3" borderId="10" xfId="1" applyNumberFormat="1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wrapText="1"/>
    </xf>
    <xf numFmtId="0" fontId="7" fillId="4" borderId="4" xfId="0" applyFont="1" applyFill="1" applyBorder="1" applyAlignment="1">
      <alignment horizontal="left"/>
    </xf>
    <xf numFmtId="165" fontId="7" fillId="4" borderId="34" xfId="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wrapText="1"/>
    </xf>
    <xf numFmtId="0" fontId="7" fillId="4" borderId="11" xfId="0" applyFont="1" applyFill="1" applyBorder="1" applyAlignment="1">
      <alignment horizontal="left"/>
    </xf>
    <xf numFmtId="165" fontId="7" fillId="4" borderId="10" xfId="1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165" fontId="6" fillId="0" borderId="34" xfId="1" applyNumberFormat="1" applyFont="1" applyFill="1" applyBorder="1" applyAlignment="1">
      <alignment horizontal="center" vertical="center"/>
    </xf>
    <xf numFmtId="165" fontId="6" fillId="3" borderId="34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7" xfId="1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0" xfId="0" applyFont="1"/>
    <xf numFmtId="165" fontId="6" fillId="3" borderId="21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3" borderId="29" xfId="1" applyNumberFormat="1" applyFont="1" applyFill="1" applyBorder="1" applyAlignment="1">
      <alignment horizontal="center" vertical="center"/>
    </xf>
    <xf numFmtId="165" fontId="7" fillId="3" borderId="2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65" fontId="7" fillId="0" borderId="38" xfId="1" applyNumberFormat="1" applyFont="1" applyFill="1" applyBorder="1" applyAlignment="1">
      <alignment horizontal="center" vertical="center"/>
    </xf>
    <xf numFmtId="165" fontId="7" fillId="0" borderId="39" xfId="1" applyNumberFormat="1" applyFont="1" applyFill="1" applyBorder="1" applyAlignment="1">
      <alignment horizontal="center" vertical="center"/>
    </xf>
    <xf numFmtId="165" fontId="7" fillId="3" borderId="24" xfId="1" applyNumberFormat="1" applyFont="1" applyFill="1" applyBorder="1" applyAlignment="1">
      <alignment horizontal="center"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7" fillId="3" borderId="13" xfId="1" applyNumberFormat="1" applyFont="1" applyFill="1" applyBorder="1" applyAlignment="1">
      <alignment horizontal="center" vertical="center"/>
    </xf>
    <xf numFmtId="165" fontId="7" fillId="3" borderId="22" xfId="1" applyNumberFormat="1" applyFont="1" applyFill="1" applyBorder="1" applyAlignment="1">
      <alignment horizontal="center" vertical="center"/>
    </xf>
    <xf numFmtId="165" fontId="10" fillId="3" borderId="22" xfId="1" applyNumberFormat="1" applyFont="1" applyFill="1" applyBorder="1" applyAlignment="1">
      <alignment horizontal="center" vertical="center"/>
    </xf>
    <xf numFmtId="165" fontId="7" fillId="3" borderId="38" xfId="1" applyNumberFormat="1" applyFont="1" applyFill="1" applyBorder="1" applyAlignment="1">
      <alignment vertical="center"/>
    </xf>
    <xf numFmtId="165" fontId="7" fillId="3" borderId="39" xfId="1" applyNumberFormat="1" applyFont="1" applyFill="1" applyBorder="1" applyAlignment="1">
      <alignment vertical="center"/>
    </xf>
    <xf numFmtId="165" fontId="7" fillId="3" borderId="43" xfId="1" applyNumberFormat="1" applyFont="1" applyFill="1" applyBorder="1" applyAlignment="1">
      <alignment vertical="center"/>
    </xf>
    <xf numFmtId="165" fontId="7" fillId="3" borderId="30" xfId="1" applyNumberFormat="1" applyFont="1" applyFill="1" applyBorder="1" applyAlignment="1">
      <alignment horizontal="center" vertical="center"/>
    </xf>
    <xf numFmtId="165" fontId="7" fillId="0" borderId="42" xfId="1" applyNumberFormat="1" applyFont="1" applyFill="1" applyBorder="1" applyAlignment="1">
      <alignment horizontal="center" vertical="center"/>
    </xf>
    <xf numFmtId="165" fontId="6" fillId="0" borderId="37" xfId="1" applyNumberFormat="1" applyFont="1" applyFill="1" applyBorder="1" applyAlignment="1">
      <alignment horizontal="center" vertical="center"/>
    </xf>
    <xf numFmtId="165" fontId="6" fillId="3" borderId="42" xfId="1" applyNumberFormat="1" applyFont="1" applyFill="1" applyBorder="1" applyAlignment="1">
      <alignment horizontal="center" vertical="center"/>
    </xf>
    <xf numFmtId="165" fontId="6" fillId="0" borderId="41" xfId="1" applyNumberFormat="1" applyFont="1" applyFill="1" applyBorder="1" applyAlignment="1">
      <alignment horizontal="center" vertical="center"/>
    </xf>
    <xf numFmtId="165" fontId="6" fillId="3" borderId="45" xfId="1" applyNumberFormat="1" applyFont="1" applyFill="1" applyBorder="1" applyAlignment="1">
      <alignment horizontal="center" vertical="center"/>
    </xf>
    <xf numFmtId="165" fontId="6" fillId="3" borderId="38" xfId="1" applyNumberFormat="1" applyFont="1" applyFill="1" applyBorder="1" applyAlignment="1">
      <alignment horizontal="center" vertical="center"/>
    </xf>
    <xf numFmtId="165" fontId="6" fillId="3" borderId="39" xfId="1" applyNumberFormat="1" applyFont="1" applyFill="1" applyBorder="1" applyAlignment="1">
      <alignment horizontal="center" vertical="center"/>
    </xf>
    <xf numFmtId="165" fontId="6" fillId="3" borderId="43" xfId="1" applyNumberFormat="1" applyFont="1" applyFill="1" applyBorder="1" applyAlignment="1">
      <alignment horizontal="center" vertical="center"/>
    </xf>
    <xf numFmtId="165" fontId="6" fillId="3" borderId="44" xfId="1" applyNumberFormat="1" applyFont="1" applyFill="1" applyBorder="1" applyAlignment="1">
      <alignment horizontal="center" vertical="center"/>
    </xf>
    <xf numFmtId="165" fontId="6" fillId="3" borderId="5" xfId="1" applyNumberFormat="1" applyFont="1" applyFill="1" applyBorder="1" applyAlignment="1">
      <alignment horizontal="center" vertical="center"/>
    </xf>
    <xf numFmtId="165" fontId="7" fillId="4" borderId="36" xfId="1" applyNumberFormat="1" applyFont="1" applyFill="1" applyBorder="1" applyAlignment="1">
      <alignment horizontal="center" vertical="center"/>
    </xf>
    <xf numFmtId="165" fontId="7" fillId="3" borderId="8" xfId="1" applyNumberFormat="1" applyFont="1" applyFill="1" applyBorder="1" applyAlignment="1">
      <alignment horizontal="center" vertical="center"/>
    </xf>
    <xf numFmtId="165" fontId="7" fillId="3" borderId="46" xfId="1" applyNumberFormat="1" applyFont="1" applyFill="1" applyBorder="1" applyAlignment="1">
      <alignment horizontal="center" vertical="center"/>
    </xf>
    <xf numFmtId="165" fontId="7" fillId="3" borderId="36" xfId="1" applyNumberFormat="1" applyFont="1" applyFill="1" applyBorder="1" applyAlignment="1">
      <alignment horizontal="center" vertical="center"/>
    </xf>
    <xf numFmtId="165" fontId="7" fillId="4" borderId="5" xfId="1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 wrapText="1"/>
    </xf>
    <xf numFmtId="165" fontId="6" fillId="3" borderId="40" xfId="1" applyNumberFormat="1" applyFont="1" applyFill="1" applyBorder="1" applyAlignment="1">
      <alignment horizontal="center" vertical="center"/>
    </xf>
    <xf numFmtId="165" fontId="6" fillId="3" borderId="41" xfId="1" applyNumberFormat="1" applyFont="1" applyFill="1" applyBorder="1" applyAlignment="1">
      <alignment horizontal="center" vertical="center"/>
    </xf>
    <xf numFmtId="165" fontId="6" fillId="3" borderId="4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65" fontId="6" fillId="3" borderId="29" xfId="1" applyNumberFormat="1" applyFont="1" applyFill="1" applyBorder="1" applyAlignment="1">
      <alignment horizontal="center" vertical="center"/>
    </xf>
    <xf numFmtId="165" fontId="6" fillId="3" borderId="21" xfId="1" applyNumberFormat="1" applyFont="1" applyFill="1" applyBorder="1" applyAlignment="1">
      <alignment horizontal="center" vertical="center"/>
    </xf>
    <xf numFmtId="165" fontId="6" fillId="3" borderId="43" xfId="1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5" fontId="6" fillId="3" borderId="44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7" fillId="3" borderId="29" xfId="1" applyNumberFormat="1" applyFont="1" applyFill="1" applyBorder="1" applyAlignment="1">
      <alignment horizontal="center" vertical="center"/>
    </xf>
    <xf numFmtId="165" fontId="7" fillId="3" borderId="21" xfId="1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5" fontId="7" fillId="3" borderId="40" xfId="1" applyNumberFormat="1" applyFont="1" applyFill="1" applyBorder="1" applyAlignment="1">
      <alignment horizontal="center" vertical="center"/>
    </xf>
    <xf numFmtId="165" fontId="7" fillId="3" borderId="41" xfId="1" applyNumberFormat="1" applyFont="1" applyFill="1" applyBorder="1" applyAlignment="1">
      <alignment horizontal="center" vertical="center"/>
    </xf>
    <xf numFmtId="165" fontId="7" fillId="3" borderId="42" xfId="1" applyNumberFormat="1" applyFont="1" applyFill="1" applyBorder="1" applyAlignment="1">
      <alignment horizontal="center" vertical="center"/>
    </xf>
    <xf numFmtId="165" fontId="7" fillId="3" borderId="43" xfId="1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54"/>
  <sheetViews>
    <sheetView tabSelected="1" view="pageBreakPreview" zoomScale="60" zoomScaleNormal="60" workbookViewId="0">
      <pane xSplit="2" ySplit="16" topLeftCell="C17" activePane="bottomRight" state="frozen"/>
      <selection activeCell="C115" sqref="C115"/>
      <selection pane="topRight" activeCell="C115" sqref="C115"/>
      <selection pane="bottomLeft" activeCell="C115" sqref="C115"/>
      <selection pane="bottomRight" activeCell="D135" activeCellId="1" sqref="D43 D135"/>
    </sheetView>
  </sheetViews>
  <sheetFormatPr defaultRowHeight="12.75"/>
  <cols>
    <col min="1" max="1" width="60.28515625" customWidth="1"/>
    <col min="2" max="2" width="34.42578125" customWidth="1"/>
    <col min="3" max="3" width="37.7109375" customWidth="1"/>
    <col min="4" max="4" width="46" customWidth="1"/>
  </cols>
  <sheetData>
    <row r="1" spans="1:4" ht="15.75">
      <c r="B1" s="2"/>
      <c r="C1" s="2"/>
      <c r="D1" s="1" t="s">
        <v>0</v>
      </c>
    </row>
    <row r="2" spans="1:4" ht="15.75">
      <c r="B2" s="142"/>
      <c r="C2" s="142"/>
      <c r="D2" s="1" t="s">
        <v>1</v>
      </c>
    </row>
    <row r="3" spans="1:4" ht="15.75">
      <c r="B3" s="142"/>
      <c r="C3" s="142"/>
      <c r="D3" s="1" t="s">
        <v>2</v>
      </c>
    </row>
    <row r="4" spans="1:4" ht="15.75">
      <c r="B4" s="142"/>
      <c r="C4" s="142"/>
      <c r="D4" s="1" t="s">
        <v>3</v>
      </c>
    </row>
    <row r="5" spans="1:4" ht="15.75">
      <c r="B5" s="142"/>
      <c r="C5" s="142"/>
      <c r="D5" s="1" t="s">
        <v>4</v>
      </c>
    </row>
    <row r="6" spans="1:4" ht="15.75">
      <c r="B6" s="4"/>
      <c r="C6" s="5"/>
      <c r="D6" s="1" t="s">
        <v>55</v>
      </c>
    </row>
    <row r="7" spans="1:4" ht="22.5">
      <c r="A7" s="143" t="s">
        <v>5</v>
      </c>
      <c r="B7" s="143"/>
      <c r="C7" s="143"/>
      <c r="D7" s="143"/>
    </row>
    <row r="8" spans="1:4" ht="15.75">
      <c r="A8" s="1"/>
      <c r="B8" s="3"/>
      <c r="C8" s="3"/>
      <c r="D8" s="3"/>
    </row>
    <row r="9" spans="1:4" ht="45" customHeight="1">
      <c r="A9" s="144" t="s">
        <v>56</v>
      </c>
      <c r="B9" s="144"/>
      <c r="C9" s="144"/>
      <c r="D9" s="144"/>
    </row>
    <row r="10" spans="1:4" ht="15.75">
      <c r="A10" s="6"/>
      <c r="B10" s="7"/>
      <c r="C10" s="7"/>
      <c r="D10" s="7"/>
    </row>
    <row r="11" spans="1:4" ht="18.75">
      <c r="A11" s="140" t="s">
        <v>6</v>
      </c>
      <c r="B11" s="140"/>
      <c r="C11" s="140"/>
      <c r="D11" s="140"/>
    </row>
    <row r="12" spans="1:4" ht="18.75">
      <c r="A12" s="140" t="s">
        <v>7</v>
      </c>
      <c r="B12" s="140"/>
      <c r="C12" s="140"/>
      <c r="D12" s="140"/>
    </row>
    <row r="13" spans="1:4" ht="18.75">
      <c r="A13" s="141" t="s">
        <v>8</v>
      </c>
      <c r="B13" s="141"/>
      <c r="C13" s="141"/>
      <c r="D13" s="141"/>
    </row>
    <row r="14" spans="1:4" ht="19.5" thickBot="1">
      <c r="A14" s="8"/>
      <c r="B14" s="9"/>
      <c r="C14" s="9"/>
      <c r="D14" s="9"/>
    </row>
    <row r="15" spans="1:4" ht="41.25" thickBot="1">
      <c r="A15" s="72" t="s">
        <v>9</v>
      </c>
      <c r="B15" s="73" t="s">
        <v>10</v>
      </c>
      <c r="C15" s="101" t="s">
        <v>11</v>
      </c>
      <c r="D15" s="74" t="s">
        <v>12</v>
      </c>
    </row>
    <row r="16" spans="1:4" ht="19.5" thickBot="1">
      <c r="A16" s="111" t="s">
        <v>13</v>
      </c>
      <c r="B16" s="112"/>
      <c r="C16" s="112"/>
      <c r="D16" s="113"/>
    </row>
    <row r="17" spans="1:4" ht="38.25" hidden="1" thickBot="1">
      <c r="A17" s="10" t="s">
        <v>14</v>
      </c>
      <c r="B17" s="11" t="s">
        <v>15</v>
      </c>
      <c r="C17" s="12" t="e">
        <f>#REF!+#REF!+#REF!+#REF!</f>
        <v>#REF!</v>
      </c>
      <c r="D17" s="75" t="e">
        <f>#REF!+#REF!+#REF!+#REF!</f>
        <v>#REF!</v>
      </c>
    </row>
    <row r="18" spans="1:4" ht="38.25" hidden="1" thickBot="1">
      <c r="A18" s="13" t="s">
        <v>16</v>
      </c>
      <c r="B18" s="14" t="s">
        <v>15</v>
      </c>
      <c r="C18" s="15" t="e">
        <f>#REF!+#REF!+#REF!+#REF!</f>
        <v>#REF!</v>
      </c>
      <c r="D18" s="76" t="e">
        <f>#REF!+#REF!+#REF!+#REF!</f>
        <v>#REF!</v>
      </c>
    </row>
    <row r="19" spans="1:4" ht="19.5" hidden="1" thickBot="1">
      <c r="A19" s="17" t="s">
        <v>17</v>
      </c>
      <c r="B19" s="18" t="s">
        <v>18</v>
      </c>
      <c r="C19" s="19" t="e">
        <f>#REF!+#REF!+#REF!+#REF!</f>
        <v>#REF!</v>
      </c>
      <c r="D19" s="77" t="e">
        <f>#REF!+#REF!+#REF!+#REF!</f>
        <v>#REF!</v>
      </c>
    </row>
    <row r="20" spans="1:4" ht="19.5" hidden="1" thickBot="1">
      <c r="A20" s="22" t="s">
        <v>19</v>
      </c>
      <c r="B20" s="14" t="s">
        <v>20</v>
      </c>
      <c r="C20" s="15" t="e">
        <f>#REF!+#REF!+#REF!+#REF!</f>
        <v>#REF!</v>
      </c>
      <c r="D20" s="78" t="e">
        <f>#REF!+#REF!+#REF!+#REF!</f>
        <v>#REF!</v>
      </c>
    </row>
    <row r="21" spans="1:4" ht="38.25" hidden="1" thickBot="1">
      <c r="A21" s="23" t="s">
        <v>21</v>
      </c>
      <c r="B21" s="24" t="s">
        <v>15</v>
      </c>
      <c r="C21" s="25" t="e">
        <f>#REF!+#REF!+#REF!+#REF!</f>
        <v>#REF!</v>
      </c>
      <c r="D21" s="79" t="e">
        <f>#REF!+#REF!+#REF!+#REF!</f>
        <v>#REF!</v>
      </c>
    </row>
    <row r="22" spans="1:4" ht="19.5" hidden="1" thickBot="1">
      <c r="A22" s="131" t="s">
        <v>49</v>
      </c>
      <c r="B22" s="27" t="s">
        <v>22</v>
      </c>
      <c r="C22" s="28" t="e">
        <f>#REF!+#REF!+#REF!+#REF!</f>
        <v>#REF!</v>
      </c>
      <c r="D22" s="29" t="e">
        <f>#REF!+#REF!+#REF!+#REF!</f>
        <v>#REF!</v>
      </c>
    </row>
    <row r="23" spans="1:4" ht="57" hidden="1" thickBot="1">
      <c r="A23" s="131"/>
      <c r="B23" s="30" t="s">
        <v>23</v>
      </c>
      <c r="C23" s="71" t="e">
        <f>#REF!+#REF!+#REF!+#REF!</f>
        <v>#REF!</v>
      </c>
      <c r="D23" s="80" t="e">
        <f>#REF!+#REF!+#REF!+#REF!</f>
        <v>#REF!</v>
      </c>
    </row>
    <row r="24" spans="1:4" ht="38.25" hidden="1" thickBot="1">
      <c r="A24" s="131"/>
      <c r="B24" s="31" t="s">
        <v>24</v>
      </c>
      <c r="C24" s="32" t="e">
        <f>#REF!+#REF!+#REF!+#REF!</f>
        <v>#REF!</v>
      </c>
      <c r="D24" s="81" t="e">
        <f>#REF!+#REF!+#REF!+#REF!</f>
        <v>#REF!</v>
      </c>
    </row>
    <row r="25" spans="1:4" ht="38.25" hidden="1" thickBot="1">
      <c r="A25" s="131"/>
      <c r="B25" s="31" t="s">
        <v>25</v>
      </c>
      <c r="C25" s="32" t="e">
        <f>#REF!+#REF!+#REF!+#REF!</f>
        <v>#REF!</v>
      </c>
      <c r="D25" s="81" t="e">
        <f>#REF!+#REF!+#REF!+#REF!</f>
        <v>#REF!</v>
      </c>
    </row>
    <row r="26" spans="1:4" ht="38.25" hidden="1" thickBot="1">
      <c r="A26" s="131"/>
      <c r="B26" s="33" t="s">
        <v>26</v>
      </c>
      <c r="C26" s="71" t="e">
        <f>#REF!+#REF!+#REF!+#REF!</f>
        <v>#REF!</v>
      </c>
      <c r="D26" s="80" t="e">
        <f>#REF!+#REF!+#REF!+#REF!</f>
        <v>#REF!</v>
      </c>
    </row>
    <row r="27" spans="1:4" ht="18.75" hidden="1" customHeight="1">
      <c r="A27" s="131"/>
      <c r="B27" s="34" t="s">
        <v>27</v>
      </c>
      <c r="C27" s="125" t="e">
        <f>#REF!+#REF!+#REF!+#REF!</f>
        <v>#REF!</v>
      </c>
      <c r="D27" s="133" t="e">
        <f>#REF!+#REF!+#REF!+#REF!</f>
        <v>#REF!</v>
      </c>
    </row>
    <row r="28" spans="1:4" ht="18.75" hidden="1" customHeight="1">
      <c r="A28" s="131"/>
      <c r="B28" s="34" t="s">
        <v>28</v>
      </c>
      <c r="C28" s="126" t="e">
        <f>#REF!+#REF!+#REF!+#REF!</f>
        <v>#REF!</v>
      </c>
      <c r="D28" s="134" t="e">
        <f>#REF!+#REF!+#REF!+#REF!</f>
        <v>#REF!</v>
      </c>
    </row>
    <row r="29" spans="1:4" ht="19.5" hidden="1" customHeight="1" thickBot="1">
      <c r="A29" s="132"/>
      <c r="B29" s="35" t="s">
        <v>29</v>
      </c>
      <c r="C29" s="19" t="e">
        <f>#REF!+#REF!+#REF!+#REF!</f>
        <v>#REF!</v>
      </c>
      <c r="D29" s="135" t="e">
        <f>#REF!+#REF!+#REF!+#REF!</f>
        <v>#REF!</v>
      </c>
    </row>
    <row r="30" spans="1:4" ht="19.5" hidden="1" thickBot="1">
      <c r="A30" s="122" t="s">
        <v>54</v>
      </c>
      <c r="B30" s="27" t="s">
        <v>22</v>
      </c>
      <c r="C30" s="28" t="e">
        <f>#REF!+#REF!+#REF!+#REF!</f>
        <v>#REF!</v>
      </c>
      <c r="D30" s="29" t="e">
        <f>#REF!+#REF!+#REF!+#REF!</f>
        <v>#REF!</v>
      </c>
    </row>
    <row r="31" spans="1:4" ht="38.25" hidden="1" thickBot="1">
      <c r="A31" s="123"/>
      <c r="B31" s="36" t="s">
        <v>30</v>
      </c>
      <c r="C31" s="71" t="e">
        <f>#REF!+#REF!+#REF!+#REF!</f>
        <v>#REF!</v>
      </c>
      <c r="D31" s="80" t="e">
        <f>#REF!+#REF!+#REF!+#REF!</f>
        <v>#REF!</v>
      </c>
    </row>
    <row r="32" spans="1:4" ht="18.75" hidden="1" customHeight="1">
      <c r="A32" s="123"/>
      <c r="B32" s="34" t="s">
        <v>27</v>
      </c>
      <c r="C32" s="125" t="e">
        <f>#REF!+#REF!+#REF!+#REF!</f>
        <v>#REF!</v>
      </c>
      <c r="D32" s="133" t="e">
        <f>#REF!+#REF!+#REF!+#REF!</f>
        <v>#REF!</v>
      </c>
    </row>
    <row r="33" spans="1:4" ht="18.75" hidden="1" customHeight="1">
      <c r="A33" s="123"/>
      <c r="B33" s="34" t="s">
        <v>28</v>
      </c>
      <c r="C33" s="126" t="e">
        <f>#REF!+#REF!+#REF!+#REF!</f>
        <v>#REF!</v>
      </c>
      <c r="D33" s="134" t="e">
        <f>#REF!+#REF!+#REF!+#REF!</f>
        <v>#REF!</v>
      </c>
    </row>
    <row r="34" spans="1:4" ht="18.75" hidden="1" customHeight="1">
      <c r="A34" s="123"/>
      <c r="B34" s="35" t="s">
        <v>29</v>
      </c>
      <c r="C34" s="71" t="e">
        <f>#REF!+#REF!+#REF!+#REF!</f>
        <v>#REF!</v>
      </c>
      <c r="D34" s="135" t="e">
        <f>#REF!+#REF!+#REF!+#REF!</f>
        <v>#REF!</v>
      </c>
    </row>
    <row r="35" spans="1:4" ht="19.5" hidden="1" thickBot="1">
      <c r="A35" s="124"/>
      <c r="B35" s="37" t="s">
        <v>31</v>
      </c>
      <c r="C35" s="25" t="e">
        <f>#REF!+#REF!+#REF!+#REF!</f>
        <v>#REF!</v>
      </c>
      <c r="D35" s="21" t="s">
        <v>32</v>
      </c>
    </row>
    <row r="36" spans="1:4" ht="38.25" hidden="1" thickBot="1">
      <c r="A36" s="69" t="s">
        <v>33</v>
      </c>
      <c r="B36" s="38" t="s">
        <v>34</v>
      </c>
      <c r="C36" s="28" t="e">
        <f>#REF!+#REF!+#REF!+#REF!</f>
        <v>#REF!</v>
      </c>
      <c r="D36" s="82" t="e">
        <f>#REF!+#REF!+#REF!+#REF!</f>
        <v>#REF!</v>
      </c>
    </row>
    <row r="37" spans="1:4" ht="38.25" hidden="1" thickBot="1">
      <c r="A37" s="13" t="s">
        <v>35</v>
      </c>
      <c r="B37" s="14" t="s">
        <v>34</v>
      </c>
      <c r="C37" s="15" t="e">
        <f>#REF!+#REF!+#REF!+#REF!</f>
        <v>#REF!</v>
      </c>
      <c r="D37" s="83" t="e">
        <f>#REF!+#REF!+#REF!+#REF!</f>
        <v>#REF!</v>
      </c>
    </row>
    <row r="38" spans="1:4" ht="19.5" hidden="1" thickBot="1">
      <c r="A38" s="13" t="s">
        <v>19</v>
      </c>
      <c r="B38" s="14" t="s">
        <v>20</v>
      </c>
      <c r="C38" s="15" t="e">
        <f>#REF!+#REF!+#REF!+#REF!</f>
        <v>#REF!</v>
      </c>
      <c r="D38" s="84" t="e">
        <f>#REF!+#REF!+#REF!+#REF!</f>
        <v>#REF!</v>
      </c>
    </row>
    <row r="39" spans="1:4" ht="37.5">
      <c r="A39" s="39" t="s">
        <v>36</v>
      </c>
      <c r="B39" s="38" t="s">
        <v>37</v>
      </c>
      <c r="C39" s="28">
        <f t="shared" ref="C39" si="0">C67+C95+C123</f>
        <v>33200</v>
      </c>
      <c r="D39" s="97">
        <f t="shared" ref="D39" si="1">D67+D95+D123</f>
        <v>180343400</v>
      </c>
    </row>
    <row r="40" spans="1:4" ht="18.75">
      <c r="A40" s="40" t="s">
        <v>38</v>
      </c>
      <c r="B40" s="41" t="s">
        <v>37</v>
      </c>
      <c r="C40" s="19">
        <f t="shared" ref="C40" si="2">C68+C96+C124</f>
        <v>32250</v>
      </c>
      <c r="D40" s="98">
        <f t="shared" ref="D40:D42" si="3">D68+D96+D124</f>
        <v>173081900</v>
      </c>
    </row>
    <row r="41" spans="1:4" ht="18.75">
      <c r="A41" s="42" t="s">
        <v>39</v>
      </c>
      <c r="B41" s="41" t="s">
        <v>37</v>
      </c>
      <c r="C41" s="19">
        <f t="shared" ref="C41" si="4">C69+C97+C125</f>
        <v>15</v>
      </c>
      <c r="D41" s="98">
        <f t="shared" si="3"/>
        <v>1210500</v>
      </c>
    </row>
    <row r="42" spans="1:4" ht="38.25" thickBot="1">
      <c r="A42" s="43" t="s">
        <v>40</v>
      </c>
      <c r="B42" s="44" t="s">
        <v>37</v>
      </c>
      <c r="C42" s="45">
        <f t="shared" ref="C42" si="5">C70+C98+C126</f>
        <v>950</v>
      </c>
      <c r="D42" s="99">
        <f t="shared" si="3"/>
        <v>7261500</v>
      </c>
    </row>
    <row r="43" spans="1:4" ht="28.5" customHeight="1" thickBot="1">
      <c r="A43" s="46" t="s">
        <v>41</v>
      </c>
      <c r="B43" s="47" t="s">
        <v>42</v>
      </c>
      <c r="C43" s="48" t="s">
        <v>32</v>
      </c>
      <c r="D43" s="100">
        <f>D39</f>
        <v>180343400</v>
      </c>
    </row>
    <row r="44" spans="1:4" ht="27" customHeight="1" thickBot="1">
      <c r="A44" s="137" t="s">
        <v>43</v>
      </c>
      <c r="B44" s="138"/>
      <c r="C44" s="138"/>
      <c r="D44" s="139"/>
    </row>
    <row r="45" spans="1:4" ht="38.25" hidden="1" thickBot="1">
      <c r="A45" s="10" t="s">
        <v>14</v>
      </c>
      <c r="B45" s="49" t="s">
        <v>15</v>
      </c>
      <c r="C45" s="12" t="e">
        <f>#REF!+#REF!+#REF!+#REF!</f>
        <v>#REF!</v>
      </c>
      <c r="D45" s="75" t="e">
        <f>#REF!+#REF!+#REF!+#REF!</f>
        <v>#REF!</v>
      </c>
    </row>
    <row r="46" spans="1:4" ht="38.25" hidden="1" thickBot="1">
      <c r="A46" s="13" t="s">
        <v>16</v>
      </c>
      <c r="B46" s="14" t="s">
        <v>15</v>
      </c>
      <c r="C46" s="15" t="e">
        <f>#REF!+#REF!+#REF!+#REF!</f>
        <v>#REF!</v>
      </c>
      <c r="D46" s="78" t="e">
        <f>#REF!+#REF!+#REF!+#REF!</f>
        <v>#REF!</v>
      </c>
    </row>
    <row r="47" spans="1:4" ht="19.5" hidden="1" thickBot="1">
      <c r="A47" s="17" t="s">
        <v>17</v>
      </c>
      <c r="B47" s="18" t="s">
        <v>18</v>
      </c>
      <c r="C47" s="19" t="e">
        <f>#REF!+#REF!+#REF!+#REF!</f>
        <v>#REF!</v>
      </c>
      <c r="D47" s="77" t="e">
        <f>#REF!+#REF!+#REF!+#REF!</f>
        <v>#REF!</v>
      </c>
    </row>
    <row r="48" spans="1:4" ht="19.5" hidden="1" thickBot="1">
      <c r="A48" s="22" t="s">
        <v>19</v>
      </c>
      <c r="B48" s="14" t="s">
        <v>20</v>
      </c>
      <c r="C48" s="15" t="e">
        <f>#REF!+#REF!+#REF!+#REF!</f>
        <v>#REF!</v>
      </c>
      <c r="D48" s="78" t="e">
        <f>#REF!+#REF!+#REF!+#REF!</f>
        <v>#REF!</v>
      </c>
    </row>
    <row r="49" spans="1:4" ht="38.25" hidden="1" thickBot="1">
      <c r="A49" s="50" t="s">
        <v>21</v>
      </c>
      <c r="B49" s="51" t="s">
        <v>15</v>
      </c>
      <c r="C49" s="70" t="e">
        <f>#REF!+#REF!+#REF!+#REF!</f>
        <v>#REF!</v>
      </c>
      <c r="D49" s="85" t="e">
        <f>#REF!+#REF!+#REF!+#REF!</f>
        <v>#REF!</v>
      </c>
    </row>
    <row r="50" spans="1:4" ht="27.75" hidden="1" customHeight="1">
      <c r="A50" s="130" t="s">
        <v>49</v>
      </c>
      <c r="B50" s="27" t="s">
        <v>22</v>
      </c>
      <c r="C50" s="28" t="e">
        <f>#REF!+#REF!+#REF!+#REF!</f>
        <v>#REF!</v>
      </c>
      <c r="D50" s="29" t="e">
        <f>#REF!+#REF!+#REF!+#REF!</f>
        <v>#REF!</v>
      </c>
    </row>
    <row r="51" spans="1:4" ht="57" hidden="1" thickBot="1">
      <c r="A51" s="131"/>
      <c r="B51" s="30" t="s">
        <v>23</v>
      </c>
      <c r="C51" s="71" t="e">
        <f>#REF!+#REF!+#REF!+#REF!</f>
        <v>#REF!</v>
      </c>
      <c r="D51" s="80" t="e">
        <f>#REF!+#REF!+#REF!+#REF!</f>
        <v>#REF!</v>
      </c>
    </row>
    <row r="52" spans="1:4" ht="38.25" hidden="1" thickBot="1">
      <c r="A52" s="131"/>
      <c r="B52" s="31" t="s">
        <v>24</v>
      </c>
      <c r="C52" s="32" t="e">
        <f>#REF!+#REF!+#REF!+#REF!</f>
        <v>#REF!</v>
      </c>
      <c r="D52" s="81" t="e">
        <f>#REF!+#REF!+#REF!+#REF!</f>
        <v>#REF!</v>
      </c>
    </row>
    <row r="53" spans="1:4" ht="38.25" hidden="1" thickBot="1">
      <c r="A53" s="131"/>
      <c r="B53" s="31" t="s">
        <v>25</v>
      </c>
      <c r="C53" s="32" t="e">
        <f>#REF!+#REF!+#REF!+#REF!</f>
        <v>#REF!</v>
      </c>
      <c r="D53" s="81" t="e">
        <f>#REF!+#REF!+#REF!+#REF!</f>
        <v>#REF!</v>
      </c>
    </row>
    <row r="54" spans="1:4" ht="38.25" hidden="1" thickBot="1">
      <c r="A54" s="131"/>
      <c r="B54" s="33" t="s">
        <v>26</v>
      </c>
      <c r="C54" s="71" t="e">
        <f>#REF!+#REF!+#REF!+#REF!</f>
        <v>#REF!</v>
      </c>
      <c r="D54" s="80" t="e">
        <f>#REF!+#REF!+#REF!+#REF!</f>
        <v>#REF!</v>
      </c>
    </row>
    <row r="55" spans="1:4" ht="18.75" hidden="1" customHeight="1">
      <c r="A55" s="131"/>
      <c r="B55" s="34" t="s">
        <v>27</v>
      </c>
      <c r="C55" s="125" t="e">
        <f>#REF!+#REF!+#REF!+#REF!</f>
        <v>#REF!</v>
      </c>
      <c r="D55" s="133" t="e">
        <f>#REF!+#REF!+#REF!+#REF!</f>
        <v>#REF!</v>
      </c>
    </row>
    <row r="56" spans="1:4" ht="18.75" hidden="1" customHeight="1">
      <c r="A56" s="131"/>
      <c r="B56" s="34" t="s">
        <v>28</v>
      </c>
      <c r="C56" s="126" t="e">
        <f>#REF!+#REF!+#REF!+#REF!</f>
        <v>#REF!</v>
      </c>
      <c r="D56" s="134" t="e">
        <f>#REF!+#REF!+#REF!+#REF!</f>
        <v>#REF!</v>
      </c>
    </row>
    <row r="57" spans="1:4" ht="19.5" hidden="1" customHeight="1" thickBot="1">
      <c r="A57" s="132"/>
      <c r="B57" s="52" t="s">
        <v>29</v>
      </c>
      <c r="C57" s="25" t="e">
        <f>#REF!+#REF!+#REF!+#REF!</f>
        <v>#REF!</v>
      </c>
      <c r="D57" s="136" t="e">
        <f>#REF!+#REF!+#REF!+#REF!</f>
        <v>#REF!</v>
      </c>
    </row>
    <row r="58" spans="1:4" ht="19.5" hidden="1" thickBot="1">
      <c r="A58" s="122" t="s">
        <v>54</v>
      </c>
      <c r="B58" s="27" t="s">
        <v>22</v>
      </c>
      <c r="C58" s="28" t="e">
        <f>#REF!+#REF!+#REF!+#REF!</f>
        <v>#REF!</v>
      </c>
      <c r="D58" s="29" t="e">
        <f>#REF!+#REF!+#REF!+#REF!</f>
        <v>#REF!</v>
      </c>
    </row>
    <row r="59" spans="1:4" ht="38.25" hidden="1" thickBot="1">
      <c r="A59" s="123"/>
      <c r="B59" s="36" t="s">
        <v>30</v>
      </c>
      <c r="C59" s="71" t="e">
        <f>#REF!+#REF!+#REF!+#REF!</f>
        <v>#REF!</v>
      </c>
      <c r="D59" s="80" t="e">
        <f>#REF!+#REF!+#REF!+#REF!</f>
        <v>#REF!</v>
      </c>
    </row>
    <row r="60" spans="1:4" ht="18.75" hidden="1" customHeight="1">
      <c r="A60" s="123"/>
      <c r="B60" s="34" t="s">
        <v>27</v>
      </c>
      <c r="C60" s="125" t="e">
        <f>#REF!+#REF!+#REF!+#REF!</f>
        <v>#REF!</v>
      </c>
      <c r="D60" s="133" t="e">
        <f>#REF!+#REF!+#REF!+#REF!</f>
        <v>#REF!</v>
      </c>
    </row>
    <row r="61" spans="1:4" ht="18.75" hidden="1" customHeight="1">
      <c r="A61" s="123"/>
      <c r="B61" s="34" t="s">
        <v>28</v>
      </c>
      <c r="C61" s="126" t="e">
        <f>#REF!+#REF!+#REF!+#REF!</f>
        <v>#REF!</v>
      </c>
      <c r="D61" s="134" t="e">
        <f>#REF!+#REF!+#REF!+#REF!</f>
        <v>#REF!</v>
      </c>
    </row>
    <row r="62" spans="1:4" ht="18.75" hidden="1" customHeight="1">
      <c r="A62" s="123"/>
      <c r="B62" s="35" t="s">
        <v>29</v>
      </c>
      <c r="C62" s="71" t="e">
        <f>#REF!+#REF!+#REF!+#REF!</f>
        <v>#REF!</v>
      </c>
      <c r="D62" s="135" t="e">
        <f>#REF!+#REF!+#REF!+#REF!</f>
        <v>#REF!</v>
      </c>
    </row>
    <row r="63" spans="1:4" ht="19.5" hidden="1" thickBot="1">
      <c r="A63" s="124"/>
      <c r="B63" s="14" t="s">
        <v>31</v>
      </c>
      <c r="C63" s="19" t="e">
        <f>#REF!+#REF!+#REF!+#REF!</f>
        <v>#REF!</v>
      </c>
      <c r="D63" s="77" t="s">
        <v>32</v>
      </c>
    </row>
    <row r="64" spans="1:4" ht="38.25" hidden="1" thickBot="1">
      <c r="A64" s="69" t="s">
        <v>33</v>
      </c>
      <c r="B64" s="38" t="s">
        <v>34</v>
      </c>
      <c r="C64" s="28" t="e">
        <f>#REF!+#REF!+#REF!+#REF!</f>
        <v>#REF!</v>
      </c>
      <c r="D64" s="82" t="e">
        <f>#REF!+#REF!+#REF!+#REF!</f>
        <v>#REF!</v>
      </c>
    </row>
    <row r="65" spans="1:4" ht="38.25" hidden="1" thickBot="1">
      <c r="A65" s="13" t="s">
        <v>35</v>
      </c>
      <c r="B65" s="14" t="s">
        <v>34</v>
      </c>
      <c r="C65" s="15" t="e">
        <f>#REF!+#REF!+#REF!+#REF!</f>
        <v>#REF!</v>
      </c>
      <c r="D65" s="83" t="e">
        <f>#REF!+#REF!+#REF!+#REF!</f>
        <v>#REF!</v>
      </c>
    </row>
    <row r="66" spans="1:4" ht="19.5" hidden="1" thickBot="1">
      <c r="A66" s="13" t="s">
        <v>19</v>
      </c>
      <c r="B66" s="14" t="s">
        <v>20</v>
      </c>
      <c r="C66" s="15" t="e">
        <f>#REF!+#REF!+#REF!+#REF!</f>
        <v>#REF!</v>
      </c>
      <c r="D66" s="84" t="e">
        <f>#REF!+#REF!+#REF!+#REF!</f>
        <v>#REF!</v>
      </c>
    </row>
    <row r="67" spans="1:4" ht="37.5">
      <c r="A67" s="39" t="s">
        <v>36</v>
      </c>
      <c r="B67" s="38" t="s">
        <v>37</v>
      </c>
      <c r="C67" s="28">
        <f>C68+C70</f>
        <v>16140</v>
      </c>
      <c r="D67" s="97">
        <f>D68+D70</f>
        <v>75268785</v>
      </c>
    </row>
    <row r="68" spans="1:4" ht="18.75">
      <c r="A68" s="40" t="s">
        <v>38</v>
      </c>
      <c r="B68" s="41" t="s">
        <v>37</v>
      </c>
      <c r="C68" s="19">
        <v>15680</v>
      </c>
      <c r="D68" s="98">
        <v>71752690</v>
      </c>
    </row>
    <row r="69" spans="1:4" ht="18.75">
      <c r="A69" s="42" t="s">
        <v>39</v>
      </c>
      <c r="B69" s="41" t="s">
        <v>37</v>
      </c>
      <c r="C69" s="19">
        <v>7</v>
      </c>
      <c r="D69" s="98">
        <v>564900</v>
      </c>
    </row>
    <row r="70" spans="1:4" ht="38.25" thickBot="1">
      <c r="A70" s="43" t="s">
        <v>40</v>
      </c>
      <c r="B70" s="44" t="s">
        <v>37</v>
      </c>
      <c r="C70" s="45">
        <v>460</v>
      </c>
      <c r="D70" s="99">
        <v>3516095</v>
      </c>
    </row>
    <row r="71" spans="1:4" ht="28.5" customHeight="1" thickBot="1">
      <c r="A71" s="53" t="s">
        <v>41</v>
      </c>
      <c r="B71" s="54" t="s">
        <v>42</v>
      </c>
      <c r="C71" s="55" t="s">
        <v>32</v>
      </c>
      <c r="D71" s="96">
        <f>D67</f>
        <v>75268785</v>
      </c>
    </row>
    <row r="72" spans="1:4" ht="25.5" customHeight="1" thickBot="1">
      <c r="A72" s="127" t="s">
        <v>44</v>
      </c>
      <c r="B72" s="128"/>
      <c r="C72" s="128"/>
      <c r="D72" s="129"/>
    </row>
    <row r="73" spans="1:4" ht="38.25" hidden="1" thickBot="1">
      <c r="A73" s="10" t="s">
        <v>14</v>
      </c>
      <c r="B73" s="49" t="s">
        <v>15</v>
      </c>
      <c r="C73" s="12" t="e">
        <f>#REF!+#REF!+#REF!+#REF!</f>
        <v>#REF!</v>
      </c>
      <c r="D73" s="75" t="e">
        <f>#REF!+#REF!+#REF!+#REF!</f>
        <v>#REF!</v>
      </c>
    </row>
    <row r="74" spans="1:4" ht="38.25" hidden="1" thickBot="1">
      <c r="A74" s="13" t="s">
        <v>16</v>
      </c>
      <c r="B74" s="14" t="s">
        <v>15</v>
      </c>
      <c r="C74" s="15" t="e">
        <f>#REF!+#REF!+#REF!+#REF!</f>
        <v>#REF!</v>
      </c>
      <c r="D74" s="78" t="e">
        <f>#REF!+#REF!+#REF!+#REF!</f>
        <v>#REF!</v>
      </c>
    </row>
    <row r="75" spans="1:4" ht="19.5" hidden="1" thickBot="1">
      <c r="A75" s="17" t="s">
        <v>17</v>
      </c>
      <c r="B75" s="18" t="s">
        <v>18</v>
      </c>
      <c r="C75" s="19" t="e">
        <f>#REF!+#REF!+#REF!+#REF!</f>
        <v>#REF!</v>
      </c>
      <c r="D75" s="77" t="e">
        <f>#REF!+#REF!+#REF!+#REF!</f>
        <v>#REF!</v>
      </c>
    </row>
    <row r="76" spans="1:4" ht="19.5" hidden="1" thickBot="1">
      <c r="A76" s="22" t="s">
        <v>19</v>
      </c>
      <c r="B76" s="14" t="s">
        <v>20</v>
      </c>
      <c r="C76" s="15" t="e">
        <f>#REF!+#REF!+#REF!+#REF!</f>
        <v>#REF!</v>
      </c>
      <c r="D76" s="78" t="e">
        <f>#REF!+#REF!+#REF!+#REF!</f>
        <v>#REF!</v>
      </c>
    </row>
    <row r="77" spans="1:4" ht="38.25" hidden="1" thickBot="1">
      <c r="A77" s="50" t="s">
        <v>21</v>
      </c>
      <c r="B77" s="51" t="s">
        <v>15</v>
      </c>
      <c r="C77" s="70" t="e">
        <f>#REF!+#REF!+#REF!+#REF!</f>
        <v>#REF!</v>
      </c>
      <c r="D77" s="85" t="e">
        <f>#REF!+#REF!+#REF!+#REF!</f>
        <v>#REF!</v>
      </c>
    </row>
    <row r="78" spans="1:4" ht="27.75" hidden="1" customHeight="1">
      <c r="A78" s="130" t="s">
        <v>49</v>
      </c>
      <c r="B78" s="27" t="s">
        <v>22</v>
      </c>
      <c r="C78" s="28" t="e">
        <f>#REF!+#REF!+#REF!+#REF!</f>
        <v>#REF!</v>
      </c>
      <c r="D78" s="29" t="e">
        <f>#REF!+#REF!+#REF!+#REF!</f>
        <v>#REF!</v>
      </c>
    </row>
    <row r="79" spans="1:4" ht="57" hidden="1" thickBot="1">
      <c r="A79" s="131"/>
      <c r="B79" s="30" t="s">
        <v>23</v>
      </c>
      <c r="C79" s="71" t="e">
        <f>#REF!+#REF!+#REF!+#REF!</f>
        <v>#REF!</v>
      </c>
      <c r="D79" s="80" t="e">
        <f>#REF!+#REF!+#REF!+#REF!</f>
        <v>#REF!</v>
      </c>
    </row>
    <row r="80" spans="1:4" ht="38.25" hidden="1" thickBot="1">
      <c r="A80" s="131"/>
      <c r="B80" s="31" t="s">
        <v>24</v>
      </c>
      <c r="C80" s="32" t="e">
        <f>#REF!+#REF!+#REF!+#REF!</f>
        <v>#REF!</v>
      </c>
      <c r="D80" s="81" t="e">
        <f>#REF!+#REF!+#REF!+#REF!</f>
        <v>#REF!</v>
      </c>
    </row>
    <row r="81" spans="1:4" ht="38.25" hidden="1" thickBot="1">
      <c r="A81" s="131"/>
      <c r="B81" s="31" t="s">
        <v>25</v>
      </c>
      <c r="C81" s="32" t="e">
        <f>#REF!+#REF!+#REF!+#REF!</f>
        <v>#REF!</v>
      </c>
      <c r="D81" s="81" t="e">
        <f>#REF!+#REF!+#REF!+#REF!</f>
        <v>#REF!</v>
      </c>
    </row>
    <row r="82" spans="1:4" ht="38.25" hidden="1" thickBot="1">
      <c r="A82" s="131"/>
      <c r="B82" s="33" t="s">
        <v>26</v>
      </c>
      <c r="C82" s="71" t="e">
        <f>#REF!+#REF!+#REF!+#REF!</f>
        <v>#REF!</v>
      </c>
      <c r="D82" s="80" t="e">
        <f>#REF!+#REF!+#REF!+#REF!</f>
        <v>#REF!</v>
      </c>
    </row>
    <row r="83" spans="1:4" ht="18.75" hidden="1" customHeight="1">
      <c r="A83" s="131"/>
      <c r="B83" s="34" t="s">
        <v>27</v>
      </c>
      <c r="C83" s="125" t="e">
        <f>#REF!+#REF!+#REF!+#REF!</f>
        <v>#REF!</v>
      </c>
      <c r="D83" s="133" t="e">
        <f>#REF!+#REF!+#REF!+#REF!</f>
        <v>#REF!</v>
      </c>
    </row>
    <row r="84" spans="1:4" ht="18.75" hidden="1" customHeight="1">
      <c r="A84" s="131"/>
      <c r="B84" s="34" t="s">
        <v>28</v>
      </c>
      <c r="C84" s="126" t="e">
        <f>#REF!+#REF!+#REF!+#REF!</f>
        <v>#REF!</v>
      </c>
      <c r="D84" s="134" t="e">
        <f>#REF!+#REF!+#REF!+#REF!</f>
        <v>#REF!</v>
      </c>
    </row>
    <row r="85" spans="1:4" ht="19.5" hidden="1" customHeight="1" thickBot="1">
      <c r="A85" s="132"/>
      <c r="B85" s="52" t="s">
        <v>29</v>
      </c>
      <c r="C85" s="25" t="e">
        <f>#REF!+#REF!+#REF!+#REF!</f>
        <v>#REF!</v>
      </c>
      <c r="D85" s="136" t="e">
        <f>#REF!+#REF!+#REF!+#REF!</f>
        <v>#REF!</v>
      </c>
    </row>
    <row r="86" spans="1:4" ht="19.5" hidden="1" thickBot="1">
      <c r="A86" s="122" t="s">
        <v>54</v>
      </c>
      <c r="B86" s="27" t="s">
        <v>22</v>
      </c>
      <c r="C86" s="28" t="e">
        <f>#REF!+#REF!+#REF!+#REF!</f>
        <v>#REF!</v>
      </c>
      <c r="D86" s="29" t="e">
        <f>#REF!+#REF!+#REF!+#REF!</f>
        <v>#REF!</v>
      </c>
    </row>
    <row r="87" spans="1:4" ht="38.25" hidden="1" thickBot="1">
      <c r="A87" s="123"/>
      <c r="B87" s="36" t="s">
        <v>30</v>
      </c>
      <c r="C87" s="71" t="e">
        <f>#REF!+#REF!+#REF!+#REF!</f>
        <v>#REF!</v>
      </c>
      <c r="D87" s="80" t="e">
        <f>#REF!+#REF!+#REF!+#REF!</f>
        <v>#REF!</v>
      </c>
    </row>
    <row r="88" spans="1:4" ht="18.75" hidden="1" customHeight="1">
      <c r="A88" s="123"/>
      <c r="B88" s="34" t="s">
        <v>27</v>
      </c>
      <c r="C88" s="125" t="e">
        <f>#REF!+#REF!+#REF!+#REF!</f>
        <v>#REF!</v>
      </c>
      <c r="D88" s="133" t="e">
        <f>#REF!+#REF!+#REF!+#REF!</f>
        <v>#REF!</v>
      </c>
    </row>
    <row r="89" spans="1:4" ht="18.75" hidden="1" customHeight="1">
      <c r="A89" s="123"/>
      <c r="B89" s="34" t="s">
        <v>28</v>
      </c>
      <c r="C89" s="126" t="e">
        <f>#REF!+#REF!+#REF!+#REF!</f>
        <v>#REF!</v>
      </c>
      <c r="D89" s="134" t="e">
        <f>#REF!+#REF!+#REF!+#REF!</f>
        <v>#REF!</v>
      </c>
    </row>
    <row r="90" spans="1:4" ht="18.75" hidden="1" customHeight="1">
      <c r="A90" s="123"/>
      <c r="B90" s="35" t="s">
        <v>29</v>
      </c>
      <c r="C90" s="71" t="e">
        <f>#REF!+#REF!+#REF!+#REF!</f>
        <v>#REF!</v>
      </c>
      <c r="D90" s="135" t="e">
        <f>#REF!+#REF!+#REF!+#REF!</f>
        <v>#REF!</v>
      </c>
    </row>
    <row r="91" spans="1:4" ht="19.5" hidden="1" thickBot="1">
      <c r="A91" s="124"/>
      <c r="B91" s="14" t="s">
        <v>31</v>
      </c>
      <c r="C91" s="19" t="e">
        <f>#REF!+#REF!+#REF!+#REF!</f>
        <v>#REF!</v>
      </c>
      <c r="D91" s="77" t="s">
        <v>32</v>
      </c>
    </row>
    <row r="92" spans="1:4" ht="38.25" hidden="1" thickBot="1">
      <c r="A92" s="69" t="s">
        <v>33</v>
      </c>
      <c r="B92" s="38" t="s">
        <v>34</v>
      </c>
      <c r="C92" s="28" t="e">
        <f>#REF!+#REF!+#REF!+#REF!</f>
        <v>#REF!</v>
      </c>
      <c r="D92" s="82" t="e">
        <f>#REF!+#REF!+#REF!+#REF!</f>
        <v>#REF!</v>
      </c>
    </row>
    <row r="93" spans="1:4" ht="38.25" hidden="1" thickBot="1">
      <c r="A93" s="13" t="s">
        <v>35</v>
      </c>
      <c r="B93" s="14" t="s">
        <v>34</v>
      </c>
      <c r="C93" s="15" t="e">
        <f>#REF!+#REF!+#REF!+#REF!</f>
        <v>#REF!</v>
      </c>
      <c r="D93" s="83" t="e">
        <f>#REF!+#REF!+#REF!+#REF!</f>
        <v>#REF!</v>
      </c>
    </row>
    <row r="94" spans="1:4" ht="19.5" hidden="1" thickBot="1">
      <c r="A94" s="13" t="s">
        <v>19</v>
      </c>
      <c r="B94" s="14" t="s">
        <v>20</v>
      </c>
      <c r="C94" s="15" t="e">
        <f>#REF!+#REF!+#REF!+#REF!</f>
        <v>#REF!</v>
      </c>
      <c r="D94" s="84" t="e">
        <f>#REF!+#REF!+#REF!+#REF!</f>
        <v>#REF!</v>
      </c>
    </row>
    <row r="95" spans="1:4" ht="37.5">
      <c r="A95" s="39" t="s">
        <v>36</v>
      </c>
      <c r="B95" s="38" t="s">
        <v>37</v>
      </c>
      <c r="C95" s="28">
        <f>C96+C98</f>
        <v>16730</v>
      </c>
      <c r="D95" s="97">
        <f>D96+D98</f>
        <v>104880775</v>
      </c>
    </row>
    <row r="96" spans="1:4" ht="18.75">
      <c r="A96" s="40" t="s">
        <v>38</v>
      </c>
      <c r="B96" s="41" t="s">
        <v>37</v>
      </c>
      <c r="C96" s="19">
        <v>16250</v>
      </c>
      <c r="D96" s="98">
        <v>101211810</v>
      </c>
    </row>
    <row r="97" spans="1:4" ht="18.75">
      <c r="A97" s="42" t="s">
        <v>39</v>
      </c>
      <c r="B97" s="41" t="s">
        <v>37</v>
      </c>
      <c r="C97" s="19">
        <v>8</v>
      </c>
      <c r="D97" s="98">
        <v>645600</v>
      </c>
    </row>
    <row r="98" spans="1:4" ht="38.25" thickBot="1">
      <c r="A98" s="43" t="s">
        <v>40</v>
      </c>
      <c r="B98" s="44" t="s">
        <v>37</v>
      </c>
      <c r="C98" s="45">
        <v>480</v>
      </c>
      <c r="D98" s="99">
        <v>3668965</v>
      </c>
    </row>
    <row r="99" spans="1:4" ht="28.5" customHeight="1" thickBot="1">
      <c r="A99" s="53" t="s">
        <v>41</v>
      </c>
      <c r="B99" s="54" t="s">
        <v>42</v>
      </c>
      <c r="C99" s="55" t="s">
        <v>32</v>
      </c>
      <c r="D99" s="96">
        <f>D95</f>
        <v>104880775</v>
      </c>
    </row>
    <row r="100" spans="1:4" ht="27" customHeight="1" thickBot="1">
      <c r="A100" s="127" t="s">
        <v>45</v>
      </c>
      <c r="B100" s="128"/>
      <c r="C100" s="128"/>
      <c r="D100" s="129"/>
    </row>
    <row r="101" spans="1:4" ht="38.25" hidden="1" thickBot="1">
      <c r="A101" s="56" t="s">
        <v>14</v>
      </c>
      <c r="B101" s="14" t="s">
        <v>15</v>
      </c>
      <c r="C101" s="15" t="e">
        <f>#REF!+#REF!+#REF!+#REF!</f>
        <v>#REF!</v>
      </c>
      <c r="D101" s="86" t="e">
        <f>#REF!+#REF!+#REF!+#REF!</f>
        <v>#REF!</v>
      </c>
    </row>
    <row r="102" spans="1:4" ht="38.25" hidden="1" thickBot="1">
      <c r="A102" s="13" t="s">
        <v>16</v>
      </c>
      <c r="B102" s="14" t="s">
        <v>15</v>
      </c>
      <c r="C102" s="15" t="e">
        <f>#REF!+#REF!+#REF!+#REF!</f>
        <v>#REF!</v>
      </c>
      <c r="D102" s="78" t="e">
        <f>#REF!+#REF!+#REF!+#REF!</f>
        <v>#REF!</v>
      </c>
    </row>
    <row r="103" spans="1:4" ht="19.5" hidden="1" thickBot="1">
      <c r="A103" s="17" t="s">
        <v>17</v>
      </c>
      <c r="B103" s="18" t="s">
        <v>18</v>
      </c>
      <c r="C103" s="19" t="e">
        <f>#REF!+#REF!+#REF!+#REF!</f>
        <v>#REF!</v>
      </c>
      <c r="D103" s="77" t="e">
        <f>#REF!+#REF!+#REF!+#REF!</f>
        <v>#REF!</v>
      </c>
    </row>
    <row r="104" spans="1:4" ht="19.5" hidden="1" thickBot="1">
      <c r="A104" s="22" t="s">
        <v>19</v>
      </c>
      <c r="B104" s="14" t="s">
        <v>20</v>
      </c>
      <c r="C104" s="15" t="e">
        <f>#REF!+#REF!+#REF!+#REF!</f>
        <v>#REF!</v>
      </c>
      <c r="D104" s="78" t="e">
        <f>#REF!+#REF!+#REF!+#REF!</f>
        <v>#REF!</v>
      </c>
    </row>
    <row r="105" spans="1:4" ht="38.25" hidden="1" thickBot="1">
      <c r="A105" s="50" t="s">
        <v>21</v>
      </c>
      <c r="B105" s="51" t="s">
        <v>15</v>
      </c>
      <c r="C105" s="70" t="e">
        <f>#REF!+#REF!+#REF!+#REF!</f>
        <v>#REF!</v>
      </c>
      <c r="D105" s="85" t="e">
        <f>#REF!+#REF!+#REF!+#REF!</f>
        <v>#REF!</v>
      </c>
    </row>
    <row r="106" spans="1:4" ht="27.75" hidden="1" customHeight="1">
      <c r="A106" s="130" t="s">
        <v>49</v>
      </c>
      <c r="B106" s="27" t="s">
        <v>22</v>
      </c>
      <c r="C106" s="28" t="e">
        <f>#REF!+#REF!+#REF!+#REF!</f>
        <v>#REF!</v>
      </c>
      <c r="D106" s="29" t="e">
        <f>#REF!+#REF!+#REF!+#REF!</f>
        <v>#REF!</v>
      </c>
    </row>
    <row r="107" spans="1:4" ht="57" hidden="1" thickBot="1">
      <c r="A107" s="131"/>
      <c r="B107" s="30" t="s">
        <v>23</v>
      </c>
      <c r="C107" s="71" t="e">
        <f>#REF!+#REF!+#REF!+#REF!</f>
        <v>#REF!</v>
      </c>
      <c r="D107" s="80" t="e">
        <f>#REF!+#REF!+#REF!+#REF!</f>
        <v>#REF!</v>
      </c>
    </row>
    <row r="108" spans="1:4" ht="38.25" hidden="1" thickBot="1">
      <c r="A108" s="131"/>
      <c r="B108" s="31" t="s">
        <v>24</v>
      </c>
      <c r="C108" s="32" t="e">
        <f>#REF!+#REF!+#REF!+#REF!</f>
        <v>#REF!</v>
      </c>
      <c r="D108" s="81" t="e">
        <f>#REF!+#REF!+#REF!+#REF!</f>
        <v>#REF!</v>
      </c>
    </row>
    <row r="109" spans="1:4" ht="38.25" hidden="1" thickBot="1">
      <c r="A109" s="131"/>
      <c r="B109" s="31" t="s">
        <v>25</v>
      </c>
      <c r="C109" s="32" t="e">
        <f>#REF!+#REF!+#REF!+#REF!</f>
        <v>#REF!</v>
      </c>
      <c r="D109" s="81" t="e">
        <f>#REF!+#REF!+#REF!+#REF!</f>
        <v>#REF!</v>
      </c>
    </row>
    <row r="110" spans="1:4" ht="38.25" hidden="1" thickBot="1">
      <c r="A110" s="131"/>
      <c r="B110" s="33" t="s">
        <v>26</v>
      </c>
      <c r="C110" s="71" t="e">
        <f>#REF!+#REF!+#REF!+#REF!</f>
        <v>#REF!</v>
      </c>
      <c r="D110" s="80" t="e">
        <f>#REF!+#REF!+#REF!+#REF!</f>
        <v>#REF!</v>
      </c>
    </row>
    <row r="111" spans="1:4" ht="18.75" hidden="1" customHeight="1">
      <c r="A111" s="131"/>
      <c r="B111" s="34" t="s">
        <v>27</v>
      </c>
      <c r="C111" s="125" t="e">
        <f>#REF!+#REF!+#REF!+#REF!</f>
        <v>#REF!</v>
      </c>
      <c r="D111" s="133" t="e">
        <f>#REF!+#REF!+#REF!+#REF!</f>
        <v>#REF!</v>
      </c>
    </row>
    <row r="112" spans="1:4" ht="18.75" hidden="1" customHeight="1">
      <c r="A112" s="131"/>
      <c r="B112" s="34" t="s">
        <v>28</v>
      </c>
      <c r="C112" s="126" t="e">
        <f>#REF!+#REF!+#REF!+#REF!</f>
        <v>#REF!</v>
      </c>
      <c r="D112" s="134" t="e">
        <f>#REF!+#REF!+#REF!+#REF!</f>
        <v>#REF!</v>
      </c>
    </row>
    <row r="113" spans="1:4" ht="19.5" hidden="1" customHeight="1" thickBot="1">
      <c r="A113" s="132"/>
      <c r="B113" s="52" t="s">
        <v>29</v>
      </c>
      <c r="C113" s="25" t="e">
        <f>#REF!+#REF!+#REF!+#REF!</f>
        <v>#REF!</v>
      </c>
      <c r="D113" s="136" t="e">
        <f>#REF!+#REF!+#REF!+#REF!</f>
        <v>#REF!</v>
      </c>
    </row>
    <row r="114" spans="1:4" ht="19.5" hidden="1" thickBot="1">
      <c r="A114" s="122" t="s">
        <v>54</v>
      </c>
      <c r="B114" s="27" t="s">
        <v>22</v>
      </c>
      <c r="C114" s="28" t="e">
        <f>#REF!+#REF!+#REF!+#REF!</f>
        <v>#REF!</v>
      </c>
      <c r="D114" s="29" t="e">
        <f>#REF!+#REF!+#REF!+#REF!</f>
        <v>#REF!</v>
      </c>
    </row>
    <row r="115" spans="1:4" ht="38.25" hidden="1" thickBot="1">
      <c r="A115" s="123"/>
      <c r="B115" s="36" t="s">
        <v>30</v>
      </c>
      <c r="C115" s="71" t="e">
        <f>#REF!+#REF!+#REF!+#REF!</f>
        <v>#REF!</v>
      </c>
      <c r="D115" s="80" t="e">
        <f>#REF!+#REF!+#REF!+#REF!</f>
        <v>#REF!</v>
      </c>
    </row>
    <row r="116" spans="1:4" ht="18.75" hidden="1" customHeight="1">
      <c r="A116" s="123"/>
      <c r="B116" s="34" t="s">
        <v>27</v>
      </c>
      <c r="C116" s="125" t="e">
        <f>#REF!+#REF!+#REF!+#REF!</f>
        <v>#REF!</v>
      </c>
      <c r="D116" s="133" t="e">
        <f>#REF!+#REF!+#REF!+#REF!</f>
        <v>#REF!</v>
      </c>
    </row>
    <row r="117" spans="1:4" ht="18.75" hidden="1" customHeight="1">
      <c r="A117" s="123"/>
      <c r="B117" s="34" t="s">
        <v>28</v>
      </c>
      <c r="C117" s="126" t="e">
        <f>#REF!+#REF!+#REF!+#REF!</f>
        <v>#REF!</v>
      </c>
      <c r="D117" s="134" t="e">
        <f>#REF!+#REF!+#REF!+#REF!</f>
        <v>#REF!</v>
      </c>
    </row>
    <row r="118" spans="1:4" ht="18.75" hidden="1" customHeight="1">
      <c r="A118" s="123"/>
      <c r="B118" s="35" t="s">
        <v>29</v>
      </c>
      <c r="C118" s="71" t="e">
        <f>#REF!+#REF!+#REF!+#REF!</f>
        <v>#REF!</v>
      </c>
      <c r="D118" s="135" t="e">
        <f>#REF!+#REF!+#REF!+#REF!</f>
        <v>#REF!</v>
      </c>
    </row>
    <row r="119" spans="1:4" ht="19.5" hidden="1" thickBot="1">
      <c r="A119" s="124"/>
      <c r="B119" s="14" t="s">
        <v>31</v>
      </c>
      <c r="C119" s="19" t="e">
        <f>#REF!+#REF!+#REF!+#REF!</f>
        <v>#REF!</v>
      </c>
      <c r="D119" s="77" t="s">
        <v>32</v>
      </c>
    </row>
    <row r="120" spans="1:4" ht="38.25" hidden="1" thickBot="1">
      <c r="A120" s="69" t="s">
        <v>33</v>
      </c>
      <c r="B120" s="38" t="s">
        <v>34</v>
      </c>
      <c r="C120" s="28" t="e">
        <f>#REF!+#REF!+#REF!+#REF!</f>
        <v>#REF!</v>
      </c>
      <c r="D120" s="82" t="e">
        <f>#REF!+#REF!+#REF!+#REF!</f>
        <v>#REF!</v>
      </c>
    </row>
    <row r="121" spans="1:4" ht="38.25" hidden="1" thickBot="1">
      <c r="A121" s="13" t="s">
        <v>35</v>
      </c>
      <c r="B121" s="14" t="s">
        <v>34</v>
      </c>
      <c r="C121" s="15" t="e">
        <f>#REF!+#REF!+#REF!+#REF!</f>
        <v>#REF!</v>
      </c>
      <c r="D121" s="83" t="e">
        <f>#REF!+#REF!+#REF!+#REF!</f>
        <v>#REF!</v>
      </c>
    </row>
    <row r="122" spans="1:4" ht="19.5" hidden="1" thickBot="1">
      <c r="A122" s="13" t="s">
        <v>19</v>
      </c>
      <c r="B122" s="14" t="s">
        <v>20</v>
      </c>
      <c r="C122" s="15" t="e">
        <f>#REF!+#REF!+#REF!+#REF!</f>
        <v>#REF!</v>
      </c>
      <c r="D122" s="84" t="e">
        <f>#REF!+#REF!+#REF!+#REF!</f>
        <v>#REF!</v>
      </c>
    </row>
    <row r="123" spans="1:4" ht="37.5">
      <c r="A123" s="39" t="s">
        <v>36</v>
      </c>
      <c r="B123" s="38" t="s">
        <v>37</v>
      </c>
      <c r="C123" s="28">
        <f>C124+C126</f>
        <v>330</v>
      </c>
      <c r="D123" s="97">
        <f>D124+D126</f>
        <v>193840</v>
      </c>
    </row>
    <row r="124" spans="1:4" ht="18.75">
      <c r="A124" s="40" t="s">
        <v>38</v>
      </c>
      <c r="B124" s="41" t="s">
        <v>37</v>
      </c>
      <c r="C124" s="19">
        <v>320</v>
      </c>
      <c r="D124" s="98">
        <v>117400</v>
      </c>
    </row>
    <row r="125" spans="1:4" ht="18.75">
      <c r="A125" s="42" t="s">
        <v>39</v>
      </c>
      <c r="B125" s="41" t="s">
        <v>37</v>
      </c>
      <c r="C125" s="19">
        <v>0</v>
      </c>
      <c r="D125" s="98">
        <v>0</v>
      </c>
    </row>
    <row r="126" spans="1:4" ht="38.25" thickBot="1">
      <c r="A126" s="43" t="s">
        <v>40</v>
      </c>
      <c r="B126" s="44" t="s">
        <v>37</v>
      </c>
      <c r="C126" s="45">
        <v>10</v>
      </c>
      <c r="D126" s="99">
        <v>76440</v>
      </c>
    </row>
    <row r="127" spans="1:4" ht="29.25" customHeight="1" thickBot="1">
      <c r="A127" s="53" t="s">
        <v>41</v>
      </c>
      <c r="B127" s="54" t="s">
        <v>42</v>
      </c>
      <c r="C127" s="55" t="s">
        <v>32</v>
      </c>
      <c r="D127" s="96">
        <f>D123</f>
        <v>193840</v>
      </c>
    </row>
    <row r="128" spans="1:4" ht="34.5" customHeight="1" thickBot="1">
      <c r="A128" s="111" t="s">
        <v>46</v>
      </c>
      <c r="B128" s="112"/>
      <c r="C128" s="112"/>
      <c r="D128" s="113"/>
    </row>
    <row r="129" spans="1:4" ht="19.5" thickBot="1">
      <c r="A129" s="114" t="s">
        <v>47</v>
      </c>
      <c r="B129" s="115"/>
      <c r="C129" s="115"/>
      <c r="D129" s="116"/>
    </row>
    <row r="130" spans="1:4" ht="39.950000000000003" hidden="1" customHeight="1" thickBot="1">
      <c r="A130" s="57" t="s">
        <v>48</v>
      </c>
      <c r="B130" s="58" t="s">
        <v>15</v>
      </c>
      <c r="C130" s="59"/>
      <c r="D130" s="87"/>
    </row>
    <row r="131" spans="1:4" ht="39.950000000000003" hidden="1" customHeight="1" thickBot="1">
      <c r="A131" s="68" t="s">
        <v>49</v>
      </c>
      <c r="B131" s="30" t="s">
        <v>26</v>
      </c>
      <c r="C131" s="67"/>
      <c r="D131" s="88"/>
    </row>
    <row r="132" spans="1:4" ht="39.950000000000003" hidden="1" customHeight="1">
      <c r="A132" s="105" t="s">
        <v>50</v>
      </c>
      <c r="B132" s="61" t="s">
        <v>26</v>
      </c>
      <c r="C132" s="62"/>
      <c r="D132" s="118"/>
    </row>
    <row r="133" spans="1:4" ht="19.5" hidden="1" thickBot="1">
      <c r="A133" s="117"/>
      <c r="B133" s="37" t="s">
        <v>31</v>
      </c>
      <c r="C133" s="25"/>
      <c r="D133" s="110"/>
    </row>
    <row r="134" spans="1:4" ht="39.950000000000003" customHeight="1" thickBot="1">
      <c r="A134" s="63" t="s">
        <v>51</v>
      </c>
      <c r="B134" s="64" t="s">
        <v>37</v>
      </c>
      <c r="C134" s="60">
        <v>1800</v>
      </c>
      <c r="D134" s="95">
        <v>31466600</v>
      </c>
    </row>
    <row r="135" spans="1:4" ht="32.25" customHeight="1" thickBot="1">
      <c r="A135" s="53" t="s">
        <v>41</v>
      </c>
      <c r="B135" s="54" t="s">
        <v>42</v>
      </c>
      <c r="C135" s="55" t="s">
        <v>32</v>
      </c>
      <c r="D135" s="96">
        <f>D130+D131+D132+D134</f>
        <v>31466600</v>
      </c>
    </row>
    <row r="136" spans="1:4" ht="19.5" thickBot="1">
      <c r="A136" s="114" t="s">
        <v>52</v>
      </c>
      <c r="B136" s="115"/>
      <c r="C136" s="115"/>
      <c r="D136" s="116"/>
    </row>
    <row r="137" spans="1:4" ht="38.25" hidden="1" thickBot="1">
      <c r="A137" s="57" t="s">
        <v>48</v>
      </c>
      <c r="B137" s="58" t="s">
        <v>15</v>
      </c>
      <c r="C137" s="59"/>
      <c r="D137" s="87"/>
    </row>
    <row r="138" spans="1:4" ht="38.25" hidden="1" thickBot="1">
      <c r="A138" s="13" t="s">
        <v>16</v>
      </c>
      <c r="B138" s="14" t="s">
        <v>15</v>
      </c>
      <c r="C138" s="16"/>
      <c r="D138" s="89"/>
    </row>
    <row r="139" spans="1:4" ht="38.25" hidden="1" thickBot="1">
      <c r="A139" s="23" t="s">
        <v>21</v>
      </c>
      <c r="B139" s="24" t="s">
        <v>15</v>
      </c>
      <c r="C139" s="26"/>
      <c r="D139" s="90"/>
    </row>
    <row r="140" spans="1:4" ht="38.25" hidden="1" thickBot="1">
      <c r="A140" s="119" t="s">
        <v>49</v>
      </c>
      <c r="B140" s="61" t="s">
        <v>30</v>
      </c>
      <c r="C140" s="62"/>
      <c r="D140" s="91"/>
    </row>
    <row r="141" spans="1:4" ht="38.25" hidden="1" thickBot="1">
      <c r="A141" s="120"/>
      <c r="B141" s="33" t="s">
        <v>26</v>
      </c>
      <c r="C141" s="67"/>
      <c r="D141" s="92"/>
    </row>
    <row r="142" spans="1:4" ht="18.75" hidden="1" customHeight="1">
      <c r="A142" s="120"/>
      <c r="B142" s="34" t="s">
        <v>27</v>
      </c>
      <c r="C142" s="108"/>
      <c r="D142" s="102"/>
    </row>
    <row r="143" spans="1:4" ht="18.75" hidden="1" customHeight="1">
      <c r="A143" s="120"/>
      <c r="B143" s="34" t="s">
        <v>28</v>
      </c>
      <c r="C143" s="109"/>
      <c r="D143" s="103"/>
    </row>
    <row r="144" spans="1:4" ht="19.5" hidden="1" customHeight="1" thickBot="1">
      <c r="A144" s="121"/>
      <c r="B144" s="52" t="s">
        <v>29</v>
      </c>
      <c r="C144" s="26"/>
      <c r="D144" s="110"/>
    </row>
    <row r="145" spans="1:4" ht="38.25" hidden="1" thickBot="1">
      <c r="A145" s="105" t="s">
        <v>50</v>
      </c>
      <c r="B145" s="65" t="s">
        <v>30</v>
      </c>
      <c r="C145" s="62"/>
      <c r="D145" s="91"/>
    </row>
    <row r="146" spans="1:4" ht="18.75" hidden="1" customHeight="1">
      <c r="A146" s="106"/>
      <c r="B146" s="34" t="s">
        <v>27</v>
      </c>
      <c r="C146" s="108"/>
      <c r="D146" s="102"/>
    </row>
    <row r="147" spans="1:4" ht="18.75" hidden="1" customHeight="1">
      <c r="A147" s="106"/>
      <c r="B147" s="34" t="s">
        <v>28</v>
      </c>
      <c r="C147" s="109"/>
      <c r="D147" s="103"/>
    </row>
    <row r="148" spans="1:4" ht="18.75" hidden="1" customHeight="1">
      <c r="A148" s="106"/>
      <c r="B148" s="35" t="s">
        <v>29</v>
      </c>
      <c r="C148" s="67"/>
      <c r="D148" s="104"/>
    </row>
    <row r="149" spans="1:4" ht="19.5" hidden="1" thickBot="1">
      <c r="A149" s="107"/>
      <c r="B149" s="14" t="s">
        <v>31</v>
      </c>
      <c r="C149" s="20"/>
      <c r="D149" s="93" t="s">
        <v>32</v>
      </c>
    </row>
    <row r="150" spans="1:4" ht="38.25" hidden="1" thickBot="1">
      <c r="A150" s="69" t="s">
        <v>53</v>
      </c>
      <c r="B150" s="38" t="s">
        <v>34</v>
      </c>
      <c r="C150" s="62"/>
      <c r="D150" s="94"/>
    </row>
    <row r="151" spans="1:4" ht="30.75" customHeight="1" thickBot="1">
      <c r="A151" s="63" t="s">
        <v>51</v>
      </c>
      <c r="B151" s="64" t="s">
        <v>37</v>
      </c>
      <c r="C151" s="60">
        <v>1010</v>
      </c>
      <c r="D151" s="95">
        <v>5696400</v>
      </c>
    </row>
    <row r="152" spans="1:4" ht="30.75" customHeight="1" thickBot="1">
      <c r="A152" s="53" t="s">
        <v>41</v>
      </c>
      <c r="B152" s="54" t="s">
        <v>42</v>
      </c>
      <c r="C152" s="55" t="s">
        <v>32</v>
      </c>
      <c r="D152" s="96">
        <f>D137+D140+D141+D142+D145+D146+D150+D151</f>
        <v>5696400</v>
      </c>
    </row>
    <row r="154" spans="1:4" ht="20.25">
      <c r="A154" s="66"/>
    </row>
  </sheetData>
  <mergeCells count="48">
    <mergeCell ref="A9:D9"/>
    <mergeCell ref="B2:C2"/>
    <mergeCell ref="B3:C3"/>
    <mergeCell ref="B4:C4"/>
    <mergeCell ref="B5:C5"/>
    <mergeCell ref="A7:D7"/>
    <mergeCell ref="A16:D16"/>
    <mergeCell ref="A22:A29"/>
    <mergeCell ref="C27:C28"/>
    <mergeCell ref="D27:D29"/>
    <mergeCell ref="A11:D11"/>
    <mergeCell ref="A12:D12"/>
    <mergeCell ref="A13:D13"/>
    <mergeCell ref="A30:A35"/>
    <mergeCell ref="C32:C33"/>
    <mergeCell ref="D32:D34"/>
    <mergeCell ref="A58:A63"/>
    <mergeCell ref="C60:C61"/>
    <mergeCell ref="D60:D62"/>
    <mergeCell ref="D55:D57"/>
    <mergeCell ref="A72:D72"/>
    <mergeCell ref="A44:D44"/>
    <mergeCell ref="A50:A57"/>
    <mergeCell ref="C55:C56"/>
    <mergeCell ref="A86:A91"/>
    <mergeCell ref="C88:C89"/>
    <mergeCell ref="D88:D90"/>
    <mergeCell ref="A78:A85"/>
    <mergeCell ref="C83:C84"/>
    <mergeCell ref="D83:D85"/>
    <mergeCell ref="A114:A119"/>
    <mergeCell ref="C116:C117"/>
    <mergeCell ref="A100:D100"/>
    <mergeCell ref="A106:A113"/>
    <mergeCell ref="C111:C112"/>
    <mergeCell ref="D116:D118"/>
    <mergeCell ref="D111:D113"/>
    <mergeCell ref="D146:D148"/>
    <mergeCell ref="A145:A149"/>
    <mergeCell ref="C146:C147"/>
    <mergeCell ref="D142:D144"/>
    <mergeCell ref="A128:D128"/>
    <mergeCell ref="A129:D129"/>
    <mergeCell ref="A132:A133"/>
    <mergeCell ref="D132:D133"/>
    <mergeCell ref="A136:D136"/>
    <mergeCell ref="A140:A144"/>
    <mergeCell ref="C142:C143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Ноябрьск ССМП</vt:lpstr>
      <vt:lpstr>'Ноябрьск ССМП'!Заголовки_для_печати</vt:lpstr>
      <vt:lpstr>'Ноябрьск ССМП'!Область_печати</vt:lpstr>
    </vt:vector>
  </TitlesOfParts>
  <Company>OF OMS YANAO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zzz</cp:lastModifiedBy>
  <cp:lastPrinted>2016-12-09T07:07:01Z</cp:lastPrinted>
  <dcterms:created xsi:type="dcterms:W3CDTF">2016-03-29T06:22:11Z</dcterms:created>
  <dcterms:modified xsi:type="dcterms:W3CDTF">2016-12-09T07:07:49Z</dcterms:modified>
</cp:coreProperties>
</file>