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Виктория\Downloads\"/>
    </mc:Choice>
  </mc:AlternateContent>
  <bookViews>
    <workbookView xWindow="0" yWindow="0" windowWidth="20490" windowHeight="8910" activeTab="1"/>
  </bookViews>
  <sheets>
    <sheet name="Прайс ЭУ" sheetId="1" r:id="rId1"/>
    <sheet name="Прайс Фонари" sheetId="3" r:id="rId2"/>
  </sheets>
  <definedNames>
    <definedName name="_xlnm._FilterDatabase" localSheetId="1" hidden="1">'Прайс Фонари'!$A$5:$P$70</definedName>
    <definedName name="_xlnm._FilterDatabase" localSheetId="0" hidden="1">'Прайс ЭУ'!$A$5:$P$443</definedName>
  </definedNames>
  <calcPr calcId="162913"/>
</workbook>
</file>

<file path=xl/calcChain.xml><?xml version="1.0" encoding="utf-8"?>
<calcChain xmlns="http://schemas.openxmlformats.org/spreadsheetml/2006/main">
  <c r="N377" i="1" l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K377" i="1"/>
  <c r="O377" i="1" s="1"/>
  <c r="K376" i="1"/>
  <c r="O376" i="1" s="1"/>
  <c r="K375" i="1"/>
  <c r="O375" i="1" s="1"/>
  <c r="K374" i="1"/>
  <c r="O374" i="1" s="1"/>
  <c r="K373" i="1"/>
  <c r="O373" i="1" s="1"/>
  <c r="K372" i="1"/>
  <c r="O372" i="1" s="1"/>
  <c r="K371" i="1"/>
  <c r="O371" i="1" s="1"/>
  <c r="K370" i="1"/>
  <c r="O370" i="1" s="1"/>
  <c r="K369" i="1"/>
  <c r="O369" i="1" s="1"/>
  <c r="K368" i="1"/>
  <c r="O368" i="1" s="1"/>
  <c r="K367" i="1"/>
  <c r="O367" i="1" s="1"/>
  <c r="K366" i="1"/>
  <c r="O366" i="1" s="1"/>
  <c r="K365" i="1"/>
  <c r="O365" i="1" s="1"/>
  <c r="K364" i="1"/>
  <c r="O364" i="1" s="1"/>
  <c r="K363" i="1"/>
  <c r="O363" i="1" s="1"/>
  <c r="K362" i="1"/>
  <c r="O362" i="1" s="1"/>
  <c r="K361" i="1"/>
  <c r="O361" i="1" s="1"/>
  <c r="K360" i="1"/>
  <c r="O360" i="1" s="1"/>
  <c r="K359" i="1"/>
  <c r="O359" i="1" s="1"/>
  <c r="K358" i="1"/>
  <c r="O358" i="1" s="1"/>
  <c r="K357" i="1"/>
  <c r="O357" i="1" s="1"/>
  <c r="K356" i="1"/>
  <c r="O356" i="1" s="1"/>
  <c r="K355" i="1"/>
  <c r="O355" i="1" s="1"/>
  <c r="K354" i="1"/>
  <c r="O354" i="1" s="1"/>
  <c r="K353" i="1"/>
  <c r="O353" i="1" s="1"/>
  <c r="K352" i="1"/>
  <c r="O352" i="1" s="1"/>
  <c r="K351" i="1"/>
  <c r="O351" i="1" s="1"/>
  <c r="K350" i="1"/>
  <c r="O350" i="1" s="1"/>
  <c r="K349" i="1"/>
  <c r="O349" i="1" s="1"/>
  <c r="K348" i="1"/>
  <c r="O348" i="1" s="1"/>
  <c r="K347" i="1"/>
  <c r="O347" i="1" s="1"/>
  <c r="K346" i="1"/>
  <c r="O346" i="1" s="1"/>
  <c r="K345" i="1"/>
  <c r="O345" i="1" s="1"/>
  <c r="K344" i="1"/>
  <c r="O344" i="1" s="1"/>
  <c r="K343" i="1"/>
  <c r="O343" i="1" s="1"/>
  <c r="K342" i="1"/>
  <c r="O342" i="1" s="1"/>
  <c r="K341" i="1"/>
  <c r="O341" i="1" s="1"/>
  <c r="K340" i="1"/>
  <c r="O340" i="1" s="1"/>
  <c r="K339" i="1"/>
  <c r="O339" i="1" s="1"/>
  <c r="K338" i="1"/>
  <c r="O338" i="1" s="1"/>
  <c r="K337" i="1"/>
  <c r="O337" i="1" s="1"/>
  <c r="K336" i="1"/>
  <c r="O336" i="1" s="1"/>
  <c r="K335" i="1"/>
  <c r="O335" i="1" s="1"/>
  <c r="K334" i="1"/>
  <c r="O334" i="1" s="1"/>
  <c r="K333" i="1"/>
  <c r="O333" i="1" s="1"/>
  <c r="K332" i="1"/>
  <c r="O332" i="1" s="1"/>
  <c r="K331" i="1"/>
  <c r="O331" i="1" s="1"/>
  <c r="K330" i="1"/>
  <c r="O330" i="1" s="1"/>
  <c r="H380" i="1"/>
  <c r="I380" i="1"/>
  <c r="J380" i="1"/>
  <c r="H381" i="1"/>
  <c r="I381" i="1"/>
  <c r="J381" i="1"/>
  <c r="H382" i="1"/>
  <c r="I382" i="1"/>
  <c r="J382" i="1"/>
  <c r="H383" i="1"/>
  <c r="I383" i="1"/>
  <c r="J383" i="1"/>
  <c r="H384" i="1"/>
  <c r="I384" i="1"/>
  <c r="J384" i="1"/>
  <c r="H385" i="1"/>
  <c r="I385" i="1"/>
  <c r="J385" i="1"/>
  <c r="H386" i="1"/>
  <c r="I386" i="1"/>
  <c r="J386" i="1"/>
  <c r="H388" i="1"/>
  <c r="I388" i="1"/>
  <c r="J388" i="1"/>
  <c r="H389" i="1"/>
  <c r="I389" i="1"/>
  <c r="J389" i="1"/>
  <c r="H390" i="1"/>
  <c r="I390" i="1"/>
  <c r="J390" i="1"/>
  <c r="H391" i="1"/>
  <c r="I391" i="1"/>
  <c r="J391" i="1"/>
  <c r="H392" i="1"/>
  <c r="I392" i="1"/>
  <c r="J392" i="1"/>
  <c r="H393" i="1"/>
  <c r="I393" i="1"/>
  <c r="J393" i="1"/>
  <c r="H394" i="1"/>
  <c r="I394" i="1"/>
  <c r="J394" i="1"/>
  <c r="H395" i="1"/>
  <c r="I395" i="1"/>
  <c r="J395" i="1"/>
  <c r="H396" i="1"/>
  <c r="I396" i="1"/>
  <c r="J396" i="1"/>
  <c r="H397" i="1"/>
  <c r="I397" i="1"/>
  <c r="J397" i="1"/>
  <c r="H399" i="1"/>
  <c r="I399" i="1"/>
  <c r="J399" i="1"/>
  <c r="H400" i="1"/>
  <c r="I400" i="1"/>
  <c r="J400" i="1"/>
  <c r="H401" i="1"/>
  <c r="I401" i="1"/>
  <c r="J401" i="1"/>
  <c r="H402" i="1"/>
  <c r="I402" i="1"/>
  <c r="J402" i="1"/>
  <c r="H403" i="1"/>
  <c r="I403" i="1"/>
  <c r="J403" i="1"/>
  <c r="H404" i="1"/>
  <c r="I404" i="1"/>
  <c r="J404" i="1"/>
  <c r="N45" i="3" l="1"/>
  <c r="I45" i="3"/>
  <c r="N418" i="1"/>
  <c r="I418" i="1"/>
  <c r="K418" i="1" s="1"/>
  <c r="O418" i="1" s="1"/>
  <c r="H418" i="1"/>
  <c r="J418" i="1" s="1"/>
  <c r="N140" i="1" l="1"/>
  <c r="J140" i="1"/>
  <c r="I140" i="1"/>
  <c r="H140" i="1"/>
  <c r="K140" i="1" s="1"/>
  <c r="O140" i="1" s="1"/>
  <c r="N150" i="1"/>
  <c r="J150" i="1"/>
  <c r="I150" i="1"/>
  <c r="H150" i="1"/>
  <c r="K150" i="1" s="1"/>
  <c r="O150" i="1" s="1"/>
  <c r="N228" i="1"/>
  <c r="J228" i="1"/>
  <c r="I228" i="1"/>
  <c r="H228" i="1"/>
  <c r="K228" i="1" s="1"/>
  <c r="O228" i="1" s="1"/>
  <c r="H45" i="3"/>
  <c r="B2" i="3"/>
  <c r="J69" i="3" s="1"/>
  <c r="N70" i="3"/>
  <c r="I70" i="3"/>
  <c r="N69" i="3"/>
  <c r="I69" i="3"/>
  <c r="N67" i="3"/>
  <c r="N66" i="3"/>
  <c r="N64" i="3"/>
  <c r="I64" i="3"/>
  <c r="N63" i="3"/>
  <c r="I63" i="3"/>
  <c r="N62" i="3"/>
  <c r="I62" i="3"/>
  <c r="N60" i="3"/>
  <c r="I60" i="3"/>
  <c r="N59" i="3"/>
  <c r="I59" i="3"/>
  <c r="N57" i="3"/>
  <c r="I57" i="3"/>
  <c r="N56" i="3"/>
  <c r="I56" i="3"/>
  <c r="N55" i="3"/>
  <c r="I55" i="3"/>
  <c r="N54" i="3"/>
  <c r="I54" i="3"/>
  <c r="N53" i="3"/>
  <c r="I53" i="3"/>
  <c r="N52" i="3"/>
  <c r="I52" i="3"/>
  <c r="N51" i="3"/>
  <c r="I51" i="3"/>
  <c r="N50" i="3"/>
  <c r="I50" i="3"/>
  <c r="N49" i="3"/>
  <c r="I49" i="3"/>
  <c r="N48" i="3"/>
  <c r="I48" i="3"/>
  <c r="N47" i="3"/>
  <c r="I47" i="3"/>
  <c r="N44" i="3"/>
  <c r="I44" i="3"/>
  <c r="N43" i="3"/>
  <c r="I43" i="3"/>
  <c r="N42" i="3"/>
  <c r="I42" i="3"/>
  <c r="N41" i="3"/>
  <c r="I41" i="3"/>
  <c r="N40" i="3"/>
  <c r="I40" i="3"/>
  <c r="N39" i="3"/>
  <c r="I39" i="3"/>
  <c r="N38" i="3"/>
  <c r="I38" i="3"/>
  <c r="N36" i="3"/>
  <c r="I36" i="3"/>
  <c r="N35" i="3"/>
  <c r="I35" i="3"/>
  <c r="N34" i="3"/>
  <c r="I34" i="3"/>
  <c r="N33" i="3"/>
  <c r="I33" i="3"/>
  <c r="N32" i="3"/>
  <c r="I32" i="3"/>
  <c r="N31" i="3"/>
  <c r="I31" i="3"/>
  <c r="N30" i="3"/>
  <c r="I30" i="3"/>
  <c r="N29" i="3"/>
  <c r="I29" i="3"/>
  <c r="N28" i="3"/>
  <c r="I28" i="3"/>
  <c r="N27" i="3"/>
  <c r="I27" i="3"/>
  <c r="N26" i="3"/>
  <c r="I26" i="3"/>
  <c r="N24" i="3"/>
  <c r="I24" i="3"/>
  <c r="H24" i="3"/>
  <c r="N23" i="3"/>
  <c r="I23" i="3"/>
  <c r="N22" i="3"/>
  <c r="I22" i="3"/>
  <c r="N21" i="3"/>
  <c r="I21" i="3"/>
  <c r="N20" i="3"/>
  <c r="I20" i="3"/>
  <c r="N19" i="3"/>
  <c r="I19" i="3"/>
  <c r="N18" i="3"/>
  <c r="I18" i="3"/>
  <c r="N17" i="3"/>
  <c r="I17" i="3"/>
  <c r="N16" i="3"/>
  <c r="I16" i="3"/>
  <c r="N15" i="3"/>
  <c r="I15" i="3"/>
  <c r="N13" i="3"/>
  <c r="I13" i="3"/>
  <c r="N12" i="3"/>
  <c r="I12" i="3"/>
  <c r="N11" i="3"/>
  <c r="I11" i="3"/>
  <c r="N10" i="3"/>
  <c r="I10" i="3"/>
  <c r="N9" i="3"/>
  <c r="I9" i="3"/>
  <c r="N8" i="3"/>
  <c r="I8" i="3"/>
  <c r="N7" i="3"/>
  <c r="I7" i="3"/>
  <c r="I443" i="1"/>
  <c r="I442" i="1"/>
  <c r="N207" i="1"/>
  <c r="J207" i="1"/>
  <c r="I207" i="1"/>
  <c r="N206" i="1"/>
  <c r="J206" i="1"/>
  <c r="I206" i="1"/>
  <c r="N205" i="1"/>
  <c r="J205" i="1"/>
  <c r="I205" i="1"/>
  <c r="H207" i="1"/>
  <c r="K207" i="1" s="1"/>
  <c r="O207" i="1" s="1"/>
  <c r="H206" i="1"/>
  <c r="K206" i="1" s="1"/>
  <c r="O206" i="1" s="1"/>
  <c r="H205" i="1"/>
  <c r="K205" i="1" s="1"/>
  <c r="O205" i="1" s="1"/>
  <c r="N436" i="1"/>
  <c r="J436" i="1"/>
  <c r="I436" i="1"/>
  <c r="H436" i="1"/>
  <c r="K436" i="1" s="1"/>
  <c r="O436" i="1" s="1"/>
  <c r="J118" i="1"/>
  <c r="I118" i="1"/>
  <c r="H118" i="1"/>
  <c r="K118" i="1" s="1"/>
  <c r="O118" i="1" s="1"/>
  <c r="J117" i="1"/>
  <c r="I117" i="1"/>
  <c r="H117" i="1"/>
  <c r="K117" i="1" s="1"/>
  <c r="O117" i="1" s="1"/>
  <c r="J116" i="1"/>
  <c r="I116" i="1"/>
  <c r="H116" i="1"/>
  <c r="K116" i="1" s="1"/>
  <c r="O116" i="1" s="1"/>
  <c r="J115" i="1"/>
  <c r="I115" i="1"/>
  <c r="H115" i="1"/>
  <c r="K115" i="1" s="1"/>
  <c r="O115" i="1" s="1"/>
  <c r="N118" i="1"/>
  <c r="N117" i="1"/>
  <c r="N116" i="1"/>
  <c r="N115" i="1"/>
  <c r="I203" i="1"/>
  <c r="I202" i="1"/>
  <c r="I201" i="1"/>
  <c r="I200" i="1"/>
  <c r="I435" i="1"/>
  <c r="I433" i="1"/>
  <c r="I432" i="1"/>
  <c r="I430" i="1"/>
  <c r="I429" i="1"/>
  <c r="I428" i="1"/>
  <c r="I427" i="1"/>
  <c r="I426" i="1"/>
  <c r="I425" i="1"/>
  <c r="I424" i="1"/>
  <c r="I423" i="1"/>
  <c r="I422" i="1"/>
  <c r="I421" i="1"/>
  <c r="I420" i="1"/>
  <c r="I417" i="1"/>
  <c r="I416" i="1"/>
  <c r="I415" i="1"/>
  <c r="I414" i="1"/>
  <c r="I413" i="1"/>
  <c r="I412" i="1"/>
  <c r="I411" i="1"/>
  <c r="I409" i="1"/>
  <c r="I408" i="1"/>
  <c r="I407" i="1"/>
  <c r="I406" i="1"/>
  <c r="I405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7" i="1"/>
  <c r="I286" i="1"/>
  <c r="I285" i="1"/>
  <c r="I284" i="1"/>
  <c r="I283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8" i="1"/>
  <c r="I257" i="1"/>
  <c r="I256" i="1"/>
  <c r="I254" i="1"/>
  <c r="I253" i="1"/>
  <c r="I252" i="1"/>
  <c r="I251" i="1"/>
  <c r="I250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2" i="1"/>
  <c r="I231" i="1"/>
  <c r="I230" i="1"/>
  <c r="I229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3" i="1"/>
  <c r="I212" i="1"/>
  <c r="I211" i="1"/>
  <c r="I210" i="1"/>
  <c r="I20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4" i="1"/>
  <c r="I153" i="1"/>
  <c r="I152" i="1"/>
  <c r="I151" i="1"/>
  <c r="I149" i="1"/>
  <c r="I148" i="1"/>
  <c r="I147" i="1"/>
  <c r="I146" i="1"/>
  <c r="I145" i="1"/>
  <c r="I144" i="1"/>
  <c r="I143" i="1"/>
  <c r="I142" i="1"/>
  <c r="I141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4" i="1"/>
  <c r="I123" i="1"/>
  <c r="I122" i="1"/>
  <c r="I121" i="1"/>
  <c r="I120" i="1"/>
  <c r="I119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5" i="1"/>
  <c r="I94" i="1"/>
  <c r="I93" i="1"/>
  <c r="I92" i="1"/>
  <c r="I91" i="1"/>
  <c r="I90" i="1"/>
  <c r="I88" i="1"/>
  <c r="I87" i="1"/>
  <c r="I86" i="1"/>
  <c r="I85" i="1"/>
  <c r="I84" i="1"/>
  <c r="I83" i="1"/>
  <c r="I82" i="1"/>
  <c r="I81" i="1"/>
  <c r="I80" i="1"/>
  <c r="I79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39" i="1"/>
  <c r="I38" i="1"/>
  <c r="I36" i="1"/>
  <c r="I35" i="1"/>
  <c r="I34" i="1"/>
  <c r="I33" i="1"/>
  <c r="I31" i="1"/>
  <c r="I30" i="1"/>
  <c r="I29" i="1"/>
  <c r="I28" i="1"/>
  <c r="I27" i="1"/>
  <c r="I26" i="1"/>
  <c r="I25" i="1"/>
  <c r="I24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437" i="1"/>
  <c r="I7" i="1"/>
  <c r="J443" i="1"/>
  <c r="J442" i="1"/>
  <c r="J440" i="1"/>
  <c r="J439" i="1"/>
  <c r="J437" i="1"/>
  <c r="J435" i="1"/>
  <c r="J433" i="1"/>
  <c r="J432" i="1"/>
  <c r="J430" i="1"/>
  <c r="J429" i="1"/>
  <c r="J428" i="1"/>
  <c r="J427" i="1"/>
  <c r="J426" i="1"/>
  <c r="J425" i="1"/>
  <c r="J424" i="1"/>
  <c r="J423" i="1"/>
  <c r="J422" i="1"/>
  <c r="J421" i="1"/>
  <c r="J420" i="1"/>
  <c r="J417" i="1"/>
  <c r="J416" i="1"/>
  <c r="J415" i="1"/>
  <c r="J414" i="1"/>
  <c r="J413" i="1"/>
  <c r="J412" i="1"/>
  <c r="J411" i="1"/>
  <c r="J409" i="1"/>
  <c r="J408" i="1"/>
  <c r="J407" i="1"/>
  <c r="J406" i="1"/>
  <c r="J405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7" i="1"/>
  <c r="J286" i="1"/>
  <c r="J285" i="1"/>
  <c r="J284" i="1"/>
  <c r="J283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8" i="1"/>
  <c r="J257" i="1"/>
  <c r="J256" i="1"/>
  <c r="J254" i="1"/>
  <c r="J253" i="1"/>
  <c r="J252" i="1"/>
  <c r="J251" i="1"/>
  <c r="J250" i="1"/>
  <c r="J248" i="1"/>
  <c r="J247" i="1"/>
  <c r="J246" i="1"/>
  <c r="J245" i="1"/>
  <c r="J243" i="1"/>
  <c r="J242" i="1"/>
  <c r="J241" i="1"/>
  <c r="J240" i="1"/>
  <c r="J239" i="1"/>
  <c r="J238" i="1"/>
  <c r="J237" i="1"/>
  <c r="J236" i="1"/>
  <c r="J235" i="1"/>
  <c r="J234" i="1"/>
  <c r="J232" i="1"/>
  <c r="J231" i="1"/>
  <c r="J230" i="1"/>
  <c r="J229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3" i="1"/>
  <c r="J212" i="1"/>
  <c r="J211" i="1"/>
  <c r="J210" i="1"/>
  <c r="J209" i="1"/>
  <c r="J203" i="1"/>
  <c r="J202" i="1"/>
  <c r="J201" i="1"/>
  <c r="J200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4" i="1"/>
  <c r="J153" i="1"/>
  <c r="J152" i="1"/>
  <c r="J151" i="1"/>
  <c r="J149" i="1"/>
  <c r="J148" i="1"/>
  <c r="J147" i="1"/>
  <c r="J146" i="1"/>
  <c r="J145" i="1"/>
  <c r="J144" i="1"/>
  <c r="J143" i="1"/>
  <c r="J142" i="1"/>
  <c r="J141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4" i="1"/>
  <c r="J123" i="1"/>
  <c r="J122" i="1"/>
  <c r="J121" i="1"/>
  <c r="J120" i="1"/>
  <c r="J119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5" i="1"/>
  <c r="J94" i="1"/>
  <c r="J93" i="1"/>
  <c r="J92" i="1"/>
  <c r="J91" i="1"/>
  <c r="J90" i="1"/>
  <c r="J88" i="1"/>
  <c r="J87" i="1"/>
  <c r="J86" i="1"/>
  <c r="J85" i="1"/>
  <c r="J84" i="1"/>
  <c r="J83" i="1"/>
  <c r="J82" i="1"/>
  <c r="J81" i="1"/>
  <c r="J80" i="1"/>
  <c r="J79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49" i="1"/>
  <c r="J48" i="1"/>
  <c r="J47" i="1"/>
  <c r="J46" i="1"/>
  <c r="J45" i="1"/>
  <c r="J44" i="1"/>
  <c r="J43" i="1"/>
  <c r="J42" i="1"/>
  <c r="J41" i="1"/>
  <c r="J39" i="1"/>
  <c r="J38" i="1"/>
  <c r="J36" i="1"/>
  <c r="J35" i="1"/>
  <c r="J34" i="1"/>
  <c r="J33" i="1"/>
  <c r="J31" i="1"/>
  <c r="J30" i="1"/>
  <c r="J29" i="1"/>
  <c r="J28" i="1"/>
  <c r="J27" i="1"/>
  <c r="J26" i="1"/>
  <c r="J25" i="1"/>
  <c r="J24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H443" i="1"/>
  <c r="K443" i="1" s="1"/>
  <c r="O443" i="1" s="1"/>
  <c r="H442" i="1"/>
  <c r="K442" i="1" s="1"/>
  <c r="O442" i="1" s="1"/>
  <c r="H440" i="1"/>
  <c r="K440" i="1" s="1"/>
  <c r="O440" i="1" s="1"/>
  <c r="H439" i="1"/>
  <c r="K439" i="1" s="1"/>
  <c r="O439" i="1" s="1"/>
  <c r="H437" i="1"/>
  <c r="K437" i="1" s="1"/>
  <c r="O437" i="1" s="1"/>
  <c r="H435" i="1"/>
  <c r="K435" i="1" s="1"/>
  <c r="O435" i="1" s="1"/>
  <c r="H433" i="1"/>
  <c r="K433" i="1" s="1"/>
  <c r="O433" i="1" s="1"/>
  <c r="H432" i="1"/>
  <c r="K432" i="1" s="1"/>
  <c r="O432" i="1" s="1"/>
  <c r="H430" i="1"/>
  <c r="K430" i="1" s="1"/>
  <c r="O430" i="1" s="1"/>
  <c r="H429" i="1"/>
  <c r="K429" i="1" s="1"/>
  <c r="O429" i="1" s="1"/>
  <c r="H428" i="1"/>
  <c r="K428" i="1" s="1"/>
  <c r="O428" i="1" s="1"/>
  <c r="H427" i="1"/>
  <c r="K427" i="1" s="1"/>
  <c r="O427" i="1" s="1"/>
  <c r="H426" i="1"/>
  <c r="K426" i="1" s="1"/>
  <c r="O426" i="1" s="1"/>
  <c r="H425" i="1"/>
  <c r="K425" i="1" s="1"/>
  <c r="O425" i="1" s="1"/>
  <c r="H424" i="1"/>
  <c r="K424" i="1" s="1"/>
  <c r="O424" i="1" s="1"/>
  <c r="H423" i="1"/>
  <c r="K423" i="1" s="1"/>
  <c r="O423" i="1" s="1"/>
  <c r="H422" i="1"/>
  <c r="K422" i="1" s="1"/>
  <c r="O422" i="1" s="1"/>
  <c r="H421" i="1"/>
  <c r="K421" i="1" s="1"/>
  <c r="O421" i="1" s="1"/>
  <c r="H420" i="1"/>
  <c r="K420" i="1" s="1"/>
  <c r="O420" i="1" s="1"/>
  <c r="H417" i="1"/>
  <c r="K417" i="1" s="1"/>
  <c r="O417" i="1" s="1"/>
  <c r="H416" i="1"/>
  <c r="K416" i="1" s="1"/>
  <c r="O416" i="1" s="1"/>
  <c r="H415" i="1"/>
  <c r="K415" i="1" s="1"/>
  <c r="O415" i="1" s="1"/>
  <c r="H414" i="1"/>
  <c r="K414" i="1" s="1"/>
  <c r="O414" i="1" s="1"/>
  <c r="H413" i="1"/>
  <c r="K413" i="1" s="1"/>
  <c r="O413" i="1" s="1"/>
  <c r="H412" i="1"/>
  <c r="K412" i="1" s="1"/>
  <c r="O412" i="1" s="1"/>
  <c r="H411" i="1"/>
  <c r="K411" i="1" s="1"/>
  <c r="O411" i="1" s="1"/>
  <c r="H409" i="1"/>
  <c r="K409" i="1" s="1"/>
  <c r="O409" i="1" s="1"/>
  <c r="H408" i="1"/>
  <c r="K408" i="1" s="1"/>
  <c r="O408" i="1" s="1"/>
  <c r="H407" i="1"/>
  <c r="K407" i="1" s="1"/>
  <c r="O407" i="1" s="1"/>
  <c r="H406" i="1"/>
  <c r="K406" i="1" s="1"/>
  <c r="O406" i="1" s="1"/>
  <c r="H405" i="1"/>
  <c r="K405" i="1" s="1"/>
  <c r="O405" i="1" s="1"/>
  <c r="K404" i="1"/>
  <c r="O404" i="1" s="1"/>
  <c r="K403" i="1"/>
  <c r="O403" i="1" s="1"/>
  <c r="K402" i="1"/>
  <c r="O402" i="1" s="1"/>
  <c r="K401" i="1"/>
  <c r="O401" i="1" s="1"/>
  <c r="K400" i="1"/>
  <c r="O400" i="1" s="1"/>
  <c r="K399" i="1"/>
  <c r="O399" i="1" s="1"/>
  <c r="K397" i="1"/>
  <c r="O397" i="1" s="1"/>
  <c r="K396" i="1"/>
  <c r="O396" i="1" s="1"/>
  <c r="K395" i="1"/>
  <c r="O395" i="1" s="1"/>
  <c r="K394" i="1"/>
  <c r="O394" i="1" s="1"/>
  <c r="K393" i="1"/>
  <c r="O393" i="1" s="1"/>
  <c r="K392" i="1"/>
  <c r="O392" i="1" s="1"/>
  <c r="K391" i="1"/>
  <c r="O391" i="1" s="1"/>
  <c r="K390" i="1"/>
  <c r="O390" i="1" s="1"/>
  <c r="K389" i="1"/>
  <c r="O389" i="1" s="1"/>
  <c r="K388" i="1"/>
  <c r="O388" i="1" s="1"/>
  <c r="K386" i="1"/>
  <c r="O386" i="1" s="1"/>
  <c r="K385" i="1"/>
  <c r="O385" i="1" s="1"/>
  <c r="K384" i="1"/>
  <c r="O384" i="1" s="1"/>
  <c r="K383" i="1"/>
  <c r="O383" i="1" s="1"/>
  <c r="K382" i="1"/>
  <c r="O382" i="1" s="1"/>
  <c r="K381" i="1"/>
  <c r="O381" i="1" s="1"/>
  <c r="K380" i="1"/>
  <c r="O380" i="1" s="1"/>
  <c r="H328" i="1"/>
  <c r="K328" i="1" s="1"/>
  <c r="O328" i="1" s="1"/>
  <c r="H327" i="1"/>
  <c r="K327" i="1" s="1"/>
  <c r="O327" i="1" s="1"/>
  <c r="H326" i="1"/>
  <c r="K326" i="1" s="1"/>
  <c r="O326" i="1" s="1"/>
  <c r="H325" i="1"/>
  <c r="K325" i="1" s="1"/>
  <c r="O325" i="1" s="1"/>
  <c r="H324" i="1"/>
  <c r="K324" i="1" s="1"/>
  <c r="O324" i="1" s="1"/>
  <c r="H323" i="1"/>
  <c r="K323" i="1" s="1"/>
  <c r="O323" i="1" s="1"/>
  <c r="H322" i="1"/>
  <c r="K322" i="1" s="1"/>
  <c r="O322" i="1" s="1"/>
  <c r="H321" i="1"/>
  <c r="K321" i="1" s="1"/>
  <c r="O321" i="1" s="1"/>
  <c r="H320" i="1"/>
  <c r="K320" i="1" s="1"/>
  <c r="O320" i="1" s="1"/>
  <c r="H319" i="1"/>
  <c r="K319" i="1" s="1"/>
  <c r="O319" i="1" s="1"/>
  <c r="H318" i="1"/>
  <c r="K318" i="1" s="1"/>
  <c r="O318" i="1" s="1"/>
  <c r="H317" i="1"/>
  <c r="K317" i="1" s="1"/>
  <c r="O317" i="1" s="1"/>
  <c r="H316" i="1"/>
  <c r="K316" i="1" s="1"/>
  <c r="O316" i="1" s="1"/>
  <c r="H315" i="1"/>
  <c r="K315" i="1" s="1"/>
  <c r="O315" i="1" s="1"/>
  <c r="H314" i="1"/>
  <c r="K314" i="1" s="1"/>
  <c r="O314" i="1" s="1"/>
  <c r="H313" i="1"/>
  <c r="K313" i="1" s="1"/>
  <c r="O313" i="1" s="1"/>
  <c r="H312" i="1"/>
  <c r="K312" i="1" s="1"/>
  <c r="O312" i="1" s="1"/>
  <c r="H311" i="1"/>
  <c r="K311" i="1" s="1"/>
  <c r="O311" i="1" s="1"/>
  <c r="H310" i="1"/>
  <c r="K310" i="1" s="1"/>
  <c r="O310" i="1" s="1"/>
  <c r="H309" i="1"/>
  <c r="K309" i="1" s="1"/>
  <c r="O309" i="1" s="1"/>
  <c r="H308" i="1"/>
  <c r="K308" i="1" s="1"/>
  <c r="O308" i="1" s="1"/>
  <c r="H307" i="1"/>
  <c r="K307" i="1" s="1"/>
  <c r="O307" i="1" s="1"/>
  <c r="H306" i="1"/>
  <c r="K306" i="1" s="1"/>
  <c r="O306" i="1" s="1"/>
  <c r="H305" i="1"/>
  <c r="K305" i="1" s="1"/>
  <c r="O305" i="1" s="1"/>
  <c r="H304" i="1"/>
  <c r="K304" i="1" s="1"/>
  <c r="O304" i="1" s="1"/>
  <c r="H303" i="1"/>
  <c r="K303" i="1" s="1"/>
  <c r="O303" i="1" s="1"/>
  <c r="H301" i="1"/>
  <c r="K301" i="1" s="1"/>
  <c r="O301" i="1" s="1"/>
  <c r="H300" i="1"/>
  <c r="K300" i="1" s="1"/>
  <c r="O300" i="1" s="1"/>
  <c r="H299" i="1"/>
  <c r="K299" i="1" s="1"/>
  <c r="O299" i="1" s="1"/>
  <c r="H298" i="1"/>
  <c r="K298" i="1" s="1"/>
  <c r="O298" i="1" s="1"/>
  <c r="H297" i="1"/>
  <c r="K297" i="1" s="1"/>
  <c r="O297" i="1" s="1"/>
  <c r="H296" i="1"/>
  <c r="K296" i="1" s="1"/>
  <c r="O296" i="1" s="1"/>
  <c r="H295" i="1"/>
  <c r="K295" i="1" s="1"/>
  <c r="O295" i="1" s="1"/>
  <c r="H294" i="1"/>
  <c r="K294" i="1" s="1"/>
  <c r="O294" i="1" s="1"/>
  <c r="H293" i="1"/>
  <c r="K293" i="1" s="1"/>
  <c r="O293" i="1" s="1"/>
  <c r="H292" i="1"/>
  <c r="K292" i="1" s="1"/>
  <c r="O292" i="1" s="1"/>
  <c r="H291" i="1"/>
  <c r="K291" i="1" s="1"/>
  <c r="O291" i="1" s="1"/>
  <c r="H290" i="1"/>
  <c r="K290" i="1" s="1"/>
  <c r="O290" i="1" s="1"/>
  <c r="H289" i="1"/>
  <c r="K289" i="1" s="1"/>
  <c r="O289" i="1" s="1"/>
  <c r="H287" i="1"/>
  <c r="K287" i="1" s="1"/>
  <c r="O287" i="1" s="1"/>
  <c r="H286" i="1"/>
  <c r="K286" i="1" s="1"/>
  <c r="O286" i="1" s="1"/>
  <c r="H285" i="1"/>
  <c r="K285" i="1" s="1"/>
  <c r="O285" i="1" s="1"/>
  <c r="H284" i="1"/>
  <c r="K284" i="1" s="1"/>
  <c r="O284" i="1" s="1"/>
  <c r="H283" i="1"/>
  <c r="K283" i="1" s="1"/>
  <c r="O283" i="1" s="1"/>
  <c r="H281" i="1"/>
  <c r="K281" i="1" s="1"/>
  <c r="O281" i="1" s="1"/>
  <c r="H280" i="1"/>
  <c r="K280" i="1" s="1"/>
  <c r="O280" i="1" s="1"/>
  <c r="H279" i="1"/>
  <c r="K279" i="1" s="1"/>
  <c r="O279" i="1" s="1"/>
  <c r="H278" i="1"/>
  <c r="K278" i="1" s="1"/>
  <c r="O278" i="1" s="1"/>
  <c r="H277" i="1"/>
  <c r="K277" i="1" s="1"/>
  <c r="O277" i="1" s="1"/>
  <c r="H276" i="1"/>
  <c r="K276" i="1" s="1"/>
  <c r="O276" i="1" s="1"/>
  <c r="H275" i="1"/>
  <c r="K275" i="1" s="1"/>
  <c r="O275" i="1" s="1"/>
  <c r="H274" i="1"/>
  <c r="K274" i="1" s="1"/>
  <c r="O274" i="1" s="1"/>
  <c r="H273" i="1"/>
  <c r="K273" i="1" s="1"/>
  <c r="O273" i="1" s="1"/>
  <c r="H272" i="1"/>
  <c r="K272" i="1" s="1"/>
  <c r="O272" i="1" s="1"/>
  <c r="H271" i="1"/>
  <c r="K271" i="1" s="1"/>
  <c r="O271" i="1" s="1"/>
  <c r="H270" i="1"/>
  <c r="K270" i="1" s="1"/>
  <c r="O270" i="1" s="1"/>
  <c r="H269" i="1"/>
  <c r="K269" i="1" s="1"/>
  <c r="O269" i="1" s="1"/>
  <c r="H268" i="1"/>
  <c r="K268" i="1" s="1"/>
  <c r="O268" i="1" s="1"/>
  <c r="H267" i="1"/>
  <c r="K267" i="1" s="1"/>
  <c r="O267" i="1" s="1"/>
  <c r="H266" i="1"/>
  <c r="K266" i="1" s="1"/>
  <c r="O266" i="1" s="1"/>
  <c r="H265" i="1"/>
  <c r="K265" i="1" s="1"/>
  <c r="O265" i="1" s="1"/>
  <c r="H264" i="1"/>
  <c r="K264" i="1" s="1"/>
  <c r="O264" i="1" s="1"/>
  <c r="H263" i="1"/>
  <c r="K263" i="1" s="1"/>
  <c r="O263" i="1" s="1"/>
  <c r="H262" i="1"/>
  <c r="K262" i="1" s="1"/>
  <c r="O262" i="1" s="1"/>
  <c r="H261" i="1"/>
  <c r="K261" i="1" s="1"/>
  <c r="O261" i="1" s="1"/>
  <c r="H260" i="1"/>
  <c r="K260" i="1" s="1"/>
  <c r="O260" i="1" s="1"/>
  <c r="H258" i="1"/>
  <c r="K258" i="1" s="1"/>
  <c r="O258" i="1" s="1"/>
  <c r="H257" i="1"/>
  <c r="K257" i="1" s="1"/>
  <c r="O257" i="1" s="1"/>
  <c r="H256" i="1"/>
  <c r="K256" i="1" s="1"/>
  <c r="O256" i="1" s="1"/>
  <c r="H254" i="1"/>
  <c r="K254" i="1" s="1"/>
  <c r="O254" i="1" s="1"/>
  <c r="H253" i="1"/>
  <c r="K253" i="1" s="1"/>
  <c r="O253" i="1" s="1"/>
  <c r="H252" i="1"/>
  <c r="K252" i="1" s="1"/>
  <c r="O252" i="1" s="1"/>
  <c r="H251" i="1"/>
  <c r="K251" i="1" s="1"/>
  <c r="O251" i="1" s="1"/>
  <c r="H250" i="1"/>
  <c r="K250" i="1" s="1"/>
  <c r="O250" i="1" s="1"/>
  <c r="H248" i="1"/>
  <c r="K248" i="1" s="1"/>
  <c r="O248" i="1" s="1"/>
  <c r="H247" i="1"/>
  <c r="K247" i="1" s="1"/>
  <c r="O247" i="1" s="1"/>
  <c r="H246" i="1"/>
  <c r="K246" i="1" s="1"/>
  <c r="O246" i="1" s="1"/>
  <c r="H245" i="1"/>
  <c r="K245" i="1" s="1"/>
  <c r="O245" i="1" s="1"/>
  <c r="H243" i="1"/>
  <c r="K243" i="1" s="1"/>
  <c r="O243" i="1" s="1"/>
  <c r="H242" i="1"/>
  <c r="K242" i="1" s="1"/>
  <c r="O242" i="1" s="1"/>
  <c r="H241" i="1"/>
  <c r="K241" i="1" s="1"/>
  <c r="O241" i="1" s="1"/>
  <c r="H240" i="1"/>
  <c r="K240" i="1" s="1"/>
  <c r="O240" i="1" s="1"/>
  <c r="H239" i="1"/>
  <c r="K239" i="1" s="1"/>
  <c r="O239" i="1" s="1"/>
  <c r="H238" i="1"/>
  <c r="K238" i="1" s="1"/>
  <c r="O238" i="1" s="1"/>
  <c r="H237" i="1"/>
  <c r="K237" i="1" s="1"/>
  <c r="O237" i="1" s="1"/>
  <c r="H236" i="1"/>
  <c r="K236" i="1" s="1"/>
  <c r="O236" i="1" s="1"/>
  <c r="H235" i="1"/>
  <c r="K235" i="1" s="1"/>
  <c r="O235" i="1" s="1"/>
  <c r="H234" i="1"/>
  <c r="K234" i="1" s="1"/>
  <c r="O234" i="1" s="1"/>
  <c r="H232" i="1"/>
  <c r="K232" i="1" s="1"/>
  <c r="O232" i="1" s="1"/>
  <c r="H231" i="1"/>
  <c r="K231" i="1" s="1"/>
  <c r="O231" i="1" s="1"/>
  <c r="H230" i="1"/>
  <c r="K230" i="1" s="1"/>
  <c r="O230" i="1" s="1"/>
  <c r="H229" i="1"/>
  <c r="K229" i="1" s="1"/>
  <c r="O229" i="1" s="1"/>
  <c r="H227" i="1"/>
  <c r="K227" i="1" s="1"/>
  <c r="O227" i="1" s="1"/>
  <c r="H226" i="1"/>
  <c r="K226" i="1" s="1"/>
  <c r="O226" i="1" s="1"/>
  <c r="H225" i="1"/>
  <c r="K225" i="1" s="1"/>
  <c r="O225" i="1" s="1"/>
  <c r="H224" i="1"/>
  <c r="K224" i="1" s="1"/>
  <c r="O224" i="1" s="1"/>
  <c r="H223" i="1"/>
  <c r="K223" i="1" s="1"/>
  <c r="O223" i="1" s="1"/>
  <c r="H222" i="1"/>
  <c r="K222" i="1" s="1"/>
  <c r="O222" i="1" s="1"/>
  <c r="H221" i="1"/>
  <c r="K221" i="1" s="1"/>
  <c r="O221" i="1" s="1"/>
  <c r="H220" i="1"/>
  <c r="K220" i="1" s="1"/>
  <c r="O220" i="1" s="1"/>
  <c r="H219" i="1"/>
  <c r="K219" i="1" s="1"/>
  <c r="O219" i="1" s="1"/>
  <c r="H218" i="1"/>
  <c r="K218" i="1" s="1"/>
  <c r="O218" i="1" s="1"/>
  <c r="H217" i="1"/>
  <c r="K217" i="1" s="1"/>
  <c r="O217" i="1" s="1"/>
  <c r="H216" i="1"/>
  <c r="K216" i="1" s="1"/>
  <c r="O216" i="1" s="1"/>
  <c r="H215" i="1"/>
  <c r="K215" i="1" s="1"/>
  <c r="O215" i="1" s="1"/>
  <c r="H213" i="1"/>
  <c r="K213" i="1" s="1"/>
  <c r="O213" i="1" s="1"/>
  <c r="H212" i="1"/>
  <c r="K212" i="1" s="1"/>
  <c r="O212" i="1" s="1"/>
  <c r="H211" i="1"/>
  <c r="K211" i="1" s="1"/>
  <c r="O211" i="1" s="1"/>
  <c r="H210" i="1"/>
  <c r="K210" i="1" s="1"/>
  <c r="O210" i="1" s="1"/>
  <c r="H209" i="1"/>
  <c r="K209" i="1" s="1"/>
  <c r="O209" i="1" s="1"/>
  <c r="H203" i="1"/>
  <c r="K203" i="1" s="1"/>
  <c r="O203" i="1" s="1"/>
  <c r="H202" i="1"/>
  <c r="K202" i="1" s="1"/>
  <c r="O202" i="1" s="1"/>
  <c r="H201" i="1"/>
  <c r="K201" i="1" s="1"/>
  <c r="O201" i="1" s="1"/>
  <c r="H200" i="1"/>
  <c r="K200" i="1" s="1"/>
  <c r="O200" i="1" s="1"/>
  <c r="H198" i="1"/>
  <c r="K198" i="1" s="1"/>
  <c r="O198" i="1" s="1"/>
  <c r="H197" i="1"/>
  <c r="K197" i="1" s="1"/>
  <c r="O197" i="1" s="1"/>
  <c r="H196" i="1"/>
  <c r="K196" i="1" s="1"/>
  <c r="O196" i="1" s="1"/>
  <c r="H195" i="1"/>
  <c r="K195" i="1" s="1"/>
  <c r="O195" i="1" s="1"/>
  <c r="H194" i="1"/>
  <c r="K194" i="1" s="1"/>
  <c r="O194" i="1" s="1"/>
  <c r="H193" i="1"/>
  <c r="K193" i="1" s="1"/>
  <c r="O193" i="1" s="1"/>
  <c r="H192" i="1"/>
  <c r="K192" i="1" s="1"/>
  <c r="O192" i="1" s="1"/>
  <c r="H191" i="1"/>
  <c r="K191" i="1" s="1"/>
  <c r="O191" i="1" s="1"/>
  <c r="H190" i="1"/>
  <c r="K190" i="1" s="1"/>
  <c r="O190" i="1" s="1"/>
  <c r="H189" i="1"/>
  <c r="K189" i="1" s="1"/>
  <c r="O189" i="1" s="1"/>
  <c r="H188" i="1"/>
  <c r="K188" i="1" s="1"/>
  <c r="O188" i="1" s="1"/>
  <c r="H187" i="1"/>
  <c r="K187" i="1" s="1"/>
  <c r="O187" i="1" s="1"/>
  <c r="H186" i="1"/>
  <c r="K186" i="1" s="1"/>
  <c r="O186" i="1" s="1"/>
  <c r="H185" i="1"/>
  <c r="K185" i="1" s="1"/>
  <c r="O185" i="1" s="1"/>
  <c r="H184" i="1"/>
  <c r="K184" i="1" s="1"/>
  <c r="O184" i="1" s="1"/>
  <c r="H183" i="1"/>
  <c r="K183" i="1" s="1"/>
  <c r="O183" i="1" s="1"/>
  <c r="H182" i="1"/>
  <c r="K182" i="1" s="1"/>
  <c r="O182" i="1" s="1"/>
  <c r="H181" i="1"/>
  <c r="K181" i="1" s="1"/>
  <c r="O181" i="1" s="1"/>
  <c r="H180" i="1"/>
  <c r="K180" i="1" s="1"/>
  <c r="O180" i="1" s="1"/>
  <c r="H179" i="1"/>
  <c r="K179" i="1" s="1"/>
  <c r="O179" i="1" s="1"/>
  <c r="H178" i="1"/>
  <c r="K178" i="1" s="1"/>
  <c r="O178" i="1" s="1"/>
  <c r="H177" i="1"/>
  <c r="K177" i="1" s="1"/>
  <c r="O177" i="1" s="1"/>
  <c r="H176" i="1"/>
  <c r="K176" i="1" s="1"/>
  <c r="O176" i="1" s="1"/>
  <c r="H175" i="1"/>
  <c r="K175" i="1" s="1"/>
  <c r="O175" i="1" s="1"/>
  <c r="H174" i="1"/>
  <c r="K174" i="1" s="1"/>
  <c r="O174" i="1" s="1"/>
  <c r="H173" i="1"/>
  <c r="K173" i="1" s="1"/>
  <c r="O173" i="1" s="1"/>
  <c r="H172" i="1"/>
  <c r="K172" i="1" s="1"/>
  <c r="O172" i="1" s="1"/>
  <c r="H171" i="1"/>
  <c r="K171" i="1" s="1"/>
  <c r="O171" i="1" s="1"/>
  <c r="H170" i="1"/>
  <c r="K170" i="1" s="1"/>
  <c r="O170" i="1" s="1"/>
  <c r="H169" i="1"/>
  <c r="K169" i="1" s="1"/>
  <c r="O169" i="1" s="1"/>
  <c r="H168" i="1"/>
  <c r="K168" i="1" s="1"/>
  <c r="O168" i="1" s="1"/>
  <c r="H167" i="1"/>
  <c r="K167" i="1" s="1"/>
  <c r="O167" i="1" s="1"/>
  <c r="H166" i="1"/>
  <c r="K166" i="1" s="1"/>
  <c r="O166" i="1" s="1"/>
  <c r="H165" i="1"/>
  <c r="K165" i="1" s="1"/>
  <c r="O165" i="1" s="1"/>
  <c r="H164" i="1"/>
  <c r="K164" i="1" s="1"/>
  <c r="O164" i="1" s="1"/>
  <c r="H163" i="1"/>
  <c r="K163" i="1" s="1"/>
  <c r="O163" i="1" s="1"/>
  <c r="H162" i="1"/>
  <c r="K162" i="1" s="1"/>
  <c r="O162" i="1" s="1"/>
  <c r="H161" i="1"/>
  <c r="K161" i="1" s="1"/>
  <c r="O161" i="1" s="1"/>
  <c r="H160" i="1"/>
  <c r="K160" i="1" s="1"/>
  <c r="O160" i="1" s="1"/>
  <c r="H159" i="1"/>
  <c r="K159" i="1" s="1"/>
  <c r="O159" i="1" s="1"/>
  <c r="H158" i="1"/>
  <c r="K158" i="1" s="1"/>
  <c r="O158" i="1" s="1"/>
  <c r="H157" i="1"/>
  <c r="K157" i="1" s="1"/>
  <c r="O157" i="1" s="1"/>
  <c r="H156" i="1"/>
  <c r="K156" i="1" s="1"/>
  <c r="O156" i="1" s="1"/>
  <c r="H154" i="1"/>
  <c r="K154" i="1" s="1"/>
  <c r="O154" i="1" s="1"/>
  <c r="H153" i="1"/>
  <c r="K153" i="1" s="1"/>
  <c r="O153" i="1" s="1"/>
  <c r="H152" i="1"/>
  <c r="K152" i="1" s="1"/>
  <c r="O152" i="1" s="1"/>
  <c r="H151" i="1"/>
  <c r="K151" i="1" s="1"/>
  <c r="O151" i="1" s="1"/>
  <c r="H149" i="1"/>
  <c r="K149" i="1" s="1"/>
  <c r="O149" i="1" s="1"/>
  <c r="H148" i="1"/>
  <c r="K148" i="1" s="1"/>
  <c r="O148" i="1" s="1"/>
  <c r="H147" i="1"/>
  <c r="K147" i="1" s="1"/>
  <c r="O147" i="1" s="1"/>
  <c r="H146" i="1"/>
  <c r="K146" i="1" s="1"/>
  <c r="O146" i="1" s="1"/>
  <c r="H145" i="1"/>
  <c r="K145" i="1" s="1"/>
  <c r="O145" i="1" s="1"/>
  <c r="H144" i="1"/>
  <c r="K144" i="1" s="1"/>
  <c r="O144" i="1" s="1"/>
  <c r="H143" i="1"/>
  <c r="K143" i="1" s="1"/>
  <c r="O143" i="1" s="1"/>
  <c r="H142" i="1"/>
  <c r="K142" i="1" s="1"/>
  <c r="O142" i="1" s="1"/>
  <c r="H141" i="1"/>
  <c r="K141" i="1" s="1"/>
  <c r="O141" i="1" s="1"/>
  <c r="H139" i="1"/>
  <c r="K139" i="1" s="1"/>
  <c r="O139" i="1" s="1"/>
  <c r="H138" i="1"/>
  <c r="K138" i="1" s="1"/>
  <c r="O138" i="1" s="1"/>
  <c r="H137" i="1"/>
  <c r="K137" i="1" s="1"/>
  <c r="O137" i="1" s="1"/>
  <c r="H136" i="1"/>
  <c r="K136" i="1" s="1"/>
  <c r="O136" i="1" s="1"/>
  <c r="H135" i="1"/>
  <c r="K135" i="1" s="1"/>
  <c r="O135" i="1" s="1"/>
  <c r="H134" i="1"/>
  <c r="K134" i="1" s="1"/>
  <c r="O134" i="1" s="1"/>
  <c r="H133" i="1"/>
  <c r="K133" i="1" s="1"/>
  <c r="O133" i="1" s="1"/>
  <c r="H132" i="1"/>
  <c r="K132" i="1" s="1"/>
  <c r="O132" i="1" s="1"/>
  <c r="H131" i="1"/>
  <c r="K131" i="1" s="1"/>
  <c r="O131" i="1" s="1"/>
  <c r="H130" i="1"/>
  <c r="K130" i="1" s="1"/>
  <c r="O130" i="1" s="1"/>
  <c r="H129" i="1"/>
  <c r="K129" i="1" s="1"/>
  <c r="O129" i="1" s="1"/>
  <c r="H128" i="1"/>
  <c r="K128" i="1" s="1"/>
  <c r="O128" i="1" s="1"/>
  <c r="H127" i="1"/>
  <c r="K127" i="1" s="1"/>
  <c r="O127" i="1" s="1"/>
  <c r="H126" i="1"/>
  <c r="K126" i="1" s="1"/>
  <c r="O126" i="1" s="1"/>
  <c r="H124" i="1"/>
  <c r="K124" i="1" s="1"/>
  <c r="O124" i="1" s="1"/>
  <c r="H123" i="1"/>
  <c r="K123" i="1" s="1"/>
  <c r="O123" i="1" s="1"/>
  <c r="H122" i="1"/>
  <c r="K122" i="1" s="1"/>
  <c r="O122" i="1" s="1"/>
  <c r="H121" i="1"/>
  <c r="K121" i="1" s="1"/>
  <c r="O121" i="1" s="1"/>
  <c r="H120" i="1"/>
  <c r="K120" i="1" s="1"/>
  <c r="O120" i="1" s="1"/>
  <c r="H119" i="1"/>
  <c r="K119" i="1" s="1"/>
  <c r="O119" i="1" s="1"/>
  <c r="H114" i="1"/>
  <c r="K114" i="1" s="1"/>
  <c r="O114" i="1" s="1"/>
  <c r="H113" i="1"/>
  <c r="K113" i="1" s="1"/>
  <c r="O113" i="1" s="1"/>
  <c r="H112" i="1"/>
  <c r="K112" i="1" s="1"/>
  <c r="O112" i="1" s="1"/>
  <c r="H111" i="1"/>
  <c r="K111" i="1" s="1"/>
  <c r="O111" i="1" s="1"/>
  <c r="H110" i="1"/>
  <c r="K110" i="1" s="1"/>
  <c r="O110" i="1" s="1"/>
  <c r="H109" i="1"/>
  <c r="K109" i="1" s="1"/>
  <c r="O109" i="1" s="1"/>
  <c r="H108" i="1"/>
  <c r="K108" i="1" s="1"/>
  <c r="O108" i="1" s="1"/>
  <c r="H107" i="1"/>
  <c r="K107" i="1" s="1"/>
  <c r="O107" i="1" s="1"/>
  <c r="H106" i="1"/>
  <c r="K106" i="1" s="1"/>
  <c r="O106" i="1" s="1"/>
  <c r="H105" i="1"/>
  <c r="K105" i="1" s="1"/>
  <c r="O105" i="1" s="1"/>
  <c r="H104" i="1"/>
  <c r="K104" i="1" s="1"/>
  <c r="O104" i="1" s="1"/>
  <c r="H103" i="1"/>
  <c r="K103" i="1" s="1"/>
  <c r="O103" i="1" s="1"/>
  <c r="H102" i="1"/>
  <c r="K102" i="1" s="1"/>
  <c r="O102" i="1" s="1"/>
  <c r="H101" i="1"/>
  <c r="K101" i="1" s="1"/>
  <c r="O101" i="1" s="1"/>
  <c r="H100" i="1"/>
  <c r="K100" i="1" s="1"/>
  <c r="O100" i="1" s="1"/>
  <c r="H99" i="1"/>
  <c r="K99" i="1" s="1"/>
  <c r="O99" i="1" s="1"/>
  <c r="H98" i="1"/>
  <c r="K98" i="1" s="1"/>
  <c r="O98" i="1" s="1"/>
  <c r="H97" i="1"/>
  <c r="K97" i="1" s="1"/>
  <c r="O97" i="1" s="1"/>
  <c r="H95" i="1"/>
  <c r="K95" i="1" s="1"/>
  <c r="O95" i="1" s="1"/>
  <c r="H94" i="1"/>
  <c r="K94" i="1" s="1"/>
  <c r="O94" i="1" s="1"/>
  <c r="H93" i="1"/>
  <c r="K93" i="1" s="1"/>
  <c r="O93" i="1" s="1"/>
  <c r="H92" i="1"/>
  <c r="K92" i="1" s="1"/>
  <c r="O92" i="1" s="1"/>
  <c r="H91" i="1"/>
  <c r="K91" i="1" s="1"/>
  <c r="O91" i="1" s="1"/>
  <c r="H90" i="1"/>
  <c r="K90" i="1" s="1"/>
  <c r="O90" i="1" s="1"/>
  <c r="H88" i="1"/>
  <c r="K88" i="1" s="1"/>
  <c r="O88" i="1" s="1"/>
  <c r="H87" i="1"/>
  <c r="K87" i="1" s="1"/>
  <c r="O87" i="1" s="1"/>
  <c r="H86" i="1"/>
  <c r="K86" i="1" s="1"/>
  <c r="O86" i="1" s="1"/>
  <c r="H85" i="1"/>
  <c r="K85" i="1" s="1"/>
  <c r="O85" i="1" s="1"/>
  <c r="H84" i="1"/>
  <c r="K84" i="1" s="1"/>
  <c r="O84" i="1" s="1"/>
  <c r="H83" i="1"/>
  <c r="K83" i="1" s="1"/>
  <c r="O83" i="1" s="1"/>
  <c r="H82" i="1"/>
  <c r="K82" i="1" s="1"/>
  <c r="O82" i="1" s="1"/>
  <c r="H81" i="1"/>
  <c r="K81" i="1" s="1"/>
  <c r="O81" i="1" s="1"/>
  <c r="H80" i="1"/>
  <c r="K80" i="1" s="1"/>
  <c r="O80" i="1" s="1"/>
  <c r="H79" i="1"/>
  <c r="K79" i="1" s="1"/>
  <c r="O79" i="1" s="1"/>
  <c r="H77" i="1"/>
  <c r="K77" i="1" s="1"/>
  <c r="O77" i="1" s="1"/>
  <c r="H76" i="1"/>
  <c r="K76" i="1" s="1"/>
  <c r="O76" i="1" s="1"/>
  <c r="H75" i="1"/>
  <c r="K75" i="1" s="1"/>
  <c r="O75" i="1" s="1"/>
  <c r="H74" i="1"/>
  <c r="K74" i="1" s="1"/>
  <c r="O74" i="1" s="1"/>
  <c r="H73" i="1"/>
  <c r="K73" i="1" s="1"/>
  <c r="O73" i="1" s="1"/>
  <c r="H72" i="1"/>
  <c r="K72" i="1" s="1"/>
  <c r="O72" i="1" s="1"/>
  <c r="H71" i="1"/>
  <c r="K71" i="1" s="1"/>
  <c r="O71" i="1" s="1"/>
  <c r="H70" i="1"/>
  <c r="K70" i="1" s="1"/>
  <c r="O70" i="1" s="1"/>
  <c r="H69" i="1"/>
  <c r="K69" i="1" s="1"/>
  <c r="O69" i="1" s="1"/>
  <c r="H68" i="1"/>
  <c r="K68" i="1" s="1"/>
  <c r="O68" i="1" s="1"/>
  <c r="H67" i="1"/>
  <c r="K67" i="1" s="1"/>
  <c r="O67" i="1" s="1"/>
  <c r="H66" i="1"/>
  <c r="K66" i="1" s="1"/>
  <c r="O66" i="1" s="1"/>
  <c r="H65" i="1"/>
  <c r="K65" i="1" s="1"/>
  <c r="O65" i="1" s="1"/>
  <c r="H63" i="1"/>
  <c r="K63" i="1" s="1"/>
  <c r="O63" i="1" s="1"/>
  <c r="H62" i="1"/>
  <c r="K62" i="1" s="1"/>
  <c r="O62" i="1" s="1"/>
  <c r="H61" i="1"/>
  <c r="K61" i="1" s="1"/>
  <c r="O61" i="1" s="1"/>
  <c r="H60" i="1"/>
  <c r="K60" i="1" s="1"/>
  <c r="O60" i="1" s="1"/>
  <c r="H59" i="1"/>
  <c r="K59" i="1" s="1"/>
  <c r="O59" i="1" s="1"/>
  <c r="H58" i="1"/>
  <c r="K58" i="1" s="1"/>
  <c r="O58" i="1" s="1"/>
  <c r="H57" i="1"/>
  <c r="K57" i="1" s="1"/>
  <c r="O57" i="1" s="1"/>
  <c r="H56" i="1"/>
  <c r="K56" i="1" s="1"/>
  <c r="O56" i="1" s="1"/>
  <c r="H55" i="1"/>
  <c r="K55" i="1" s="1"/>
  <c r="O55" i="1" s="1"/>
  <c r="H54" i="1"/>
  <c r="K54" i="1" s="1"/>
  <c r="O54" i="1" s="1"/>
  <c r="H53" i="1"/>
  <c r="K53" i="1" s="1"/>
  <c r="O53" i="1" s="1"/>
  <c r="H52" i="1"/>
  <c r="K52" i="1" s="1"/>
  <c r="O52" i="1" s="1"/>
  <c r="H51" i="1"/>
  <c r="K51" i="1" s="1"/>
  <c r="O51" i="1" s="1"/>
  <c r="H49" i="1"/>
  <c r="K49" i="1" s="1"/>
  <c r="O49" i="1" s="1"/>
  <c r="H48" i="1"/>
  <c r="K48" i="1" s="1"/>
  <c r="O48" i="1" s="1"/>
  <c r="H47" i="1"/>
  <c r="K47" i="1" s="1"/>
  <c r="O47" i="1" s="1"/>
  <c r="H46" i="1"/>
  <c r="K46" i="1" s="1"/>
  <c r="O46" i="1" s="1"/>
  <c r="H45" i="1"/>
  <c r="K45" i="1" s="1"/>
  <c r="O45" i="1" s="1"/>
  <c r="H44" i="1"/>
  <c r="K44" i="1" s="1"/>
  <c r="O44" i="1" s="1"/>
  <c r="H43" i="1"/>
  <c r="K43" i="1" s="1"/>
  <c r="O43" i="1" s="1"/>
  <c r="H42" i="1"/>
  <c r="K42" i="1" s="1"/>
  <c r="O42" i="1" s="1"/>
  <c r="H41" i="1"/>
  <c r="K41" i="1" s="1"/>
  <c r="O41" i="1" s="1"/>
  <c r="H39" i="1"/>
  <c r="K39" i="1" s="1"/>
  <c r="O39" i="1" s="1"/>
  <c r="H38" i="1"/>
  <c r="K38" i="1" s="1"/>
  <c r="O38" i="1" s="1"/>
  <c r="H36" i="1"/>
  <c r="K36" i="1" s="1"/>
  <c r="O36" i="1" s="1"/>
  <c r="H35" i="1"/>
  <c r="K35" i="1" s="1"/>
  <c r="O35" i="1" s="1"/>
  <c r="H34" i="1"/>
  <c r="K34" i="1" s="1"/>
  <c r="O34" i="1" s="1"/>
  <c r="H33" i="1"/>
  <c r="K33" i="1" s="1"/>
  <c r="O33" i="1" s="1"/>
  <c r="H31" i="1"/>
  <c r="K31" i="1" s="1"/>
  <c r="O31" i="1" s="1"/>
  <c r="H30" i="1"/>
  <c r="K30" i="1" s="1"/>
  <c r="O30" i="1" s="1"/>
  <c r="H29" i="1"/>
  <c r="K29" i="1" s="1"/>
  <c r="O29" i="1" s="1"/>
  <c r="H28" i="1"/>
  <c r="K28" i="1" s="1"/>
  <c r="O28" i="1" s="1"/>
  <c r="H27" i="1"/>
  <c r="K27" i="1" s="1"/>
  <c r="O27" i="1" s="1"/>
  <c r="H26" i="1"/>
  <c r="K26" i="1" s="1"/>
  <c r="O26" i="1" s="1"/>
  <c r="H25" i="1"/>
  <c r="K25" i="1" s="1"/>
  <c r="O25" i="1" s="1"/>
  <c r="H24" i="1"/>
  <c r="K24" i="1" s="1"/>
  <c r="O24" i="1" s="1"/>
  <c r="H22" i="1"/>
  <c r="K22" i="1" s="1"/>
  <c r="O22" i="1" s="1"/>
  <c r="H21" i="1"/>
  <c r="K21" i="1" s="1"/>
  <c r="O21" i="1" s="1"/>
  <c r="H20" i="1"/>
  <c r="K20" i="1" s="1"/>
  <c r="O20" i="1" s="1"/>
  <c r="H19" i="1"/>
  <c r="K19" i="1" s="1"/>
  <c r="O19" i="1" s="1"/>
  <c r="H18" i="1"/>
  <c r="K18" i="1" s="1"/>
  <c r="O18" i="1" s="1"/>
  <c r="H17" i="1"/>
  <c r="K17" i="1" s="1"/>
  <c r="O17" i="1" s="1"/>
  <c r="H16" i="1"/>
  <c r="K16" i="1" s="1"/>
  <c r="O16" i="1" s="1"/>
  <c r="H15" i="1"/>
  <c r="K15" i="1" s="1"/>
  <c r="O15" i="1" s="1"/>
  <c r="H14" i="1"/>
  <c r="K14" i="1" s="1"/>
  <c r="O14" i="1" s="1"/>
  <c r="H13" i="1"/>
  <c r="K13" i="1" s="1"/>
  <c r="O13" i="1" s="1"/>
  <c r="H12" i="1"/>
  <c r="K12" i="1" s="1"/>
  <c r="O12" i="1" s="1"/>
  <c r="H11" i="1"/>
  <c r="K11" i="1" s="1"/>
  <c r="O11" i="1" s="1"/>
  <c r="H10" i="1"/>
  <c r="K10" i="1" s="1"/>
  <c r="O10" i="1" s="1"/>
  <c r="H9" i="1"/>
  <c r="K9" i="1" s="1"/>
  <c r="O9" i="1" s="1"/>
  <c r="H8" i="1"/>
  <c r="K8" i="1" s="1"/>
  <c r="O8" i="1" s="1"/>
  <c r="H7" i="1"/>
  <c r="K7" i="1" s="1"/>
  <c r="O7" i="1" s="1"/>
  <c r="N203" i="1"/>
  <c r="N202" i="1"/>
  <c r="N201" i="1"/>
  <c r="N200" i="1"/>
  <c r="N243" i="1"/>
  <c r="N242" i="1"/>
  <c r="N241" i="1"/>
  <c r="N240" i="1"/>
  <c r="N239" i="1"/>
  <c r="N238" i="1"/>
  <c r="N237" i="1"/>
  <c r="N236" i="1"/>
  <c r="N235" i="1"/>
  <c r="N234" i="1"/>
  <c r="N252" i="1"/>
  <c r="N154" i="1"/>
  <c r="N153" i="1"/>
  <c r="N152" i="1"/>
  <c r="N109" i="1"/>
  <c r="N106" i="1"/>
  <c r="N104" i="1"/>
  <c r="N111" i="1"/>
  <c r="N98" i="1"/>
  <c r="N144" i="1"/>
  <c r="N142" i="1"/>
  <c r="N138" i="1"/>
  <c r="N136" i="1"/>
  <c r="N133" i="1"/>
  <c r="N131" i="1"/>
  <c r="N129" i="1"/>
  <c r="N127" i="1"/>
  <c r="N176" i="1"/>
  <c r="N174" i="1"/>
  <c r="N170" i="1"/>
  <c r="N168" i="1"/>
  <c r="N163" i="1"/>
  <c r="N161" i="1"/>
  <c r="N159" i="1"/>
  <c r="N157" i="1"/>
  <c r="N254" i="1"/>
  <c r="N251" i="1"/>
  <c r="N443" i="1"/>
  <c r="N442" i="1"/>
  <c r="N440" i="1"/>
  <c r="N439" i="1"/>
  <c r="N435" i="1"/>
  <c r="N437" i="1"/>
  <c r="N433" i="1"/>
  <c r="N432" i="1"/>
  <c r="N429" i="1"/>
  <c r="N427" i="1"/>
  <c r="N425" i="1"/>
  <c r="N423" i="1"/>
  <c r="N421" i="1"/>
  <c r="N417" i="1"/>
  <c r="N396" i="1"/>
  <c r="N395" i="1"/>
  <c r="N394" i="1"/>
  <c r="N392" i="1"/>
  <c r="N391" i="1"/>
  <c r="N390" i="1"/>
  <c r="N388" i="1"/>
  <c r="N386" i="1"/>
  <c r="N384" i="1"/>
  <c r="N382" i="1"/>
  <c r="N380" i="1"/>
  <c r="N430" i="1"/>
  <c r="N428" i="1"/>
  <c r="N426" i="1"/>
  <c r="N424" i="1"/>
  <c r="N422" i="1"/>
  <c r="N420" i="1"/>
  <c r="N416" i="1"/>
  <c r="N415" i="1"/>
  <c r="N414" i="1"/>
  <c r="N413" i="1"/>
  <c r="N412" i="1"/>
  <c r="N411" i="1"/>
  <c r="N409" i="1"/>
  <c r="N408" i="1"/>
  <c r="N407" i="1"/>
  <c r="N406" i="1"/>
  <c r="N405" i="1"/>
  <c r="N404" i="1"/>
  <c r="N403" i="1"/>
  <c r="N402" i="1"/>
  <c r="N401" i="1"/>
  <c r="N400" i="1"/>
  <c r="N399" i="1"/>
  <c r="N397" i="1"/>
  <c r="N393" i="1"/>
  <c r="N389" i="1"/>
  <c r="N385" i="1"/>
  <c r="N383" i="1"/>
  <c r="N381" i="1"/>
  <c r="N88" i="1"/>
  <c r="N87" i="1"/>
  <c r="N86" i="1"/>
  <c r="N77" i="1"/>
  <c r="N76" i="1"/>
  <c r="N75" i="1"/>
  <c r="N79" i="1"/>
  <c r="N80" i="1"/>
  <c r="N36" i="1"/>
  <c r="N35" i="1"/>
  <c r="N63" i="1"/>
  <c r="N62" i="1"/>
  <c r="N61" i="1"/>
  <c r="N198" i="1"/>
  <c r="N197" i="1"/>
  <c r="N196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7" i="1"/>
  <c r="N286" i="1"/>
  <c r="N285" i="1"/>
  <c r="N284" i="1"/>
  <c r="N283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8" i="1"/>
  <c r="N257" i="1"/>
  <c r="N256" i="1"/>
  <c r="N253" i="1"/>
  <c r="N250" i="1"/>
  <c r="N248" i="1"/>
  <c r="N247" i="1"/>
  <c r="N246" i="1"/>
  <c r="N245" i="1"/>
  <c r="N232" i="1"/>
  <c r="N231" i="1"/>
  <c r="N230" i="1"/>
  <c r="N229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3" i="1"/>
  <c r="N212" i="1"/>
  <c r="N211" i="1"/>
  <c r="N210" i="1"/>
  <c r="N209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5" i="1"/>
  <c r="N173" i="1"/>
  <c r="N172" i="1"/>
  <c r="N171" i="1"/>
  <c r="N169" i="1"/>
  <c r="N167" i="1"/>
  <c r="N166" i="1"/>
  <c r="N165" i="1"/>
  <c r="N164" i="1"/>
  <c r="N162" i="1"/>
  <c r="N160" i="1"/>
  <c r="N158" i="1"/>
  <c r="N156" i="1"/>
  <c r="N151" i="1"/>
  <c r="N149" i="1"/>
  <c r="N148" i="1"/>
  <c r="N147" i="1"/>
  <c r="N146" i="1"/>
  <c r="N145" i="1"/>
  <c r="N143" i="1"/>
  <c r="N141" i="1"/>
  <c r="N139" i="1"/>
  <c r="N137" i="1"/>
  <c r="N135" i="1"/>
  <c r="N134" i="1"/>
  <c r="N132" i="1"/>
  <c r="N130" i="1"/>
  <c r="N128" i="1"/>
  <c r="N126" i="1"/>
  <c r="N124" i="1"/>
  <c r="N123" i="1"/>
  <c r="N122" i="1"/>
  <c r="N121" i="1"/>
  <c r="N120" i="1"/>
  <c r="N119" i="1"/>
  <c r="N114" i="1"/>
  <c r="N113" i="1"/>
  <c r="N112" i="1"/>
  <c r="N110" i="1"/>
  <c r="N108" i="1"/>
  <c r="N107" i="1"/>
  <c r="N105" i="1"/>
  <c r="N103" i="1"/>
  <c r="N102" i="1"/>
  <c r="N101" i="1"/>
  <c r="N100" i="1"/>
  <c r="N99" i="1"/>
  <c r="N97" i="1"/>
  <c r="N95" i="1"/>
  <c r="N94" i="1"/>
  <c r="N93" i="1"/>
  <c r="N92" i="1"/>
  <c r="N91" i="1"/>
  <c r="N90" i="1"/>
  <c r="N85" i="1"/>
  <c r="N84" i="1"/>
  <c r="N83" i="1"/>
  <c r="N82" i="1"/>
  <c r="N81" i="1"/>
  <c r="N74" i="1"/>
  <c r="N73" i="1"/>
  <c r="N72" i="1"/>
  <c r="N71" i="1"/>
  <c r="N70" i="1"/>
  <c r="N69" i="1"/>
  <c r="N68" i="1"/>
  <c r="N67" i="1"/>
  <c r="N66" i="1"/>
  <c r="N65" i="1"/>
  <c r="N60" i="1"/>
  <c r="N59" i="1"/>
  <c r="N58" i="1"/>
  <c r="N57" i="1"/>
  <c r="N56" i="1"/>
  <c r="N55" i="1"/>
  <c r="N54" i="1"/>
  <c r="N53" i="1"/>
  <c r="N52" i="1"/>
  <c r="N51" i="1"/>
  <c r="N49" i="1"/>
  <c r="N48" i="1"/>
  <c r="N47" i="1"/>
  <c r="N46" i="1"/>
  <c r="N45" i="1"/>
  <c r="N44" i="1"/>
  <c r="N43" i="1"/>
  <c r="N42" i="1"/>
  <c r="N41" i="1"/>
  <c r="N39" i="1"/>
  <c r="N38" i="1"/>
  <c r="N34" i="1"/>
  <c r="N33" i="1"/>
  <c r="N31" i="1"/>
  <c r="N30" i="1"/>
  <c r="N29" i="1"/>
  <c r="N28" i="1"/>
  <c r="N27" i="1"/>
  <c r="N26" i="1"/>
  <c r="N25" i="1"/>
  <c r="N24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7" i="1"/>
  <c r="H54" i="3"/>
  <c r="H21" i="3"/>
  <c r="H34" i="3"/>
  <c r="H50" i="3"/>
  <c r="H66" i="3"/>
  <c r="H27" i="3"/>
  <c r="H33" i="3"/>
  <c r="H42" i="3"/>
  <c r="H52" i="3"/>
  <c r="H39" i="3"/>
  <c r="N5" i="1" l="1"/>
  <c r="J17" i="3"/>
  <c r="K33" i="3"/>
  <c r="O33" i="3" s="1"/>
  <c r="J35" i="3"/>
  <c r="J70" i="3"/>
  <c r="J11" i="3"/>
  <c r="J53" i="3"/>
  <c r="J41" i="3"/>
  <c r="J33" i="3"/>
  <c r="J36" i="3"/>
  <c r="J18" i="3"/>
  <c r="J38" i="3"/>
  <c r="J22" i="3"/>
  <c r="J31" i="3"/>
  <c r="J12" i="3"/>
  <c r="J57" i="3"/>
  <c r="J45" i="3"/>
  <c r="K45" i="3"/>
  <c r="O45" i="3" s="1"/>
  <c r="K39" i="3"/>
  <c r="O39" i="3" s="1"/>
  <c r="J55" i="3"/>
  <c r="J19" i="3"/>
  <c r="J54" i="3"/>
  <c r="J26" i="3"/>
  <c r="J63" i="3"/>
  <c r="J16" i="3"/>
  <c r="J60" i="3"/>
  <c r="J23" i="3"/>
  <c r="J50" i="3"/>
  <c r="J9" i="3"/>
  <c r="J27" i="3"/>
  <c r="J21" i="3"/>
  <c r="K27" i="3"/>
  <c r="O27" i="3" s="1"/>
  <c r="K42" i="3"/>
  <c r="O42" i="3" s="1"/>
  <c r="K66" i="3"/>
  <c r="O66" i="3" s="1"/>
  <c r="K34" i="3"/>
  <c r="O34" i="3" s="1"/>
  <c r="K54" i="3"/>
  <c r="O54" i="3" s="1"/>
  <c r="K24" i="3"/>
  <c r="O24" i="3" s="1"/>
  <c r="J29" i="3"/>
  <c r="J67" i="3"/>
  <c r="J47" i="3"/>
  <c r="J28" i="3"/>
  <c r="J10" i="3"/>
  <c r="J44" i="3"/>
  <c r="J64" i="3"/>
  <c r="J13" i="3"/>
  <c r="J66" i="3"/>
  <c r="J43" i="3"/>
  <c r="J8" i="3"/>
  <c r="J56" i="3"/>
  <c r="J34" i="3"/>
  <c r="J48" i="3"/>
  <c r="J7" i="3"/>
  <c r="J20" i="3"/>
  <c r="J51" i="3"/>
  <c r="J32" i="3"/>
  <c r="J15" i="3"/>
  <c r="J40" i="3"/>
  <c r="J59" i="3"/>
  <c r="J42" i="3"/>
  <c r="J49" i="3"/>
  <c r="J62" i="3"/>
  <c r="J39" i="3"/>
  <c r="J30" i="3"/>
  <c r="J24" i="3"/>
  <c r="J52" i="3"/>
  <c r="K52" i="3"/>
  <c r="O52" i="3" s="1"/>
  <c r="K50" i="3"/>
  <c r="O50" i="3" s="1"/>
  <c r="K21" i="3"/>
  <c r="O21" i="3" s="1"/>
  <c r="H43" i="3"/>
  <c r="K43" i="3" s="1"/>
  <c r="O43" i="3" s="1"/>
  <c r="H11" i="3"/>
  <c r="K11" i="3" s="1"/>
  <c r="O11" i="3" s="1"/>
  <c r="H16" i="3"/>
  <c r="K16" i="3" s="1"/>
  <c r="O16" i="3" s="1"/>
  <c r="O5" i="1"/>
  <c r="H70" i="3"/>
  <c r="K70" i="3" s="1"/>
  <c r="O70" i="3" s="1"/>
  <c r="H63" i="3"/>
  <c r="K63" i="3" s="1"/>
  <c r="O63" i="3" s="1"/>
  <c r="H55" i="3"/>
  <c r="K55" i="3" s="1"/>
  <c r="O55" i="3" s="1"/>
  <c r="H44" i="3"/>
  <c r="K44" i="3" s="1"/>
  <c r="O44" i="3" s="1"/>
  <c r="H41" i="3"/>
  <c r="K41" i="3" s="1"/>
  <c r="O41" i="3" s="1"/>
  <c r="H36" i="3"/>
  <c r="K36" i="3" s="1"/>
  <c r="O36" i="3" s="1"/>
  <c r="H30" i="3"/>
  <c r="K30" i="3" s="1"/>
  <c r="O30" i="3" s="1"/>
  <c r="H26" i="3"/>
  <c r="K26" i="3" s="1"/>
  <c r="O26" i="3" s="1"/>
  <c r="H23" i="3"/>
  <c r="K23" i="3" s="1"/>
  <c r="O23" i="3" s="1"/>
  <c r="H20" i="3"/>
  <c r="K20" i="3" s="1"/>
  <c r="O20" i="3" s="1"/>
  <c r="H15" i="3"/>
  <c r="K15" i="3" s="1"/>
  <c r="O15" i="3" s="1"/>
  <c r="H12" i="3"/>
  <c r="K12" i="3" s="1"/>
  <c r="O12" i="3" s="1"/>
  <c r="H10" i="3"/>
  <c r="K10" i="3" s="1"/>
  <c r="O10" i="3" s="1"/>
  <c r="H8" i="3"/>
  <c r="K8" i="3" s="1"/>
  <c r="O8" i="3" s="1"/>
  <c r="H62" i="3"/>
  <c r="K62" i="3" s="1"/>
  <c r="O62" i="3" s="1"/>
  <c r="H51" i="3"/>
  <c r="K51" i="3" s="1"/>
  <c r="O51" i="3" s="1"/>
  <c r="H40" i="3"/>
  <c r="K40" i="3" s="1"/>
  <c r="O40" i="3" s="1"/>
  <c r="H29" i="3"/>
  <c r="K29" i="3" s="1"/>
  <c r="O29" i="3" s="1"/>
  <c r="H22" i="3"/>
  <c r="K22" i="3" s="1"/>
  <c r="O22" i="3" s="1"/>
  <c r="H13" i="3"/>
  <c r="K13" i="3" s="1"/>
  <c r="O13" i="3" s="1"/>
  <c r="H9" i="3"/>
  <c r="K9" i="3" s="1"/>
  <c r="O9" i="3" s="1"/>
  <c r="H67" i="3"/>
  <c r="K67" i="3" s="1"/>
  <c r="O67" i="3" s="1"/>
  <c r="H64" i="3"/>
  <c r="K64" i="3" s="1"/>
  <c r="O64" i="3" s="1"/>
  <c r="H60" i="3"/>
  <c r="K60" i="3" s="1"/>
  <c r="O60" i="3" s="1"/>
  <c r="H35" i="3"/>
  <c r="K35" i="3" s="1"/>
  <c r="O35" i="3" s="1"/>
  <c r="H56" i="3"/>
  <c r="K56" i="3" s="1"/>
  <c r="O56" i="3" s="1"/>
  <c r="H48" i="3"/>
  <c r="K48" i="3" s="1"/>
  <c r="O48" i="3" s="1"/>
  <c r="H38" i="3"/>
  <c r="K38" i="3" s="1"/>
  <c r="O38" i="3" s="1"/>
  <c r="H28" i="3"/>
  <c r="K28" i="3" s="1"/>
  <c r="O28" i="3" s="1"/>
  <c r="H19" i="3"/>
  <c r="K19" i="3" s="1"/>
  <c r="O19" i="3" s="1"/>
  <c r="H69" i="3"/>
  <c r="K69" i="3" s="1"/>
  <c r="O69" i="3" s="1"/>
  <c r="H53" i="3"/>
  <c r="K53" i="3" s="1"/>
  <c r="O53" i="3" s="1"/>
  <c r="H47" i="3"/>
  <c r="K47" i="3" s="1"/>
  <c r="O47" i="3" s="1"/>
  <c r="H31" i="3"/>
  <c r="K31" i="3" s="1"/>
  <c r="O31" i="3" s="1"/>
  <c r="H17" i="3"/>
  <c r="K17" i="3" s="1"/>
  <c r="O17" i="3" s="1"/>
  <c r="H57" i="3"/>
  <c r="K57" i="3" s="1"/>
  <c r="O57" i="3" s="1"/>
  <c r="H49" i="3"/>
  <c r="K49" i="3" s="1"/>
  <c r="O49" i="3" s="1"/>
  <c r="H7" i="3"/>
  <c r="K7" i="3" s="1"/>
  <c r="O7" i="3" s="1"/>
  <c r="N5" i="3"/>
  <c r="H18" i="3"/>
  <c r="K18" i="3" s="1"/>
  <c r="O18" i="3" s="1"/>
  <c r="H32" i="3"/>
  <c r="K32" i="3" s="1"/>
  <c r="O32" i="3" s="1"/>
  <c r="H59" i="3"/>
  <c r="K59" i="3" s="1"/>
  <c r="O59" i="3" s="1"/>
  <c r="O5" i="3" l="1"/>
</calcChain>
</file>

<file path=xl/sharedStrings.xml><?xml version="1.0" encoding="utf-8"?>
<sst xmlns="http://schemas.openxmlformats.org/spreadsheetml/2006/main" count="1915" uniqueCount="1105">
  <si>
    <t>Ваша скидка, %</t>
  </si>
  <si>
    <t>Курс $ на сегодня, руб</t>
  </si>
  <si>
    <t>Артикул</t>
  </si>
  <si>
    <t>Фотография</t>
  </si>
  <si>
    <t>Кол-во в групповой упаковке, шт.</t>
  </si>
  <si>
    <t>Кол-во в транспортном коробе, шт.</t>
  </si>
  <si>
    <t>Полное наименование</t>
  </si>
  <si>
    <t>Характеристика продукции</t>
  </si>
  <si>
    <t>Цена прайс $/шт.</t>
  </si>
  <si>
    <t>Цена прайс, руб/шт.</t>
  </si>
  <si>
    <t>Ваша цена, $/шт.</t>
  </si>
  <si>
    <t>Ваша цена, руб/шт.</t>
  </si>
  <si>
    <t>Вилки и штепсельные гнезда</t>
  </si>
  <si>
    <t>SBE-16-P01-w</t>
  </si>
  <si>
    <t>Вилка прямая с заземлением белая 16А 250В</t>
  </si>
  <si>
    <t>Номинальное напряжение: 250 В;
Частота: 50 Гц;
Номинальный ток: 16 А;
Материал корпуса: АБС-пластик;
Климатическое исполнение: УХЛ-3;
Степень защиты от влаги и пыли: IP-20;
Цвет: белый.</t>
  </si>
  <si>
    <t>SBE-16-P01-b</t>
  </si>
  <si>
    <t>Вилка прямая с заземлением черная 16А 250В</t>
  </si>
  <si>
    <t>Номинальное напряжение: 250 В;
Частота: 50 Гц;
Номинальный ток: 16 А;
Материал корпуса: АБС-пластик;
Климатическое исполнение: УХЛ-3;
Степень защиты от влаги и пыли: IP-20;
Цвет: черный.</t>
  </si>
  <si>
    <t>SBE-16-P02-w</t>
  </si>
  <si>
    <t>Вилка угловая с заземлением белая 16А 250В</t>
  </si>
  <si>
    <t>SBE-16-P02-b</t>
  </si>
  <si>
    <t>Вилка угловая с заземлением черная 16А 250В</t>
  </si>
  <si>
    <t>SBE-16-P03-w</t>
  </si>
  <si>
    <t>Вилка с кольцом с заземлением белая 16А 250В</t>
  </si>
  <si>
    <t>SBE-16-P03-b</t>
  </si>
  <si>
    <t>Вилка с кольцом с заземлением черная 16А 250В</t>
  </si>
  <si>
    <t>SBE-10-P04-w</t>
  </si>
  <si>
    <t>Вилка прямая без заземления белая 10А 250В</t>
  </si>
  <si>
    <t>Номинальное напряжение: 250 В;
Частота: 50 Гц;
Номинальный ток: 10 А;
Материал корпуса: АБС-пластик;
Климатическое исполнение: УХЛ-3;
Степень защиты от влаги и пыли: IP-20;
Цвет: белый.</t>
  </si>
  <si>
    <t>SBE-10-P04-b</t>
  </si>
  <si>
    <t>Вилка прямая без заземления черная 10А 250В</t>
  </si>
  <si>
    <t>Номинальное напряжение: 250 В;
Частота: 50 Гц;
Номинальный ток: 10 А;
Материал корпуса: АБС-пластик;
Климатическое исполнение: УХЛ-3;
Степень защиты от влаги и пыли: IP-20;
Цвет: черный.</t>
  </si>
  <si>
    <t>SBE-16-S01-wz</t>
  </si>
  <si>
    <t>Штепсельное гнездо с заземлением белое 16А 250В</t>
  </si>
  <si>
    <t>SBE-16-S01-bz</t>
  </si>
  <si>
    <t>SBE-10-S02-w</t>
  </si>
  <si>
    <t>Штепсельное гнездо без заземления белое 10А 250В</t>
  </si>
  <si>
    <t>SBE-10-S02-b</t>
  </si>
  <si>
    <t>Штепсельное гнездо без заземления черное 10А 250В</t>
  </si>
  <si>
    <t>SBE-10-S03-b</t>
  </si>
  <si>
    <t>Штепсельное гнездо без заземления черное ПВХ 10A 250B</t>
  </si>
  <si>
    <t>Номинальное напряжение: 250 В;
Частота: 50 Гц;
Номинальный ток: 10 А;
Материал корпуса: ПВХ-облив;
Климатическое исполнение: УХЛ-3;
Степень защиты от влаги и пыли: IP-20;
Цвет: черный.</t>
  </si>
  <si>
    <t>SBE-16-S03-bz</t>
  </si>
  <si>
    <t>Штепсельное гнездо с заземлением черное ПВХ 16A 250B</t>
  </si>
  <si>
    <t>Номинальное напряжение: 250 В;
Частота: 50 Гц;
Номинальный ток: 16 А;
Материал корпуса: ПВХ-облив;
Климатическое исполнение: УХЛ-3;
Степень защиты от влаги и пыли: IP-20;
Цвет: черный.</t>
  </si>
  <si>
    <t>SBE-2.5-S06-w</t>
  </si>
  <si>
    <t>Штепсельное гнездо под плоскую вилку белое 6А 250В</t>
  </si>
  <si>
    <t>Номинальное напряжение: 250 В;
Частота: 50 Гц;
Номинальный ток: 6 А;
Материал корпуса: АБС-пластик;
Климатическое исполнение: УХЛ-3;
Степень защиты от влаги и пыли: IP-20;
Цвет: белый.</t>
  </si>
  <si>
    <t>SBE-2.5-P06-w</t>
  </si>
  <si>
    <t>Вилка плоская белая 2,5А 250В</t>
  </si>
  <si>
    <t>Номинальное напряжение: 250 В;
Частота: 50 Гц;
Номинальный ток: 2,5 А;
Материал корпуса: АБС-пластик;
Климатическое исполнение: УХЛ-3;
Степень защиты от влаги и пыли: IP-20;
Цвет: белый.</t>
  </si>
  <si>
    <t>Адаптеры</t>
  </si>
  <si>
    <t>SBE-06-S05-w</t>
  </si>
  <si>
    <t>Адаптер переходник без заземления белый 6А 250В</t>
  </si>
  <si>
    <t>SBE-10-A02-2</t>
  </si>
  <si>
    <t>-</t>
  </si>
  <si>
    <t>Разветвитель 2 гнезда без заземления плоский 10А 250B</t>
  </si>
  <si>
    <t>SBE-16-A02-2z</t>
  </si>
  <si>
    <t>Разветвитель 2 гнезда с заземлением плоский 16А 250B</t>
  </si>
  <si>
    <t>SBE-10-A02-3</t>
  </si>
  <si>
    <t>Разветвитель 3 гнезда без заземления плоский 10А 250B</t>
  </si>
  <si>
    <t>SBE-16-A02-3z</t>
  </si>
  <si>
    <t>Разветвитель 3 гнезда с заземлением плоский 16А 250B</t>
  </si>
  <si>
    <t>SBE-16-A01-3z</t>
  </si>
  <si>
    <t>Тройник 3 гнезда с заземлением круглый белый 16А 250В</t>
  </si>
  <si>
    <t>SBE-16-A03-3z</t>
  </si>
  <si>
    <t>Разветвитель 3 гнезда с заземлением круглый 16А 250B</t>
  </si>
  <si>
    <t>SBE-06-A04-3</t>
  </si>
  <si>
    <t>Блок на 3 гнезда под плоскую вилку белый 6А 250B</t>
  </si>
  <si>
    <t>Шнуры с вилкой и переключателем</t>
  </si>
  <si>
    <t>SBE-06-P05-w</t>
  </si>
  <si>
    <t>Шнур для бра с проходным выключателем 1,7 метра белый ШВВП 2х0,75</t>
  </si>
  <si>
    <t>Номинальное напряжение: 250 В;
Частота: 50 Гц;
Длина провода: 1,7 м;
Номинальный ток: 6 А;
Климатическое исполнение: УХЛ-3;
Степень защиты от влаги и пыли: IP-20;
Цвет: белый.</t>
  </si>
  <si>
    <t>SBE-06-P05-b</t>
  </si>
  <si>
    <t>Шнур для бра с проходным выключателем 1,7 метра черный ШВВП 2х0,75</t>
  </si>
  <si>
    <t>Номинальное напряжение: 250 В;
Частота: 50 Гц;
Длина провода: 1,7 м;
Номинальный ток: 6 А;
Климатическое исполнение: УХЛ-3;
Степень защиты от влаги и пыли: IP-20;
Цвет: черный.</t>
  </si>
  <si>
    <t>Переключатели</t>
  </si>
  <si>
    <t>SBE-06-S04-w</t>
  </si>
  <si>
    <t>Переключатель бра белый 6А 250В</t>
  </si>
  <si>
    <t>SBE-06-S04-b</t>
  </si>
  <si>
    <t>Переключатель бра черный 6А 250В</t>
  </si>
  <si>
    <t>Номинальное напряжение: 250 В;
Частота: 50 Гц;
Номинальный ток: 6 А;
Материал корпуса: АБС-пластик;
Климатическое исполнение: УХЛ-3;
Степень защиты от влаги и пыли: IP-20;
Цвет: черный.</t>
  </si>
  <si>
    <t>Колодки</t>
  </si>
  <si>
    <t>SBE-10-2-00-N</t>
  </si>
  <si>
    <t>Колодка 2 гнезда 10А/2,2кВт без заземления</t>
  </si>
  <si>
    <t>SBE-10-3-00-N</t>
  </si>
  <si>
    <t>Колодка 3 гнезда 10А/2,2кВт без заземления</t>
  </si>
  <si>
    <t>SBE-10-4-00-N</t>
  </si>
  <si>
    <t>Колодка 4 гнезда 10А/2,2кВт без заземления</t>
  </si>
  <si>
    <t>SBE-16-2-00-Z</t>
  </si>
  <si>
    <t>Колодка 2 гнезда 16А/3,5кВт c заземлением</t>
  </si>
  <si>
    <t>SBE-16-3-00-Z</t>
  </si>
  <si>
    <t>Колодка 3 гнезда 16А/3,5кВт c заземлением</t>
  </si>
  <si>
    <t>SBE-16-4-00-Z</t>
  </si>
  <si>
    <t>Колодка 4 гнезда 16А/3,5кВт с заземлением</t>
  </si>
  <si>
    <t>SBE-16-3-00-ZS</t>
  </si>
  <si>
    <t>Колодка 3 гнезда 16А/3,5кВт c выключателем и заземлением</t>
  </si>
  <si>
    <t>SBE-16-4-00-ZS</t>
  </si>
  <si>
    <t>Колодка 4 гнезда 16А/3,5кВт c выключателем и заземлением</t>
  </si>
  <si>
    <t>SBE-16-6-00-ZS</t>
  </si>
  <si>
    <t>Колодка 6 гнезд 16А/3,5кВт c выключателем и заземлением</t>
  </si>
  <si>
    <t>SBE-10-2-02-N</t>
  </si>
  <si>
    <t>Удлинитель 2 гнезда 2 метра 10А/2,2кВт без заземления ПВС 2х1мм2</t>
  </si>
  <si>
    <t>Номинальное напряжение: 250 В;
Частота: 50 Гц;
Номинальный ток: 10 А;
Тип провода: ПВС 2x1,0мм2;
Материал корпуса: АБС-пластик;
Климатическое исполнение: УХЛ-3;
Степень защиты от влаги и пыли: IP-20;
Цвет: белый.</t>
  </si>
  <si>
    <t>SBE-10-2-03-N</t>
  </si>
  <si>
    <t>Удлинитель 2 гнезда 3 метра 10А/2,2кВт без заземления ПВС 2х1мм2</t>
  </si>
  <si>
    <t>SBE-10-2-05-N</t>
  </si>
  <si>
    <t>Удлинитель 2 гнезда 5 метра 10А/2,2кВт без заземления ПВС 2х1мм2</t>
  </si>
  <si>
    <t>SBE-10-3-02-N</t>
  </si>
  <si>
    <t>Удлинитель 3 гнезда 2 метра 10А/2,2кВт без заземления ПВС 2х1мм2</t>
  </si>
  <si>
    <t>SBE-10-3-03-N</t>
  </si>
  <si>
    <t>Удлинитель 3 гнезда 3 метра 10А/2,2кВт без заземления ПВС 2х1мм2</t>
  </si>
  <si>
    <t>SBE-10-3-05-N</t>
  </si>
  <si>
    <t>Удлинитель 3 гнезда 5 метра 10А/2,2кВт без заземления ПВС 2х1мм2</t>
  </si>
  <si>
    <t>SBE-10-3-07-N</t>
  </si>
  <si>
    <t>Удлинитель 3 гнезда 7 метра 10А/2,2кВт без заземления ПВС 2х1мм2</t>
  </si>
  <si>
    <t>SBE-10-4-02-N</t>
  </si>
  <si>
    <t>Удлинитель 4 гнезда 2 метра 10А/2,2кВт без заземления ПВС 2х1мм2</t>
  </si>
  <si>
    <t>SBE-10-4-03-N</t>
  </si>
  <si>
    <t>Удлинитель 4 гнезда 3 метра 10А/2,2кВт без заземления ПВС 2х1мм2</t>
  </si>
  <si>
    <t>SBE-10-4-05-N</t>
  </si>
  <si>
    <t>Удлинитель 4 гнезда 5 метра 10А/2,2кВт без заземления ПВС 2х1мм2</t>
  </si>
  <si>
    <t>SBE-16-2-02-Z</t>
  </si>
  <si>
    <t>Удлинитель 2 гнезда 2 метра 110А/3,5кВт с заземлением ПВС 3х1мм2</t>
  </si>
  <si>
    <t>SBE-16-2-03-Z</t>
  </si>
  <si>
    <t>Удлинитель 2 гнезда 3 метра 110А/3,5кВт с заземлением ПВС 3х1мм2</t>
  </si>
  <si>
    <t>SBE-16-2-05-Z</t>
  </si>
  <si>
    <t>Удлинитель 2 гнезда 5 метра 110А/3,5кВт с заземлением ПВС 3х1мм2</t>
  </si>
  <si>
    <t>SBE-16-3-02-Z</t>
  </si>
  <si>
    <t>Удлинитель 3 гнезда 2 метра 110А/3,5кВт с заземлением ПВС 3х1мм2</t>
  </si>
  <si>
    <t>SBE-16-3-03-Z</t>
  </si>
  <si>
    <t>Удлинитель 3 гнезда 3 метра 110А/3,5кВт с заземлением ПВС 3х1мм2</t>
  </si>
  <si>
    <t>SBE-16-3-05-Z</t>
  </si>
  <si>
    <t>Удлинитель 3 гнезда 5 метра 110А/3,5кВт с заземлением ПВС 3х1мм2</t>
  </si>
  <si>
    <t>SBE-16-3-07-Z</t>
  </si>
  <si>
    <t>Удлинитель 3 гнезда 7 метра 110А/3,5кВт с заземлением ПВС 3х1мм2</t>
  </si>
  <si>
    <t>SBE-16-4-02-Z</t>
  </si>
  <si>
    <t>Удлинитель 4 гнезда 2 метра 110А/3,5кВт с заземлением ПВС 3х1мм2</t>
  </si>
  <si>
    <t>SBE-16-4-03-Z</t>
  </si>
  <si>
    <t>Удлинитель 4 гнезда 3 метра 110А/3,5кВт с заземлением ПВС 3х1мм2</t>
  </si>
  <si>
    <t>SBE-16-4-05-Z</t>
  </si>
  <si>
    <t>Удлинитель 4 гнезда 5 метра 110А/3,5кВт с заземлением ПВС 3х1мм2</t>
  </si>
  <si>
    <t>SBE-16-3-02-ZS</t>
  </si>
  <si>
    <t>Удлинитель 3 гнезда 2 метра 110А/3,5кВт с выключателем и заземлением ПВС 3х1мм2</t>
  </si>
  <si>
    <t>SBE-16-3-03-ZS</t>
  </si>
  <si>
    <t>Удлинитель 3 гнезда 3 метра 110А/3,5кВт с выключателем и заземлением ПВС 3х1мм2</t>
  </si>
  <si>
    <t>SBE-16-3-05-ZS</t>
  </si>
  <si>
    <t>Удлинитель 3 гнезда 5 метра 110А/3,5кВт с выключателем и заземлением ПВС 3х1мм2</t>
  </si>
  <si>
    <t>SBE-16-3-07-ZS</t>
  </si>
  <si>
    <t>Удлинитель 3 гнезда 7 метра 110А/3,5кВт с выключателем и заземлением ПВС 3х1мм2</t>
  </si>
  <si>
    <t>SBE-16-4-02-ZS</t>
  </si>
  <si>
    <t>Удлинитель 4 гнезда 2 метра 110А/3,5кВт с выключателем и заземлением ПВС 3х1мм2</t>
  </si>
  <si>
    <t>SBE-16-4-03-ZS</t>
  </si>
  <si>
    <t>Удлинитель 4 гнезда 3 метра 110А/3,5кВт с выключателем и заземлением ПВС 3х1мм2</t>
  </si>
  <si>
    <t>SBE-16-4-05-ZS</t>
  </si>
  <si>
    <t>Удлинитель 4 гнезда 5 метра 110А/3,5кВт с выключателем и заземлением ПВС 3х1мм2</t>
  </si>
  <si>
    <t>Бытовые удлинители без заземления</t>
  </si>
  <si>
    <t>Бытовые удлинители с выключателем и заземлением</t>
  </si>
  <si>
    <t>Серия "Юпитер" (открытая установка)</t>
  </si>
  <si>
    <t>SBE-03w-10-SW1-0</t>
  </si>
  <si>
    <t>Выключатель 1-клавишный 10А белый "Юпитер"</t>
  </si>
  <si>
    <t>Номинальное напряжение: 250 В;
Частота: 50 Гц;
Номинальный ток: 10 А;
Материал корпуса: АБС-пластик;
Материал основания: негорючий пластик;
Климатическое исполнение: УХЛ-3;
Степень защиты от влаги и пыли: IP-20;
Цвет: белый.</t>
  </si>
  <si>
    <t>SBE-03w-10-SW1-1</t>
  </si>
  <si>
    <t>Выключатель 1-клавишный с индикатором 10А белый "Юпитер"</t>
  </si>
  <si>
    <t>SBE-03w-10-SW2-0</t>
  </si>
  <si>
    <t>Выключатель 2-клавишный 10А белый "Юпитер"</t>
  </si>
  <si>
    <t>SBE-03w-10-SW2-1</t>
  </si>
  <si>
    <t>Выключатель 2-клавишный с индикатором 10А белый "Юпитер"</t>
  </si>
  <si>
    <t>SBE-03w-10-SW12-0</t>
  </si>
  <si>
    <t>Выключатель проходной 1-клавишный 10А белый "Юпитер"</t>
  </si>
  <si>
    <t>SBE-03w-10-SW12-1</t>
  </si>
  <si>
    <t>Выключатель проходной 1-клавишный с индикатором 10А белый "Юпитер"</t>
  </si>
  <si>
    <t>SBE-03w-10-S1-N</t>
  </si>
  <si>
    <t>Розетка 1-местная 10А без заземления белая "Юпитер"</t>
  </si>
  <si>
    <t>SBE-03w-16-S1-Z</t>
  </si>
  <si>
    <t>Розетка 1-местная 16А с заземлением белая "Юпитер"</t>
  </si>
  <si>
    <t>SBE-03w-16-S1-1Z</t>
  </si>
  <si>
    <t>Розетка 1-местная 16А с заземлением белая с защ. штор. "Юпитер"</t>
  </si>
  <si>
    <t>Номинальное напряжение: 250 В;
Частота: 50 Гц;
Номинальный ток: 16 А;
Материал корпуса: АБС-пластик;
Материал основания: негорючий пластик;
Климатическое исполнение: УХЛ-3;
Степень защиты от влаги и пыли: IP-20;
Цвет: белый.</t>
  </si>
  <si>
    <t>SBE-03w-10-S2-N</t>
  </si>
  <si>
    <t>Розетка 2-местная 10А без заземления белая "Юпитер"</t>
  </si>
  <si>
    <t>SBE-03w-16-S2-Z</t>
  </si>
  <si>
    <t>Розетка 2-местная 16А с заземлением белая "Юпитер"</t>
  </si>
  <si>
    <t>SBE-03w-16-S2-1Z</t>
  </si>
  <si>
    <t>Розетка 2-местная 16А с заземлением белая с защ. штор. "Юпитер"</t>
  </si>
  <si>
    <t>SBE-03w-S1-TV</t>
  </si>
  <si>
    <t>Розетка телевизионная 1-местная 75Ом  5-862МГц белая "Юпитер"</t>
  </si>
  <si>
    <t>Номинальный ток: 3 А;
Материал корпуса: АБС-пластик;
Материал основания: негорючий пластик;
Климатическое исполнение: УХЛ-3;
Степень защиты от влаги и пыли: IP-20;
Цвет: белый.</t>
  </si>
  <si>
    <t>SBE-03w-S1-PH</t>
  </si>
  <si>
    <t>Розетка телефонная 1-местная белая "Юпитер"</t>
  </si>
  <si>
    <t>SBE-03lw-10-SW1-0</t>
  </si>
  <si>
    <t>Выключатель 1-клавишный 10А светлое дерево "Юпитер" (SBE-03lw-10-SW1-0)</t>
  </si>
  <si>
    <t>SBE-03lw-10-SW2-0</t>
  </si>
  <si>
    <t>Выключатель 2-клавишный 10А светлое дерево "Юпитер" (SBE-03lw-10-SW2-0)</t>
  </si>
  <si>
    <t>SBE-03lw-10-S1-N</t>
  </si>
  <si>
    <t>Розетка 1-местная 10А без заземления светлое дерево "Юпитер" (SBE-03lw-10-S1-N)</t>
  </si>
  <si>
    <t>SBE-03lw-16-S1-Z</t>
  </si>
  <si>
    <t>Розетка 1-местная 16А с заземлением светлое дерево "Юпитер" (SBE-03lw-16-S1-Z)</t>
  </si>
  <si>
    <t>SBE-03lw-10-S2-N</t>
  </si>
  <si>
    <t>Розетка 2-местная 10А без заземления светлое дерево "Юпитер" (SBE-03lw-10-S2-N)</t>
  </si>
  <si>
    <t>SBE-03lw-16-S2-Z</t>
  </si>
  <si>
    <t>Розетка 2-местная 16А с заземлением светлое дерево "Юпитер" (SBE-03lw-16-S2-Z)</t>
  </si>
  <si>
    <t>Серия "Марс" (скрытая установка)</t>
  </si>
  <si>
    <t>SBE-02w-10-SW1-0</t>
  </si>
  <si>
    <t>Выключатель 1-клавишный 10А белый "Марс"</t>
  </si>
  <si>
    <t>SBE-02w-10-SW1-1</t>
  </si>
  <si>
    <t>Выключатель 1-клавишный с индикатором 10А белый "Марс"</t>
  </si>
  <si>
    <t>SBE-02w-10-SW2-0</t>
  </si>
  <si>
    <t>Выключатель 2-клавишный 10А белый "Марс"</t>
  </si>
  <si>
    <t>SBE-02w-10-SW2-1</t>
  </si>
  <si>
    <t>Выключатель 2-клавишный с индикатором 10А белый "Марс"</t>
  </si>
  <si>
    <t>SBE-02w-10-SW12-0</t>
  </si>
  <si>
    <t>Выключатель проходной 1-клавишный 10А белый "Марс"</t>
  </si>
  <si>
    <t>SBE-02w-10-S1-N</t>
  </si>
  <si>
    <t>Розетка 1-местная без заземления 10А белая "Марс"</t>
  </si>
  <si>
    <t>SBE-02w-16-S1-Z</t>
  </si>
  <si>
    <t>Розетка 1-местная с заземлением 16А белая "Марс"</t>
  </si>
  <si>
    <t>SBE-02w-16-S1-1Z</t>
  </si>
  <si>
    <t>Розетка 1-местная с заземлением 16А белая с защ. штор. "Марс"</t>
  </si>
  <si>
    <t>SBE-02w-10-S2-N</t>
  </si>
  <si>
    <t>Розетка 2-местная без заземления 10А белая "Марс"</t>
  </si>
  <si>
    <t>SBE-02w-16-S2-Z</t>
  </si>
  <si>
    <t>Розетка 2-местная с заземлением 16А белая "Марс"</t>
  </si>
  <si>
    <t>SBE-02w-16-S2-1Z</t>
  </si>
  <si>
    <t>Розетка 2-местная с заземлением 16А белая с защ. штор. "Марс"</t>
  </si>
  <si>
    <t>SBE-02w-2.5-D-0</t>
  </si>
  <si>
    <t>Светорегулятор 600W 220В белый "Марс"</t>
  </si>
  <si>
    <t>Номинальное напряжение: 250 В;
Частота: 50 Гц;
Номинальный ток: 2,5 А;
Материал корпуса: АБС-пластик;
Материал основания: негорючий пластик;
Климатическое исполнение: УХЛ-3;
Степень защиты от влаги и пыли: IP-20;
Цвет: белый.</t>
  </si>
  <si>
    <t>SBE-02w-10-B1-0</t>
  </si>
  <si>
    <t>Кнопка звонка 10А белая "Марс"</t>
  </si>
  <si>
    <t>SBE-02w-S1-TV</t>
  </si>
  <si>
    <t>Розетка телевизионная 1-местная бел. 75Ом 5-862МГц "Марс"</t>
  </si>
  <si>
    <t>SBE-02w-S1-RJ</t>
  </si>
  <si>
    <t>Розетка компьютерная RJ-45 1-местная белая "Марс"</t>
  </si>
  <si>
    <t>SBE-02w-S1-RJPH</t>
  </si>
  <si>
    <t>Розетка компьютер+телефон RJ-45+Phone 1 местная белая "Марс"</t>
  </si>
  <si>
    <t>Серия "Венера" (скрытая установка)</t>
  </si>
  <si>
    <t>SBE-01w-10-SW1-0</t>
  </si>
  <si>
    <t>Выключатель 1-клавишный 10А белый "Венера"</t>
  </si>
  <si>
    <t>SBE-01w-10-SW1-1</t>
  </si>
  <si>
    <t>Выключатель 1-клавишный с индикатором 10А белый "Венера"</t>
  </si>
  <si>
    <t>SBE-01w-10-SW2-0</t>
  </si>
  <si>
    <t>Выключатель 2-клавишный 10А белый "Венера"</t>
  </si>
  <si>
    <t>SBE-01w-10-SW2-1</t>
  </si>
  <si>
    <t>Выключатель 2-клавишный с индикатором 10А белый "Венера"</t>
  </si>
  <si>
    <t>SBE-01w-10-SW3-0</t>
  </si>
  <si>
    <t>Выключатель 3-клавишный 10А белый "Венера"</t>
  </si>
  <si>
    <t>SBE-01w-10-SW12-0</t>
  </si>
  <si>
    <t>Выключатель проходной 1-клавишный 10А белый "Венера"</t>
  </si>
  <si>
    <t>SBE-01w-10-SW12-1</t>
  </si>
  <si>
    <t>Выключатель проходной 1-клавишный с индикатором 10А белый "Венера"</t>
  </si>
  <si>
    <t>SBE-01w-10-S1-N</t>
  </si>
  <si>
    <t>Розетка 1-местная без заземления 10А белая "Венера"</t>
  </si>
  <si>
    <t>SBE-01w-16-S1-Z</t>
  </si>
  <si>
    <t>Розетка 1-местная с заземлением 16А белая "Венера"</t>
  </si>
  <si>
    <t>SBE-01w-16-S1-1Z</t>
  </si>
  <si>
    <t>Розетка 1-местная с заземлением 16А белая с защ. штор. "Венера"</t>
  </si>
  <si>
    <t>SBE-01w-16-S1-1ZK</t>
  </si>
  <si>
    <t>Розетка 1-местная с заземлением с крышкой 16А белая "Венера"</t>
  </si>
  <si>
    <t>SBE-01w-10-S2-N</t>
  </si>
  <si>
    <t>Розетка 2-местная без заземления 10А белая "Венера"</t>
  </si>
  <si>
    <t>SBE-01w-16-S2-Z</t>
  </si>
  <si>
    <t>Розетка 2-местная с заземлением 16А белая "Венера"</t>
  </si>
  <si>
    <t>SBE-01w-16-S2-1Z</t>
  </si>
  <si>
    <t>Розетка 2-местная с заземлением 16А белая с защ. штор. "Венера"</t>
  </si>
  <si>
    <t>SBE-01w-2.5-D-0</t>
  </si>
  <si>
    <t>Светорегулятор (диммер) 600W 220В белый "Венера"</t>
  </si>
  <si>
    <t>SBE-01w-10-B1-0</t>
  </si>
  <si>
    <t>Кнопка звонка 10А белая "Венера"</t>
  </si>
  <si>
    <t>SBE-01w-10-B1-1</t>
  </si>
  <si>
    <t>Кнопка звонка с индикатором 10А белая "Венера"</t>
  </si>
  <si>
    <t>SBE-01w-S1-PH</t>
  </si>
  <si>
    <t>Розетка телефонная 1-местная белая "Венера"</t>
  </si>
  <si>
    <t>SBE-01w-S1-TV</t>
  </si>
  <si>
    <t>Розетка телевизионная 1-местная 75Ом  5-862МГц белая "Венера"</t>
  </si>
  <si>
    <t>SBE-01w-S1-RJ</t>
  </si>
  <si>
    <t>Розетка компьютерная RJ-45 1-местная белая "Венера"</t>
  </si>
  <si>
    <t>SBE-01w-S1-RJPH</t>
  </si>
  <si>
    <t>Розетка компьютер+телефон RJ-45+Phone 1 местная белая "Венера"</t>
  </si>
  <si>
    <t>SBE-01w-00-FR-2</t>
  </si>
  <si>
    <t>Рамка 2-местная горизонтальная белая "Венера"</t>
  </si>
  <si>
    <t>Материал корпуса: АБС-пластик;
Тип исполнения: горизонтальный;
Климатическое исполнение: УХЛ-3;
Степень защиты от влаги и пыли: IP-20;
Цвет: белый.</t>
  </si>
  <si>
    <t>SBE-01w-00-FR-3</t>
  </si>
  <si>
    <t>Рамка 3-местная горизонтальная белая "Венера"</t>
  </si>
  <si>
    <t>SBE-01w-00-FR-4</t>
  </si>
  <si>
    <t>Рамка 4-местная горизонтальная белая "Венера"</t>
  </si>
  <si>
    <t>SBE-01i-10-SW1-0</t>
  </si>
  <si>
    <t>Выключатель 1-клавишный 10А бежевый "Венера" (SBE-01i-10-SW1-0)</t>
  </si>
  <si>
    <t>SBE-01i-10-SW1-1</t>
  </si>
  <si>
    <t>Выключатель 1-клавишный с индикатором 10А бежевый "Венера" (SBE-01i-10-SW1-1)</t>
  </si>
  <si>
    <t>SBE-01i-10-SW2-0</t>
  </si>
  <si>
    <t>Выключатель 2-клавишный 10А бежевый "Венера" (SBE-01i-10-SW2-0)</t>
  </si>
  <si>
    <t>SBE-01i-10-S1-N</t>
  </si>
  <si>
    <t>Розетка 1-местная без заземления 10А бежевая "Венера" (SBE-01i-10-S1-N)</t>
  </si>
  <si>
    <t>SBE-01i-16-S1-Z</t>
  </si>
  <si>
    <t>Розетка 1-местная с заземлением 16А бежевая "Венера" (SBE-01i-16-S1-Z)</t>
  </si>
  <si>
    <t>SBE-01i-10-S2-N</t>
  </si>
  <si>
    <t>Розетка 2-местная без заземления 10А бежевая "Венера" (SBE-01i-10-S2-N)</t>
  </si>
  <si>
    <t>SBE-01i-16-S2-Z</t>
  </si>
  <si>
    <t>Розетка 2-местная с заземлением 16А бежевая "Венера" (SBE-01i-16-S2-Z)</t>
  </si>
  <si>
    <t>SBE-01i-2.5-D-0</t>
  </si>
  <si>
    <t>Светорегулятор (диммер) 600W 220В бежевый "Венера" (SBE-01i-2.5-D-0)</t>
  </si>
  <si>
    <t>SBE-16-P07-R</t>
  </si>
  <si>
    <t>20</t>
  </si>
  <si>
    <t>Вилка прямая каучуковая 230В, 2P+PE, 16A, IP44</t>
  </si>
  <si>
    <t>Номинальное напряжение: 250 В;
Частота: 50 Гц;
Номинальный ток: 16 А;
Материал корпуса: каучук;
Степень защиты от влаги и пыли: IP-44;
Цвет: черный.</t>
  </si>
  <si>
    <t>SBE-16-P08-R</t>
  </si>
  <si>
    <t>Вилка угловая с кольцом каучуковая 230В, 2P+PE, 16A, IP44</t>
  </si>
  <si>
    <t>SBE-16-1-00-R</t>
  </si>
  <si>
    <t>10</t>
  </si>
  <si>
    <t>Розетка  настенная с защитной крышкой каучуковая 230В, 2P+PE, 16A, IP44</t>
  </si>
  <si>
    <t>SBE-16-S07-R</t>
  </si>
  <si>
    <t>Розетка переносная с защитной крышкой каучуковая 230В, 2P+PE, 16A, IP44</t>
  </si>
  <si>
    <t>SBE-16-3-00-R</t>
  </si>
  <si>
    <t>Розетка трехместная с защитными крышками каучуковая 230В, 2P+PE, 16A, IP44</t>
  </si>
  <si>
    <t>SBE-LHB-s-E27</t>
  </si>
  <si>
    <t>50</t>
  </si>
  <si>
    <t>Патрон карболитовый подвесной, Е27, черный</t>
  </si>
  <si>
    <t>Материал корпуса: карболит;
Тип цоколя: E27;
Сечение подключаемых проводов: 0,75-2,5 мм2;</t>
  </si>
  <si>
    <t>Патрон карболитовый настенный, Е27, черный, наклонный</t>
  </si>
  <si>
    <t>SBE-LHB-c-E27</t>
  </si>
  <si>
    <t>Патрон карболитовый потолочный, Е27, черный, прямой</t>
  </si>
  <si>
    <t>SBE-LHB-sr-E27</t>
  </si>
  <si>
    <t>Патрон карболитовый с кольцом, Е27, черный</t>
  </si>
  <si>
    <t>SBE-LHB-sr-E14</t>
  </si>
  <si>
    <t>Патрон карболитовый с кольцом, Е14, черный</t>
  </si>
  <si>
    <t>Материал корпуса: карболит;
Тип цоколя: E14;
Сечение подключаемых проводов: 0,75-2,5 мм2;</t>
  </si>
  <si>
    <t>SBE-LHB-s-E14</t>
  </si>
  <si>
    <t>Патрон карболитовый подвесной, Е14, черный</t>
  </si>
  <si>
    <t>SBE-LHC-s-E14</t>
  </si>
  <si>
    <t>40</t>
  </si>
  <si>
    <t>Патрон керамический E14</t>
  </si>
  <si>
    <t>Материал корпуса: керамика;
Тип цоколя: E14;
Сечение подключаемых проводов: 0,75-2,5 мм2;</t>
  </si>
  <si>
    <t>SBE-LHC-s-E27</t>
  </si>
  <si>
    <t>Патрон керамический E27</t>
  </si>
  <si>
    <t>Материал корпуса: керамика;
Тип цоколя: E27;
Сечение подключаемых проводов: 0,75-2,5 мм2;</t>
  </si>
  <si>
    <t>SBE-LHC-s-E40</t>
  </si>
  <si>
    <t>Патрон керамический E40</t>
  </si>
  <si>
    <t>Материал корпуса: керамика;
Тип цоколя: E40;
Сечение подключаемых проводов: 1,5-4 мм2;</t>
  </si>
  <si>
    <t>SBE-A-E27-14</t>
  </si>
  <si>
    <t>Переходник E27-E14, белый</t>
  </si>
  <si>
    <t xml:space="preserve">Материал корпуса: полибутилентерефталат;
Тип цоколя: E27-E14:
</t>
  </si>
  <si>
    <t>SBE-A-E14-27</t>
  </si>
  <si>
    <t>Переходник E14-E27, белый</t>
  </si>
  <si>
    <t xml:space="preserve">Материал корпуса: полибутилентерефталат;
Тип цоколя: E14-E27:
</t>
  </si>
  <si>
    <t>SBE-LHP-sr-E27</t>
  </si>
  <si>
    <t>Патрон Е27 пластиковый с кольцом, термостойкий пластик, белый</t>
  </si>
  <si>
    <t>Материал корпуса: термостойкий пластик;
Тип цоколя: E27;
Сечение подключаемых проводов: 0,75-2,5 мм2;</t>
  </si>
  <si>
    <t>SBE-LHP-s-E27</t>
  </si>
  <si>
    <t>Патрон Е27 пластиковый подвесной, термостойкий пластик, белый</t>
  </si>
  <si>
    <t>SBE-LHP-G4</t>
  </si>
  <si>
    <t>200</t>
  </si>
  <si>
    <t>Материал корпуса: термостойкий пластик;
Тип цоколя: G4;</t>
  </si>
  <si>
    <t>SBE-LHP-GU5.3</t>
  </si>
  <si>
    <t>Материал корпуса: керамика;
Тип цоколя: GU5.3;</t>
  </si>
  <si>
    <t>SBE-LHP-G9</t>
  </si>
  <si>
    <t>100</t>
  </si>
  <si>
    <t>Материал корпуса: керамика;
Тип цоколя: G9;</t>
  </si>
  <si>
    <t>SBE-A-L-E27</t>
  </si>
  <si>
    <t>36</t>
  </si>
  <si>
    <t>Переходник вилка-Е27 с выключателем, белый</t>
  </si>
  <si>
    <t>Номинальное апряжение: 250В;
Материал корпуса: термостойкий пластик;</t>
  </si>
  <si>
    <t>Каучуковые разъемы</t>
  </si>
  <si>
    <t>Патроны</t>
  </si>
  <si>
    <t>Патрон G9</t>
  </si>
  <si>
    <t>Патрон GU5.3</t>
  </si>
  <si>
    <t>Патрон G4</t>
  </si>
  <si>
    <t>Разъемы для плит</t>
  </si>
  <si>
    <t>SBE-IS1-380-C</t>
  </si>
  <si>
    <t>6</t>
  </si>
  <si>
    <t>Разъем для плиты 32А 380В 3P+PE (ОУ) карболитовый черный</t>
  </si>
  <si>
    <t>Номинальное напряжение: 380 В;
Частота: 50 Гц;
Номинальный ток: 32 А;
Материал корпуса: карболит;
Контакты: 3P+PE
Способ монтажа: открытый
Цвет: черный.</t>
  </si>
  <si>
    <t>SBE-IS2-250-C</t>
  </si>
  <si>
    <t>Разъем для плиты 32А 250В 2P+PE (ОУ) карболитовый черный</t>
  </si>
  <si>
    <t>Номинальное напряжение: 250 В;
Частота: 50 Гц;
Номинальный ток: 32 А;
Материал корпуса: карболит;
Контакты: 2P+PE
Способ монтажа: открытый
Цвет: черный.</t>
  </si>
  <si>
    <t>SBE-IS1-250-P</t>
  </si>
  <si>
    <t>Разъем для плиты 32А 250В 2P+PE (ОУ) пластиковый белый</t>
  </si>
  <si>
    <t>Номинальное напряжение: 250 В;
Частота: 50 Гц;
Номинальный ток: 32 А;
Материал корпуса: пластик;
Контакты: 2P+PE
Способ монтажа: открытый
Цвет: белый.</t>
  </si>
  <si>
    <t>SBE-IS2-250-P</t>
  </si>
  <si>
    <t>Разъем для плиты 32А 250В 2P+PE (СУ)  пластиковый белый</t>
  </si>
  <si>
    <t>Номинальное напряжение: 250 В;
Частота: 50 Гц;
Номинальный ток: 32 А;
Материал корпуса: пластик;
Контакты: 2P+PE
Способ монтажа: скрытый
Цвет: белый.</t>
  </si>
  <si>
    <t>Сетевые фильтры</t>
  </si>
  <si>
    <t>SBSP-18-W</t>
  </si>
  <si>
    <t>SBSP-18-K</t>
  </si>
  <si>
    <t>SBSP-30-W</t>
  </si>
  <si>
    <t>SBSP-30-K</t>
  </si>
  <si>
    <t>SBSP-50-W</t>
  </si>
  <si>
    <t>SBSP-50-K</t>
  </si>
  <si>
    <t>Сетевой фильтр Smartbuy One, 10А, 2 200 Вт, 5 розеток, длина 1,8 м, белый (SBSP-18-W)/45</t>
  </si>
  <si>
    <t>Сетевой фильтр Smartbuy One, 10А, 2 200 Вт, 5 розеток, длина 1,8 м, черный (SBSP-18-K)/45</t>
  </si>
  <si>
    <t>Сетевой фильтр Smartbuy One, 10А, 2 200 Вт, 5 розеток, длина 3,0 м, белый (SBSP-30-W)/45</t>
  </si>
  <si>
    <t>Сетевой фильтр Smartbuy One, 10А, 2 200 Вт, 5 розеток, длина 3,0 м, черный (SBSP-30-K)/45</t>
  </si>
  <si>
    <t>Сетевой фильтр Smartbuy One, 10А, 2 200 Вт, 5 розеток, длина 5,0 м, белый (SBSP-50-W)/35</t>
  </si>
  <si>
    <t>Сетевой фильтр Smartbuy One, 10А, 2 200 Вт, 5 розеток, длина 5,0 м, черный (SBSP-50-K)/35</t>
  </si>
  <si>
    <t>Номинальное напряжение: 250 В;
Частота: 50 Гц;
Номинальный ток: 16 А;
Тип провода: ПВС 3x1,0мм2;
Материал корпуса: АБС-пластик;
Климатическое исполнение: УХЛ-3;
Степень защиты от влаги и пыли: IP-20;
Цвет: белый.</t>
  </si>
  <si>
    <t>Датчики движения инфракрасные</t>
  </si>
  <si>
    <t>sbl-ms-009</t>
  </si>
  <si>
    <t>Инфракрасный датчик движения настенный 1200Вт, 180гр., до 12м, IP44</t>
  </si>
  <si>
    <t>Порог срабатывания в зависимости от уровня освещенности (регулируется): 3 Лк;
Время отключения (регулируется): от от 5 сек сек до 9 мин;
Угол обзора (монтаж на потолке): 180°;
Дальность действия: до 12 м;
Максимальная мощность нагрузки: 1200 Вт;
Цвет: белый.</t>
  </si>
  <si>
    <t>sbl-ms-011</t>
  </si>
  <si>
    <t>60</t>
  </si>
  <si>
    <t>Инфракрасный датчик движения потолочный 1200Вт, 360гр., до 6м, IP33</t>
  </si>
  <si>
    <t>Порог срабатывания в зависимости от уровня освещенности: ≤ 10 Лк;
Время отключения (регулируется): от 5 сек до 7 мин;
Угол обзора (монтаж на потолке): 360°;
Дальность действия: до 6 м;
Максимальная мощность нагрузки: 1200 Вт;
Цвет: белый.</t>
  </si>
  <si>
    <t>Фотореле</t>
  </si>
  <si>
    <t>sbl-fr-600</t>
  </si>
  <si>
    <t>Фотореле, 6А (1400Вт) IP44</t>
  </si>
  <si>
    <t xml:space="preserve">Номинальный ток нагрузки: 6 А;
Порог срабатывания: ≤ 10 Лк;
Максимальная мощность нагрузки: 1350 Вт. </t>
  </si>
  <si>
    <t>sbl-fr-601</t>
  </si>
  <si>
    <t>Фотореле, 10А (2200Вт) IP44</t>
  </si>
  <si>
    <t xml:space="preserve">Номинальный ток нагрузки: 10 А;
Порог срабатывания (регулируется): 5..50 Лк;
Максимальная мощность нагрузки: 2200 Вт. </t>
  </si>
  <si>
    <t>sbl-fr-602</t>
  </si>
  <si>
    <t>Фотореле, 20А (4400Вт) IP44</t>
  </si>
  <si>
    <t xml:space="preserve">Номинальный ток нагрузки: 20 А;
Порог срабатывания (регулируется): 5..50 Лк;
Максимальная мощность нагрузки: 4400 Вт. </t>
  </si>
  <si>
    <t>SBE-IT-19-20-w</t>
  </si>
  <si>
    <t>Изолента, 0.18х19мм, 20 метров, белая</t>
  </si>
  <si>
    <t>Толщина основы: 0,18 мм;
Ширина пленки: 19 мм;
Длина в рулоне: 20 м;
Цвет: белый;</t>
  </si>
  <si>
    <t>SBE-IT-19-20-y</t>
  </si>
  <si>
    <t>Изолента,  0.18х19мм, 20 метров, желтая</t>
  </si>
  <si>
    <t>Толщина основы: 0,18 мм;
Ширина пленки: 19 мм;
Длина в рулоне: 20 м;
Цвет: желтый;</t>
  </si>
  <si>
    <t>SBE-IT-19-20-yg</t>
  </si>
  <si>
    <t>Изолента,  0.18х19мм, 20 метров, желто-зеленая</t>
  </si>
  <si>
    <t>Толщина основы: 0,18 мм;
Ширина пленки: 19 мм;
Длина в рулоне: 20 м;
Цвет: желто-зеленый;</t>
  </si>
  <si>
    <t>SBE-IT-19-20-g</t>
  </si>
  <si>
    <t>Изолента,  0.18х19мм, 20 метров, зеленая</t>
  </si>
  <si>
    <t>Толщина основы: 0,18 мм;
Ширина пленки: 19 мм;
Длина в рулоне: 20 м;
Цвет: зеленый;</t>
  </si>
  <si>
    <t>SBE-IT-19-20-r</t>
  </si>
  <si>
    <t>Изолента,  0.18х19мм, 20 метров, красная</t>
  </si>
  <si>
    <t>Толщина основы: 0,18 мм;
Ширина пленки: 19 мм;
Длина в рулоне: 20 м;
Цвет: красный;</t>
  </si>
  <si>
    <t>SBE-IT-19-20-db</t>
  </si>
  <si>
    <t>Изолента,  0.18х19мм, 20 метров, синяя</t>
  </si>
  <si>
    <t>Толщина основы: 0,18 мм;
Ширина пленки: 19 мм;
Длина в рулоне: 20 м;
Цвет: синий;</t>
  </si>
  <si>
    <t>SBE-IT-19-20-b</t>
  </si>
  <si>
    <t>Изолента,  0.18х19мм, 20 метров, черная</t>
  </si>
  <si>
    <t>Толщина основы: 0,18 мм;
Ширина пленки: 19 мм;
Длина в рулоне: 20 м;
Цвет: черный;</t>
  </si>
  <si>
    <t>SBE-IT-15-20-w</t>
  </si>
  <si>
    <t>Изолента, 0.13х15мм, 20 метров, белая</t>
  </si>
  <si>
    <t>Толщина основы: 0,13 мм;
Ширина пленки: 15 мм;
Длина в рулоне: 20 м;
Цвет: белый;</t>
  </si>
  <si>
    <t>SBE-IT-15-20-y</t>
  </si>
  <si>
    <t>Изолента, 0.13х15мм, 20 метров, желтая</t>
  </si>
  <si>
    <t>Толщина основы: 0,13 мм;
Ширина пленки: 15 мм;
Длина в рулоне: 20 м;
Цвет: желтый;</t>
  </si>
  <si>
    <t>SBE-IT-15-20-yg</t>
  </si>
  <si>
    <t>Изолента, 0.13х15мм, 20 метров, желто-зеленая</t>
  </si>
  <si>
    <t>Толщина основы: 0,13 мм;
Ширина пленки: 15 мм;
Длина в рулоне: 20 м;
Цвет: желто-зеленый;</t>
  </si>
  <si>
    <t>SBE-IT-15-20-g</t>
  </si>
  <si>
    <t>Изолента, 0.13х15мм, 20 метров, зеленая</t>
  </si>
  <si>
    <t>Толщина основы: 0,13 мм;
Ширина пленки: 15 мм;
Длина в рулоне: 20 м;
Цвет: зеленый;</t>
  </si>
  <si>
    <t>SBE-IT-15-20-r</t>
  </si>
  <si>
    <t>Изолента, 0.13х15мм, 20 метров, красная</t>
  </si>
  <si>
    <t>Толщина основы: 0,13 мм;
Ширина пленки: 15 мм;
Длина в рулоне: 20 м;
Цвет: красный;</t>
  </si>
  <si>
    <t>SBE-IT-15-20-db</t>
  </si>
  <si>
    <t>Изолента, 0.13х15мм, 20 метров, синяя</t>
  </si>
  <si>
    <t>Толщина основы: 0,13 мм;
Ширина пленки: 15 мм;
Длина в рулоне: 20 м;
Цвет: синий;</t>
  </si>
  <si>
    <t>SBE-IT-15-20-b</t>
  </si>
  <si>
    <t>Изолента, 0.13х15мм, 20 метров, черная</t>
  </si>
  <si>
    <t>Толщина основы: 0,13 мм;
Ширина пленки: 15 мм;
Длина в рулоне: 20 м;
Цвет: черный;</t>
  </si>
  <si>
    <t>SBE-IT-15-10-w</t>
  </si>
  <si>
    <t>Изолента, 0.13х15мм, 10 метров, белая</t>
  </si>
  <si>
    <t>Толщина основы: 0,13 мм;
Ширина пленки: 15 мм;
Длина в рулоне: 10 м;
Цвет: белый;</t>
  </si>
  <si>
    <t>SBE-IT-15-10-y</t>
  </si>
  <si>
    <t>Изолента,  0.13х15мм, 10 метров, желтая</t>
  </si>
  <si>
    <t>Толщина основы: 0,13 мм;
Ширина пленки: 15 мм;
Длина в рулоне: 10 м;
Цвет: желтый;</t>
  </si>
  <si>
    <t>SBE-IT-15-10-yg</t>
  </si>
  <si>
    <t>Изолента,  0.13х15мм, 10 метров, желто-зеленая</t>
  </si>
  <si>
    <t>Толщина основы: 0,13 мм;
Ширина пленки: 15 мм;
Длина в рулоне: 10 м;
Цвет: желто-зеленый;</t>
  </si>
  <si>
    <t>SBE-IT-15-10-g</t>
  </si>
  <si>
    <t>Изолента,  0.13х15мм, 10 метров, зеленая</t>
  </si>
  <si>
    <t>Толщина основы: 0,13 мм;
Ширина пленки: 15 мм;
Длина в рулоне: 10 м;
Цвет: зеленый;</t>
  </si>
  <si>
    <t>SBE-IT-15-10-r</t>
  </si>
  <si>
    <t>Изолента,  0.13х15мм, 10 метров, красная</t>
  </si>
  <si>
    <t>Толщина основы: 0,13 мм;
Ширина пленки: 15 мм;
Длина в рулоне: 10 м;
Цвет: красный;</t>
  </si>
  <si>
    <t>SBE-IT-15-10-db</t>
  </si>
  <si>
    <t>Изолента,  0.13х15мм, 10 метров, синяя</t>
  </si>
  <si>
    <t>Толщина основы: 0,13 мм;
Ширина пленки: 15 мм;
Длина в рулоне: 10 м;
Цвет: синий;</t>
  </si>
  <si>
    <t>SBE-IT-15-10-b</t>
  </si>
  <si>
    <t>Изолента,  0.13х15мм, 10 метров, черная</t>
  </si>
  <si>
    <t>Толщина основы: 0,13 мм;
Ширина пленки: 15 мм;
Длина в рулоне: 10 м;
Цвет: черный;</t>
  </si>
  <si>
    <t>Изолента ПВХ</t>
  </si>
  <si>
    <t>SBE-IT-15-10-mix</t>
  </si>
  <si>
    <t>5</t>
  </si>
  <si>
    <t>Изолента Smartbuy, набор из 5 цветов, 0.15х15мм, 10 метров (SBE-IT-15-10-mix)</t>
  </si>
  <si>
    <t>Толщина основы: 0,15 мм;
Ширина пленки: 15 мм;
Длина в рулоне: 10 м;
Цвета: черный, белый, синий, зеленый, красный</t>
  </si>
  <si>
    <t>SBE-tb-03-04</t>
  </si>
  <si>
    <t xml:space="preserve">Клеммная колодка 12 секционная, 4 мм, 3А </t>
  </si>
  <si>
    <t>Номинальное напряжение: 400 В;
Номинальный ток: 3А;
Сечение подключаемых проводов: 0,75-2,5 мм2;
Максимальный крутящий момент: 0,8 Н*м;
Материал изолятора: полиэтилен;
Материал токопроводящих частей: латунь;</t>
  </si>
  <si>
    <t>SBE-tb-06-06</t>
  </si>
  <si>
    <t xml:space="preserve">Клеммная колодка 12 секционная, 6 мм, 6А </t>
  </si>
  <si>
    <t>Номинальное напряжение: 400 В;
Номинальный ток: 6А;
Сечение подключаемых проводов: 1,5-4 мм2;
Максимальный крутящий момент: 0,8 Н*м;
Материал изолятора: полиэтилен;
Материал токопроводящих частей: латунь;</t>
  </si>
  <si>
    <t>SBE-tb-10-10</t>
  </si>
  <si>
    <t xml:space="preserve">Клеммная колодка 12 секционная, 10 мм, 10А </t>
  </si>
  <si>
    <t>Номинальное напряжение: 400 В;
Номинальный ток: 10А;
Сечение подключаемых проводов: 2,5-6 мм2;
Максимальный крутящий момент: 0,8 Н*м;
Материал изолятора: полиэтилен;
Материал токопроводящих частей: латунь;</t>
  </si>
  <si>
    <t>SBE-tb-15-12</t>
  </si>
  <si>
    <t>500</t>
  </si>
  <si>
    <t xml:space="preserve">Клеммная колодка 12 секционная, 12 мм, 15А </t>
  </si>
  <si>
    <t>Номинальное напряжение: 400 В;
Номинальный ток: 15А;
Сечение подключаемых проводов: 4-10 мм2;
Максимальный крутящий момент: 1,2 Н*м;
Материал изолятора: полиэтилен;
Материал токопроводящих частей: латунь;</t>
  </si>
  <si>
    <t>SBE-tb-20-12</t>
  </si>
  <si>
    <t xml:space="preserve">Клеммная колодка 12 секционная, 12 мм, 20А </t>
  </si>
  <si>
    <t>Номинальное напряжение: 400 В;
Номинальный ток: 20А;
Сечение подключаемых проводов: 4-10 мм2;
Максимальный крутящий момент: 1,2 Н*м;
Материал изолятора: полиэтилен;
Материал токопроводящих частей: латунь;</t>
  </si>
  <si>
    <t>SBE-cwcc-2</t>
  </si>
  <si>
    <t>Строительно монтажные клеммы с рычагами 2 отверстия</t>
  </si>
  <si>
    <t>Номинальное напряжение: 400 В;
Номинальный ток: 32А;
Сечение подключаемых проводов: 0,08-4 мм2;
Тип проводника: одножильный (до 2,5мм2),
многожильный (до 4 мм2);</t>
  </si>
  <si>
    <t>SBE-cwcc-3</t>
  </si>
  <si>
    <t>Строительно монтажные клеммы с рычагами 3 отверстия</t>
  </si>
  <si>
    <t>SBE-cwcc-5</t>
  </si>
  <si>
    <t>Строительно монтажные клеммы с рычагами 5 отверстий</t>
  </si>
  <si>
    <t>SBE-pwco-2</t>
  </si>
  <si>
    <t xml:space="preserve">Строительно-монтажная клемма, 2 отверстия </t>
  </si>
  <si>
    <t>Номинальное напряжение: 400 В;
Номинальный ток: 24А;
Сечение подключаемых проводов: 0,75-2,5 мм2;
Тип проводника: одножильный;</t>
  </si>
  <si>
    <t>SBE-pwco-3</t>
  </si>
  <si>
    <t xml:space="preserve">Строительно-монтажная клемма, 3 отверстия </t>
  </si>
  <si>
    <t>SBE-pwco-4</t>
  </si>
  <si>
    <t xml:space="preserve">Строительно-монтажная клемма, 4 отверстия </t>
  </si>
  <si>
    <t>SBE-pwco-5</t>
  </si>
  <si>
    <t xml:space="preserve">Строительно-монтажная клемма, 5 отверстий </t>
  </si>
  <si>
    <t>SBE-pwco-6</t>
  </si>
  <si>
    <t xml:space="preserve">Строительно-монтажная клемма, 6 отверстий </t>
  </si>
  <si>
    <t>SBE-pwco-8</t>
  </si>
  <si>
    <t>Строительно-монтажная клемма для, 8 отверстий</t>
  </si>
  <si>
    <t>Клеммные колодки</t>
  </si>
  <si>
    <t>Строительно монтажные клеммы</t>
  </si>
  <si>
    <t>SBE-ccwcc-2</t>
  </si>
  <si>
    <t>SBE-ccwcc-3</t>
  </si>
  <si>
    <t>SBE-ccwcc-4</t>
    <phoneticPr fontId="0" type="noConversion"/>
  </si>
  <si>
    <t>SBE-ccwcc-5</t>
    <phoneticPr fontId="0" type="noConversion"/>
  </si>
  <si>
    <t>Компактная соединительная клемма 2-х проводная с рычажками (SBE-ccwcc-2)</t>
  </si>
  <si>
    <t>Компактная соединительная клемма 3-х проводная с рычажками (SBE-ccwcc-3)</t>
  </si>
  <si>
    <t>Компактная соединительная клемма 4-х проводная с рычажками (SBE-ccwcc-4)</t>
  </si>
  <si>
    <t>Компактная соединительная клемма 5-ти проводная с рычажками (SBE-ccwcc-5)</t>
  </si>
  <si>
    <t>Номинальное напряжение: 400 В;
Номинальный ток: 32А;
Сечение подключаемых проводов: 0,14-4 мм2;
Тип проводника: одножильный (до 2,5мм2),
многожильный (до 4 мм2);</t>
  </si>
  <si>
    <t>SBE-CT-25-100-w</t>
  </si>
  <si>
    <t>Хомут нейлоновый 2,5х100</t>
  </si>
  <si>
    <t>Ширина: 2,5 мм;
Длина: 100 мм;
Материал: нейлон;
Цвет: белый;</t>
  </si>
  <si>
    <t>SBE-CT-25-120-w</t>
  </si>
  <si>
    <t>Хомут нейлоновый 2,5х120</t>
  </si>
  <si>
    <t>Ширина: 2,5 мм;
Длина: 120 мм;
Материал: нейлон;
Цвет: белый;</t>
  </si>
  <si>
    <t>SBE-CT-25-150-w</t>
  </si>
  <si>
    <t>Хомут нейлоновый 2,5х150</t>
  </si>
  <si>
    <t>Ширина: 2,5 мм;
Длина: 150 мм;
Материал: нейлон;
Цвет: белый;</t>
  </si>
  <si>
    <t>SBE-CT-25-200-w</t>
  </si>
  <si>
    <t>Хомут нейлоновый 2,5х200</t>
  </si>
  <si>
    <t>Ширина: 2,5 мм;
Длина: 200 мм;
Материал: нейлон;
Цвет: белый;</t>
  </si>
  <si>
    <t>SBE-CT-36-150-w</t>
  </si>
  <si>
    <t>Хомут нейлоновый 3,6х150</t>
  </si>
  <si>
    <t>Ширина: 3,6 мм;
Длина: 150 мм;
Материал: нейлон;
Цвет: белый;</t>
  </si>
  <si>
    <t>SBE-CT-36-200-w</t>
  </si>
  <si>
    <t>Хомут нейлоновый 3,6х200</t>
  </si>
  <si>
    <t>Ширина: 3,6 мм;
Длина: 200 мм;
Материал: нейлон;
Цвет: белый;</t>
  </si>
  <si>
    <t>SBE-CT-36-250-w</t>
  </si>
  <si>
    <t>Хомут нейлоновый 3,6х250</t>
  </si>
  <si>
    <t>Ширина: 3,6 мм;
Длина: 250 мм;
Материал: нейлон;
Цвет: белый;</t>
  </si>
  <si>
    <t>SBE-CT-36-300-w</t>
  </si>
  <si>
    <t>Хомут нейлоновый 3,6х300</t>
  </si>
  <si>
    <t>Ширина: 3,6 мм;
Длина: 300 мм;
Материал: нейлон;
Цвет: белый;</t>
  </si>
  <si>
    <t>SBE-CT-48-200-w</t>
  </si>
  <si>
    <t>Хомут нейлоновый 4,8х200</t>
  </si>
  <si>
    <t>Ширина: 4,8 мм;
Длина: 200 мм;
Материал: нейлон;
Цвет: белый;</t>
  </si>
  <si>
    <t>SBE-CT-48-250-w</t>
  </si>
  <si>
    <t>Хомут нейлоновый 4,8х250</t>
  </si>
  <si>
    <t>Ширина: 4,8 мм;
Длина: 250 мм;
Материал: нейлон;
Цвет: белый;</t>
  </si>
  <si>
    <t>SBE-CT-48-300-w</t>
  </si>
  <si>
    <t>Хомут нейлоновый 4,8х300</t>
  </si>
  <si>
    <t>Ширина: 4,8 мм;
Длина: 300 мм;
Материал: нейлон;
Цвет: белый;</t>
  </si>
  <si>
    <t>SBE-CT-48-350-w</t>
  </si>
  <si>
    <t>Хомут нейлоновый 4,8х350</t>
  </si>
  <si>
    <t>Ширина: 4,8 мм;
Длина: 350 мм;
Материал: нейлон;
Цвет: белый;</t>
  </si>
  <si>
    <t>SBE-CT-48-400-w</t>
  </si>
  <si>
    <t>Хомут нейлоновый 4,8х400</t>
  </si>
  <si>
    <t>Ширина: 4,8 мм;
Длина: 400 мм;
Материал: нейлон;
Цвет: белый;</t>
  </si>
  <si>
    <t>SBE-CT-25-100-b</t>
  </si>
  <si>
    <t>Ширина: 2,5 мм;
Длина: 100 мм;
Материал: нейлон;
Цвет: черный;</t>
  </si>
  <si>
    <t>SBE-CT-25-120-b</t>
  </si>
  <si>
    <t>Ширина: 2,5 мм;
Длина: 120 мм;
Материал: нейлон;
Цвет: черный;</t>
  </si>
  <si>
    <t>SBE-CT-25-150-b</t>
  </si>
  <si>
    <t>Ширина: 2,5 мм;
Длина: 150 мм;
Материал: нейлон;
Цвет: черный;</t>
  </si>
  <si>
    <t>SBE-CT-25-200-b</t>
  </si>
  <si>
    <t>Ширина: 2,5 мм;
Длина: 200 мм;
Материал: нейлон;
Цвет: черный;</t>
  </si>
  <si>
    <t>SBE-CT-36-150-b</t>
  </si>
  <si>
    <t>Ширина: 3,6 мм;
Длина: 150 мм;
Материал: нейлон;
Цвет: черный;</t>
  </si>
  <si>
    <t>SBE-CT-36-200-b</t>
  </si>
  <si>
    <t>Ширина: 3,6 мм;
Длина: 200 мм;
Материал: нейлон;
Цвет: черный;</t>
  </si>
  <si>
    <t>SBE-CT-36-250-b</t>
  </si>
  <si>
    <t>Ширина: 3,6 мм;
Длина: 250 мм;
Материал: нейлон;
Цвет: черный;</t>
  </si>
  <si>
    <t>SBE-CT-36-300-b</t>
  </si>
  <si>
    <t>Ширина: 3,6 мм;
Длина: 300 мм;
Материал: нейлон;
Цвет: черный;</t>
  </si>
  <si>
    <t>SBE-CT-48-200-b</t>
  </si>
  <si>
    <t>Ширина: 4,8 мм;
Длина: 200 мм;
Материал: нейлон;
Цвет: черный;</t>
  </si>
  <si>
    <t>SBE-CT-48-250-b</t>
  </si>
  <si>
    <t>Ширина: 4,8 мм;
Длина: 250 мм;
Материал: нейлон;
Цвет: черный;</t>
  </si>
  <si>
    <t>SBE-CT-48-300-b</t>
  </si>
  <si>
    <t>Ширина: 4,8 мм;
Длина: 300 мм;
Материал: нейлон;
Цвет: черный;</t>
  </si>
  <si>
    <t>SBE-CT-48-350-b</t>
  </si>
  <si>
    <t>Ширина: 4,8 мм;
Длина: 350 мм;
Материал: нейлон;
Цвет: черный;</t>
  </si>
  <si>
    <t>SBE-CT-48-400-b</t>
  </si>
  <si>
    <t>Кол-во в транспортном коробе, упак.</t>
  </si>
  <si>
    <t>Хомуты нейлоновые</t>
  </si>
  <si>
    <t>Объем</t>
  </si>
  <si>
    <t>Кол-во в заказе</t>
  </si>
  <si>
    <t>SBE-01i-00-FR-2</t>
  </si>
  <si>
    <t>SBE-01i-00-FR-3</t>
  </si>
  <si>
    <t>SBE-01i-00-FR-4</t>
  </si>
  <si>
    <t>Рамка 2-местная горизонтальная бежевая "Венера"</t>
  </si>
  <si>
    <t>Рамка 3-местная горизонтальная бежевая "Венера"</t>
  </si>
  <si>
    <t>Рамка 4-местная горизонтальная бежевая "Венера"</t>
  </si>
  <si>
    <t>Материал корпуса: АБС-пластик;
Тип исполнения: горизонтальный;
Климатическое исполнение: УХЛ-3;
Степень защиты от влаги и пыли: IP-20;
Цвет: бежевая.</t>
  </si>
  <si>
    <t>SBE-10-3-1,5-N</t>
  </si>
  <si>
    <t>SBE-10-3-10-N</t>
  </si>
  <si>
    <t>SBE-10-3-15-N</t>
  </si>
  <si>
    <t>Удлинитель 3 гнезда 1,5 метра 10А/2,2кВт без заземления ПВС 3х1,0</t>
  </si>
  <si>
    <t>Удлинитель 3 гнезда 10 метров 10А/2,2кВт без заземления ПВС 3х1,0</t>
  </si>
  <si>
    <t>Удлинитель 3 гнезда 15 метров 10А/2,2кВт без заземления ПВС 3х1,0</t>
  </si>
  <si>
    <t>SBE-06-P07-w</t>
  </si>
  <si>
    <t>SBE-06-P07-b</t>
  </si>
  <si>
    <t>Шнур с диммером 1,7 метра белый ШВВП 2х0,75</t>
  </si>
  <si>
    <t>Удлинитель 3 гнезда 1,5 метра 16А/3,5кВт с заземлением ПВС 3х1,0</t>
  </si>
  <si>
    <t>Удлинитель 3 гнезда 10 метров 16А/3,5кВт с заземлением ПВС 3х1,0</t>
  </si>
  <si>
    <t>Удлинитель 3 гнезда 15 метров 16А/3,5кВт с заземлением ПВС 3х1,0</t>
  </si>
  <si>
    <t>Удлинитель 3 гнезда 1,5 метра 16А/3,5кВт с выключателем и заземлением ПВС 3х1,0</t>
  </si>
  <si>
    <t>Удлинитель 3 гнезда 10 метров 16А/3,5кВт с выключателем и заземлением ПВС 3х1,0</t>
  </si>
  <si>
    <t>Удлинитель 3 гнезда 15 метров 16А/3,5кВт с выключателем и заземлением ПВС 3х1,0</t>
  </si>
  <si>
    <t>Штепсельное гнездо с заземлением черное 16А 250В</t>
  </si>
  <si>
    <t>Фонари</t>
  </si>
  <si>
    <t>Подвесные фонари/фонари с датчиком движения</t>
  </si>
  <si>
    <t>SBF-8253-W</t>
  </si>
  <si>
    <t>Светодиодный фонарь 24 LED с карабином для подвешивания Smartbuy 4AA, белый</t>
  </si>
  <si>
    <t>Материал: пластик, металл
Тип светового элемента: 24 светодиода
Работа от батареек 4*АА
Фонарь оснащен карабином для подвешивания и двумя магнитами
Упаковка: одинарный блистер</t>
  </si>
  <si>
    <t>SBF-8254-W</t>
  </si>
  <si>
    <t>Светодиодный фонарь 48 LED с карабином для подвешивания Smartbuy 3AA, белый</t>
  </si>
  <si>
    <t>Материал: пластик, металл
Тип светового элемента: 48 светодиода
Работа от батареек 3*АА
Фонарь оснащен карабином для подвешивания и двумя магнитами
Упаковка: одинарный блистер</t>
  </si>
  <si>
    <t>SBF-831-S</t>
  </si>
  <si>
    <t>Светодиодный фонарь PUSH LIGHT 1 шт х 4 LED Smartbuy 3AAA, серебристый</t>
  </si>
  <si>
    <t>Материал: пластик, металл
Тип светового элемента: 4 светодиода
Работа от батареек 3*ААА
Фонарь крепится к поверхности с помощью клейкой ленты
Упаковка: двойной блистер - 1 шт в упаковке</t>
  </si>
  <si>
    <t>SBF-118-K</t>
  </si>
  <si>
    <t xml:space="preserve">Светодиодный фонарь PUSH LIGHT 9 LED Smartbuy 3AAA, черный </t>
  </si>
  <si>
    <t>Материал: пластик, металл
Тип светового элемента: 9 светодиодов
Работа от батареек 3*ААА
Фонарь крепится к поверхности с помощью клейкой ленты
Упаковка: двойной блистер</t>
  </si>
  <si>
    <t>SBF-4-K</t>
  </si>
  <si>
    <t>Материал: пластик, металл
Тип светового элемента: 4 светодиода
Работа от батареек 4*АА
Датчик движения имеет угол обзора 110 градусов и чувствительность обнаружения до 3 м
В комплект поставки входит двухсторонний скотч и магнит
Упаковка: цветная картонная коробка</t>
  </si>
  <si>
    <t>SBF-11-K</t>
  </si>
  <si>
    <t>Материал: пластик, металл
Тип светового элемента: 8 светодиодов
Работа от батареек 4*АА
Датчик движения имеет угол обзора 110 градусов и чувствительность обнаружения до 3 м
В комплект поставки входит двухсторонний скотч и магнит
Упаковка: цветная картонная коробка</t>
  </si>
  <si>
    <t>SBF-500S</t>
  </si>
  <si>
    <t>Аккумуляторный фонарь со сверхмощными светодиодами (EL1037-12LED)</t>
  </si>
  <si>
    <t>Материал: металл и пластик
Тип светового освещения: 12 светодиодов SMD5730
Световой поток: 200 Лм
Световая температура: 6500 К
Комплектация:  адаптер для подзарядки от электрической сети 220V
Наличие выдвижного крючка для подвеса
Размер изделия: 240 * 64 * 50 мм ± 2 мм
Источник питания: аккумулятор 1.2V 3 * 1000mAh Ni-MH аккумулятор
Функции: Регулировка яркости
Время зарядки: 12 ч. 
Время непрерывной работы: 10 ч.
Упаковка: цветная картоная коробка</t>
  </si>
  <si>
    <t>Металлические фонари</t>
  </si>
  <si>
    <t>SBF-20-K</t>
  </si>
  <si>
    <t>Аккумуляторный светодиодный фонарь CREE XM-L T6 10W с системой фокусировки луча, черный(SBF-20-K)/80</t>
  </si>
  <si>
    <t>Материал: металл и пластик
Тип светового элемента: 1 (10 Вт)
Используется свинцово-кислотный аккумулятор 4V 1,3Ah
Комплектация:  адаптер для подзарядки от электрической сети 220V
Дальность освещения: 300 м 
Система фокусировки луча
Упаковка: цветная картонная коробка</t>
  </si>
  <si>
    <t>SBF-22-K</t>
  </si>
  <si>
    <t>Аккумуляторный светодиодный фонарь CREE XP-G R5 5W с системой фокусировки луча, черный (SBF-22-K)/80</t>
  </si>
  <si>
    <t>Материал: металл и пластик
Тип светового элемента: 1 (5 Вт)
Используется свинцово-кислотный аккумулятор 4V 1,3Ah
Комплектация:  адаптер для подзарядки от электрической сети 220V
Дальность освещения: 300 м 
Система фокусировки луча
Упаковка: цветная картонная коробка</t>
  </si>
  <si>
    <t>SBF-600-K</t>
  </si>
  <si>
    <t xml:space="preserve">Светодиодный алюминиевый фонарь 1Вт Smartbuy 2AA, черный </t>
  </si>
  <si>
    <t>Материал: алюминиевый сплав
Тип светового элемента: один супер яркий светодиод мощностью 1Вт
Максимальный световой поток (люмен): 30 
Освещяемая дистанция: 30 м
Работа от батареек: 2*АА
Упаковка: двойной блистер</t>
  </si>
  <si>
    <t>SBF-602-K</t>
  </si>
  <si>
    <t xml:space="preserve">Светодиодный алюминиевый фонарь 3Вт Smartbuy 3AAA, черный </t>
  </si>
  <si>
    <t>Материал: алюминиевый сплав
Тип светового элемента: один супер яркий светодиод мощностью 3Вт
Максимальный световой поток (люмен): 100 
Освещяемая дистанция: 100 м
Вогнутая коллиматорная линза с цилиндрической выемкой по центру для фокусировки пучка света и увеличения дальности луча
Работа от батареек: 3*ААА
Упаковка: двойной блистер</t>
  </si>
  <si>
    <t>SBF-402-B</t>
  </si>
  <si>
    <t>Светодиодный алюминиевый фонарь 0,5W Smartbuy, синий</t>
  </si>
  <si>
    <t>Материал: алюминиевый сплав
Тип светового элемента: один супер яркий светодиод мощностью 0,5Вт
Максимальный световой поток (люмен): 15 
Освещяемая дистанция: 15 м
Работа от батареек: 2*АА
Упаковка: двойной блистер</t>
  </si>
  <si>
    <t>SBF-405-K</t>
  </si>
  <si>
    <t xml:space="preserve">Светодиодный алюминиевый фонарь 0,5W Smartbuy, черный </t>
  </si>
  <si>
    <t>Материал: алюминиевый сплав
Тип светового элемента: один супер яркий светодиод мощностью 0,5Вт
Максимальный световой поток (люмен): 3 
Освещяемая дистанция: 25 м
Работа от батареек: 1*ААА
Упаковка: двойной блистер</t>
  </si>
  <si>
    <t>SBF-401-S</t>
  </si>
  <si>
    <t>Светодиодный алюминиевый фонарь 0,5W Smartbuy, серебристый</t>
  </si>
  <si>
    <t>Материал: алюминиевый сплав
Тип светового элемента: один супер яркий светодиод мощностью 0,5Вт
Максимальный световой поток (люмен): 30
Освещяемая дистанция: 25 м
Работа от батареек: 1*АА
Упаковка: двойной блистер</t>
  </si>
  <si>
    <t>SBF-305-K</t>
  </si>
  <si>
    <t xml:space="preserve">Светодиодный алюминиевый фонарь  9 LED Smartbuy, черный </t>
  </si>
  <si>
    <t>Материал: алюминиевый сплав
Тип светового элемента: 9 светодиодов
Максимальный световой поток (люмен): 25 
Освещяемая дистанция: 10 м
Работа от батареек: 3*ААA
Упаковка: двойной блистер</t>
  </si>
  <si>
    <t>SBF-305-3ААА</t>
  </si>
  <si>
    <t>Светодиодный алюминиевый фонарь 3W Smartbuy, черный (SBF-305-3ААА)</t>
  </si>
  <si>
    <t>Материал: корпус из алюминия
Тип светового элемента: один супер яркий светодиод мощностью 3Вт
Максимальный световой поток : 100 Лм
Работа от батареек:  3ААА (не входят в комплект)
Дополнительные функции: зуммирование луча 
Функция регулировки яркости: высокая яркость/низкая яркость/мигание
Размеры: 33*26*100mm
Упаковка: цветная картонная коробка</t>
  </si>
  <si>
    <t>SBF-306-3ААА</t>
  </si>
  <si>
    <t>Светодиодный фонарь 3W Smartbuy, черный (SBF-305-3ААА)</t>
  </si>
  <si>
    <t>Материал: корпус из пластика
Тип светового элемента: один супер яркий светодиод мощностью 3Вт
Максимальный световой поток : 100 Лм
Работа от батареек:  3ААА (не входят в комплект)
Дополнительные функции: зуммирование луча
Размеры: 30*28*112mm
Упаковка: цветная картонная коробка</t>
  </si>
  <si>
    <t>Аккумуляторные фонари</t>
  </si>
  <si>
    <t>SBF-HL019-R</t>
  </si>
  <si>
    <t>SBF-93-R</t>
  </si>
  <si>
    <t>Аккумуляторный светодиодный фонарь 4 LED с прямой зарядкой Smartbuy, красный</t>
  </si>
  <si>
    <t>Материал: металл и пластик
Тип светового элемента: 4 светодиода
Используется свинцово-кислотный аккумулятор 4V 0.5 Ah
Встроенная вилка "Евростандарт"
До 12 часов непрерывной работы
2 режима работы
Упаковка: цветная картонная коробка</t>
  </si>
  <si>
    <t>SBF-95-R</t>
  </si>
  <si>
    <t xml:space="preserve">Аккумуляторный светодиодный фонарь 7 LED с прямой зарядкой Smartbuy, красный </t>
  </si>
  <si>
    <t>Материал: металл и пластик
Тип светового элемента: 7 светодиодов
Используется свинцово-кислотный аккумулятор 4V 0.5 Ah
Встроенная вилка "Евростандарт"
До 10 часов непрерывной работы
2 режима работы
Упаковка: цветная картонная коробка</t>
  </si>
  <si>
    <t>SBF-99-B</t>
  </si>
  <si>
    <t xml:space="preserve">Аккумуляторный светодиодный фонарь 5 LED с прямой зарядкой Smartbuy, синий </t>
  </si>
  <si>
    <t>Материал: металл и пластик
Тип светового элемента: 15 светодиода
Освещяемая дистанция: 100 м
Используется свинцово-кислотный аккумулятор 4V 0.8 Ah
Встроенная вилка "Евростандарт"
До 10 часов непрерывной работы
Упаковка: цветная картонная коробка</t>
  </si>
  <si>
    <t>SBF-84-Y</t>
  </si>
  <si>
    <t xml:space="preserve">Аккумуляторный светодиодный фонарь 4 LED с прямой зарядкой Smartbuy, желтый </t>
  </si>
  <si>
    <t>Материал: металл и пластик
Тип светового элемента: 4 светодиода
Используется свинцово-кислотный аккумулятор 4V 0.5 Ah
Встроенная вилка "Евростандарт"
До 12 часов непрерывной работы
Упаковка: блистер</t>
  </si>
  <si>
    <t>SBF-86-Y</t>
  </si>
  <si>
    <t xml:space="preserve">Аккумуляторный светодиодный фонарь 7 LED с прямой зарядкой Smartbuy, желтый </t>
  </si>
  <si>
    <t>Материал: металл и пластик
Тип светового элемента: 7 светодиода
Используется свинцово-кислотный аккумулятор 4V 0.8 Ah
Встроенная вилка "Евростандарт"
До 12 часов непрерывной работы
Упаковка: блистер</t>
  </si>
  <si>
    <t>SBF-85-Y</t>
  </si>
  <si>
    <t xml:space="preserve">Аккумуляторный светодиодный фонарь 15 LED с прямой зарядкой Smartbuy, желтый </t>
  </si>
  <si>
    <t>Материал: металл и пластик
Тип светового элемента: 15 светодиода
Освещяемая дистанция: 100 м
Используется свинцово-кислотный аккумулятор 4V 0.8 Ah
Встроенная вилка "Евростандарт"
До 10 часов непрерывной работы
Упаковка: блистер</t>
  </si>
  <si>
    <t>SBF-87-Y</t>
  </si>
  <si>
    <t xml:space="preserve">Аккумуляторный светодиодный фонарь 4+6 LED с прямой зарядкой Smartbuy, желтый </t>
  </si>
  <si>
    <t>Материал: металл и пластик
Тип светового элемента: 4+6 светодиодов
Освещяемая дистанция: 30 м
Используется свинцово-кислотный аккумулятор 4V 0.5 Ah
Встроенная вилка "Евростандарт"
До 6 часов непрерывной работы
Упаковка: блистер</t>
  </si>
  <si>
    <t>SBF-88-Y</t>
  </si>
  <si>
    <t xml:space="preserve">Аккумуляторный светодиодный фонарь 7+8 LED с прямой зарядкой Smartbuy, желтый </t>
  </si>
  <si>
    <t>Материал: металл и пластик
Тип светового элемента: 7+8 светодиодов
Освещяемая дистанция: 50 м
Используется свинцово-кислотный аккумулятор 4V 0.8 Ah
Встроенная вилка "Евростандарт"
До 6 часов непрерывной работы
Упаковка: блистер</t>
  </si>
  <si>
    <t>SBF-89-Y</t>
  </si>
  <si>
    <t xml:space="preserve">Аккумуляторный светодиодный фонарь 15+10 LED с прямой зарядкой Smartbuy, желтый </t>
  </si>
  <si>
    <t>Материал: металл и пластик
Тип светового элемента: 15+10 светодиодов
Освещяемая дистанция: 100 м
Используется свинцово-кислотный аккумулятор 4V 0.8 Ah
Встроенная вилка "Евростандарт"
До 6 часов непрерывной работы
Упаковка: блистер</t>
  </si>
  <si>
    <t>SBF-90-Y</t>
  </si>
  <si>
    <t>Аккумуляторный светодиодный фонарь 1 LED (3 Вт) с прямой зарядкой Smartbuy, желтый (SBF-86-Y)</t>
  </si>
  <si>
    <t>Материал: металл и пластик
Тип светового элемента: один супер яркий светодиод мощностью 3Вт
Максимальный световой поток : 100 Лм
Используется свинцово-кислотный аккумулятор 4V 0,8Ah
Размеры: 84*150 мм
Дальность освещения: 50 м
Упаковка: цветная картонная коробка</t>
  </si>
  <si>
    <t>Налобные фонари (аккумуляторные и на батарейках)</t>
  </si>
  <si>
    <t>SBF-24-B</t>
  </si>
  <si>
    <t xml:space="preserve">Аккумуляторный налобный фонарь 7 LED Smartbuy, синий </t>
  </si>
  <si>
    <t>Материал: металл и пластик
Тип светового элемента: 7 белых светодиодов
Используется свинцово-кислотный аккумулятор 4V 0.5 Ah
Комплектация: адаптер для подзарядки от электросети 220V
2 режима работы: 4-7 LED
Упаковка: цветная картонная коробка</t>
  </si>
  <si>
    <t>SBF-25-B</t>
  </si>
  <si>
    <t xml:space="preserve">Аккумуляторный налобный фонарь 1ВТ + 8 LED Smartbuy, синий </t>
  </si>
  <si>
    <t>Материал: металл и пластик
Тип светового элемента: 1Вт и 8 белых светодиодов
Используется свинцово-кислотный аккумулятор 4V 0.5 Ah
Комплектация: адаптер для подзарядки от электросети 220V
2 режима работы: 1-ый режим -  светодиод 1 Вт, 2-ой режим - светодиод 1 Вт + 8 LED
Упаковка: цветная картонная коробка</t>
  </si>
  <si>
    <t>SBF-26-B</t>
  </si>
  <si>
    <t xml:space="preserve">Аккумуляторный налобный фонарь 12 LED Smartbuy, синий </t>
  </si>
  <si>
    <t>Материал: металл и пластик
Тип светового элемента: 12 белых светодиодов
Используется свинцово-кислотный аккумулятор 4V 0.5 Ah
Комплектация: адаптер для подзарядки от электросети 220V
2 режима работы: 4-12 LED
Упаковка: цветная картонная коробка</t>
  </si>
  <si>
    <t>SBF-51-K</t>
  </si>
  <si>
    <t xml:space="preserve">Светодиодный налобный фонарь 3Вт CREE XP-E c оптическим зумом Smartbuy, черный </t>
  </si>
  <si>
    <t>Материал: металл и пластик
Тип светового элемента: один светодиод повышенной мощности 3Вт
Максимальный световой поток (люмен): 120
Освещаемая дистанция: 10 м
Работа от батареек 3*ААА
3 режима работы, функция zoom
Упаковка: двойной блистер</t>
  </si>
  <si>
    <t>SBF-HL017-B</t>
  </si>
  <si>
    <t xml:space="preserve">Светодиодный налобный фонарь 1 Вт Smartbuy, синий </t>
  </si>
  <si>
    <t>Материал: металл и пластик
Тип светового элемента: один светодиод повышенной мощности 1Вт
Максимальный световой поток (люмен): 50
Освещаемая дистанция: 10 м
Работа от батареек 3*ААА
3 режима работы и 2 уровня освещения
Упаковка: двойной блистер</t>
  </si>
  <si>
    <t>SBF-HL006-K</t>
  </si>
  <si>
    <t xml:space="preserve">Светодиодный налобный фонарь 21 LED Smartbuy 3AAA, черный </t>
  </si>
  <si>
    <t>Материал: металл и пластик
Тип светового элемента: 21 светодиод
Максимальный световой поток (люмен): 32
Освещаемая дистанция: 10 м
Работа от батареек 3*ААА
4 режима работы и 3 уровня освещения
Упаковка: двойной блистер</t>
  </si>
  <si>
    <t>SBF-HL018-B</t>
  </si>
  <si>
    <t>Светодиодный налобный фонарь 1 Вт Smartbuy, синий/желтый (SBF-HL018-B)</t>
  </si>
  <si>
    <t>Материал: металл и пластик
Тип светового элемента: один светодиод повышенной мощности 1Вт
Максимальный световой поток: 50 Лм
Освещаемая дистанция: 10 м
Работа от батареек 3*ААА
Упаковка: цветная картонная коробка
Цвет синий/желтый</t>
  </si>
  <si>
    <t>Туристические фонари</t>
  </si>
  <si>
    <t>SBF-100-K</t>
  </si>
  <si>
    <t xml:space="preserve">Аккумуляторный фонарь-прожектор 2 в 1 18 LED+19 LED, черный </t>
  </si>
  <si>
    <t>Материал: металл и пластик
Тип светового элемента: 18 +19 светодиодов
Используется свинцово-кислотный аккумулятор 4V 2Ah
2 режима работы: прожектор (18 LED) и светильник (19 LED)
Комплектация:  адаптер для подзарядки от электрической сети 220V
Упаковка: цветная картонная коробка</t>
  </si>
  <si>
    <t>SBF-303-K</t>
  </si>
  <si>
    <t>Аккумуляторный фонарь-прожектор 2 в 1 1W+12 SMD, черный (SBF-303-K) 1/120</t>
  </si>
  <si>
    <t>Материал: металл и пластик
Тип светового элемента: 1 + 12 светодиодов
Используется свинцово-кислотный аккумулятор 4V 1,2Ah
2 режима работы: прожектор (1 LED) и светильник (12 LED)
Комплектация:  адаптер для подзарядки от электрической сети 220V
Упаковка: цветная картонная коробка</t>
  </si>
  <si>
    <t>SBF-400-K</t>
  </si>
  <si>
    <t>Аккумуляторный фонарь-прожектор 2 в 1 3W+6 SMD, черный (SBF-400-K) 1/45</t>
  </si>
  <si>
    <t>Материал: металл и пластик
Тип светового элемента: 1 (3 Вт) + 6 светодиодов
Используется свинцово-кислотный аккумулятор 4V 1,3Ah
Комплектация:  адаптер для подзарядки от электрической сети 220V
Дальность освещения: 100 м
Упаковка: цветная картонная коробка</t>
  </si>
  <si>
    <t>SBF-355-K</t>
  </si>
  <si>
    <t>Аккумуляторный фонарь-прожектор 5W, черный (SBF-355-K)</t>
  </si>
  <si>
    <t>Материал: металл и пластик
Тип светового элемента: 1 (5 Вт) 
Используется свинцово-кислотный аккумулятор 4V 2,8Ah
Комплектация:  адаптер для подзарядки от электрической сети 220V
Упаковка: цветная картонная коробка</t>
  </si>
  <si>
    <t>SBF-401-1-K</t>
  </si>
  <si>
    <t>Аккумуляторный фонарь-прожектор 12+9 SMD, черный (SBF-401-1-K)</t>
  </si>
  <si>
    <t>Материал: металл и пластик
Тип светового элемента: 12 + 9 светодиодов
Используется свинцово-кислотный аккумулятор 4V 1,6Ah
Комплектация:  адаптер для подзарядки от электрической сети 220V
Упаковка: цветная картонная коробка</t>
  </si>
  <si>
    <t>SBF-45-G</t>
  </si>
  <si>
    <t>Аккумуляторный кемпинговый фонарь 2 в 1 1Вт+17LED, зеленый (SBF-45-G)</t>
  </si>
  <si>
    <t>Материал: металл и пластик
Тип светового элемента: 1 (1 Вт) + 17 светодиодов
Используется свинцово-кислотный аккумулятор 4V 1,2Ah
Комплектация:  адаптер для подзарядки от электрической сети 220V
Наличие USB порта для зарядки смартфонов (кабель в комплект не входит)
Упаковка: цветная картонная коробка</t>
  </si>
  <si>
    <t>SBF-36-R</t>
  </si>
  <si>
    <t>Аккумуляторный кемпинговый фонарь 35+6 SMD, красный (SBF-36-R) 1/30</t>
  </si>
  <si>
    <t>Материал: металл и пластик
Тип светового элемента: 35 + 6 светодиодов
Используется свинцово-кислотный аккумулятор 4V 2,5Ah
Комплектация:  адаптер для подзарядки от электрической сети 220V
Многофункциональная ручка трансформер
Упаковка: цветная картонная коробка</t>
  </si>
  <si>
    <t>SBF-30-R</t>
  </si>
  <si>
    <t>Аккумуляторный кемпинговый фонарь 12 SMD, красный (SBF-30-R) 1/40</t>
  </si>
  <si>
    <t>Материал: металл и пластик
Тип светового элемента: 12 светодиодов
Используется свинцово-кислотный аккумулятор 4V 1,8Ah
Комплектация:  адаптер для подзарядки от электрической сети 220V
Оснащен ручкой-крюком, регулировка мощности - диммер
Упаковка: цветная картонная коробка</t>
  </si>
  <si>
    <t>SBF-42-WG</t>
  </si>
  <si>
    <t>Аккумуляторный кемпинговый фонарь 45 SMD, белый/зеленый (SBF-42-WG) 1/24</t>
  </si>
  <si>
    <t>Материал: металл и пластик
Тип светового элемента: 45 светодиодов
Используется свинцово-кислотный аккумулятор 4V 2,5Ah
Комплектация:  адаптер для подзарядки от электрической сети 220V
Оснащен ручкой-крюком, регулировка мощности - диммер
Упаковка: цветная картонная коробка</t>
  </si>
  <si>
    <t>SBF-02-G</t>
  </si>
  <si>
    <t xml:space="preserve">Аккумуляторный кемпинговый фонарь 4W Smartbuy, зеленый </t>
  </si>
  <si>
    <t>Материал: металл и пластик
Тип светового элемента: 5 светодиодов по 0,8Вт = 4 ВТ
Используется свинцово-кислотный аккумулятор 4V 0.8 Ah
Дополнительный отсек для четырех батареек АА 
Наличие USB входа для зарядки смартфонов
Комплектация:  кабель для зарядки  от сети
Упаковка: цветная картонная коробка</t>
  </si>
  <si>
    <t>SBF-30-F</t>
  </si>
  <si>
    <t>Кемпинговый фонарь складной 30 SMD, черный (SBF-30-F) 1/60</t>
  </si>
  <si>
    <t xml:space="preserve">Материал: металл и пластик
Тип светового элемента: 30 светодиодов
Максимальный световой поток : 200 Лм
Работа от батареек 3*ААА
Размеры: 87,5*124 мм
Дальность освещения: 10 м
Упаковка: цветная картонная коробка
</t>
  </si>
  <si>
    <t>Фонари с резиновым покрытием</t>
  </si>
  <si>
    <t>SBF-76-K</t>
  </si>
  <si>
    <t>Светодиодный резиновый фонарь 3 LED Smartbuy 2АА, черный</t>
  </si>
  <si>
    <t>Материал: прорезиненный пластик 
Тип светового элемента: 3 светодиода
Максимальный световой поток (люмен): 15
Время непрерывной работы:  до 16 часов
Работа от батареек: 2*АА
Упаковка: блистер</t>
  </si>
  <si>
    <t>SBF-77-K</t>
  </si>
  <si>
    <t>Светодиодный резиновый фонарь 3 LED Smartbuy 2D, черный</t>
  </si>
  <si>
    <t>Материал: прорезиненный пластик 
Тип светового элемента: 3 светодиода
Максимальный световой поток (люмен): 15
Время непрерывной работы:  до 40 часов
Работа от батареек: 2*D
Упаковка: блистер</t>
  </si>
  <si>
    <t>72</t>
  </si>
  <si>
    <t>80</t>
  </si>
  <si>
    <t>360</t>
  </si>
  <si>
    <t>160</t>
  </si>
  <si>
    <t>120</t>
  </si>
  <si>
    <t>150</t>
  </si>
  <si>
    <t>45</t>
  </si>
  <si>
    <t>48</t>
  </si>
  <si>
    <t>30</t>
  </si>
  <si>
    <t>24</t>
  </si>
  <si>
    <t>SBF-CL05-E27</t>
  </si>
  <si>
    <t xml:space="preserve">Светильник переноска, цоколь Е27, проводом 5м и неодимовым магнитом (SBF-CL05-E27) 1/40 </t>
  </si>
  <si>
    <t>Материал: жаропрочный и антикоррозионный купол, ручка из ABS пластика
Цоколь: патрон типа E27
Крепление: крюк для подвеса, неодимовый магнит
Кабель: 5м, 2*0,5мм²
Упаковка: полиэтиленовый пакет</t>
  </si>
  <si>
    <t>SBF-CL10-E27</t>
  </si>
  <si>
    <t xml:space="preserve">Светильник переноска, цоколь Е27, проводом 10м и неодимовым магнитом (SBF-CL10-E27) 1/40 </t>
  </si>
  <si>
    <t>Материал: жаропрочный и антикоррозионный купол, ручка из ABS пластика
Цоколь: патрон типа E27
Крепление: крюк для подвеса, неодимовый магнит
Кабель: 10м, 2*0,5мм²
Упаковка: полиэтиленовый пакет</t>
  </si>
  <si>
    <t>SBF-30-H</t>
  </si>
  <si>
    <t>Аккумуляторный светодиодный фонарь CREE XM-L T6 10W, металлический с ручкой, аккумулятором 2x18650, IP54</t>
  </si>
  <si>
    <t>Материал: анодированный аллюминий
Тип светового элемента: CREE XM-L T6 10W (10 Вт)
Три режима работы: дальний свет, ближний свет, стробоскоп
Аккумуляторы: 2X18650 - 1,2Ah
Комплектация:  автомобильное зарядное устройство и адаптер для подзарядки от электрической сети 220V
Дальность освещения: 300 м 
Размеры: 65X152
Упаковка: цветная картонная коробка</t>
  </si>
  <si>
    <t>SBF-32-H</t>
  </si>
  <si>
    <t>Аккумуляторный светодиодный фонарь CREE XM-L T6 10W с системой фокусировки луча, металлический с ручкой, IP54</t>
  </si>
  <si>
    <t>Материал: анодированный аллюминий
Тип светового элемента: CREE XM-L T6 10W (10 Вт)
Три режима работы: дальний свет, ближний свет, стробоскоп
Доп возмождности: фокусировка луча
Аккумуляторы: 2X18650 - 1,2Ah
Комплектация:  автомобильное зарядное устройство и адаптер для подзарядки от электрической сети 220V
Дальность освещения: 300 м 
Размеры: 57X160
Упаковка: цветная картонная коробка</t>
  </si>
  <si>
    <t>SBF-BF03-W</t>
  </si>
  <si>
    <t>1/100</t>
  </si>
  <si>
    <t>Светодиодная велофара 1 LED (3W ) 3*AAA Smartbuy (SBF-BF03-W)/100</t>
  </si>
  <si>
    <t xml:space="preserve">Один супер яркий светодиод CREE XPE мощностью 3Вт
Два режима работы: дальний свет и стробоскоп
Красный преждупреждающий свет по бокам фонаря обеспечивает безопасность при езде в темноте
Удобное быстросъемное крепление, совместимое с рулями диаметром от 22 до 35 мм
Крепление позволяет поворачивать фонарь на 360
Водонепроницаемость стандарта IPx-4
Работа от батареек 3*ААА (не входят в комплект)
Материал: металл и пластик
</t>
  </si>
  <si>
    <t>SBF-BF06-BW</t>
  </si>
  <si>
    <t>1/60</t>
  </si>
  <si>
    <t>Светодиодная велофара 2 LED (6W ), 2*18650 Smartbuy (SBF-BF06-W)/60</t>
  </si>
  <si>
    <t xml:space="preserve">Два суперярких светодиода CREE XPE мощностью 6Вт
Пять режимов работы: дальний свет, ближний свет, экономичный, низкий и стробоскоп
Удобное быстросъемное крепление, совместимое с рулями диаметром от 22 до 35 мм
Крепление позволяет поворачивать фонарь на 360
Водонепроницаемость стандарта IPx-4
Работа от батареек 2*18650 или 3*ААА (не входят в комплект)
Материал: металл и пластик
</t>
  </si>
  <si>
    <t>Статус</t>
  </si>
  <si>
    <t>Инфракрасный датчик движения Smartbuy, настенный 1200Вт, 180гр., до 12м, IP44</t>
  </si>
  <si>
    <t>Порог срабатывания в зависимости от уровня освещенности (регулируется): 10 Лк;
Время отключения (регулируется): от от 5 сек сек до 7 мин;
Угол обзора (монтаж на потолке): 180°;
Дальность действия: до 12 м;
Максимальная мощность нагрузки: 1200 Вт;
Цвет: белый.</t>
  </si>
  <si>
    <t>sbl-ms-024</t>
  </si>
  <si>
    <t>Инфракрасный датчик движения Smartbuy, потолочный 1200Вт, 360гр., до 8м, IP33</t>
  </si>
  <si>
    <t>Порог срабатывания в зависимости от уровня освещенности (регулируется): 3 Лк;
Время отключения (регулируется): от от 5 сек сек до 8 мин;
Угол обзора (монтаж на потолке): 360°;
Дальность действия: до 8 м;
Максимальная мощность нагрузки: 1200 Вт;
Цвет: белый.</t>
  </si>
  <si>
    <t>SBE-01w-10-SW1-0-c</t>
  </si>
  <si>
    <t>Номинальное напряжение: 250 В;
Частота: 50 Гц;
Номинальный ток: 10 А;
Материал корпуса: АБС-пластик;
Материал основания: бакелит;
Климатическое исполнение: УХЛ-3;
Степень защиты от влаги и пыли: IP-20;
Цвет: белый.</t>
  </si>
  <si>
    <t>Номинальное напряжение: 250 В;
Частота: 50 Гц;
Номинальный ток: 16 А;
Материал корпуса: АБС-пластик;
Материал основания: бакелит;
Климатическое исполнение: УХЛ-3;
Степень защиты от влаги и пыли: IP-20;
Цвет: белый.</t>
  </si>
  <si>
    <t>Номинальный ток: 3 А;
Материал корпуса: АБС-пластик;
Материал основания: бакелит;
Климатическое исполнение: УХЛ-3;
Степень защиты от влаги и пыли: IP-20;
Цвет: белый.</t>
  </si>
  <si>
    <t>Номинальное напряжение: 250 В;
Частота: 50 Гц;
Номинальный ток: 10 А;
Материал корпуса: АБС-пластик;
Материал основания: бакелит;
Климатическое исполнение: УХЛ-3;
Степень защиты от влаги и пыли: IP-20;
Цвет: светлое дерево.</t>
  </si>
  <si>
    <t>Номинальное напряжение: 250 В;
Частота: 50 Гц;
Номинальный ток: 16 А;
Материал корпуса: АБС-пластик;
Материал основания: бакелит;
Климатическое исполнение: УХЛ-3;
Степень защиты от влаги и пыли: IP-20;
Цвет: светлое дерево.</t>
  </si>
  <si>
    <t>Номинальное напряжение: 250 В;
Частота: 50 Гц;
Номинальный ток: 2,5 А;
Материал корпуса: АБС-пластик;
Материал основания: бакелит;
Климатическое исполнение: УХЛ-3;
Степень защиты от влаги и пыли: IP-20;
Цвет: белый.</t>
  </si>
  <si>
    <t>Номинальное напряжение: 250 В;
Частота: 50 Гц;
Номинальный ток: 10 А;
Материал корпуса: АБС-пластик;
Материал основания: бакелит;
Климатическое исполнение: УХЛ-3;
Степень защиты от влаги и пыли: IP-20;
Цвет: бежевый.</t>
  </si>
  <si>
    <t>Номинальное напряжение: 250 В;
Частота: 50 Гц;
Номинальный ток: 16 А;
Материал корпуса: АБС-пластик;
Материал основания: бакелит;
Климатическое исполнение: УХЛ-3;
Степень защиты от влаги и пыли: IP-20;
Цвет: бежевый.</t>
  </si>
  <si>
    <t>Номинальное напряжение: 250 В;
Частота: 50 Гц;
Номинальный ток: 2,5 А;
Материал корпуса: АБС-пластик;
Материал основания: бакелит;
Климатическое исполнение: УХЛ-3;
Степень защиты от влаги и пыли: IP-20;
Цвет: бежевый.</t>
  </si>
  <si>
    <t>Номинальное напряжение: 250 В;
Частота: 50 Гц;
Номинальный ток: 10 А;
Материал корпуса: АБС-пластик;
Материал основания: керамика;
Климатическое исполнение: УХЛ-3;
Степень защиты от влаги и пыли: IP-20;
Цвет: белый.</t>
  </si>
  <si>
    <t>SBE-01w-10-SW1-1-c</t>
  </si>
  <si>
    <t>Выключатель 1-клавишный с индикатором 10А белый, керамика "Венера"</t>
  </si>
  <si>
    <t>Выключатель 1-клавишный 10А белый, керамика "Венера"</t>
  </si>
  <si>
    <t>SBE-01w-10-SW2-0-c</t>
  </si>
  <si>
    <t>Выключатель 2-клавишный 10А белый, керамика "Венера"</t>
  </si>
  <si>
    <t>SBE-01w-10-SW2-1-c</t>
  </si>
  <si>
    <t>Выключатель 2-клавишный с индикатором 10А белый, керамика "Венера"</t>
  </si>
  <si>
    <t>SBE-01w-10-S1-N-c</t>
  </si>
  <si>
    <t>Розетка 1-местная без заземления 10А белая, керамика "Венера"</t>
  </si>
  <si>
    <t>SBE-01w-16-S1-Z-c</t>
  </si>
  <si>
    <t>Розетка 1-местная с заземлением 16А белая, керамика "Венера"</t>
  </si>
  <si>
    <t>Номинальное напряжение: 250 В;
Частота: 50 Гц;
Номинальный ток: 16 А;
Материал корпуса: АБС-пластик;
Материал основания: керамика;
Климатическое исполнение: УХЛ-3;
Степень защиты от влаги и пыли: IP-20;
Цвет: белый.</t>
  </si>
  <si>
    <t>SBE-01w-10-S2-N-c</t>
  </si>
  <si>
    <t>Розетка 2-местная без заземления 10А белая, керамика "Венера"</t>
  </si>
  <si>
    <t>Розетка 2-местная с заземлением 16А белая, керамика "Венера"</t>
  </si>
  <si>
    <t>SBE-01w-16-S2-Z-c</t>
  </si>
  <si>
    <t>SBE-02w-10-SW1-0-c</t>
  </si>
  <si>
    <t>Выключатель 1-клавишный 10А белый, керамика "Марс"</t>
  </si>
  <si>
    <t>SBE-02w-10-SW1-1-c</t>
  </si>
  <si>
    <t>Выключатель 1-клавишный с индикатором 10А белый, керамика "Марс"</t>
  </si>
  <si>
    <t>Номинальное напряжение: 250 В;
Частота: 50 Гц;
Номинальный ток: 10 А;
Материал корпуса: АБС-пластик;
Материал основания: керамика
Климатическое исполнение: УХЛ-3;
Степень защиты от влаги и пыли: IP-20;
Цвет: белый.</t>
  </si>
  <si>
    <t>SBE-02w-10-SW2-0-c</t>
  </si>
  <si>
    <t>Выключатель 2-клавишный 10А белый, керамика "Марс"</t>
  </si>
  <si>
    <t>SBE-02w-10-SW2-1-c</t>
  </si>
  <si>
    <t>Выключатель 2-клавишный с индикатором 10А белый, керамика "Марс"</t>
  </si>
  <si>
    <t>SBE-02w-10-S1-N-c</t>
  </si>
  <si>
    <t>Розетка 1-местная без заземления 10А белая, керамика "Марс"</t>
  </si>
  <si>
    <t>SBE-02w-16-S1-Z-c</t>
  </si>
  <si>
    <t>Розетка 1-местная с заземлением 16А белая, керамика "Марс"</t>
  </si>
  <si>
    <t>SBE-02w-10-S2-N-c</t>
  </si>
  <si>
    <t>Розетка 2-местная без заземления 10А белая, керамика "Марс"</t>
  </si>
  <si>
    <t>SBE-02w-16-S2-Z-c</t>
  </si>
  <si>
    <t>Розетка 2-местная с заземлением 16А белая, керамика "Марс"</t>
  </si>
  <si>
    <t>SBE-03w-10-S1-N-c</t>
  </si>
  <si>
    <t>Розетка 1-местная 10А без заземления белая, керамика "Юпитер"</t>
  </si>
  <si>
    <t>SBE-03w-16-S1-Z-c</t>
  </si>
  <si>
    <t>Розетка 1-местная 16А с заземлением белая, керамика "Юпитер"</t>
  </si>
  <si>
    <t>SBE-03w-10-S2-N-c</t>
  </si>
  <si>
    <t>Розетка 2-местная 10А без заземления белая, керамика "Юпитер"</t>
  </si>
  <si>
    <t>SBE-03w-16-S2-Z-c</t>
  </si>
  <si>
    <t>Велофары</t>
  </si>
  <si>
    <t>Переноски</t>
  </si>
  <si>
    <t>IP 54</t>
  </si>
  <si>
    <t>sbl-ms-008</t>
  </si>
  <si>
    <t>SBE-02w-00-FR-2</t>
  </si>
  <si>
    <t>SBE-02w-00-FR-3</t>
  </si>
  <si>
    <t>SBE-02w-00-FR-4</t>
  </si>
  <si>
    <t>Рамка 2-местная горизонтальная белая "Марс"</t>
  </si>
  <si>
    <t>Рамка 3-местная горизонтальная белая "Марс"</t>
  </si>
  <si>
    <t>Рамка 4-местная горизонтальная белая "Марс"</t>
  </si>
  <si>
    <t>Номинальное напряжение: 250 В;
Частота: 50 Гц;
Номинальный ток: 16 А;
Тип провода: ПВС 3x0,75мм2;
Материал корпуса: PP-пластик;
Климатическое исполнение: УХЛ-3;
Степень защиты от влаги и пыли: IP-20;
Цвет: белый.</t>
  </si>
  <si>
    <t>Номинальное напряжение: 250 В;
Частота: 50 Гц;
Номинальный ток: 16 А;
Тип провода: ПВС 3x0,75мм2;
Материал корпуса: PP-пластик;
Климатическое исполнение: УХЛ-3;
Степень защиты от влаги и пыли: IP-20;
Цвет: черный.</t>
  </si>
  <si>
    <t>Инфракрасный датчик движения для цоколя E27 Smartbuy, 1200Вт, до 12м, IP44</t>
  </si>
  <si>
    <t>Порог срабатывания в зависимости от уровня освещенности (регулируется): 10 Лк;
Время отключения (регулируется): от от 5 сек сек до 7 мин;
Угол обзора (монтаж на потолке): 360°;
Дальность действия: до 12 м;
Максимальная мощность нагрузки: 1200 Вт;
Цвет: белый.</t>
  </si>
  <si>
    <t>SBE-CLHE27s-w</t>
  </si>
  <si>
    <t>SBE-CLHE27s-b</t>
  </si>
  <si>
    <t>SBE-CLHE27s-g</t>
  </si>
  <si>
    <t>SBE-CLHE27s-o</t>
  </si>
  <si>
    <t>SBE-CLHE27s-t</t>
  </si>
  <si>
    <t>SBE-CLHE27s-bl</t>
  </si>
  <si>
    <t>SBE-CLHE27s-y</t>
  </si>
  <si>
    <t>SBE-CLHE27s-r</t>
  </si>
  <si>
    <t>SBE-CLHE27s-br</t>
  </si>
  <si>
    <t>SBE-CLHE27s-p</t>
  </si>
  <si>
    <t>Подвес с патроном E27, 1 м, белый</t>
  </si>
  <si>
    <t>Подвес с патроном E27, 1 м, черный</t>
  </si>
  <si>
    <t>Подвес с патроном E27, 1 м, зеленый</t>
  </si>
  <si>
    <t>Подвес с патроном E27, 1 м, оранжевый</t>
  </si>
  <si>
    <t>Подвес с патроном E27, 1 м, желтый</t>
  </si>
  <si>
    <t>Подвес с патроном E27, 1 м, красный</t>
  </si>
  <si>
    <t>Подвес с патроном E27, 1 м, коричневый</t>
  </si>
  <si>
    <t>Подвес с патроном E27, 1 м, фиолетовый</t>
  </si>
  <si>
    <t>Номинальное напряжение: 250 В;
Частота: 50 Гц;
Номинальный ток: 10 А;
Цвет: белый.</t>
  </si>
  <si>
    <t>Номинальное напряжение: 250 В;
Частота: 50 Гц;
Номинальный ток: 10 А;
Цвет:черный.</t>
  </si>
  <si>
    <t>Номинальное напряжение: 250 В;
Частота: 50 Гц;
Номинальный ток: 10 А;
Цвет: зеленый.</t>
  </si>
  <si>
    <t>Номинальное напряжение: 250 В;
Частота: 50 Гц;
Номинальный ток: 10 А;
Цвет: оранжевый.</t>
  </si>
  <si>
    <t>Номинальное напряжение: 250 В;
Частота: 50 Гц;
Номинальный ток: 10 А;
Цвет: розовый.</t>
  </si>
  <si>
    <t>Номинальное напряжение: 250 В;
Частота: 50 Гц;
Номинальный ток: 10 А;
Цвет: желтый.</t>
  </si>
  <si>
    <t>Номинальное напряжение: 250 В;
Частота: 50 Гц;
Номинальный ток: 10 А;
Цвет: красный.</t>
  </si>
  <si>
    <t>Номинальное напряжение: 250 В;
Частота: 50 Гц;
Номинальный ток: 10 А;
Цвет: коричневый.</t>
  </si>
  <si>
    <t>Номинальное напряжение: 250 В;
Частота: 50 Гц;
Номинальный ток: 10 А;
Цвет: фиолетовый.</t>
  </si>
  <si>
    <t>Подвес с патроном E27, 1 м, синий</t>
  </si>
  <si>
    <t>Номинальное напряжение: 250 В;
Частота: 50 Гц;
Номинальный ток: 10 А;
Цвет: синий.</t>
  </si>
  <si>
    <t>Подвес с патроном</t>
  </si>
  <si>
    <t>Серия "Сатурн" (открытая установка IP54)</t>
  </si>
  <si>
    <t>SBE-04w-10-SW1-0</t>
  </si>
  <si>
    <t>SBE-04w-10-SW2-0</t>
  </si>
  <si>
    <t>SBE-04w-16-S1-Z</t>
  </si>
  <si>
    <t>SBE-04w-16-S2-Z</t>
  </si>
  <si>
    <t>Выключатель 1-клавишный 10А, IP 54 "Сатурн" (SBE-04w-10-SW1-0)</t>
  </si>
  <si>
    <t>Выключатель 2-клавишный 10А, IP 54 "Сатурн" (SBE-04w-10-SW2-0)</t>
  </si>
  <si>
    <t>Розетка 1-местная с заземлением 16А с крышкой, IP54 "Сатурн" (SBE-04w-16-S1-Z)</t>
  </si>
  <si>
    <t>Розетка 2-местная с заземлением 16А с крышкой, IP54 "Сатурн" (SBE-04w-16-S2-Z)</t>
  </si>
  <si>
    <t>Номинальное напряжение: 250 В;
Частота: 50 Гц;
Номинальный ток: 10 А;
Материал корпуса: негорючий АБС-пластик;
Материал основания:  негорючий пластик
Климатическое исполнение: УХЛ-3;
Степень защиты от влаги и пыли: IP-54;
Цвет: белый.</t>
  </si>
  <si>
    <t>Номинальное напряжение: 250 В;
Частота: 50 Гц;
Номинальный ток: 16 А;
Материал корпуса: негорючий АБС-пластик;
Материал основания:  негорючий пластик
Климатическое исполнение: УХЛ-3;
Степень защиты от влаги и пыли: IP-54;
Цвет: белый.</t>
  </si>
  <si>
    <t>sbl-ms-010</t>
  </si>
  <si>
    <t>SBE-16-3-1,5-ZS</t>
  </si>
  <si>
    <t>SBE-16-3-10-ZS</t>
  </si>
  <si>
    <t>SBE-16-3-15-ZS</t>
  </si>
  <si>
    <t>SBE-16-3-15-Z</t>
  </si>
  <si>
    <t>SBE-16-3-10-Z</t>
  </si>
  <si>
    <t>SBE-16-3-1,5-Z</t>
  </si>
  <si>
    <t>МРЦ
$/шт.</t>
  </si>
  <si>
    <t>Цена прайс $/упак.</t>
  </si>
  <si>
    <t>Цена прайс, руб/упак.</t>
  </si>
  <si>
    <t>МРЦ
$/упак.</t>
  </si>
  <si>
    <t>Ваша цена, $/упак.</t>
  </si>
  <si>
    <t>Ваша цена, руб/упак.</t>
  </si>
  <si>
    <t>Светодиодный пластиковый фонарь 1 LED Smartbuy</t>
  </si>
  <si>
    <t>Материал: металл и пластик
Тип светового элемента: 1 светодиод
Работа от батареек 2*АА
Размеры: 4.1×2.3×15.6cm
Упаковка: цветная картоная коробка</t>
  </si>
  <si>
    <t>Новинка</t>
  </si>
  <si>
    <t>SBE-03w-10-S3-N</t>
  </si>
  <si>
    <t>SBE-03w-10-S4-N</t>
  </si>
  <si>
    <t>SBE-03w-16-S3-Z</t>
  </si>
  <si>
    <t>SBE-03w-16-S4-Z</t>
  </si>
  <si>
    <t>Розетка 3-местная 10А без заземления белая, керамика "Юпитер"</t>
  </si>
  <si>
    <t>Розетка 4-местная 10А без заземления белая, керамика "Юпитер"</t>
  </si>
  <si>
    <t>Розетка 3-местная 16А с заземлением белая "Юпитер"</t>
  </si>
  <si>
    <t>Розетка 4-местная 16А с заземлением белая "Юпитер"</t>
  </si>
  <si>
    <t>SBF-BF03-B</t>
  </si>
  <si>
    <t>Таймеры розеточные</t>
  </si>
  <si>
    <t>SBE-STM2</t>
  </si>
  <si>
    <t>Розетка с таймером механическим 3600Вт, 48 вкл./выкл. сутки, интервал 30 мин.</t>
  </si>
  <si>
    <t>Номинальное напряжение: 250 В;
Частота: 50 Гц;
Номинальный ток: 16 А;
Материал корпуса: негорючий АБС-пластик;
Включений/выключений: 48;
Интервал: 30 мин;
Цвет: белый.</t>
  </si>
  <si>
    <t>SBE-STM1</t>
  </si>
  <si>
    <t>Розетка с таймером механическим 3600Вт, 96 вкл./выкл. сутки, интервал 15 мин.</t>
  </si>
  <si>
    <t>Номинальное напряжение: 250 В;
Частота: 50 Гц;
Номинальный ток: 16 А;
Материал корпуса: негорючий АБС-пластик;
Включений/выключений: 96;
Интервал: 15 мин;
Цвет: белый.</t>
  </si>
  <si>
    <t>SBE-STE1</t>
  </si>
  <si>
    <t>Розетка с таймером электронным (недельный+суточный) 3600Вт</t>
  </si>
  <si>
    <t>Номинальное напряжение: 250 В;
Частота: 50 Гц;
Номинальный ток: 16 А;
Материал корпуса: негорючий АБС-пластик;
Таймер: недельный+суточный
Цвет: белый.</t>
  </si>
  <si>
    <t>SBE-LHP-s-E14</t>
  </si>
  <si>
    <t>Патрон Е14 пластиковый подвесной, термостойкий пластик, белый</t>
  </si>
  <si>
    <t>Материал корпуса: термостойкий пластик;
Тип цоколя: E14;
Сечение подключаемых проводов: 0,75-2,5 мм2;</t>
  </si>
  <si>
    <t>SBE-02w-S1-PH</t>
  </si>
  <si>
    <t>Розетка телефонная 1-местная белая "Марс"</t>
  </si>
  <si>
    <t>SBE-02w-16-S1-1ZK-c</t>
  </si>
  <si>
    <t>Розетка 1-местная с заземлением с крышкой 16А белая "Марс"</t>
  </si>
  <si>
    <t xml:space="preserve">Два суперярких светодиода CREE XPE мощностью 6Вт
Пять режимов работы: дальний свет, ближний свет, экономичный, низкий и стробоскоп
Удобное быстросъемное крепление, совместимое с рулями диаметром от 22 до 35 мм
Крепление позволяет поворачивать фонарь на 360
Водонепроницаемость стандарта IPx-4
Работа от батареек 2*18650 или 3*АА (не входят в комплект)
Материал: металл и пластик
</t>
  </si>
  <si>
    <t>Подвес с патроном E27, 1 м, бирюза</t>
  </si>
  <si>
    <t>SBE-LHB-w-E27</t>
  </si>
  <si>
    <t>SBF-HL020</t>
  </si>
  <si>
    <t>Светодиодный налобный фонарь COB, 3 Вт Smartbuy, (SBF-HL020)</t>
  </si>
  <si>
    <t>Материал: металл и пластик
Тип светового элемента: один светодиод COB повышенной мощности 3Вт
Максимальный световой поток (люмен): 100
Освещаемая дистанция: 50 м
Работа от батареек 3*ААА
2 режима работы
Упаковка: двойной блистер</t>
  </si>
  <si>
    <t>НОВИНКА</t>
  </si>
  <si>
    <t>SBE-HST-2</t>
  </si>
  <si>
    <t>Термоусаживаемая трубка 2/1 набор (набор 7 цветов по 3 шт, 10 см)</t>
  </si>
  <si>
    <t>SBE-HST-4</t>
  </si>
  <si>
    <t>Термоусаживаемая трубка 4/2 набор (набор 7 цветов по 3 шт, 10 см)</t>
  </si>
  <si>
    <t>SBE-HST-6</t>
  </si>
  <si>
    <t>Термоусаживаемая трубка 6/3 набор (набор 7 цветов по 3 шт, 10 см)</t>
  </si>
  <si>
    <t>SBE-HST-8</t>
  </si>
  <si>
    <t>Термоусаживаемая трубка 8/4 набор (набор 7 цветов по 3 шт, 10 см)</t>
  </si>
  <si>
    <t>SBE-HST-10</t>
  </si>
  <si>
    <t>Термоусаживаемая трубка 10/5 набор (набор 7 цветов по 3 шт, 10 см)</t>
  </si>
  <si>
    <t>SBE-HST-12</t>
  </si>
  <si>
    <t>Термоусаживаемая трубка 12/6 набор (набор 7 цветов по 3 шт, 10 см)</t>
  </si>
  <si>
    <t>SBE-HST-2-b</t>
  </si>
  <si>
    <t>Термоусаживаемая трубка 2/1, черная, 1 метр</t>
  </si>
  <si>
    <t>SBE-HST-2-db</t>
  </si>
  <si>
    <t>Термоусаживаемая трубка 2/1, синяя, 1 метр</t>
  </si>
  <si>
    <t>SBE-HST-2-w</t>
  </si>
  <si>
    <t>Термоусаживаемая трубка 2/1, белая, 1 метр</t>
  </si>
  <si>
    <t>SBE-HST-2-y</t>
  </si>
  <si>
    <t>Термоусаживаемая трубка 2/1, желтая, 1 метр</t>
  </si>
  <si>
    <t>SBE-HST-2-yg</t>
  </si>
  <si>
    <t>Термоусаживаемая трубка 2/1, желто-зеленая, 1 метр</t>
  </si>
  <si>
    <t>SBE-HST-2-g</t>
  </si>
  <si>
    <t>Термоусаживаемая трубка 2/1, зеленая, 1 метр</t>
  </si>
  <si>
    <t>SBE-HST-2-r</t>
  </si>
  <si>
    <t>Термоусаживаемая трубка 2/1, красная, 1 метр</t>
  </si>
  <si>
    <t>SBE-HST-4-b</t>
  </si>
  <si>
    <t>Термоусаживаемая трубка 4/2, черная, 1 метр</t>
  </si>
  <si>
    <t>SBE-HST-4-db</t>
  </si>
  <si>
    <t>Термоусаживаемая трубка 4/2, синяя, 1 метр</t>
  </si>
  <si>
    <t>SBE-HST-4-w</t>
  </si>
  <si>
    <t>Термоусаживаемая трубка 4/2, белая, 1 метр</t>
  </si>
  <si>
    <t>SBE-HST-4-y</t>
  </si>
  <si>
    <t>Термоусаживаемая трубка 4/2, желтая, 1 метр</t>
  </si>
  <si>
    <t>SBE-HST-4-yg</t>
  </si>
  <si>
    <t>Термоусаживаемая трубка 4/2, желто-зеленая, 1 метр</t>
  </si>
  <si>
    <t>SBE-HST-4-g</t>
  </si>
  <si>
    <t>Термоусаживаемая трубка 4/2, зеленая, 1 метр</t>
  </si>
  <si>
    <t>SBE-HST-4-r</t>
  </si>
  <si>
    <t>Термоусаживаемая трубка 4/2, красная, 1 метр</t>
  </si>
  <si>
    <t>SBE-HST-6-b</t>
  </si>
  <si>
    <t>Термоусаживаемая трубка 6/3, черная, 1 метр</t>
  </si>
  <si>
    <t>SBE-HST-6-db</t>
  </si>
  <si>
    <t>Термоусаживаемая трубка 6/3, синяя, 1 метр</t>
  </si>
  <si>
    <t>SBE-HST-6-w</t>
  </si>
  <si>
    <t>Термоусаживаемая трубка 6/3, белая, 1 метр</t>
  </si>
  <si>
    <t>SBE-HST-6-y</t>
  </si>
  <si>
    <t>Термоусаживаемая трубка 6/3, желтая, 1 метр</t>
  </si>
  <si>
    <t>SBE-HST-6-yg</t>
  </si>
  <si>
    <t>Термоусаживаемая трубка 6/3, желто-зеленая, 1 метр</t>
  </si>
  <si>
    <t>SBE-HST-6-g</t>
  </si>
  <si>
    <t>Термоусаживаемая трубка 6/3, зеленая, 1 метр</t>
  </si>
  <si>
    <t>SBE-HST-6-r</t>
  </si>
  <si>
    <t>Термоусаживаемая трубка 6/3, красная, 1 метр</t>
  </si>
  <si>
    <t>SBE-HST-8-b</t>
  </si>
  <si>
    <t>Термоусаживаемая трубка 8/4, черная, 1 метр</t>
  </si>
  <si>
    <t>SBE-HST-8-db</t>
  </si>
  <si>
    <t>Термоусаживаемая трубка 8/4, синяя, 1 метр</t>
  </si>
  <si>
    <t>SBE-HST-8-w</t>
  </si>
  <si>
    <t>Термоусаживаемая трубка 8/4, белая, 1 метр</t>
  </si>
  <si>
    <t>SBE-HST-8-y</t>
  </si>
  <si>
    <t>Термоусаживаемая трубка 8/4, желтая, 1 метр</t>
  </si>
  <si>
    <t>SBE-HST-8-yg</t>
  </si>
  <si>
    <t>Термоусаживаемая трубка 8/4, желто-зеленая, 1 метр</t>
  </si>
  <si>
    <t>SBE-HST-8-g</t>
  </si>
  <si>
    <t>Термоусаживаемая трубка 8/4, зеленая, 1 метр</t>
  </si>
  <si>
    <t>SBE-HST-8-r</t>
  </si>
  <si>
    <t>Термоусаживаемая трубка 8/4, красная, 1 метр</t>
  </si>
  <si>
    <t>SBE-HST-10-b</t>
  </si>
  <si>
    <t>Термоусаживаемая трубка 10/5, черная, 1 метр</t>
  </si>
  <si>
    <t>SBE-HST-10-db</t>
  </si>
  <si>
    <t>Термоусаживаемая трубка 10/5, синяя, 1 метр</t>
  </si>
  <si>
    <t>SBE-HST-10-w</t>
  </si>
  <si>
    <t>Термоусаживаемая трубка 10/5, белая, 1 метр</t>
  </si>
  <si>
    <t>SBE-HST-10-y</t>
  </si>
  <si>
    <t>Термоусаживаемая трубка 10/5, желтая, 1 метр</t>
  </si>
  <si>
    <t>SBE-HST-10-yg</t>
  </si>
  <si>
    <t>Термоусаживаемая трубка 10/5, желто-зеленая, 1 метр</t>
  </si>
  <si>
    <t>SBE-HST-10-g</t>
  </si>
  <si>
    <t>Термоусаживаемая трубка 10/5, зеленая, 1 метр</t>
  </si>
  <si>
    <t>SBE-HST-10-r</t>
  </si>
  <si>
    <t>Термоусаживаемая трубка 10/5, красная, 1 метр</t>
  </si>
  <si>
    <t>SBE-HST-12-b</t>
  </si>
  <si>
    <t>Термоусаживаемая трубка 12/6, черная, 1 метр</t>
  </si>
  <si>
    <t>SBE-HST-12-db</t>
  </si>
  <si>
    <t>Термоусаживаемая трубка 12/6, синяя, 1 метр</t>
  </si>
  <si>
    <t>SBE-HST-12-w</t>
  </si>
  <si>
    <t>Термоусаживаемая трубка 12/6, белая, 1 метр</t>
  </si>
  <si>
    <t>SBE-HST-12-y</t>
  </si>
  <si>
    <t>Термоусаживаемая трубка 12/6, желтая, 1 метр</t>
  </si>
  <si>
    <t>SBE-HST-12-yg</t>
  </si>
  <si>
    <t>Термоусаживаемая трубка 12/6, желто-зеленая, 1 метр</t>
  </si>
  <si>
    <t>SBE-HST-12-g</t>
  </si>
  <si>
    <t>Термоусаживаемая трубка 12/6, зеленая, 1 метр</t>
  </si>
  <si>
    <t>SBE-HST-12-r</t>
  </si>
  <si>
    <t>Термоусаживаемая трубка 12/6, красная, 1 метр</t>
  </si>
  <si>
    <t>Термоусаживаемые трубки</t>
  </si>
  <si>
    <t>Диаметр до усадки 2 мм;
Диаметр после усадки: 1 мм;
Длина: 100 мм;
Цвета: белый, красный, синий, зеленый, черный, желтый, желто-зеленый;</t>
  </si>
  <si>
    <t>Диаметр до усадки 4 мм;
Диаметр после усадки: 2 мм;
Длина: 100 мм;
Цвета: белый, красный, синий, зеленый, черный, желтый, желто-зеленый;</t>
  </si>
  <si>
    <t>Диаметр до усадки 6 мм;
Диаметр после усадки: 3 мм;
Длина: 100 мм;
Цвета: белый, красный, синий, зеленый, черный, желтый, желто-зеленый;</t>
  </si>
  <si>
    <t>Диаметр до усадки 8 мм;
Диаметр после усадки: 4 мм;
Длина: 100 мм;
Цвета: белый, красный, синий, зеленый, черный, желтый, желто-зеленый;</t>
  </si>
  <si>
    <t>Диаметр до усадки 10 мм;
Диаметр после усадки: 5 мм;
Длина: 100 мм;
Цвета: белый, красный, синий, зеленый, черный, желтый, желто-зеленый;</t>
  </si>
  <si>
    <t>Диаметр до усадки 12 мм;
Диаметр после усадки: 6 мм;
Длина: 100 мм;
Цвета: белый, красный, синий, зеленый, черный, желтый, желто-зеленый;</t>
  </si>
  <si>
    <t>Диаметр до усадки 2 мм;
Диаметр после усадки: 1 мм;
Длина: 1000 мм;
Цвета: синий;</t>
  </si>
  <si>
    <t>Диаметр до усадки 2 мм;
Диаметр после усадки: 1 мм;
Длина: 1000 мм;
Цвета: белый;</t>
  </si>
  <si>
    <t>Диаметр до усадки 2 мм;
Диаметр после усадки: 1 мм;
Длина: 1000 мм;
Цвета: желтый;</t>
  </si>
  <si>
    <t>Диаметр до усадки 2 мм;
Диаметр после усадки: 1 мм;
Длина: 1000 мм;
Цвета: желто-зеленый;</t>
  </si>
  <si>
    <t>Диаметр до усадки 2 мм;
Диаметр после усадки: 1 мм;
Длина: 1000 мм;
Цвета: зеленый;</t>
  </si>
  <si>
    <t>Диаметр до усадки 2 мм;
Диаметр после усадки: 1 мм;
Длина: 1000 мм;
Цвета: красный;</t>
  </si>
  <si>
    <t>Диаметр до усадки 2 мм;
Диаметр после усадки: 1 мм;
Длина: 1000 мм;
Цвета: черный;</t>
  </si>
  <si>
    <t>Диаметр до усадки 4 мм;
Диаметр после усадки: 2 мм;
Длина: 1000 мм;
Цвета: черный;</t>
  </si>
  <si>
    <t>Диаметр до усадки 4 мм;
Диаметр после усадки: 2 мм;
Длина: 1000 мм;
Цвета: синий;</t>
  </si>
  <si>
    <t>Диаметр до усадки 4 мм;
Диаметр после усадки: 2 мм;
Длина: 1000 мм;
Цвета: белый;</t>
  </si>
  <si>
    <t>Диаметр до усадки 4 мм;
Диаметр после усадки: 2 мм;
Длина: 1000 мм;
Цвета: желтый;</t>
  </si>
  <si>
    <t>Диаметр до усадки 4 мм;
Диаметр после усадки: 2 мм;
Длина: 1000 мм;
Цвета: желто-зеленый;</t>
  </si>
  <si>
    <t>Диаметр до усадки 4 мм;
Диаметр после усадки: 2 мм;
Длина: 1000 мм;
Цвета: зеленый;</t>
  </si>
  <si>
    <t>Диаметр до усадки 4 мм;
Диаметр после усадки: 2 мм;
Длина: 1000 мм;
Цвета: красный;</t>
  </si>
  <si>
    <t>Диаметр до усадки 6 мм;
Диаметр после усадки: 3 мм;
Длина: 1000 мм;
Цвета: синий;</t>
  </si>
  <si>
    <t>Диаметр до усадки 6 мм;
Диаметр после усадки: 3 мм;
Длина: 1000 мм;
Цвета: белый;</t>
  </si>
  <si>
    <t>Диаметр до усадки 6 мм;
Диаметр после усадки: 3 мм;
Длина: 1000 мм;
Цвета: желтый;</t>
  </si>
  <si>
    <t>Диаметр до усадки 6 мм;
Диаметр после усадки: 3 мм;
Длина: 1000 мм;
Цвета: желто-зеленый;</t>
  </si>
  <si>
    <t>Диаметр до усадки 6 мм;
Диаметр после усадки: 3 мм;
Длина: 1000 мм;
Цвета: зеленый;</t>
  </si>
  <si>
    <t>Диаметр до усадки 6 мм;
Диаметр после усадки: 3 мм;
Длина: 1000 мм;
Цвета: красный;</t>
  </si>
  <si>
    <t>Диаметр до усадки 8 мм;
Диаметр после усадки: 4 мм;
Длина: 1000 мм;
Цвета: синий;</t>
  </si>
  <si>
    <t>Диаметр до усадки 8 мм;
Диаметр после усадки: 4 мм;
Длина: 1000 мм;
Цвета: белый;</t>
  </si>
  <si>
    <t>Диаметр до усадки 8 мм;
Диаметр после усадки: 4 мм;
Длина: 1000 мм;
Цвета: желтый;</t>
  </si>
  <si>
    <t>Диаметр до усадки 8 мм;
Диаметр после усадки: 4 мм;
Длина: 1000 мм;
Цвета: желто-зеленый;</t>
  </si>
  <si>
    <t>Диаметр до усадки 8 мм;
Диаметр после усадки: 4 мм;
Длина: 1000 мм;
Цвета: зеленый;</t>
  </si>
  <si>
    <t>Диаметр до усадки 8 мм;
Диаметр после усадки: 4 мм;
Длина: 1000 мм;
Цвета: красный;</t>
  </si>
  <si>
    <t>Диаметр до усадки 12 мм;
Диаметр после усадки: 6 мм;
Длина: 1000 мм;
Цвета: черный;</t>
  </si>
  <si>
    <t>Диаметр до усадки 12 мм;
Диаметр после усадки: 6 мм;
Длина: 1000 мм;
Цвета: синий;</t>
  </si>
  <si>
    <t>Диаметр до усадки 12 мм;
Диаметр после усадки: 6 мм;
Длина: 1000 мм;
Цвета: белый;</t>
  </si>
  <si>
    <t>Диаметр до усадки 12 мм;
Диаметр после усадки: 6 мм;
Длина: 1000 мм;
Цвета: желтый;</t>
  </si>
  <si>
    <t>Диаметр до усадки 12 мм;
Диаметр после усадки: 6 мм;
Длина: 1000 мм;
Цвета: желто-зеленый;</t>
  </si>
  <si>
    <t>Диаметр до усадки 12 мм;
Диаметр после усадки: 6 мм;
Длина: 1000 мм;
Цвета: зеленый;</t>
  </si>
  <si>
    <t>Диаметр до усадки 12 мм;
Диаметр после усадки: 6 мм;
Длина: 1000 мм;
Цвета: красный;</t>
  </si>
  <si>
    <t>Диаметр до усадки 10 мм;
Диаметр после усадки: 5 мм;
Длина: 1000 мм;
Цвета: черный;</t>
  </si>
  <si>
    <t>Диаметр до усадки 10 мм;
Диаметр после усадки: 5 мм;
Длина: 1000 мм;
Цвета: синий;</t>
  </si>
  <si>
    <t>Диаметр до усадки 10 мм;
Диаметр после усадки: 5 мм;
Длина: 1000 мм;
Цвета: белый;</t>
  </si>
  <si>
    <t>Диаметр до усадки 10 мм;
Диаметр после усадки: 5 мм;
Длина: 1000 мм;
Цвета: желтый;</t>
  </si>
  <si>
    <t>Диаметр до усадки 10 мм;
Диаметр после усадки: 5 мм;
Длина: 1000 мм;
Цвета: желто-зеленый;</t>
  </si>
  <si>
    <t>Диаметр до усадки 10 мм;
Диаметр после усадки: 5 мм;
Длина: 1000 мм;
Цвета: зеленый;</t>
  </si>
  <si>
    <t>Диаметр до усадки 10 мм;
Диаметр после усадки: 5 мм;
Длина: 1000 мм;
Цвета: красный;</t>
  </si>
  <si>
    <t>Диаметр до усадки 8 мм;
Диаметр после усадки: 4 мм;
Длина: 1000 мм;
Цвета: черный;</t>
  </si>
  <si>
    <t>Диаметр до усадки 6 мм;
Диаметр после усадки: 3 мм;
Длина: 1000 мм;
Цвета: черный;</t>
  </si>
  <si>
    <r>
      <t xml:space="preserve">Светодиодный фонарь </t>
    </r>
    <r>
      <rPr>
        <b/>
        <sz val="14"/>
        <color indexed="8"/>
        <rFont val="Calibri"/>
        <family val="2"/>
        <charset val="204"/>
      </rPr>
      <t>с датчиком движения</t>
    </r>
    <r>
      <rPr>
        <sz val="14"/>
        <color indexed="8"/>
        <rFont val="Calibri"/>
        <family val="2"/>
        <charset val="204"/>
      </rPr>
      <t xml:space="preserve"> 4 LED Smartbuy 4AAA, черный</t>
    </r>
  </si>
  <si>
    <r>
      <t xml:space="preserve">Светодиодный фонарь </t>
    </r>
    <r>
      <rPr>
        <b/>
        <sz val="14"/>
        <color indexed="8"/>
        <rFont val="Calibri"/>
        <family val="2"/>
        <charset val="204"/>
      </rPr>
      <t>с датчиком движения</t>
    </r>
    <r>
      <rPr>
        <sz val="14"/>
        <color indexed="8"/>
        <rFont val="Calibri"/>
        <family val="2"/>
        <charset val="204"/>
      </rPr>
      <t xml:space="preserve"> 8 LED Smartbuy 4AAA, белый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</si>
</sst>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Helv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1"/>
    </font>
    <font>
      <sz val="8"/>
      <name val="Arial"/>
      <family val="2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</font>
    <font>
      <sz val="14"/>
      <name val="Arial"/>
      <family val="2"/>
    </font>
    <font>
      <sz val="14"/>
      <color rgb="FFFF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6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5" fillId="0" borderId="0"/>
    <xf numFmtId="0" fontId="16" fillId="0" borderId="0"/>
  </cellStyleXfs>
  <cellXfs count="177">
    <xf numFmtId="0" fontId="0" fillId="0" borderId="0" xfId="0"/>
    <xf numFmtId="0" fontId="1" fillId="0" borderId="0" xfId="1" applyNumberFormat="1" applyFont="1" applyBorder="1" applyAlignment="1">
      <alignment wrapText="1"/>
    </xf>
    <xf numFmtId="0" fontId="1" fillId="0" borderId="0" xfId="1" applyNumberFormat="1" applyFont="1" applyFill="1" applyBorder="1" applyAlignment="1">
      <alignment wrapText="1"/>
    </xf>
    <xf numFmtId="0" fontId="4" fillId="0" borderId="1" xfId="1" applyNumberFormat="1" applyFont="1" applyBorder="1" applyAlignment="1">
      <alignment horizontal="left" vertical="center" wrapText="1"/>
    </xf>
    <xf numFmtId="9" fontId="4" fillId="0" borderId="2" xfId="1" applyNumberFormat="1" applyFont="1" applyBorder="1" applyAlignment="1">
      <alignment wrapText="1"/>
    </xf>
    <xf numFmtId="0" fontId="4" fillId="0" borderId="3" xfId="1" applyNumberFormat="1" applyFont="1" applyBorder="1" applyAlignment="1">
      <alignment horizontal="left" vertical="center" wrapText="1"/>
    </xf>
    <xf numFmtId="2" fontId="4" fillId="0" borderId="4" xfId="1" applyNumberFormat="1" applyFont="1" applyBorder="1" applyAlignment="1">
      <alignment wrapText="1"/>
    </xf>
    <xf numFmtId="0" fontId="1" fillId="0" borderId="5" xfId="1" applyNumberFormat="1" applyFont="1" applyBorder="1" applyAlignment="1">
      <alignment horizontal="center" vertical="center" wrapText="1"/>
    </xf>
    <xf numFmtId="0" fontId="1" fillId="0" borderId="5" xfId="1" applyNumberFormat="1" applyFont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5" fillId="0" borderId="5" xfId="1" applyFont="1" applyBorder="1" applyAlignment="1">
      <alignment horizontal="left" vertical="center" wrapText="1"/>
    </xf>
    <xf numFmtId="0" fontId="0" fillId="0" borderId="5" xfId="0" applyBorder="1"/>
    <xf numFmtId="2" fontId="1" fillId="2" borderId="5" xfId="1" applyNumberFormat="1" applyFont="1" applyFill="1" applyBorder="1" applyAlignment="1">
      <alignment horizontal="center" vertical="center"/>
    </xf>
    <xf numFmtId="0" fontId="0" fillId="0" borderId="5" xfId="1" applyNumberFormat="1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2" fontId="1" fillId="0" borderId="0" xfId="1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49" fontId="0" fillId="0" borderId="5" xfId="1" applyNumberFormat="1" applyFont="1" applyBorder="1" applyAlignment="1">
      <alignment horizontal="center" vertical="center" wrapText="1"/>
    </xf>
    <xf numFmtId="3" fontId="0" fillId="0" borderId="5" xfId="0" applyNumberFormat="1" applyFill="1" applyBorder="1" applyAlignment="1">
      <alignment horizontal="center" vertical="center"/>
    </xf>
    <xf numFmtId="0" fontId="1" fillId="0" borderId="5" xfId="1" applyNumberFormat="1" applyFont="1" applyBorder="1" applyAlignment="1">
      <alignment wrapText="1"/>
    </xf>
    <xf numFmtId="0" fontId="1" fillId="0" borderId="5" xfId="1" applyNumberFormat="1" applyFont="1" applyBorder="1" applyAlignment="1">
      <alignment vertical="center" wrapText="1"/>
    </xf>
    <xf numFmtId="0" fontId="2" fillId="0" borderId="5" xfId="1" applyNumberFormat="1" applyFont="1" applyBorder="1" applyAlignment="1">
      <alignment horizontal="center" vertical="center" wrapText="1"/>
    </xf>
    <xf numFmtId="2" fontId="2" fillId="2" borderId="5" xfId="1" applyNumberFormat="1" applyFont="1" applyFill="1" applyBorder="1" applyAlignment="1">
      <alignment horizontal="center" vertical="center" wrapText="1"/>
    </xf>
    <xf numFmtId="0" fontId="2" fillId="0" borderId="5" xfId="1" applyNumberFormat="1" applyFont="1" applyFill="1" applyBorder="1" applyAlignment="1">
      <alignment horizontal="center" vertical="center" wrapText="1"/>
    </xf>
    <xf numFmtId="0" fontId="1" fillId="0" borderId="5" xfId="1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left" vertical="center" wrapText="1"/>
    </xf>
    <xf numFmtId="2" fontId="2" fillId="0" borderId="5" xfId="1" applyNumberFormat="1" applyFont="1" applyFill="1" applyBorder="1" applyAlignment="1">
      <alignment horizontal="center" vertical="center" wrapText="1"/>
    </xf>
    <xf numFmtId="0" fontId="2" fillId="0" borderId="5" xfId="1" applyNumberFormat="1" applyFont="1" applyBorder="1" applyAlignment="1">
      <alignment vertical="center" wrapText="1"/>
    </xf>
    <xf numFmtId="4" fontId="1" fillId="0" borderId="5" xfId="1" applyNumberFormat="1" applyFont="1" applyBorder="1" applyAlignment="1">
      <alignment wrapText="1"/>
    </xf>
    <xf numFmtId="0" fontId="2" fillId="0" borderId="5" xfId="1" applyNumberFormat="1" applyFont="1" applyBorder="1" applyAlignment="1">
      <alignment vertical="center"/>
    </xf>
    <xf numFmtId="2" fontId="1" fillId="0" borderId="5" xfId="1" applyNumberFormat="1" applyFont="1" applyFill="1" applyBorder="1" applyAlignment="1">
      <alignment horizontal="center" vertical="center" wrapText="1"/>
    </xf>
    <xf numFmtId="2" fontId="1" fillId="0" borderId="5" xfId="1" applyNumberFormat="1" applyFont="1" applyFill="1" applyBorder="1" applyAlignment="1">
      <alignment vertical="center"/>
    </xf>
    <xf numFmtId="0" fontId="1" fillId="4" borderId="5" xfId="1" applyNumberFormat="1" applyFont="1" applyFill="1" applyBorder="1" applyAlignment="1">
      <alignment wrapText="1"/>
    </xf>
    <xf numFmtId="2" fontId="11" fillId="4" borderId="5" xfId="1" applyNumberFormat="1" applyFont="1" applyFill="1" applyBorder="1" applyAlignment="1">
      <alignment horizontal="center" vertical="center" wrapText="1"/>
    </xf>
    <xf numFmtId="0" fontId="0" fillId="0" borderId="5" xfId="1" applyNumberFormat="1" applyFont="1" applyBorder="1" applyAlignment="1">
      <alignment wrapText="1"/>
    </xf>
    <xf numFmtId="2" fontId="10" fillId="0" borderId="5" xfId="1" applyNumberFormat="1" applyFont="1" applyFill="1" applyBorder="1" applyAlignment="1">
      <alignment horizontal="center" vertical="top" wrapText="1"/>
    </xf>
    <xf numFmtId="3" fontId="0" fillId="0" borderId="5" xfId="0" applyNumberFormat="1" applyFill="1" applyBorder="1"/>
    <xf numFmtId="0" fontId="12" fillId="0" borderId="5" xfId="0" applyFont="1" applyBorder="1" applyAlignment="1">
      <alignment vertical="center"/>
    </xf>
    <xf numFmtId="49" fontId="0" fillId="0" borderId="5" xfId="0" applyNumberFormat="1" applyBorder="1"/>
    <xf numFmtId="0" fontId="13" fillId="0" borderId="5" xfId="3" applyFont="1" applyFill="1" applyBorder="1" applyAlignment="1">
      <alignment horizontal="center" vertical="center" wrapText="1"/>
    </xf>
    <xf numFmtId="0" fontId="14" fillId="0" borderId="5" xfId="0" applyFont="1" applyFill="1" applyBorder="1"/>
    <xf numFmtId="49" fontId="13" fillId="0" borderId="5" xfId="3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/>
    </xf>
    <xf numFmtId="0" fontId="13" fillId="0" borderId="5" xfId="0" applyFont="1" applyFill="1" applyBorder="1"/>
    <xf numFmtId="0" fontId="14" fillId="0" borderId="5" xfId="3" applyFont="1" applyFill="1" applyBorder="1" applyAlignment="1">
      <alignment horizontal="left" vertical="center" wrapText="1"/>
    </xf>
    <xf numFmtId="49" fontId="0" fillId="0" borderId="5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6" fillId="0" borderId="5" xfId="7" applyNumberFormat="1" applyFont="1" applyBorder="1" applyAlignment="1">
      <alignment horizontal="left" vertical="center"/>
    </xf>
    <xf numFmtId="0" fontId="12" fillId="0" borderId="5" xfId="0" applyFont="1" applyFill="1" applyBorder="1" applyAlignment="1">
      <alignment vertical="center"/>
    </xf>
    <xf numFmtId="49" fontId="1" fillId="0" borderId="5" xfId="0" applyNumberFormat="1" applyFont="1" applyBorder="1" applyAlignment="1">
      <alignment horizontal="center" vertical="center" wrapText="1"/>
    </xf>
    <xf numFmtId="0" fontId="0" fillId="0" borderId="5" xfId="0" applyFill="1" applyBorder="1"/>
    <xf numFmtId="0" fontId="9" fillId="0" borderId="5" xfId="4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vertical="center" wrapText="1"/>
    </xf>
    <xf numFmtId="0" fontId="1" fillId="0" borderId="5" xfId="0" applyNumberFormat="1" applyFont="1" applyBorder="1" applyAlignment="1">
      <alignment wrapText="1"/>
    </xf>
    <xf numFmtId="0" fontId="1" fillId="0" borderId="5" xfId="0" applyNumberFormat="1" applyFont="1" applyBorder="1" applyAlignment="1">
      <alignment horizontal="center" wrapText="1"/>
    </xf>
    <xf numFmtId="0" fontId="13" fillId="5" borderId="5" xfId="6" applyNumberFormat="1" applyFont="1" applyFill="1" applyBorder="1" applyAlignment="1">
      <alignment horizontal="center" vertical="center" wrapText="1"/>
    </xf>
    <xf numFmtId="0" fontId="13" fillId="0" borderId="5" xfId="6" applyNumberFormat="1" applyFont="1" applyFill="1" applyBorder="1" applyAlignment="1">
      <alignment horizontal="left" vertical="center" wrapText="1"/>
    </xf>
    <xf numFmtId="0" fontId="13" fillId="0" borderId="5" xfId="6" applyNumberFormat="1" applyFont="1" applyFill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center" vertical="center" wrapText="1"/>
    </xf>
    <xf numFmtId="49" fontId="0" fillId="0" borderId="5" xfId="0" applyNumberFormat="1" applyFont="1" applyFill="1" applyBorder="1" applyAlignment="1">
      <alignment horizontal="center" vertical="center" wrapText="1"/>
    </xf>
    <xf numFmtId="0" fontId="0" fillId="0" borderId="5" xfId="5" applyFont="1" applyFill="1" applyBorder="1" applyAlignment="1"/>
    <xf numFmtId="0" fontId="2" fillId="0" borderId="5" xfId="1" applyNumberFormat="1" applyFont="1" applyBorder="1" applyAlignment="1">
      <alignment wrapText="1"/>
    </xf>
    <xf numFmtId="0" fontId="17" fillId="0" borderId="5" xfId="1" applyNumberFormat="1" applyFont="1" applyFill="1" applyBorder="1" applyAlignment="1">
      <alignment vertical="center"/>
    </xf>
    <xf numFmtId="0" fontId="18" fillId="0" borderId="5" xfId="1" applyNumberFormat="1" applyFont="1" applyFill="1" applyBorder="1" applyAlignment="1">
      <alignment wrapText="1"/>
    </xf>
    <xf numFmtId="2" fontId="1" fillId="6" borderId="5" xfId="1" applyNumberFormat="1" applyFont="1" applyFill="1" applyBorder="1" applyAlignment="1">
      <alignment horizontal="center" vertical="center"/>
    </xf>
    <xf numFmtId="0" fontId="0" fillId="0" borderId="5" xfId="1" applyNumberFormat="1" applyFont="1" applyFill="1" applyBorder="1" applyAlignment="1">
      <alignment horizontal="center" vertical="center" wrapText="1"/>
    </xf>
    <xf numFmtId="4" fontId="2" fillId="0" borderId="5" xfId="1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left" vertical="center" wrapText="1"/>
    </xf>
    <xf numFmtId="0" fontId="4" fillId="0" borderId="3" xfId="1" applyNumberFormat="1" applyFont="1" applyFill="1" applyBorder="1" applyAlignment="1">
      <alignment horizontal="left" vertical="center" wrapText="1"/>
    </xf>
    <xf numFmtId="0" fontId="2" fillId="0" borderId="5" xfId="1" applyNumberFormat="1" applyFont="1" applyFill="1" applyBorder="1" applyAlignment="1">
      <alignment vertical="center" wrapText="1"/>
    </xf>
    <xf numFmtId="0" fontId="2" fillId="0" borderId="5" xfId="1" applyNumberFormat="1" applyFont="1" applyFill="1" applyBorder="1" applyAlignment="1">
      <alignment vertical="center"/>
    </xf>
    <xf numFmtId="0" fontId="0" fillId="0" borderId="5" xfId="0" applyFill="1" applyBorder="1" applyAlignment="1">
      <alignment horizontal="left" indent="3"/>
    </xf>
    <xf numFmtId="0" fontId="0" fillId="0" borderId="5" xfId="0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vertical="center" wrapText="1"/>
    </xf>
    <xf numFmtId="0" fontId="16" fillId="0" borderId="5" xfId="7" applyNumberFormat="1" applyFont="1" applyFill="1" applyBorder="1" applyAlignment="1">
      <alignment horizontal="left" vertical="center"/>
    </xf>
    <xf numFmtId="164" fontId="1" fillId="0" borderId="0" xfId="1" applyNumberFormat="1" applyFont="1" applyBorder="1" applyAlignment="1">
      <alignment wrapText="1"/>
    </xf>
    <xf numFmtId="164" fontId="2" fillId="2" borderId="5" xfId="1" applyNumberFormat="1" applyFont="1" applyFill="1" applyBorder="1" applyAlignment="1">
      <alignment horizontal="center" vertical="center" wrapText="1"/>
    </xf>
    <xf numFmtId="164" fontId="1" fillId="0" borderId="5" xfId="1" applyNumberFormat="1" applyFont="1" applyBorder="1" applyAlignment="1">
      <alignment wrapText="1"/>
    </xf>
    <xf numFmtId="164" fontId="1" fillId="2" borderId="5" xfId="1" applyNumberFormat="1" applyFont="1" applyFill="1" applyBorder="1" applyAlignment="1">
      <alignment horizontal="center" vertical="center"/>
    </xf>
    <xf numFmtId="164" fontId="1" fillId="0" borderId="5" xfId="1" applyNumberFormat="1" applyFont="1" applyFill="1" applyBorder="1" applyAlignment="1">
      <alignment vertical="center"/>
    </xf>
    <xf numFmtId="164" fontId="2" fillId="0" borderId="5" xfId="1" applyNumberFormat="1" applyFont="1" applyBorder="1" applyAlignment="1">
      <alignment vertical="center" wrapText="1"/>
    </xf>
    <xf numFmtId="164" fontId="5" fillId="0" borderId="5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vertical="center"/>
    </xf>
    <xf numFmtId="164" fontId="1" fillId="0" borderId="5" xfId="1" applyNumberFormat="1" applyFont="1" applyBorder="1" applyAlignment="1">
      <alignment vertical="center" wrapText="1"/>
    </xf>
    <xf numFmtId="164" fontId="2" fillId="0" borderId="5" xfId="1" applyNumberFormat="1" applyFont="1" applyFill="1" applyBorder="1" applyAlignment="1">
      <alignment horizontal="center" vertical="center" wrapText="1"/>
    </xf>
    <xf numFmtId="164" fontId="1" fillId="0" borderId="5" xfId="0" applyNumberFormat="1" applyFont="1" applyBorder="1" applyAlignment="1">
      <alignment wrapText="1"/>
    </xf>
    <xf numFmtId="164" fontId="1" fillId="0" borderId="5" xfId="0" applyNumberFormat="1" applyFont="1" applyBorder="1" applyAlignment="1">
      <alignment horizontal="center" wrapText="1"/>
    </xf>
    <xf numFmtId="0" fontId="19" fillId="0" borderId="0" xfId="1" applyNumberFormat="1" applyFont="1" applyBorder="1" applyAlignment="1">
      <alignment wrapText="1"/>
    </xf>
    <xf numFmtId="0" fontId="20" fillId="0" borderId="6" xfId="1" applyNumberFormat="1" applyFont="1" applyBorder="1" applyAlignment="1">
      <alignment horizontal="center" vertical="center" wrapText="1"/>
    </xf>
    <xf numFmtId="0" fontId="20" fillId="0" borderId="5" xfId="0" applyNumberFormat="1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5" xfId="1" applyNumberFormat="1" applyFont="1" applyBorder="1" applyAlignment="1">
      <alignment horizontal="center" vertical="center" wrapText="1"/>
    </xf>
    <xf numFmtId="0" fontId="19" fillId="0" borderId="5" xfId="1" applyNumberFormat="1" applyFont="1" applyBorder="1" applyAlignment="1">
      <alignment vertical="center" wrapText="1"/>
    </xf>
    <xf numFmtId="0" fontId="19" fillId="0" borderId="5" xfId="1" applyNumberFormat="1" applyFont="1" applyBorder="1" applyAlignment="1">
      <alignment wrapText="1"/>
    </xf>
    <xf numFmtId="0" fontId="21" fillId="0" borderId="5" xfId="1" applyNumberFormat="1" applyFont="1" applyBorder="1" applyAlignment="1">
      <alignment vertical="center" wrapText="1"/>
    </xf>
    <xf numFmtId="164" fontId="11" fillId="0" borderId="5" xfId="1" applyNumberFormat="1" applyFont="1" applyBorder="1" applyAlignment="1">
      <alignment vertical="center" wrapText="1"/>
    </xf>
    <xf numFmtId="0" fontId="21" fillId="0" borderId="5" xfId="1" applyNumberFormat="1" applyFont="1" applyBorder="1" applyAlignment="1">
      <alignment wrapText="1"/>
    </xf>
    <xf numFmtId="0" fontId="21" fillId="0" borderId="0" xfId="1" applyNumberFormat="1" applyFont="1" applyBorder="1" applyAlignment="1">
      <alignment wrapText="1"/>
    </xf>
    <xf numFmtId="0" fontId="11" fillId="7" borderId="5" xfId="1" applyNumberFormat="1" applyFont="1" applyFill="1" applyBorder="1" applyAlignment="1">
      <alignment vertical="center"/>
    </xf>
    <xf numFmtId="0" fontId="21" fillId="7" borderId="5" xfId="1" applyNumberFormat="1" applyFont="1" applyFill="1" applyBorder="1" applyAlignment="1">
      <alignment vertical="center" wrapText="1"/>
    </xf>
    <xf numFmtId="0" fontId="11" fillId="7" borderId="5" xfId="1" applyNumberFormat="1" applyFont="1" applyFill="1" applyBorder="1" applyAlignment="1">
      <alignment horizontal="center" vertical="center" wrapText="1"/>
    </xf>
    <xf numFmtId="164" fontId="11" fillId="7" borderId="5" xfId="1" applyNumberFormat="1" applyFont="1" applyFill="1" applyBorder="1" applyAlignment="1">
      <alignment vertical="center" wrapText="1"/>
    </xf>
    <xf numFmtId="164" fontId="21" fillId="7" borderId="5" xfId="1" applyNumberFormat="1" applyFont="1" applyFill="1" applyBorder="1" applyAlignment="1">
      <alignment vertical="center" wrapText="1"/>
    </xf>
    <xf numFmtId="4" fontId="21" fillId="7" borderId="5" xfId="1" applyNumberFormat="1" applyFont="1" applyFill="1" applyBorder="1" applyAlignment="1">
      <alignment wrapText="1"/>
    </xf>
    <xf numFmtId="0" fontId="21" fillId="7" borderId="5" xfId="1" applyNumberFormat="1" applyFont="1" applyFill="1" applyBorder="1" applyAlignment="1">
      <alignment wrapText="1"/>
    </xf>
    <xf numFmtId="0" fontId="21" fillId="7" borderId="0" xfId="1" applyNumberFormat="1" applyFont="1" applyFill="1" applyBorder="1" applyAlignment="1">
      <alignment wrapText="1"/>
    </xf>
    <xf numFmtId="0" fontId="22" fillId="7" borderId="6" xfId="1" applyNumberFormat="1" applyFont="1" applyFill="1" applyBorder="1" applyAlignment="1">
      <alignment horizontal="center" vertical="center"/>
    </xf>
    <xf numFmtId="0" fontId="22" fillId="7" borderId="7" xfId="1" applyNumberFormat="1" applyFont="1" applyFill="1" applyBorder="1" applyAlignment="1">
      <alignment horizontal="center" vertical="center"/>
    </xf>
    <xf numFmtId="0" fontId="22" fillId="7" borderId="8" xfId="1" applyNumberFormat="1" applyFont="1" applyFill="1" applyBorder="1" applyAlignment="1">
      <alignment horizontal="center" vertical="center"/>
    </xf>
    <xf numFmtId="0" fontId="11" fillId="7" borderId="6" xfId="1" applyNumberFormat="1" applyFont="1" applyFill="1" applyBorder="1" applyAlignment="1">
      <alignment horizontal="center" vertical="center"/>
    </xf>
    <xf numFmtId="0" fontId="11" fillId="7" borderId="8" xfId="1" applyNumberFormat="1" applyFont="1" applyFill="1" applyBorder="1" applyAlignment="1">
      <alignment horizontal="center" vertical="center"/>
    </xf>
    <xf numFmtId="0" fontId="17" fillId="7" borderId="6" xfId="1" applyNumberFormat="1" applyFont="1" applyFill="1" applyBorder="1" applyAlignment="1">
      <alignment horizontal="center" vertical="center"/>
    </xf>
    <xf numFmtId="0" fontId="17" fillId="7" borderId="8" xfId="1" applyNumberFormat="1" applyFont="1" applyFill="1" applyBorder="1" applyAlignment="1">
      <alignment horizontal="center" vertical="center"/>
    </xf>
    <xf numFmtId="0" fontId="11" fillId="7" borderId="7" xfId="1" applyNumberFormat="1" applyFont="1" applyFill="1" applyBorder="1" applyAlignment="1">
      <alignment horizontal="center" vertical="center"/>
    </xf>
    <xf numFmtId="0" fontId="17" fillId="7" borderId="7" xfId="1" applyNumberFormat="1" applyFont="1" applyFill="1" applyBorder="1" applyAlignment="1">
      <alignment horizontal="center" vertical="center"/>
    </xf>
    <xf numFmtId="0" fontId="20" fillId="0" borderId="5" xfId="1" applyNumberFormat="1" applyFont="1" applyBorder="1" applyAlignment="1">
      <alignment vertical="center" wrapText="1"/>
    </xf>
    <xf numFmtId="2" fontId="19" fillId="0" borderId="5" xfId="1" applyNumberFormat="1" applyFont="1" applyFill="1" applyBorder="1" applyAlignment="1">
      <alignment vertical="center"/>
    </xf>
    <xf numFmtId="0" fontId="20" fillId="0" borderId="5" xfId="1" applyNumberFormat="1" applyFont="1" applyBorder="1" applyAlignment="1">
      <alignment vertical="center"/>
    </xf>
    <xf numFmtId="0" fontId="19" fillId="7" borderId="5" xfId="1" applyNumberFormat="1" applyFont="1" applyFill="1" applyBorder="1" applyAlignment="1">
      <alignment vertical="center" wrapText="1"/>
    </xf>
    <xf numFmtId="0" fontId="19" fillId="0" borderId="5" xfId="1" applyNumberFormat="1" applyFont="1" applyFill="1" applyBorder="1" applyAlignment="1">
      <alignment wrapText="1"/>
    </xf>
    <xf numFmtId="0" fontId="11" fillId="0" borderId="5" xfId="1" applyNumberFormat="1" applyFont="1" applyBorder="1" applyAlignment="1">
      <alignment horizontal="center" vertical="center" wrapText="1"/>
    </xf>
    <xf numFmtId="0" fontId="11" fillId="0" borderId="5" xfId="1" applyNumberFormat="1" applyFont="1" applyBorder="1" applyAlignment="1">
      <alignment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5" xfId="5" applyFont="1" applyBorder="1" applyAlignment="1">
      <alignment horizontal="left" wrapText="1" indent="3"/>
    </xf>
    <xf numFmtId="2" fontId="21" fillId="0" borderId="5" xfId="1" applyNumberFormat="1" applyFont="1" applyFill="1" applyBorder="1" applyAlignment="1">
      <alignment vertical="center"/>
    </xf>
    <xf numFmtId="0" fontId="21" fillId="0" borderId="5" xfId="1" applyFont="1" applyBorder="1" applyAlignment="1">
      <alignment vertical="center" wrapText="1"/>
    </xf>
    <xf numFmtId="0" fontId="11" fillId="0" borderId="5" xfId="1" applyNumberFormat="1" applyFont="1" applyBorder="1" applyAlignment="1">
      <alignment vertical="center"/>
    </xf>
    <xf numFmtId="0" fontId="21" fillId="0" borderId="5" xfId="1" applyFont="1" applyBorder="1" applyAlignment="1">
      <alignment horizontal="center" vertical="center" wrapText="1"/>
    </xf>
    <xf numFmtId="0" fontId="21" fillId="0" borderId="5" xfId="1" applyNumberFormat="1" applyFont="1" applyBorder="1" applyAlignment="1">
      <alignment horizontal="center" vertical="center" wrapText="1"/>
    </xf>
    <xf numFmtId="0" fontId="21" fillId="0" borderId="5" xfId="1" applyNumberFormat="1" applyFont="1" applyFill="1" applyBorder="1" applyAlignment="1">
      <alignment horizontal="center" vertical="center" wrapText="1"/>
    </xf>
    <xf numFmtId="0" fontId="21" fillId="0" borderId="5" xfId="1" applyNumberFormat="1" applyFont="1" applyFill="1" applyBorder="1" applyAlignment="1">
      <alignment wrapText="1"/>
    </xf>
    <xf numFmtId="0" fontId="11" fillId="0" borderId="5" xfId="0" applyNumberFormat="1" applyFont="1" applyBorder="1" applyAlignment="1">
      <alignment vertical="center" wrapText="1"/>
    </xf>
    <xf numFmtId="0" fontId="21" fillId="0" borderId="5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26" fillId="0" borderId="5" xfId="7" applyNumberFormat="1" applyFont="1" applyBorder="1" applyAlignment="1">
      <alignment horizontal="left" vertical="top" wrapText="1"/>
    </xf>
    <xf numFmtId="0" fontId="20" fillId="0" borderId="5" xfId="1" applyFont="1" applyBorder="1" applyAlignment="1">
      <alignment horizontal="left" vertical="center" wrapText="1"/>
    </xf>
    <xf numFmtId="0" fontId="20" fillId="0" borderId="5" xfId="1" applyFont="1" applyFill="1" applyBorder="1" applyAlignment="1">
      <alignment horizontal="left" vertical="center" wrapText="1"/>
    </xf>
    <xf numFmtId="164" fontId="20" fillId="0" borderId="5" xfId="1" applyNumberFormat="1" applyFont="1" applyFill="1" applyBorder="1" applyAlignment="1">
      <alignment horizontal="center" vertical="center" wrapText="1"/>
    </xf>
    <xf numFmtId="2" fontId="20" fillId="0" borderId="5" xfId="1" applyNumberFormat="1" applyFont="1" applyFill="1" applyBorder="1" applyAlignment="1">
      <alignment horizontal="center" vertical="center" wrapText="1"/>
    </xf>
    <xf numFmtId="164" fontId="21" fillId="0" borderId="0" xfId="1" applyNumberFormat="1" applyFont="1" applyFill="1" applyBorder="1" applyAlignment="1">
      <alignment wrapText="1"/>
    </xf>
    <xf numFmtId="0" fontId="21" fillId="0" borderId="0" xfId="1" applyNumberFormat="1" applyFont="1" applyFill="1" applyBorder="1" applyAlignment="1">
      <alignment wrapText="1"/>
    </xf>
    <xf numFmtId="164" fontId="11" fillId="0" borderId="5" xfId="1" applyNumberFormat="1" applyFont="1" applyFill="1" applyBorder="1" applyAlignment="1">
      <alignment horizontal="center" vertical="center" wrapText="1"/>
    </xf>
    <xf numFmtId="2" fontId="11" fillId="0" borderId="5" xfId="1" applyNumberFormat="1" applyFont="1" applyFill="1" applyBorder="1" applyAlignment="1">
      <alignment horizontal="center" vertical="center" wrapText="1"/>
    </xf>
    <xf numFmtId="164" fontId="21" fillId="7" borderId="5" xfId="1" applyNumberFormat="1" applyFont="1" applyFill="1" applyBorder="1" applyAlignment="1">
      <alignment horizontal="center" vertical="center"/>
    </xf>
    <xf numFmtId="2" fontId="21" fillId="3" borderId="5" xfId="1" applyNumberFormat="1" applyFont="1" applyFill="1" applyBorder="1" applyAlignment="1">
      <alignment horizontal="center" vertical="center"/>
    </xf>
    <xf numFmtId="164" fontId="21" fillId="3" borderId="5" xfId="1" applyNumberFormat="1" applyFont="1" applyFill="1" applyBorder="1" applyAlignment="1">
      <alignment horizontal="center" vertical="center"/>
    </xf>
    <xf numFmtId="2" fontId="21" fillId="0" borderId="5" xfId="1" applyNumberFormat="1" applyFont="1" applyFill="1" applyBorder="1" applyAlignment="1">
      <alignment horizontal="center" vertical="center" wrapText="1"/>
    </xf>
    <xf numFmtId="165" fontId="21" fillId="3" borderId="5" xfId="1" applyNumberFormat="1" applyFont="1" applyFill="1" applyBorder="1" applyAlignment="1">
      <alignment horizontal="center" vertical="center"/>
    </xf>
    <xf numFmtId="0" fontId="11" fillId="0" borderId="5" xfId="1" applyFont="1" applyBorder="1" applyAlignment="1">
      <alignment horizontal="left" vertical="center" wrapText="1"/>
    </xf>
    <xf numFmtId="0" fontId="21" fillId="0" borderId="5" xfId="0" applyNumberFormat="1" applyFont="1" applyBorder="1" applyAlignment="1">
      <alignment wrapText="1"/>
    </xf>
    <xf numFmtId="164" fontId="11" fillId="0" borderId="5" xfId="0" applyNumberFormat="1" applyFont="1" applyBorder="1" applyAlignment="1">
      <alignment vertical="center" wrapText="1"/>
    </xf>
    <xf numFmtId="164" fontId="21" fillId="0" borderId="0" xfId="1" applyNumberFormat="1" applyFont="1" applyFill="1" applyBorder="1" applyAlignment="1">
      <alignment horizontal="center" vertical="center" wrapText="1"/>
    </xf>
    <xf numFmtId="2" fontId="21" fillId="0" borderId="0" xfId="1" applyNumberFormat="1" applyFont="1" applyFill="1" applyBorder="1" applyAlignment="1">
      <alignment horizontal="center" vertical="center" wrapText="1"/>
    </xf>
    <xf numFmtId="2" fontId="21" fillId="7" borderId="5" xfId="1" applyNumberFormat="1" applyFont="1" applyFill="1" applyBorder="1" applyAlignment="1">
      <alignment vertical="center"/>
    </xf>
    <xf numFmtId="0" fontId="11" fillId="7" borderId="6" xfId="1" applyNumberFormat="1" applyFont="1" applyFill="1" applyBorder="1" applyAlignment="1">
      <alignment horizontal="center" vertical="center" wrapText="1"/>
    </xf>
    <xf numFmtId="0" fontId="11" fillId="7" borderId="8" xfId="1" applyNumberFormat="1" applyFont="1" applyFill="1" applyBorder="1" applyAlignment="1">
      <alignment horizontal="center" vertical="center" wrapText="1"/>
    </xf>
    <xf numFmtId="0" fontId="11" fillId="7" borderId="7" xfId="1" applyNumberFormat="1" applyFont="1" applyFill="1" applyBorder="1" applyAlignment="1">
      <alignment horizontal="center" vertical="center" wrapText="1"/>
    </xf>
    <xf numFmtId="0" fontId="11" fillId="7" borderId="6" xfId="0" applyNumberFormat="1" applyFont="1" applyFill="1" applyBorder="1" applyAlignment="1">
      <alignment horizontal="center" vertical="center" wrapText="1"/>
    </xf>
    <xf numFmtId="0" fontId="11" fillId="7" borderId="8" xfId="0" applyNumberFormat="1" applyFont="1" applyFill="1" applyBorder="1" applyAlignment="1">
      <alignment horizontal="center" vertical="center" wrapText="1"/>
    </xf>
    <xf numFmtId="0" fontId="11" fillId="7" borderId="7" xfId="0" applyNumberFormat="1" applyFont="1" applyFill="1" applyBorder="1" applyAlignment="1">
      <alignment horizontal="center" vertical="center" wrapText="1"/>
    </xf>
    <xf numFmtId="0" fontId="17" fillId="7" borderId="6" xfId="0" applyNumberFormat="1" applyFont="1" applyFill="1" applyBorder="1" applyAlignment="1">
      <alignment horizontal="center" vertical="center" wrapText="1"/>
    </xf>
    <xf numFmtId="0" fontId="17" fillId="7" borderId="7" xfId="0" applyNumberFormat="1" applyFont="1" applyFill="1" applyBorder="1" applyAlignment="1">
      <alignment horizontal="center" vertical="center" wrapText="1"/>
    </xf>
    <xf numFmtId="0" fontId="17" fillId="7" borderId="8" xfId="0" applyNumberFormat="1" applyFont="1" applyFill="1" applyBorder="1" applyAlignment="1">
      <alignment horizontal="center" vertical="center" wrapText="1"/>
    </xf>
    <xf numFmtId="4" fontId="21" fillId="0" borderId="0" xfId="1" applyNumberFormat="1" applyFont="1" applyFill="1" applyBorder="1" applyAlignment="1">
      <alignment wrapText="1"/>
    </xf>
    <xf numFmtId="4" fontId="11" fillId="0" borderId="5" xfId="1" applyNumberFormat="1" applyFont="1" applyBorder="1" applyAlignment="1">
      <alignment vertical="center" wrapText="1"/>
    </xf>
    <xf numFmtId="4" fontId="21" fillId="3" borderId="5" xfId="1" applyNumberFormat="1" applyFont="1" applyFill="1" applyBorder="1" applyAlignment="1">
      <alignment horizontal="center" vertical="center"/>
    </xf>
    <xf numFmtId="164" fontId="27" fillId="7" borderId="5" xfId="1" applyNumberFormat="1" applyFont="1" applyFill="1" applyBorder="1" applyAlignment="1">
      <alignment horizontal="center" vertical="center"/>
    </xf>
    <xf numFmtId="4" fontId="27" fillId="7" borderId="5" xfId="1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0" fontId="19" fillId="0" borderId="5" xfId="0" applyNumberFormat="1" applyFont="1" applyBorder="1" applyAlignment="1">
      <alignment horizontal="center" vertical="center" wrapText="1"/>
    </xf>
    <xf numFmtId="49" fontId="19" fillId="0" borderId="5" xfId="0" applyNumberFormat="1" applyFont="1" applyBorder="1"/>
    <xf numFmtId="49" fontId="28" fillId="0" borderId="5" xfId="3" applyNumberFormat="1" applyFont="1" applyFill="1" applyBorder="1" applyAlignment="1">
      <alignment horizontal="center" vertical="center" wrapText="1"/>
    </xf>
    <xf numFmtId="3" fontId="19" fillId="0" borderId="5" xfId="0" applyNumberFormat="1" applyFont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3" xfId="2"/>
    <cellStyle name="Обычный 4" xfId="5"/>
    <cellStyle name="Обычный_Лист3" xfId="7"/>
    <cellStyle name="Обычный_прайс" xfId="6"/>
    <cellStyle name="Стиль 1" xfId="3"/>
    <cellStyle name="常规_报价单1_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226" Type="http://schemas.openxmlformats.org/officeDocument/2006/relationships/image" Target="../media/image225.png"/><Relationship Id="rId268" Type="http://schemas.openxmlformats.org/officeDocument/2006/relationships/image" Target="../media/image267.jp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6.jpeg"/><Relationship Id="rId258" Type="http://schemas.openxmlformats.org/officeDocument/2006/relationships/image" Target="../media/image25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6.png"/><Relationship Id="rId248" Type="http://schemas.openxmlformats.org/officeDocument/2006/relationships/image" Target="../media/image247.jpeg"/><Relationship Id="rId269" Type="http://schemas.openxmlformats.org/officeDocument/2006/relationships/image" Target="../media/image26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emf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7.png"/><Relationship Id="rId259" Type="http://schemas.openxmlformats.org/officeDocument/2006/relationships/image" Target="../media/image25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69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7.jpeg"/><Relationship Id="rId249" Type="http://schemas.openxmlformats.org/officeDocument/2006/relationships/image" Target="../media/image248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59.jpg"/><Relationship Id="rId34" Type="http://schemas.openxmlformats.org/officeDocument/2006/relationships/image" Target="../media/image34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8.jpeg"/><Relationship Id="rId250" Type="http://schemas.openxmlformats.org/officeDocument/2006/relationships/image" Target="../media/image24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8.jpeg"/><Relationship Id="rId240" Type="http://schemas.openxmlformats.org/officeDocument/2006/relationships/image" Target="../media/image239.jpeg"/><Relationship Id="rId261" Type="http://schemas.openxmlformats.org/officeDocument/2006/relationships/image" Target="../media/image260.jp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29.jpeg"/><Relationship Id="rId251" Type="http://schemas.openxmlformats.org/officeDocument/2006/relationships/image" Target="../media/image25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png"/><Relationship Id="rId241" Type="http://schemas.openxmlformats.org/officeDocument/2006/relationships/image" Target="../media/image240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262" Type="http://schemas.openxmlformats.org/officeDocument/2006/relationships/image" Target="../media/image261.jp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0.jpeg"/><Relationship Id="rId252" Type="http://schemas.openxmlformats.org/officeDocument/2006/relationships/image" Target="../media/image25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1.jpeg"/><Relationship Id="rId263" Type="http://schemas.openxmlformats.org/officeDocument/2006/relationships/image" Target="../media/image262.jp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1.jpeg"/><Relationship Id="rId253" Type="http://schemas.openxmlformats.org/officeDocument/2006/relationships/image" Target="../media/image25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cid:__0@Foxmail.net" TargetMode="External"/><Relationship Id="rId243" Type="http://schemas.openxmlformats.org/officeDocument/2006/relationships/image" Target="../media/image242.jpeg"/><Relationship Id="rId264" Type="http://schemas.openxmlformats.org/officeDocument/2006/relationships/image" Target="../media/image263.jp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2.jpeg"/><Relationship Id="rId254" Type="http://schemas.openxmlformats.org/officeDocument/2006/relationships/image" Target="../media/image25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223" Type="http://schemas.openxmlformats.org/officeDocument/2006/relationships/image" Target="../media/image222.png"/><Relationship Id="rId244" Type="http://schemas.openxmlformats.org/officeDocument/2006/relationships/image" Target="../media/image24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4.jp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4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3.png"/><Relationship Id="rId245" Type="http://schemas.openxmlformats.org/officeDocument/2006/relationships/image" Target="../media/image244.jpeg"/><Relationship Id="rId266" Type="http://schemas.openxmlformats.org/officeDocument/2006/relationships/image" Target="../media/image265.jp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4.jpeg"/><Relationship Id="rId256" Type="http://schemas.openxmlformats.org/officeDocument/2006/relationships/image" Target="../media/image255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4.png"/><Relationship Id="rId246" Type="http://schemas.openxmlformats.org/officeDocument/2006/relationships/image" Target="../media/image245.jpeg"/><Relationship Id="rId267" Type="http://schemas.openxmlformats.org/officeDocument/2006/relationships/image" Target="../media/image266.jpg"/><Relationship Id="rId106" Type="http://schemas.openxmlformats.org/officeDocument/2006/relationships/image" Target="../media/image106.emf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5.jpeg"/><Relationship Id="rId257" Type="http://schemas.openxmlformats.org/officeDocument/2006/relationships/image" Target="../media/image25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6.jpeg"/><Relationship Id="rId107" Type="http://schemas.openxmlformats.org/officeDocument/2006/relationships/image" Target="../media/image107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5.png"/><Relationship Id="rId18" Type="http://schemas.openxmlformats.org/officeDocument/2006/relationships/image" Target="../media/image170.png"/><Relationship Id="rId26" Type="http://schemas.openxmlformats.org/officeDocument/2006/relationships/image" Target="../media/image178.png"/><Relationship Id="rId39" Type="http://schemas.openxmlformats.org/officeDocument/2006/relationships/image" Target="../media/image191.png"/><Relationship Id="rId21" Type="http://schemas.openxmlformats.org/officeDocument/2006/relationships/image" Target="../media/image173.png"/><Relationship Id="rId34" Type="http://schemas.openxmlformats.org/officeDocument/2006/relationships/image" Target="../media/image186.jpeg"/><Relationship Id="rId42" Type="http://schemas.openxmlformats.org/officeDocument/2006/relationships/image" Target="../media/image194.jpeg"/><Relationship Id="rId47" Type="http://schemas.openxmlformats.org/officeDocument/2006/relationships/image" Target="../media/image199.jpeg"/><Relationship Id="rId50" Type="http://schemas.openxmlformats.org/officeDocument/2006/relationships/image" Target="../media/image239.jpeg"/><Relationship Id="rId55" Type="http://schemas.openxmlformats.org/officeDocument/2006/relationships/image" Target="../media/image268.png"/><Relationship Id="rId7" Type="http://schemas.openxmlformats.org/officeDocument/2006/relationships/image" Target="../media/image159.jpeg"/><Relationship Id="rId2" Type="http://schemas.openxmlformats.org/officeDocument/2006/relationships/image" Target="../media/image154.png"/><Relationship Id="rId16" Type="http://schemas.openxmlformats.org/officeDocument/2006/relationships/image" Target="../media/image168.png"/><Relationship Id="rId29" Type="http://schemas.openxmlformats.org/officeDocument/2006/relationships/image" Target="../media/image181.png"/><Relationship Id="rId11" Type="http://schemas.openxmlformats.org/officeDocument/2006/relationships/image" Target="../media/image163.png"/><Relationship Id="rId24" Type="http://schemas.openxmlformats.org/officeDocument/2006/relationships/image" Target="../media/image176.jpeg"/><Relationship Id="rId32" Type="http://schemas.openxmlformats.org/officeDocument/2006/relationships/image" Target="../media/image184.jpeg"/><Relationship Id="rId37" Type="http://schemas.openxmlformats.org/officeDocument/2006/relationships/image" Target="../media/image189.jpeg"/><Relationship Id="rId40" Type="http://schemas.openxmlformats.org/officeDocument/2006/relationships/image" Target="../media/image192.jpeg"/><Relationship Id="rId45" Type="http://schemas.openxmlformats.org/officeDocument/2006/relationships/image" Target="../media/image197.jpeg"/><Relationship Id="rId53" Type="http://schemas.openxmlformats.org/officeDocument/2006/relationships/image" Target="../media/image257.jpeg"/><Relationship Id="rId5" Type="http://schemas.openxmlformats.org/officeDocument/2006/relationships/image" Target="../media/image157.jpeg"/><Relationship Id="rId10" Type="http://schemas.openxmlformats.org/officeDocument/2006/relationships/image" Target="../media/image162.png"/><Relationship Id="rId19" Type="http://schemas.openxmlformats.org/officeDocument/2006/relationships/image" Target="../media/image171.png"/><Relationship Id="rId31" Type="http://schemas.openxmlformats.org/officeDocument/2006/relationships/image" Target="../media/image183.jpeg"/><Relationship Id="rId44" Type="http://schemas.openxmlformats.org/officeDocument/2006/relationships/image" Target="../media/image196.jpeg"/><Relationship Id="rId52" Type="http://schemas.openxmlformats.org/officeDocument/2006/relationships/image" Target="../media/image253.jpeg"/><Relationship Id="rId4" Type="http://schemas.openxmlformats.org/officeDocument/2006/relationships/image" Target="../media/image156.jpeg"/><Relationship Id="rId9" Type="http://schemas.openxmlformats.org/officeDocument/2006/relationships/image" Target="../media/image161.png"/><Relationship Id="rId14" Type="http://schemas.openxmlformats.org/officeDocument/2006/relationships/image" Target="../media/image166.png"/><Relationship Id="rId22" Type="http://schemas.openxmlformats.org/officeDocument/2006/relationships/image" Target="../media/image174.jpeg"/><Relationship Id="rId27" Type="http://schemas.openxmlformats.org/officeDocument/2006/relationships/image" Target="../media/image179.png"/><Relationship Id="rId30" Type="http://schemas.openxmlformats.org/officeDocument/2006/relationships/image" Target="../media/image182.jpeg"/><Relationship Id="rId35" Type="http://schemas.openxmlformats.org/officeDocument/2006/relationships/image" Target="../media/image187.png"/><Relationship Id="rId43" Type="http://schemas.openxmlformats.org/officeDocument/2006/relationships/image" Target="../media/image195.jpeg"/><Relationship Id="rId48" Type="http://schemas.openxmlformats.org/officeDocument/2006/relationships/image" Target="../media/image227.jpeg"/><Relationship Id="rId8" Type="http://schemas.openxmlformats.org/officeDocument/2006/relationships/image" Target="../media/image160.png"/><Relationship Id="rId51" Type="http://schemas.openxmlformats.org/officeDocument/2006/relationships/image" Target="../media/image252.jpeg"/><Relationship Id="rId3" Type="http://schemas.openxmlformats.org/officeDocument/2006/relationships/image" Target="../media/image155.png"/><Relationship Id="rId12" Type="http://schemas.openxmlformats.org/officeDocument/2006/relationships/image" Target="../media/image164.png"/><Relationship Id="rId17" Type="http://schemas.openxmlformats.org/officeDocument/2006/relationships/image" Target="../media/image169.png"/><Relationship Id="rId25" Type="http://schemas.openxmlformats.org/officeDocument/2006/relationships/image" Target="../media/image177.jpeg"/><Relationship Id="rId33" Type="http://schemas.openxmlformats.org/officeDocument/2006/relationships/image" Target="../media/image185.jpeg"/><Relationship Id="rId38" Type="http://schemas.openxmlformats.org/officeDocument/2006/relationships/image" Target="../media/image190.jpeg"/><Relationship Id="rId46" Type="http://schemas.openxmlformats.org/officeDocument/2006/relationships/image" Target="../media/image198.png"/><Relationship Id="rId20" Type="http://schemas.openxmlformats.org/officeDocument/2006/relationships/image" Target="../media/image172.png"/><Relationship Id="rId41" Type="http://schemas.openxmlformats.org/officeDocument/2006/relationships/image" Target="../media/image193.jpeg"/><Relationship Id="rId54" Type="http://schemas.openxmlformats.org/officeDocument/2006/relationships/image" Target="../media/image258.jpeg"/><Relationship Id="rId1" Type="http://schemas.openxmlformats.org/officeDocument/2006/relationships/image" Target="../media/image88.jpeg"/><Relationship Id="rId6" Type="http://schemas.openxmlformats.org/officeDocument/2006/relationships/image" Target="../media/image158.jpeg"/><Relationship Id="rId15" Type="http://schemas.openxmlformats.org/officeDocument/2006/relationships/image" Target="../media/image167.png"/><Relationship Id="rId23" Type="http://schemas.openxmlformats.org/officeDocument/2006/relationships/image" Target="../media/image175.jpeg"/><Relationship Id="rId28" Type="http://schemas.openxmlformats.org/officeDocument/2006/relationships/image" Target="../media/image180.png"/><Relationship Id="rId36" Type="http://schemas.openxmlformats.org/officeDocument/2006/relationships/image" Target="../media/image188.jpeg"/><Relationship Id="rId49" Type="http://schemas.openxmlformats.org/officeDocument/2006/relationships/image" Target="../media/image2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54428</xdr:colOff>
      <xdr:row>23</xdr:row>
      <xdr:rowOff>27214</xdr:rowOff>
    </xdr:from>
    <xdr:ext cx="1251857" cy="1253283"/>
    <xdr:pic>
      <xdr:nvPicPr>
        <xdr:cNvPr id="6" name="Рисунок 5" descr="http://ekfgroup.com/upload/iblock/5d1/5d1c1c3f66eb5d0a07628fff2bca0849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22525264"/>
          <a:ext cx="1251857" cy="1253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54427</xdr:colOff>
      <xdr:row>25</xdr:row>
      <xdr:rowOff>40821</xdr:rowOff>
    </xdr:from>
    <xdr:ext cx="1211475" cy="1224643"/>
    <xdr:pic>
      <xdr:nvPicPr>
        <xdr:cNvPr id="7" name="Изображение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2" y="25110621"/>
          <a:ext cx="1211475" cy="122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68036</xdr:colOff>
      <xdr:row>26</xdr:row>
      <xdr:rowOff>27214</xdr:rowOff>
    </xdr:from>
    <xdr:ext cx="1236842" cy="1238251"/>
    <xdr:pic>
      <xdr:nvPicPr>
        <xdr:cNvPr id="8" name="Рисунок 7" descr="http://ekfgroup.com/upload/iblock/0fa/0fab48f2659a4d5378eef8983b8ef835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1" y="26382889"/>
          <a:ext cx="1236842" cy="123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40822</xdr:colOff>
      <xdr:row>28</xdr:row>
      <xdr:rowOff>81643</xdr:rowOff>
    </xdr:from>
    <xdr:ext cx="1270804" cy="1156607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7" y="29009068"/>
          <a:ext cx="1270804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54429</xdr:colOff>
      <xdr:row>32</xdr:row>
      <xdr:rowOff>27215</xdr:rowOff>
    </xdr:from>
    <xdr:ext cx="1251857" cy="1248176"/>
    <xdr:pic>
      <xdr:nvPicPr>
        <xdr:cNvPr id="10" name="Рисунок 9" descr="http://ekfgroup.com/upload/iblock/1f7/1f7cb84da015e059e1dc19da38195991.jpe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4" y="33002765"/>
          <a:ext cx="1251857" cy="124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40821</xdr:colOff>
      <xdr:row>33</xdr:row>
      <xdr:rowOff>217715</xdr:rowOff>
    </xdr:from>
    <xdr:ext cx="1292679" cy="816428"/>
    <xdr:pic>
      <xdr:nvPicPr>
        <xdr:cNvPr id="11" name="Рисунок 10" descr="http://www.knl.ru/img/bra_bla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" y="34479140"/>
          <a:ext cx="1292679" cy="81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149679</xdr:colOff>
      <xdr:row>37</xdr:row>
      <xdr:rowOff>176892</xdr:rowOff>
    </xdr:from>
    <xdr:ext cx="1123278" cy="979715"/>
    <xdr:pic>
      <xdr:nvPicPr>
        <xdr:cNvPr id="12" name="Изображение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4" y="35914692"/>
          <a:ext cx="1123278" cy="97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54428</xdr:colOff>
      <xdr:row>38</xdr:row>
      <xdr:rowOff>122465</xdr:rowOff>
    </xdr:from>
    <xdr:ext cx="1253101" cy="1074964"/>
    <xdr:pic>
      <xdr:nvPicPr>
        <xdr:cNvPr id="13" name="Изображение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37146140"/>
          <a:ext cx="1253101" cy="1074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54428</xdr:colOff>
      <xdr:row>40</xdr:row>
      <xdr:rowOff>40821</xdr:rowOff>
    </xdr:from>
    <xdr:ext cx="1264315" cy="1251858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38540871"/>
          <a:ext cx="1264315" cy="125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122465</xdr:colOff>
      <xdr:row>41</xdr:row>
      <xdr:rowOff>40822</xdr:rowOff>
    </xdr:from>
    <xdr:ext cx="1022442" cy="1224642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90" y="39826747"/>
          <a:ext cx="1022442" cy="1224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136071</xdr:colOff>
      <xdr:row>42</xdr:row>
      <xdr:rowOff>40822</xdr:rowOff>
    </xdr:from>
    <xdr:ext cx="826309" cy="1238249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196" y="41112622"/>
          <a:ext cx="826309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163285</xdr:colOff>
      <xdr:row>43</xdr:row>
      <xdr:rowOff>40822</xdr:rowOff>
    </xdr:from>
    <xdr:ext cx="972019" cy="1238250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410" y="42398497"/>
          <a:ext cx="972019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40821</xdr:colOff>
      <xdr:row>44</xdr:row>
      <xdr:rowOff>54428</xdr:rowOff>
    </xdr:from>
    <xdr:ext cx="1247213" cy="1170214"/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" y="43697978"/>
          <a:ext cx="1247213" cy="117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272141</xdr:colOff>
      <xdr:row>45</xdr:row>
      <xdr:rowOff>27215</xdr:rowOff>
    </xdr:from>
    <xdr:ext cx="837086" cy="1238249"/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266" y="44956640"/>
          <a:ext cx="837086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176894</xdr:colOff>
      <xdr:row>46</xdr:row>
      <xdr:rowOff>40821</xdr:rowOff>
    </xdr:from>
    <xdr:ext cx="938892" cy="1233148"/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019" y="46256121"/>
          <a:ext cx="938892" cy="1233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40822</xdr:colOff>
      <xdr:row>47</xdr:row>
      <xdr:rowOff>95251</xdr:rowOff>
    </xdr:from>
    <xdr:ext cx="1282312" cy="1183822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7" y="47596426"/>
          <a:ext cx="1282312" cy="11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13607</xdr:colOff>
      <xdr:row>48</xdr:row>
      <xdr:rowOff>108858</xdr:rowOff>
    </xdr:from>
    <xdr:ext cx="1279071" cy="1022362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32" y="48895908"/>
          <a:ext cx="1279071" cy="102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108857</xdr:colOff>
      <xdr:row>6</xdr:row>
      <xdr:rowOff>231321</xdr:rowOff>
    </xdr:from>
    <xdr:to>
      <xdr:col>1</xdr:col>
      <xdr:colOff>1174335</xdr:colOff>
      <xdr:row>6</xdr:row>
      <xdr:rowOff>1102179</xdr:rowOff>
    </xdr:to>
    <xdr:pic>
      <xdr:nvPicPr>
        <xdr:cNvPr id="23" name="bx_117848907_22012_pict" descr="&amp;Vcy;&amp;icy;&amp;lcy;&amp;kcy;&amp;acy; &amp;pcy;&amp;rcy;&amp;yacy;&amp;mcy;&amp;acy;&amp;yacy; &amp;scy; &amp;zcy;&amp;acy;&amp;zcy;&amp;iecy;&amp;mcy;&amp;lcy;&amp;iecy;&amp;ncy;&amp;icy;&amp;iecy;&amp;mcy; Smartbuy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" y="1964871"/>
          <a:ext cx="1065478" cy="87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7</xdr:row>
      <xdr:rowOff>95250</xdr:rowOff>
    </xdr:from>
    <xdr:to>
      <xdr:col>1</xdr:col>
      <xdr:colOff>1318355</xdr:colOff>
      <xdr:row>7</xdr:row>
      <xdr:rowOff>1279071</xdr:rowOff>
    </xdr:to>
    <xdr:pic>
      <xdr:nvPicPr>
        <xdr:cNvPr id="24" name="Рисунок 23" descr="http://www.smartbuy-russia.ru/upload/iblock/ed6/sbe_16_p01_b_0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3114675"/>
          <a:ext cx="1263927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13606</xdr:colOff>
      <xdr:row>10</xdr:row>
      <xdr:rowOff>340178</xdr:rowOff>
    </xdr:from>
    <xdr:to>
      <xdr:col>1</xdr:col>
      <xdr:colOff>1313600</xdr:colOff>
      <xdr:row>10</xdr:row>
      <xdr:rowOff>1197429</xdr:rowOff>
    </xdr:to>
    <xdr:pic>
      <xdr:nvPicPr>
        <xdr:cNvPr id="25" name="bx_117848907_22016_pict" descr="&amp;Vcy;&amp;icy;&amp;lcy;&amp;kcy;&amp;acy; &amp;scy; &amp;kcy;&amp;ocy;&amp;lcy;&amp;softcy;&amp;tscy;&amp;ocy;&amp;mcy; &amp;scy; &amp;zcy;&amp;acy;&amp;zcy;&amp;iecy;&amp;mcy;&amp;lcy;&amp;iecy;&amp;ncy;&amp;icy;&amp;iecy;&amp;mcy; Smartbu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535" y="7238999"/>
          <a:ext cx="1299994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9</xdr:row>
      <xdr:rowOff>204107</xdr:rowOff>
    </xdr:from>
    <xdr:to>
      <xdr:col>2</xdr:col>
      <xdr:colOff>2361</xdr:colOff>
      <xdr:row>9</xdr:row>
      <xdr:rowOff>1129394</xdr:rowOff>
    </xdr:to>
    <xdr:pic>
      <xdr:nvPicPr>
        <xdr:cNvPr id="26" name="bx_117848907_21985_pict" descr="&amp;Vcy;&amp;icy;&amp;lcy;&amp;kcy;&amp;acy; &amp;ucy;&amp;gcy;&amp;lcy;&amp;ocy;&amp;vcy;&amp;acy;&amp;yacy; &amp;scy; &amp;zcy;&amp;acy;&amp;zcy;&amp;iecy;&amp;mcy;&amp;lcy;&amp;iecy;&amp;ncy;&amp;icy;&amp;iecy;&amp;mcy; Smartbuy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39" y="5795282"/>
          <a:ext cx="1308647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81643</xdr:colOff>
      <xdr:row>24</xdr:row>
      <xdr:rowOff>95251</xdr:rowOff>
    </xdr:from>
    <xdr:to>
      <xdr:col>1</xdr:col>
      <xdr:colOff>1279071</xdr:colOff>
      <xdr:row>24</xdr:row>
      <xdr:rowOff>1196118</xdr:rowOff>
    </xdr:to>
    <xdr:pic>
      <xdr:nvPicPr>
        <xdr:cNvPr id="28" name="bx_117848907_22002_pict" descr="&amp;Rcy;&amp;acy;&amp;zcy;&amp;vcy;&amp;iecy;&amp;tcy;&amp;vcy;&amp;icy;&amp;tcy;&amp;iecy;&amp;lcy;&amp;softcy; 2 &amp;gcy;&amp;ncy;&amp;iecy;&amp;zcy;&amp;dcy;&amp;acy; &amp;bcy;&amp;iecy;&amp;zcy; &amp;zcy;&amp;acy;&amp;zcy;&amp;iecy;&amp;mcy;&amp;lcy;&amp;iecy;&amp;ncy;&amp;icy;&amp;yacy; Smartbuy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8" y="23879176"/>
          <a:ext cx="1197428" cy="110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11</xdr:row>
      <xdr:rowOff>54429</xdr:rowOff>
    </xdr:from>
    <xdr:to>
      <xdr:col>1</xdr:col>
      <xdr:colOff>1277840</xdr:colOff>
      <xdr:row>11</xdr:row>
      <xdr:rowOff>1211037</xdr:rowOff>
    </xdr:to>
    <xdr:pic>
      <xdr:nvPicPr>
        <xdr:cNvPr id="30" name="Рисунок 29" descr="http://www.nikas-evm.ru/phpThumb/phpThumb.php?src=/netcat_files/8431/1395/65398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8217354"/>
          <a:ext cx="1223412" cy="115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21</xdr:row>
      <xdr:rowOff>68036</xdr:rowOff>
    </xdr:from>
    <xdr:to>
      <xdr:col>1</xdr:col>
      <xdr:colOff>1292678</xdr:colOff>
      <xdr:row>21</xdr:row>
      <xdr:rowOff>1230667</xdr:rowOff>
    </xdr:to>
    <xdr:pic>
      <xdr:nvPicPr>
        <xdr:cNvPr id="31" name="Рисунок 30" descr="http://www.nikas-evm.ru/phpThumb/phpThumb.php?src=/netcat_files/8431/1395/65394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21089711"/>
          <a:ext cx="1238250" cy="1170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81642</xdr:colOff>
      <xdr:row>20</xdr:row>
      <xdr:rowOff>95250</xdr:rowOff>
    </xdr:from>
    <xdr:to>
      <xdr:col>1</xdr:col>
      <xdr:colOff>1276266</xdr:colOff>
      <xdr:row>20</xdr:row>
      <xdr:rowOff>1216637</xdr:rowOff>
    </xdr:to>
    <xdr:pic>
      <xdr:nvPicPr>
        <xdr:cNvPr id="32" name="Рисунок 31" descr="http://www.nikas-evm.ru/phpThumb/phpThumb.php?src=/netcat_files/8431/1395/65402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767" y="19831050"/>
          <a:ext cx="1194624" cy="112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68035</xdr:colOff>
      <xdr:row>30</xdr:row>
      <xdr:rowOff>81642</xdr:rowOff>
    </xdr:from>
    <xdr:to>
      <xdr:col>1</xdr:col>
      <xdr:colOff>1292678</xdr:colOff>
      <xdr:row>30</xdr:row>
      <xdr:rowOff>1224642</xdr:rowOff>
    </xdr:to>
    <xdr:pic>
      <xdr:nvPicPr>
        <xdr:cNvPr id="33" name="Рисунок 32" descr="http://www.nikas-evm.ru/phpThumb/phpThumb.php?src=/netcat_files/8430/1394/65386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0" y="31580817"/>
          <a:ext cx="1224643" cy="115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27</xdr:row>
      <xdr:rowOff>68036</xdr:rowOff>
    </xdr:from>
    <xdr:to>
      <xdr:col>1</xdr:col>
      <xdr:colOff>1292232</xdr:colOff>
      <xdr:row>27</xdr:row>
      <xdr:rowOff>1230245</xdr:rowOff>
    </xdr:to>
    <xdr:pic>
      <xdr:nvPicPr>
        <xdr:cNvPr id="34" name="Рисунок 33" descr="http://www.nikas-evm.ru/phpThumb/phpThumb.php?src=/netcat_files/8430/1394/65391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553" y="27709586"/>
          <a:ext cx="1237804" cy="117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29</xdr:row>
      <xdr:rowOff>54429</xdr:rowOff>
    </xdr:from>
    <xdr:to>
      <xdr:col>1</xdr:col>
      <xdr:colOff>1321804</xdr:colOff>
      <xdr:row>29</xdr:row>
      <xdr:rowOff>1257460</xdr:rowOff>
    </xdr:to>
    <xdr:pic>
      <xdr:nvPicPr>
        <xdr:cNvPr id="35" name="Рисунок 34" descr="http://www.nikas-evm.ru/phpThumb/phpThumb.php?src=/netcat_files/8430/1394/65390.jpg&amp;w=349&amp;h=330&amp;far=1&amp;bg=FFFFFF&amp;f=jpeg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" y="30267729"/>
          <a:ext cx="1280983" cy="121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50</xdr:row>
      <xdr:rowOff>108058</xdr:rowOff>
    </xdr:from>
    <xdr:to>
      <xdr:col>1</xdr:col>
      <xdr:colOff>1309357</xdr:colOff>
      <xdr:row>50</xdr:row>
      <xdr:rowOff>1175817</xdr:rowOff>
    </xdr:to>
    <xdr:pic>
      <xdr:nvPicPr>
        <xdr:cNvPr id="63" name="Рисунок 62" descr="http://images.ua.prom.st/32869946_w200_h200_udlinitel_2_gnezda_3_m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53" y="51787987"/>
          <a:ext cx="1264533" cy="107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51</xdr:row>
      <xdr:rowOff>168089</xdr:rowOff>
    </xdr:from>
    <xdr:to>
      <xdr:col>1</xdr:col>
      <xdr:colOff>1298151</xdr:colOff>
      <xdr:row>51</xdr:row>
      <xdr:rowOff>1235848</xdr:rowOff>
    </xdr:to>
    <xdr:pic>
      <xdr:nvPicPr>
        <xdr:cNvPr id="64" name="Рисунок 63" descr="http://images.ua.prom.st/32869946_w200_h200_udlinitel_2_gnezda_3_m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3" y="3187514"/>
          <a:ext cx="1264533" cy="107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52</xdr:row>
      <xdr:rowOff>56030</xdr:rowOff>
    </xdr:from>
    <xdr:to>
      <xdr:col>1</xdr:col>
      <xdr:colOff>1309357</xdr:colOff>
      <xdr:row>52</xdr:row>
      <xdr:rowOff>1123789</xdr:rowOff>
    </xdr:to>
    <xdr:pic>
      <xdr:nvPicPr>
        <xdr:cNvPr id="65" name="Рисунок 64" descr="http://images.ua.prom.st/32869946_w200_h200_udlinitel_2_gnezda_3_m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4361330"/>
          <a:ext cx="1264533" cy="107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156884</xdr:colOff>
      <xdr:row>53</xdr:row>
      <xdr:rowOff>33618</xdr:rowOff>
    </xdr:from>
    <xdr:to>
      <xdr:col>1</xdr:col>
      <xdr:colOff>1176618</xdr:colOff>
      <xdr:row>53</xdr:row>
      <xdr:rowOff>1265091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009" y="5624793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168089</xdr:colOff>
      <xdr:row>54</xdr:row>
      <xdr:rowOff>33618</xdr:rowOff>
    </xdr:from>
    <xdr:to>
      <xdr:col>1</xdr:col>
      <xdr:colOff>1187823</xdr:colOff>
      <xdr:row>54</xdr:row>
      <xdr:rowOff>1265091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214" y="6910668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168089</xdr:colOff>
      <xdr:row>55</xdr:row>
      <xdr:rowOff>44823</xdr:rowOff>
    </xdr:from>
    <xdr:to>
      <xdr:col>1</xdr:col>
      <xdr:colOff>1187823</xdr:colOff>
      <xdr:row>55</xdr:row>
      <xdr:rowOff>1280626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214" y="8207748"/>
          <a:ext cx="1019734" cy="124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168090</xdr:colOff>
      <xdr:row>56</xdr:row>
      <xdr:rowOff>22412</xdr:rowOff>
    </xdr:from>
    <xdr:to>
      <xdr:col>1</xdr:col>
      <xdr:colOff>1187824</xdr:colOff>
      <xdr:row>56</xdr:row>
      <xdr:rowOff>1253885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215" y="9471212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57</xdr:row>
      <xdr:rowOff>67235</xdr:rowOff>
    </xdr:from>
    <xdr:to>
      <xdr:col>1</xdr:col>
      <xdr:colOff>1290055</xdr:colOff>
      <xdr:row>57</xdr:row>
      <xdr:rowOff>1224642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8" y="10801910"/>
          <a:ext cx="1245232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58</xdr:row>
      <xdr:rowOff>67236</xdr:rowOff>
    </xdr:from>
    <xdr:to>
      <xdr:col>1</xdr:col>
      <xdr:colOff>1290056</xdr:colOff>
      <xdr:row>58</xdr:row>
      <xdr:rowOff>1224643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9" y="12087786"/>
          <a:ext cx="1245232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59</xdr:row>
      <xdr:rowOff>56030</xdr:rowOff>
    </xdr:from>
    <xdr:to>
      <xdr:col>1</xdr:col>
      <xdr:colOff>1301262</xdr:colOff>
      <xdr:row>59</xdr:row>
      <xdr:rowOff>1213437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55" y="13362455"/>
          <a:ext cx="1245232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64</xdr:row>
      <xdr:rowOff>56031</xdr:rowOff>
    </xdr:from>
    <xdr:to>
      <xdr:col>1</xdr:col>
      <xdr:colOff>1277471</xdr:colOff>
      <xdr:row>64</xdr:row>
      <xdr:rowOff>1236438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55" y="14838831"/>
          <a:ext cx="1221441" cy="118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56029</xdr:colOff>
      <xdr:row>65</xdr:row>
      <xdr:rowOff>44823</xdr:rowOff>
    </xdr:from>
    <xdr:to>
      <xdr:col>1</xdr:col>
      <xdr:colOff>1277470</xdr:colOff>
      <xdr:row>65</xdr:row>
      <xdr:rowOff>1225230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54" y="16113498"/>
          <a:ext cx="1221441" cy="118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66</xdr:row>
      <xdr:rowOff>56030</xdr:rowOff>
    </xdr:from>
    <xdr:to>
      <xdr:col>1</xdr:col>
      <xdr:colOff>1277471</xdr:colOff>
      <xdr:row>66</xdr:row>
      <xdr:rowOff>1236437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55" y="17410580"/>
          <a:ext cx="1221441" cy="118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78443</xdr:colOff>
      <xdr:row>67</xdr:row>
      <xdr:rowOff>22412</xdr:rowOff>
    </xdr:from>
    <xdr:to>
      <xdr:col>1</xdr:col>
      <xdr:colOff>1277471</xdr:colOff>
      <xdr:row>67</xdr:row>
      <xdr:rowOff>1253603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8" y="18662837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68</xdr:row>
      <xdr:rowOff>33617</xdr:rowOff>
    </xdr:from>
    <xdr:to>
      <xdr:col>1</xdr:col>
      <xdr:colOff>1277470</xdr:colOff>
      <xdr:row>68</xdr:row>
      <xdr:rowOff>1264808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7" y="19959917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67236</xdr:colOff>
      <xdr:row>70</xdr:row>
      <xdr:rowOff>22412</xdr:rowOff>
    </xdr:from>
    <xdr:to>
      <xdr:col>1</xdr:col>
      <xdr:colOff>1266264</xdr:colOff>
      <xdr:row>70</xdr:row>
      <xdr:rowOff>1253603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61" y="22520462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123267</xdr:colOff>
      <xdr:row>71</xdr:row>
      <xdr:rowOff>11207</xdr:rowOff>
    </xdr:from>
    <xdr:to>
      <xdr:col>1</xdr:col>
      <xdr:colOff>1232649</xdr:colOff>
      <xdr:row>71</xdr:row>
      <xdr:rowOff>1277929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392" y="23795132"/>
          <a:ext cx="1109382" cy="1274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123266</xdr:colOff>
      <xdr:row>72</xdr:row>
      <xdr:rowOff>11206</xdr:rowOff>
    </xdr:from>
    <xdr:to>
      <xdr:col>1</xdr:col>
      <xdr:colOff>1232648</xdr:colOff>
      <xdr:row>72</xdr:row>
      <xdr:rowOff>1277929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391" y="25081006"/>
          <a:ext cx="1109382" cy="1274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134472</xdr:colOff>
      <xdr:row>73</xdr:row>
      <xdr:rowOff>11206</xdr:rowOff>
    </xdr:from>
    <xdr:to>
      <xdr:col>1</xdr:col>
      <xdr:colOff>1243854</xdr:colOff>
      <xdr:row>73</xdr:row>
      <xdr:rowOff>1277928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97" y="26366881"/>
          <a:ext cx="1109382" cy="1274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78</xdr:row>
      <xdr:rowOff>22411</xdr:rowOff>
    </xdr:from>
    <xdr:to>
      <xdr:col>1</xdr:col>
      <xdr:colOff>1311088</xdr:colOff>
      <xdr:row>78</xdr:row>
      <xdr:rowOff>1260787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3" y="27854461"/>
          <a:ext cx="1277470" cy="1246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79</xdr:row>
      <xdr:rowOff>22412</xdr:rowOff>
    </xdr:from>
    <xdr:to>
      <xdr:col>1</xdr:col>
      <xdr:colOff>1311088</xdr:colOff>
      <xdr:row>79</xdr:row>
      <xdr:rowOff>1260788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3" y="29140337"/>
          <a:ext cx="1277470" cy="1246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80</xdr:row>
      <xdr:rowOff>22412</xdr:rowOff>
    </xdr:from>
    <xdr:to>
      <xdr:col>1</xdr:col>
      <xdr:colOff>1311088</xdr:colOff>
      <xdr:row>80</xdr:row>
      <xdr:rowOff>1260788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3" y="30426212"/>
          <a:ext cx="1277470" cy="1246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47225</xdr:colOff>
      <xdr:row>81</xdr:row>
      <xdr:rowOff>117660</xdr:rowOff>
    </xdr:from>
    <xdr:to>
      <xdr:col>1</xdr:col>
      <xdr:colOff>1324695</xdr:colOff>
      <xdr:row>81</xdr:row>
      <xdr:rowOff>1252655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54" y="81406731"/>
          <a:ext cx="1277470" cy="114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89649</xdr:colOff>
      <xdr:row>82</xdr:row>
      <xdr:rowOff>33618</xdr:rowOff>
    </xdr:from>
    <xdr:to>
      <xdr:col>1</xdr:col>
      <xdr:colOff>1267160</xdr:colOff>
      <xdr:row>82</xdr:row>
      <xdr:rowOff>1247054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774" y="33009168"/>
          <a:ext cx="1177511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89648</xdr:colOff>
      <xdr:row>83</xdr:row>
      <xdr:rowOff>33618</xdr:rowOff>
    </xdr:from>
    <xdr:to>
      <xdr:col>1</xdr:col>
      <xdr:colOff>1267159</xdr:colOff>
      <xdr:row>83</xdr:row>
      <xdr:rowOff>1247054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773" y="34295043"/>
          <a:ext cx="1177511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89648</xdr:colOff>
      <xdr:row>84</xdr:row>
      <xdr:rowOff>156081</xdr:rowOff>
    </xdr:from>
    <xdr:to>
      <xdr:col>1</xdr:col>
      <xdr:colOff>1267159</xdr:colOff>
      <xdr:row>84</xdr:row>
      <xdr:rowOff>1189422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77" y="85404831"/>
          <a:ext cx="1177511" cy="1041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135966</xdr:colOff>
      <xdr:row>102</xdr:row>
      <xdr:rowOff>85610</xdr:rowOff>
    </xdr:from>
    <xdr:to>
      <xdr:col>1</xdr:col>
      <xdr:colOff>1220465</xdr:colOff>
      <xdr:row>102</xdr:row>
      <xdr:rowOff>1220605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091" y="953441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37852</xdr:colOff>
      <xdr:row>107</xdr:row>
      <xdr:rowOff>231320</xdr:rowOff>
    </xdr:from>
    <xdr:to>
      <xdr:col>1</xdr:col>
      <xdr:colOff>1307606</xdr:colOff>
      <xdr:row>107</xdr:row>
      <xdr:rowOff>1093926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18548" y="13338174"/>
          <a:ext cx="870611" cy="12697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136608</xdr:colOff>
      <xdr:row>96</xdr:row>
      <xdr:rowOff>68563</xdr:rowOff>
    </xdr:from>
    <xdr:to>
      <xdr:col>1</xdr:col>
      <xdr:colOff>1221107</xdr:colOff>
      <xdr:row>96</xdr:row>
      <xdr:rowOff>1203558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733" y="1802113"/>
          <a:ext cx="1084499" cy="1145734"/>
        </a:xfrm>
        <a:prstGeom prst="rect">
          <a:avLst/>
        </a:prstGeom>
      </xdr:spPr>
    </xdr:pic>
    <xdr:clientData/>
  </xdr:twoCellAnchor>
  <xdr:twoCellAnchor editAs="oneCell">
    <xdr:from>
      <xdr:col>1</xdr:col>
      <xdr:colOff>136929</xdr:colOff>
      <xdr:row>97</xdr:row>
      <xdr:rowOff>82492</xdr:rowOff>
    </xdr:from>
    <xdr:to>
      <xdr:col>1</xdr:col>
      <xdr:colOff>1221428</xdr:colOff>
      <xdr:row>97</xdr:row>
      <xdr:rowOff>1217487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054" y="310191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137250</xdr:colOff>
      <xdr:row>98</xdr:row>
      <xdr:rowOff>82812</xdr:rowOff>
    </xdr:from>
    <xdr:to>
      <xdr:col>1</xdr:col>
      <xdr:colOff>1221749</xdr:colOff>
      <xdr:row>98</xdr:row>
      <xdr:rowOff>1217807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375" y="4388112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123965</xdr:colOff>
      <xdr:row>99</xdr:row>
      <xdr:rowOff>69527</xdr:rowOff>
    </xdr:from>
    <xdr:to>
      <xdr:col>1</xdr:col>
      <xdr:colOff>1208464</xdr:colOff>
      <xdr:row>99</xdr:row>
      <xdr:rowOff>1204522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090" y="5660702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137894</xdr:colOff>
      <xdr:row>100</xdr:row>
      <xdr:rowOff>69847</xdr:rowOff>
    </xdr:from>
    <xdr:to>
      <xdr:col>1</xdr:col>
      <xdr:colOff>1222393</xdr:colOff>
      <xdr:row>100</xdr:row>
      <xdr:rowOff>1204842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019" y="694689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112</xdr:row>
      <xdr:rowOff>81643</xdr:rowOff>
    </xdr:from>
    <xdr:to>
      <xdr:col>1</xdr:col>
      <xdr:colOff>1220570</xdr:colOff>
      <xdr:row>112</xdr:row>
      <xdr:rowOff>1216638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" y="17245693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113</xdr:row>
      <xdr:rowOff>68035</xdr:rowOff>
    </xdr:from>
    <xdr:to>
      <xdr:col>1</xdr:col>
      <xdr:colOff>1220570</xdr:colOff>
      <xdr:row>113</xdr:row>
      <xdr:rowOff>1203030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" y="1851796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32874</xdr:colOff>
      <xdr:row>109</xdr:row>
      <xdr:rowOff>208664</xdr:rowOff>
    </xdr:from>
    <xdr:to>
      <xdr:col>1</xdr:col>
      <xdr:colOff>1313184</xdr:colOff>
      <xdr:row>109</xdr:row>
      <xdr:rowOff>1071270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18848" y="14596115"/>
          <a:ext cx="870611" cy="1280310"/>
        </a:xfrm>
        <a:prstGeom prst="rect">
          <a:avLst/>
        </a:prstGeom>
      </xdr:spPr>
    </xdr:pic>
    <xdr:clientData/>
  </xdr:twoCellAnchor>
  <xdr:twoCellAnchor editAs="oneCell">
    <xdr:from>
      <xdr:col>1</xdr:col>
      <xdr:colOff>37635</xdr:colOff>
      <xdr:row>111</xdr:row>
      <xdr:rowOff>244722</xdr:rowOff>
    </xdr:from>
    <xdr:to>
      <xdr:col>1</xdr:col>
      <xdr:colOff>1307389</xdr:colOff>
      <xdr:row>111</xdr:row>
      <xdr:rowOff>1107328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18331" y="15923326"/>
          <a:ext cx="870611" cy="12697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104</xdr:row>
      <xdr:rowOff>81643</xdr:rowOff>
    </xdr:from>
    <xdr:to>
      <xdr:col>1</xdr:col>
      <xdr:colOff>1220570</xdr:colOff>
      <xdr:row>104</xdr:row>
      <xdr:rowOff>1216638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" y="10816318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149681</xdr:colOff>
      <xdr:row>106</xdr:row>
      <xdr:rowOff>95250</xdr:rowOff>
    </xdr:from>
    <xdr:to>
      <xdr:col>1</xdr:col>
      <xdr:colOff>1234180</xdr:colOff>
      <xdr:row>106</xdr:row>
      <xdr:rowOff>1230245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6" y="12115800"/>
          <a:ext cx="1084499" cy="114573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101</xdr:row>
      <xdr:rowOff>68035</xdr:rowOff>
    </xdr:from>
    <xdr:to>
      <xdr:col>1</xdr:col>
      <xdr:colOff>1220570</xdr:colOff>
      <xdr:row>101</xdr:row>
      <xdr:rowOff>1203030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" y="823096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147</xdr:row>
      <xdr:rowOff>81643</xdr:rowOff>
    </xdr:from>
    <xdr:to>
      <xdr:col>1</xdr:col>
      <xdr:colOff>1206963</xdr:colOff>
      <xdr:row>147</xdr:row>
      <xdr:rowOff>1216638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9" y="48297193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150</xdr:row>
      <xdr:rowOff>68036</xdr:rowOff>
    </xdr:from>
    <xdr:to>
      <xdr:col>1</xdr:col>
      <xdr:colOff>1206962</xdr:colOff>
      <xdr:row>150</xdr:row>
      <xdr:rowOff>1224815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50855336"/>
          <a:ext cx="1084499" cy="116478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148</xdr:row>
      <xdr:rowOff>68035</xdr:rowOff>
    </xdr:from>
    <xdr:to>
      <xdr:col>1</xdr:col>
      <xdr:colOff>1206963</xdr:colOff>
      <xdr:row>148</xdr:row>
      <xdr:rowOff>1224814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9" y="49569460"/>
          <a:ext cx="1084499" cy="116478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163288</xdr:rowOff>
    </xdr:from>
    <xdr:to>
      <xdr:col>1</xdr:col>
      <xdr:colOff>1294127</xdr:colOff>
      <xdr:row>142</xdr:row>
      <xdr:rowOff>1097295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41949463"/>
          <a:ext cx="1198877" cy="942012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144</xdr:row>
      <xdr:rowOff>204105</xdr:rowOff>
    </xdr:from>
    <xdr:to>
      <xdr:col>1</xdr:col>
      <xdr:colOff>1280520</xdr:colOff>
      <xdr:row>144</xdr:row>
      <xdr:rowOff>1148600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67" y="43276155"/>
          <a:ext cx="1198878" cy="95250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149680</xdr:colOff>
      <xdr:row>136</xdr:row>
      <xdr:rowOff>140150</xdr:rowOff>
    </xdr:from>
    <xdr:to>
      <xdr:col>1</xdr:col>
      <xdr:colOff>1234179</xdr:colOff>
      <xdr:row>136</xdr:row>
      <xdr:rowOff>1148600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9" y="123856293"/>
          <a:ext cx="1084499" cy="1016455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138</xdr:row>
      <xdr:rowOff>68036</xdr:rowOff>
    </xdr:from>
    <xdr:to>
      <xdr:col>1</xdr:col>
      <xdr:colOff>1234178</xdr:colOff>
      <xdr:row>138</xdr:row>
      <xdr:rowOff>1203031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4" y="37996586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133</xdr:row>
      <xdr:rowOff>68034</xdr:rowOff>
    </xdr:from>
    <xdr:to>
      <xdr:col>1</xdr:col>
      <xdr:colOff>1234176</xdr:colOff>
      <xdr:row>133</xdr:row>
      <xdr:rowOff>1162210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6" y="119824498"/>
          <a:ext cx="1084499" cy="110218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131</xdr:row>
      <xdr:rowOff>81642</xdr:rowOff>
    </xdr:from>
    <xdr:to>
      <xdr:col>1</xdr:col>
      <xdr:colOff>1220569</xdr:colOff>
      <xdr:row>131</xdr:row>
      <xdr:rowOff>1216637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3158081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129</xdr:row>
      <xdr:rowOff>68035</xdr:rowOff>
    </xdr:from>
    <xdr:to>
      <xdr:col>1</xdr:col>
      <xdr:colOff>1234176</xdr:colOff>
      <xdr:row>129</xdr:row>
      <xdr:rowOff>1203030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2" y="30281335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127</xdr:row>
      <xdr:rowOff>68035</xdr:rowOff>
    </xdr:from>
    <xdr:to>
      <xdr:col>1</xdr:col>
      <xdr:colOff>1220569</xdr:colOff>
      <xdr:row>127</xdr:row>
      <xdr:rowOff>1203030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2899546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125</xdr:row>
      <xdr:rowOff>81642</xdr:rowOff>
    </xdr:from>
    <xdr:to>
      <xdr:col>1</xdr:col>
      <xdr:colOff>1206962</xdr:colOff>
      <xdr:row>125</xdr:row>
      <xdr:rowOff>1216637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27723192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140</xdr:row>
      <xdr:rowOff>190499</xdr:rowOff>
    </xdr:from>
    <xdr:to>
      <xdr:col>1</xdr:col>
      <xdr:colOff>1280521</xdr:colOff>
      <xdr:row>140</xdr:row>
      <xdr:rowOff>1094173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126546428"/>
          <a:ext cx="1198878" cy="91167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134</xdr:row>
      <xdr:rowOff>95249</xdr:rowOff>
    </xdr:from>
    <xdr:to>
      <xdr:col>1</xdr:col>
      <xdr:colOff>1220569</xdr:colOff>
      <xdr:row>134</xdr:row>
      <xdr:rowOff>1230244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35452049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136073</xdr:colOff>
      <xdr:row>146</xdr:row>
      <xdr:rowOff>81642</xdr:rowOff>
    </xdr:from>
    <xdr:to>
      <xdr:col>1</xdr:col>
      <xdr:colOff>1220572</xdr:colOff>
      <xdr:row>146</xdr:row>
      <xdr:rowOff>1216637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8" y="45725442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145</xdr:row>
      <xdr:rowOff>68035</xdr:rowOff>
    </xdr:from>
    <xdr:to>
      <xdr:col>1</xdr:col>
      <xdr:colOff>1206962</xdr:colOff>
      <xdr:row>145</xdr:row>
      <xdr:rowOff>1203030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4442596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181</xdr:row>
      <xdr:rowOff>95249</xdr:rowOff>
    </xdr:from>
    <xdr:to>
      <xdr:col>1</xdr:col>
      <xdr:colOff>1206962</xdr:colOff>
      <xdr:row>181</xdr:row>
      <xdr:rowOff>1230244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75504674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183</xdr:row>
      <xdr:rowOff>81642</xdr:rowOff>
    </xdr:from>
    <xdr:to>
      <xdr:col>1</xdr:col>
      <xdr:colOff>1220569</xdr:colOff>
      <xdr:row>183</xdr:row>
      <xdr:rowOff>1216637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7806281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182</xdr:row>
      <xdr:rowOff>68035</xdr:rowOff>
    </xdr:from>
    <xdr:to>
      <xdr:col>1</xdr:col>
      <xdr:colOff>1206963</xdr:colOff>
      <xdr:row>182</xdr:row>
      <xdr:rowOff>1203030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9" y="76763335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180</xdr:row>
      <xdr:rowOff>68035</xdr:rowOff>
    </xdr:from>
    <xdr:to>
      <xdr:col>1</xdr:col>
      <xdr:colOff>1206962</xdr:colOff>
      <xdr:row>180</xdr:row>
      <xdr:rowOff>1203030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74191585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174</xdr:row>
      <xdr:rowOff>217712</xdr:rowOff>
    </xdr:from>
    <xdr:to>
      <xdr:col>1</xdr:col>
      <xdr:colOff>1292678</xdr:colOff>
      <xdr:row>174</xdr:row>
      <xdr:rowOff>1025625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67911887"/>
          <a:ext cx="1224643" cy="81591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176</xdr:row>
      <xdr:rowOff>258533</xdr:rowOff>
    </xdr:from>
    <xdr:to>
      <xdr:col>1</xdr:col>
      <xdr:colOff>1279071</xdr:colOff>
      <xdr:row>176</xdr:row>
      <xdr:rowOff>1066446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53" y="69238583"/>
          <a:ext cx="1224643" cy="81591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168</xdr:row>
      <xdr:rowOff>81642</xdr:rowOff>
    </xdr:from>
    <xdr:to>
      <xdr:col>1</xdr:col>
      <xdr:colOff>1220569</xdr:colOff>
      <xdr:row>168</xdr:row>
      <xdr:rowOff>1216637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6263231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176890</xdr:colOff>
      <xdr:row>171</xdr:row>
      <xdr:rowOff>68034</xdr:rowOff>
    </xdr:from>
    <xdr:to>
      <xdr:col>1</xdr:col>
      <xdr:colOff>1179077</xdr:colOff>
      <xdr:row>171</xdr:row>
      <xdr:rowOff>1203029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015" y="65190459"/>
          <a:ext cx="1002187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170</xdr:row>
      <xdr:rowOff>95249</xdr:rowOff>
    </xdr:from>
    <xdr:to>
      <xdr:col>1</xdr:col>
      <xdr:colOff>1220569</xdr:colOff>
      <xdr:row>170</xdr:row>
      <xdr:rowOff>1230244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63931799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165</xdr:row>
      <xdr:rowOff>81642</xdr:rowOff>
    </xdr:from>
    <xdr:to>
      <xdr:col>1</xdr:col>
      <xdr:colOff>1234176</xdr:colOff>
      <xdr:row>165</xdr:row>
      <xdr:rowOff>1216637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2" y="60060567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164</xdr:row>
      <xdr:rowOff>68035</xdr:rowOff>
    </xdr:from>
    <xdr:to>
      <xdr:col>1</xdr:col>
      <xdr:colOff>1234176</xdr:colOff>
      <xdr:row>164</xdr:row>
      <xdr:rowOff>1203030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2" y="58761085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163</xdr:row>
      <xdr:rowOff>68035</xdr:rowOff>
    </xdr:from>
    <xdr:to>
      <xdr:col>1</xdr:col>
      <xdr:colOff>1234176</xdr:colOff>
      <xdr:row>163</xdr:row>
      <xdr:rowOff>1203030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2" y="5747521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161</xdr:row>
      <xdr:rowOff>81642</xdr:rowOff>
    </xdr:from>
    <xdr:to>
      <xdr:col>1</xdr:col>
      <xdr:colOff>1193355</xdr:colOff>
      <xdr:row>161</xdr:row>
      <xdr:rowOff>1216637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981" y="56202942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159</xdr:row>
      <xdr:rowOff>95249</xdr:rowOff>
    </xdr:from>
    <xdr:to>
      <xdr:col>1</xdr:col>
      <xdr:colOff>1220569</xdr:colOff>
      <xdr:row>159</xdr:row>
      <xdr:rowOff>1230244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54930674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157</xdr:row>
      <xdr:rowOff>68035</xdr:rowOff>
    </xdr:from>
    <xdr:to>
      <xdr:col>1</xdr:col>
      <xdr:colOff>1206962</xdr:colOff>
      <xdr:row>157</xdr:row>
      <xdr:rowOff>1203030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8" y="53617585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155</xdr:row>
      <xdr:rowOff>95249</xdr:rowOff>
    </xdr:from>
    <xdr:to>
      <xdr:col>1</xdr:col>
      <xdr:colOff>1220569</xdr:colOff>
      <xdr:row>155</xdr:row>
      <xdr:rowOff>1216638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39650106"/>
          <a:ext cx="1084499" cy="112939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172</xdr:row>
      <xdr:rowOff>217714</xdr:rowOff>
    </xdr:from>
    <xdr:to>
      <xdr:col>1</xdr:col>
      <xdr:colOff>1292679</xdr:colOff>
      <xdr:row>172</xdr:row>
      <xdr:rowOff>1094173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5" y="160128857"/>
          <a:ext cx="1224643" cy="884464"/>
        </a:xfrm>
        <a:prstGeom prst="rect">
          <a:avLst/>
        </a:prstGeom>
      </xdr:spPr>
    </xdr:pic>
    <xdr:clientData/>
  </xdr:twoCellAnchor>
  <xdr:twoCellAnchor editAs="oneCell">
    <xdr:from>
      <xdr:col>1</xdr:col>
      <xdr:colOff>94287</xdr:colOff>
      <xdr:row>177</xdr:row>
      <xdr:rowOff>94608</xdr:rowOff>
    </xdr:from>
    <xdr:to>
      <xdr:col>1</xdr:col>
      <xdr:colOff>1249546</xdr:colOff>
      <xdr:row>177</xdr:row>
      <xdr:rowOff>1215868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412" y="70360533"/>
          <a:ext cx="1155259" cy="112926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149035</xdr:colOff>
      <xdr:row>178</xdr:row>
      <xdr:rowOff>81321</xdr:rowOff>
    </xdr:from>
    <xdr:to>
      <xdr:col>1</xdr:col>
      <xdr:colOff>1233534</xdr:colOff>
      <xdr:row>178</xdr:row>
      <xdr:rowOff>1216316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160" y="71633121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166</xdr:row>
      <xdr:rowOff>81643</xdr:rowOff>
    </xdr:from>
    <xdr:to>
      <xdr:col>1</xdr:col>
      <xdr:colOff>1220570</xdr:colOff>
      <xdr:row>166</xdr:row>
      <xdr:rowOff>1216638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6" y="61346443"/>
          <a:ext cx="1084499" cy="114573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136070</xdr:colOff>
      <xdr:row>179</xdr:row>
      <xdr:rowOff>68035</xdr:rowOff>
    </xdr:from>
    <xdr:to>
      <xdr:col>1</xdr:col>
      <xdr:colOff>1220569</xdr:colOff>
      <xdr:row>179</xdr:row>
      <xdr:rowOff>1203030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195" y="72905710"/>
          <a:ext cx="1084499" cy="115525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185</xdr:row>
      <xdr:rowOff>408213</xdr:rowOff>
    </xdr:from>
    <xdr:to>
      <xdr:col>1</xdr:col>
      <xdr:colOff>1279071</xdr:colOff>
      <xdr:row>185</xdr:row>
      <xdr:rowOff>408213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80961138"/>
          <a:ext cx="1211036" cy="483803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118</xdr:row>
      <xdr:rowOff>54429</xdr:rowOff>
    </xdr:from>
    <xdr:to>
      <xdr:col>1</xdr:col>
      <xdr:colOff>1254110</xdr:colOff>
      <xdr:row>118</xdr:row>
      <xdr:rowOff>1257460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89" y="19790229"/>
          <a:ext cx="1131646" cy="1211036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119</xdr:row>
      <xdr:rowOff>68035</xdr:rowOff>
    </xdr:from>
    <xdr:to>
      <xdr:col>1</xdr:col>
      <xdr:colOff>1230462</xdr:colOff>
      <xdr:row>119</xdr:row>
      <xdr:rowOff>1211035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802" y="21089710"/>
          <a:ext cx="1080785" cy="1156607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120</xdr:row>
      <xdr:rowOff>69273</xdr:rowOff>
    </xdr:from>
    <xdr:to>
      <xdr:col>1</xdr:col>
      <xdr:colOff>1247182</xdr:colOff>
      <xdr:row>120</xdr:row>
      <xdr:rowOff>1203030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473" y="107946702"/>
          <a:ext cx="1108638" cy="1141762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121</xdr:row>
      <xdr:rowOff>69272</xdr:rowOff>
    </xdr:from>
    <xdr:to>
      <xdr:col>1</xdr:col>
      <xdr:colOff>1246908</xdr:colOff>
      <xdr:row>121</xdr:row>
      <xdr:rowOff>1247388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669" y="23662697"/>
          <a:ext cx="1108364" cy="118612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122</xdr:row>
      <xdr:rowOff>225137</xdr:rowOff>
    </xdr:from>
    <xdr:to>
      <xdr:col>1</xdr:col>
      <xdr:colOff>1316179</xdr:colOff>
      <xdr:row>122</xdr:row>
      <xdr:rowOff>1048404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8214" y="24896619"/>
          <a:ext cx="831272" cy="1246908"/>
        </a:xfrm>
        <a:prstGeom prst="rect">
          <a:avLst/>
        </a:prstGeom>
      </xdr:spPr>
    </xdr:pic>
    <xdr:clientData/>
  </xdr:twoCellAnchor>
  <xdr:twoCellAnchor editAs="oneCell">
    <xdr:from>
      <xdr:col>1</xdr:col>
      <xdr:colOff>80819</xdr:colOff>
      <xdr:row>123</xdr:row>
      <xdr:rowOff>230911</xdr:rowOff>
    </xdr:from>
    <xdr:to>
      <xdr:col>1</xdr:col>
      <xdr:colOff>1298863</xdr:colOff>
      <xdr:row>123</xdr:row>
      <xdr:rowOff>1034935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4951" y="26193079"/>
          <a:ext cx="812029" cy="1218044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187</xdr:row>
      <xdr:rowOff>86590</xdr:rowOff>
    </xdr:from>
    <xdr:to>
      <xdr:col>1</xdr:col>
      <xdr:colOff>1239635</xdr:colOff>
      <xdr:row>187</xdr:row>
      <xdr:rowOff>1221585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669" y="83211265"/>
          <a:ext cx="1101091" cy="11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188</xdr:row>
      <xdr:rowOff>86591</xdr:rowOff>
    </xdr:from>
    <xdr:to>
      <xdr:col>1</xdr:col>
      <xdr:colOff>1229590</xdr:colOff>
      <xdr:row>188</xdr:row>
      <xdr:rowOff>1211160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669" y="84497141"/>
          <a:ext cx="1091046" cy="1132574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189</xdr:row>
      <xdr:rowOff>51954</xdr:rowOff>
    </xdr:from>
    <xdr:to>
      <xdr:col>1</xdr:col>
      <xdr:colOff>1255049</xdr:colOff>
      <xdr:row>189</xdr:row>
      <xdr:rowOff>1238904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034" y="85748379"/>
          <a:ext cx="1151140" cy="119495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103901</xdr:colOff>
      <xdr:row>190</xdr:row>
      <xdr:rowOff>69274</xdr:rowOff>
    </xdr:from>
    <xdr:to>
      <xdr:col>1</xdr:col>
      <xdr:colOff>1204991</xdr:colOff>
      <xdr:row>190</xdr:row>
      <xdr:rowOff>1204269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026" y="87051574"/>
          <a:ext cx="110109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121226</xdr:colOff>
      <xdr:row>191</xdr:row>
      <xdr:rowOff>69272</xdr:rowOff>
    </xdr:from>
    <xdr:to>
      <xdr:col>1</xdr:col>
      <xdr:colOff>1264226</xdr:colOff>
      <xdr:row>191</xdr:row>
      <xdr:rowOff>1247772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351" y="88337447"/>
          <a:ext cx="1143000" cy="118650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192</xdr:row>
      <xdr:rowOff>225134</xdr:rowOff>
    </xdr:from>
    <xdr:to>
      <xdr:col>1</xdr:col>
      <xdr:colOff>1313708</xdr:colOff>
      <xdr:row>192</xdr:row>
      <xdr:rowOff>1100357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079" y="89779184"/>
          <a:ext cx="1261754" cy="88322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190494</xdr:colOff>
      <xdr:row>194</xdr:row>
      <xdr:rowOff>103903</xdr:rowOff>
    </xdr:from>
    <xdr:to>
      <xdr:col>1</xdr:col>
      <xdr:colOff>1241540</xdr:colOff>
      <xdr:row>194</xdr:row>
      <xdr:rowOff>1186949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19" y="92229703"/>
          <a:ext cx="1051046" cy="109105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86590</xdr:colOff>
      <xdr:row>193</xdr:row>
      <xdr:rowOff>242452</xdr:rowOff>
    </xdr:from>
    <xdr:to>
      <xdr:col>1</xdr:col>
      <xdr:colOff>1281545</xdr:colOff>
      <xdr:row>193</xdr:row>
      <xdr:rowOff>1107780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519" y="185231559"/>
          <a:ext cx="1194955" cy="87333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184</xdr:row>
      <xdr:rowOff>258533</xdr:rowOff>
    </xdr:from>
    <xdr:to>
      <xdr:col>1</xdr:col>
      <xdr:colOff>1308749</xdr:colOff>
      <xdr:row>184</xdr:row>
      <xdr:rowOff>1012528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42357" y="165272354"/>
          <a:ext cx="1254321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185</xdr:row>
      <xdr:rowOff>408214</xdr:rowOff>
    </xdr:from>
    <xdr:to>
      <xdr:col>1</xdr:col>
      <xdr:colOff>1306286</xdr:colOff>
      <xdr:row>185</xdr:row>
      <xdr:rowOff>950686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428751" y="166741928"/>
          <a:ext cx="1265464" cy="5504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186</xdr:row>
      <xdr:rowOff>449032</xdr:rowOff>
    </xdr:from>
    <xdr:to>
      <xdr:col>1</xdr:col>
      <xdr:colOff>1292678</xdr:colOff>
      <xdr:row>186</xdr:row>
      <xdr:rowOff>874483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428750" y="168102639"/>
          <a:ext cx="1251857" cy="433456"/>
        </a:xfrm>
        <a:prstGeom prst="rect">
          <a:avLst/>
        </a:prstGeom>
      </xdr:spPr>
    </xdr:pic>
    <xdr:clientData/>
  </xdr:twoCellAnchor>
  <xdr:twoCellAnchor editAs="oneCell">
    <xdr:from>
      <xdr:col>1</xdr:col>
      <xdr:colOff>78440</xdr:colOff>
      <xdr:row>208</xdr:row>
      <xdr:rowOff>112057</xdr:rowOff>
    </xdr:from>
    <xdr:to>
      <xdr:col>1</xdr:col>
      <xdr:colOff>1306157</xdr:colOff>
      <xdr:row>208</xdr:row>
      <xdr:rowOff>1053352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369" y="179835200"/>
          <a:ext cx="1227717" cy="9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128067</xdr:colOff>
      <xdr:row>211</xdr:row>
      <xdr:rowOff>462642</xdr:rowOff>
    </xdr:from>
    <xdr:to>
      <xdr:col>1</xdr:col>
      <xdr:colOff>1250862</xdr:colOff>
      <xdr:row>211</xdr:row>
      <xdr:rowOff>1093373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996" y="255923142"/>
          <a:ext cx="1122795" cy="630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212</xdr:row>
      <xdr:rowOff>224117</xdr:rowOff>
    </xdr:from>
    <xdr:to>
      <xdr:col>1</xdr:col>
      <xdr:colOff>1290380</xdr:colOff>
      <xdr:row>212</xdr:row>
      <xdr:rowOff>933289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6" y="6901142"/>
          <a:ext cx="1211939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208909</xdr:colOff>
      <xdr:row>214</xdr:row>
      <xdr:rowOff>242526</xdr:rowOff>
    </xdr:from>
    <xdr:to>
      <xdr:col>1</xdr:col>
      <xdr:colOff>1274364</xdr:colOff>
      <xdr:row>214</xdr:row>
      <xdr:rowOff>1121386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838" y="247783669"/>
          <a:ext cx="1065455" cy="87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313765</xdr:colOff>
      <xdr:row>215</xdr:row>
      <xdr:rowOff>168085</xdr:rowOff>
    </xdr:from>
    <xdr:to>
      <xdr:col>1</xdr:col>
      <xdr:colOff>1269024</xdr:colOff>
      <xdr:row>215</xdr:row>
      <xdr:rowOff>1040150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2987485"/>
          <a:ext cx="955259" cy="88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67236</xdr:colOff>
      <xdr:row>223</xdr:row>
      <xdr:rowOff>313763</xdr:rowOff>
    </xdr:from>
    <xdr:to>
      <xdr:col>1</xdr:col>
      <xdr:colOff>1288676</xdr:colOff>
      <xdr:row>223</xdr:row>
      <xdr:rowOff>1042956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61" y="13477313"/>
          <a:ext cx="1221440" cy="737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201705</xdr:colOff>
      <xdr:row>217</xdr:row>
      <xdr:rowOff>201702</xdr:rowOff>
    </xdr:from>
    <xdr:to>
      <xdr:col>1</xdr:col>
      <xdr:colOff>1195176</xdr:colOff>
      <xdr:row>217</xdr:row>
      <xdr:rowOff>1090170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830" y="5592852"/>
          <a:ext cx="993471" cy="896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212913</xdr:colOff>
      <xdr:row>216</xdr:row>
      <xdr:rowOff>168086</xdr:rowOff>
    </xdr:from>
    <xdr:to>
      <xdr:col>1</xdr:col>
      <xdr:colOff>1206383</xdr:colOff>
      <xdr:row>216</xdr:row>
      <xdr:rowOff>1065551</xdr:rowOff>
    </xdr:to>
    <xdr:pic>
      <xdr:nvPicPr>
        <xdr:cNvPr id="170" name="Рисунок 169" descr="http://ekfgroup.com/upload/iblock/246/2464a58723b37a8bffa850e7d1073a55.jpe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038" y="4273361"/>
          <a:ext cx="993470" cy="905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280147</xdr:colOff>
      <xdr:row>225</xdr:row>
      <xdr:rowOff>212910</xdr:rowOff>
    </xdr:from>
    <xdr:to>
      <xdr:col>1</xdr:col>
      <xdr:colOff>1178089</xdr:colOff>
      <xdr:row>225</xdr:row>
      <xdr:rowOff>1015361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272" y="15967260"/>
          <a:ext cx="897942" cy="810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179295</xdr:colOff>
      <xdr:row>226</xdr:row>
      <xdr:rowOff>212911</xdr:rowOff>
    </xdr:from>
    <xdr:to>
      <xdr:col>1</xdr:col>
      <xdr:colOff>1191870</xdr:colOff>
      <xdr:row>226</xdr:row>
      <xdr:rowOff>1019432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420" y="17262661"/>
          <a:ext cx="1012575" cy="814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168090</xdr:colOff>
      <xdr:row>228</xdr:row>
      <xdr:rowOff>134468</xdr:rowOff>
    </xdr:from>
    <xdr:to>
      <xdr:col>1</xdr:col>
      <xdr:colOff>1142454</xdr:colOff>
      <xdr:row>228</xdr:row>
      <xdr:rowOff>996078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215" y="18479618"/>
          <a:ext cx="974364" cy="869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224</xdr:row>
      <xdr:rowOff>235321</xdr:rowOff>
    </xdr:from>
    <xdr:to>
      <xdr:col>1</xdr:col>
      <xdr:colOff>1231928</xdr:colOff>
      <xdr:row>224</xdr:row>
      <xdr:rowOff>1048837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390" y="14694271"/>
          <a:ext cx="1108663" cy="82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201706</xdr:colOff>
      <xdr:row>218</xdr:row>
      <xdr:rowOff>190496</xdr:rowOff>
    </xdr:from>
    <xdr:to>
      <xdr:col>1</xdr:col>
      <xdr:colOff>1195177</xdr:colOff>
      <xdr:row>218</xdr:row>
      <xdr:rowOff>1078964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831" y="6877046"/>
          <a:ext cx="993471" cy="896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44821</xdr:colOff>
      <xdr:row>221</xdr:row>
      <xdr:rowOff>123261</xdr:rowOff>
    </xdr:from>
    <xdr:to>
      <xdr:col>1</xdr:col>
      <xdr:colOff>1267552</xdr:colOff>
      <xdr:row>221</xdr:row>
      <xdr:rowOff>1041151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5946" y="10696011"/>
          <a:ext cx="1222731" cy="9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112057</xdr:colOff>
      <xdr:row>220</xdr:row>
      <xdr:rowOff>268938</xdr:rowOff>
    </xdr:from>
    <xdr:ext cx="1108100" cy="668680"/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93182" y="9546288"/>
          <a:ext cx="1108100" cy="6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134472</xdr:colOff>
      <xdr:row>222</xdr:row>
      <xdr:rowOff>168086</xdr:rowOff>
    </xdr:from>
    <xdr:ext cx="1050786" cy="857265"/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97" y="12036236"/>
          <a:ext cx="1050786" cy="857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403412</xdr:colOff>
      <xdr:row>229</xdr:row>
      <xdr:rowOff>257735</xdr:rowOff>
    </xdr:from>
    <xdr:to>
      <xdr:col>1</xdr:col>
      <xdr:colOff>1164339</xdr:colOff>
      <xdr:row>229</xdr:row>
      <xdr:rowOff>1109383</xdr:rowOff>
    </xdr:to>
    <xdr:pic>
      <xdr:nvPicPr>
        <xdr:cNvPr id="179" name="图片 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84537" y="19898285"/>
          <a:ext cx="760927" cy="8516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67236</xdr:colOff>
      <xdr:row>231</xdr:row>
      <xdr:rowOff>190499</xdr:rowOff>
    </xdr:from>
    <xdr:to>
      <xdr:col>1</xdr:col>
      <xdr:colOff>1304622</xdr:colOff>
      <xdr:row>231</xdr:row>
      <xdr:rowOff>1157405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61" y="22421849"/>
          <a:ext cx="1237386" cy="974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112056</xdr:colOff>
      <xdr:row>245</xdr:row>
      <xdr:rowOff>179293</xdr:rowOff>
    </xdr:from>
    <xdr:to>
      <xdr:col>1</xdr:col>
      <xdr:colOff>1292805</xdr:colOff>
      <xdr:row>245</xdr:row>
      <xdr:rowOff>1088385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181" y="2998693"/>
          <a:ext cx="1180749" cy="91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103254</xdr:colOff>
      <xdr:row>244</xdr:row>
      <xdr:rowOff>228920</xdr:rowOff>
    </xdr:from>
    <xdr:to>
      <xdr:col>1</xdr:col>
      <xdr:colOff>1219516</xdr:colOff>
      <xdr:row>244</xdr:row>
      <xdr:rowOff>1026138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183" y="209370706"/>
          <a:ext cx="1116262" cy="80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78440</xdr:colOff>
      <xdr:row>246</xdr:row>
      <xdr:rowOff>185698</xdr:rowOff>
    </xdr:from>
    <xdr:to>
      <xdr:col>1</xdr:col>
      <xdr:colOff>1259189</xdr:colOff>
      <xdr:row>246</xdr:row>
      <xdr:rowOff>988055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5" y="4290973"/>
          <a:ext cx="1180749" cy="810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247</xdr:row>
      <xdr:rowOff>183297</xdr:rowOff>
    </xdr:from>
    <xdr:to>
      <xdr:col>1</xdr:col>
      <xdr:colOff>1272795</xdr:colOff>
      <xdr:row>247</xdr:row>
      <xdr:rowOff>1090171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184" y="5574447"/>
          <a:ext cx="1160736" cy="91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326572</xdr:colOff>
      <xdr:row>94</xdr:row>
      <xdr:rowOff>54431</xdr:rowOff>
    </xdr:from>
    <xdr:to>
      <xdr:col>1</xdr:col>
      <xdr:colOff>955629</xdr:colOff>
      <xdr:row>94</xdr:row>
      <xdr:rowOff>1298282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221265752"/>
          <a:ext cx="629057" cy="1251856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353782</xdr:colOff>
      <xdr:row>92</xdr:row>
      <xdr:rowOff>40821</xdr:rowOff>
    </xdr:from>
    <xdr:to>
      <xdr:col>1</xdr:col>
      <xdr:colOff>982839</xdr:colOff>
      <xdr:row>92</xdr:row>
      <xdr:rowOff>1284672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1" y="218612357"/>
          <a:ext cx="629057" cy="125185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380996</xdr:colOff>
      <xdr:row>90</xdr:row>
      <xdr:rowOff>40821</xdr:rowOff>
    </xdr:from>
    <xdr:to>
      <xdr:col>1</xdr:col>
      <xdr:colOff>1010053</xdr:colOff>
      <xdr:row>90</xdr:row>
      <xdr:rowOff>1284672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5" y="215972571"/>
          <a:ext cx="629057" cy="125185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408211</xdr:colOff>
      <xdr:row>89</xdr:row>
      <xdr:rowOff>95249</xdr:rowOff>
    </xdr:from>
    <xdr:to>
      <xdr:col>1</xdr:col>
      <xdr:colOff>982178</xdr:colOff>
      <xdr:row>89</xdr:row>
      <xdr:rowOff>1238249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0" y="214707106"/>
          <a:ext cx="573967" cy="115660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408210</xdr:colOff>
      <xdr:row>91</xdr:row>
      <xdr:rowOff>81642</xdr:rowOff>
    </xdr:from>
    <xdr:to>
      <xdr:col>1</xdr:col>
      <xdr:colOff>982177</xdr:colOff>
      <xdr:row>91</xdr:row>
      <xdr:rowOff>1224642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39" y="217333285"/>
          <a:ext cx="573967" cy="1156608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435424</xdr:colOff>
      <xdr:row>93</xdr:row>
      <xdr:rowOff>95249</xdr:rowOff>
    </xdr:from>
    <xdr:to>
      <xdr:col>1</xdr:col>
      <xdr:colOff>1009391</xdr:colOff>
      <xdr:row>93</xdr:row>
      <xdr:rowOff>1238249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3" y="219986678"/>
          <a:ext cx="573967" cy="115660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69</xdr:row>
      <xdr:rowOff>54428</xdr:rowOff>
    </xdr:from>
    <xdr:to>
      <xdr:col>1</xdr:col>
      <xdr:colOff>1280670</xdr:colOff>
      <xdr:row>69</xdr:row>
      <xdr:rowOff>1285619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1" y="70593857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249</xdr:row>
      <xdr:rowOff>57150</xdr:rowOff>
    </xdr:from>
    <xdr:to>
      <xdr:col>1</xdr:col>
      <xdr:colOff>1260509</xdr:colOff>
      <xdr:row>249</xdr:row>
      <xdr:rowOff>1258820</xdr:rowOff>
    </xdr:to>
    <xdr:pic>
      <xdr:nvPicPr>
        <xdr:cNvPr id="197" name="Рисунок 196" descr="http://ekfgroup.com/upload/iblock/23d/23d58cdbffdf02c5e68ec4e7fe8863e9.jpe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790700"/>
          <a:ext cx="1155733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252</xdr:row>
      <xdr:rowOff>47625</xdr:rowOff>
    </xdr:from>
    <xdr:to>
      <xdr:col>1</xdr:col>
      <xdr:colOff>1285875</xdr:colOff>
      <xdr:row>252</xdr:row>
      <xdr:rowOff>1188558</xdr:rowOff>
    </xdr:to>
    <xdr:pic>
      <xdr:nvPicPr>
        <xdr:cNvPr id="198" name="Рисунок 17" descr="&amp;Dcy;&amp;acy;&amp;tcy;&amp;chcy;&amp;icy;&amp;kcy; &amp;dcy;&amp;vcy;&amp;icy;&amp;zhcy;&amp;iecy;&amp;ncy;&amp;icy;&amp;yacy; Ekf Dd-ms-20b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3067050"/>
          <a:ext cx="1104900" cy="114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255</xdr:row>
      <xdr:rowOff>19050</xdr:rowOff>
    </xdr:from>
    <xdr:to>
      <xdr:col>1</xdr:col>
      <xdr:colOff>1315115</xdr:colOff>
      <xdr:row>255</xdr:row>
      <xdr:rowOff>1268345</xdr:rowOff>
    </xdr:to>
    <xdr:pic>
      <xdr:nvPicPr>
        <xdr:cNvPr id="199" name="Рисунок 28" descr="http://ekfgroup.com/upload/iblock/627/6277d1f85bb5e58759dbebff8f4736b3.jpe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514850"/>
          <a:ext cx="12865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33891</xdr:colOff>
      <xdr:row>256</xdr:row>
      <xdr:rowOff>19927</xdr:rowOff>
    </xdr:from>
    <xdr:to>
      <xdr:col>1</xdr:col>
      <xdr:colOff>1304924</xdr:colOff>
      <xdr:row>256</xdr:row>
      <xdr:rowOff>1268345</xdr:rowOff>
    </xdr:to>
    <xdr:pic>
      <xdr:nvPicPr>
        <xdr:cNvPr id="200" name="Рисунок 29" descr="http://ekfgroup.com/upload/iblock/bdf/bdf227ad9468206d2265d9cdd0a37734.jpe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016" y="5801602"/>
          <a:ext cx="1271033" cy="1256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257</xdr:row>
      <xdr:rowOff>28576</xdr:rowOff>
    </xdr:from>
    <xdr:to>
      <xdr:col>1</xdr:col>
      <xdr:colOff>1306925</xdr:colOff>
      <xdr:row>257</xdr:row>
      <xdr:rowOff>1253219</xdr:rowOff>
    </xdr:to>
    <xdr:pic>
      <xdr:nvPicPr>
        <xdr:cNvPr id="201" name="Рисунок 30" descr="http://ekfgroup.com/upload/iblock/372/3720e92d0c8803ecdf06e4a7ab8dd3bd.jpe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6" y="7096126"/>
          <a:ext cx="1268824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179295</xdr:colOff>
      <xdr:row>260</xdr:row>
      <xdr:rowOff>168089</xdr:rowOff>
    </xdr:from>
    <xdr:to>
      <xdr:col>1</xdr:col>
      <xdr:colOff>1179717</xdr:colOff>
      <xdr:row>260</xdr:row>
      <xdr:rowOff>1134996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420" y="2987489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261</xdr:row>
      <xdr:rowOff>168087</xdr:rowOff>
    </xdr:from>
    <xdr:to>
      <xdr:col>1</xdr:col>
      <xdr:colOff>1190921</xdr:colOff>
      <xdr:row>261</xdr:row>
      <xdr:rowOff>1134994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4" y="4273362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145678</xdr:colOff>
      <xdr:row>262</xdr:row>
      <xdr:rowOff>145678</xdr:rowOff>
    </xdr:from>
    <xdr:to>
      <xdr:col>1</xdr:col>
      <xdr:colOff>1146100</xdr:colOff>
      <xdr:row>262</xdr:row>
      <xdr:rowOff>1112585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803" y="5536828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184100</xdr:colOff>
      <xdr:row>263</xdr:row>
      <xdr:rowOff>190502</xdr:rowOff>
    </xdr:from>
    <xdr:to>
      <xdr:col>1</xdr:col>
      <xdr:colOff>1184522</xdr:colOff>
      <xdr:row>263</xdr:row>
      <xdr:rowOff>1157409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029" y="235172252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181697</xdr:colOff>
      <xdr:row>264</xdr:row>
      <xdr:rowOff>185698</xdr:rowOff>
    </xdr:from>
    <xdr:to>
      <xdr:col>1</xdr:col>
      <xdr:colOff>1182119</xdr:colOff>
      <xdr:row>264</xdr:row>
      <xdr:rowOff>1152605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26" y="236487341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193698</xdr:colOff>
      <xdr:row>265</xdr:row>
      <xdr:rowOff>172891</xdr:rowOff>
    </xdr:from>
    <xdr:to>
      <xdr:col>1</xdr:col>
      <xdr:colOff>1194120</xdr:colOff>
      <xdr:row>265</xdr:row>
      <xdr:rowOff>1139798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627" y="237794427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177692</xdr:colOff>
      <xdr:row>266</xdr:row>
      <xdr:rowOff>190501</xdr:rowOff>
    </xdr:from>
    <xdr:to>
      <xdr:col>1</xdr:col>
      <xdr:colOff>1178114</xdr:colOff>
      <xdr:row>266</xdr:row>
      <xdr:rowOff>1157408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621" y="317509072"/>
          <a:ext cx="1000422" cy="96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175289</xdr:colOff>
      <xdr:row>267</xdr:row>
      <xdr:rowOff>185697</xdr:rowOff>
    </xdr:from>
    <xdr:to>
      <xdr:col>1</xdr:col>
      <xdr:colOff>1175711</xdr:colOff>
      <xdr:row>267</xdr:row>
      <xdr:rowOff>1152604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18" y="240447018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157682</xdr:colOff>
      <xdr:row>268</xdr:row>
      <xdr:rowOff>199306</xdr:rowOff>
    </xdr:from>
    <xdr:to>
      <xdr:col>1</xdr:col>
      <xdr:colOff>1158104</xdr:colOff>
      <xdr:row>268</xdr:row>
      <xdr:rowOff>1166213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611" y="241780520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182497</xdr:colOff>
      <xdr:row>269</xdr:row>
      <xdr:rowOff>203310</xdr:rowOff>
    </xdr:from>
    <xdr:to>
      <xdr:col>1</xdr:col>
      <xdr:colOff>1182919</xdr:colOff>
      <xdr:row>269</xdr:row>
      <xdr:rowOff>1170217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426" y="243104417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193701</xdr:colOff>
      <xdr:row>270</xdr:row>
      <xdr:rowOff>198506</xdr:rowOff>
    </xdr:from>
    <xdr:to>
      <xdr:col>1</xdr:col>
      <xdr:colOff>1194123</xdr:colOff>
      <xdr:row>270</xdr:row>
      <xdr:rowOff>1165413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630" y="244419506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165686</xdr:colOff>
      <xdr:row>271</xdr:row>
      <xdr:rowOff>164087</xdr:rowOff>
    </xdr:from>
    <xdr:to>
      <xdr:col>1</xdr:col>
      <xdr:colOff>1166108</xdr:colOff>
      <xdr:row>271</xdr:row>
      <xdr:rowOff>1130994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615" y="245704980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272</xdr:row>
      <xdr:rowOff>168091</xdr:rowOff>
    </xdr:from>
    <xdr:to>
      <xdr:col>1</xdr:col>
      <xdr:colOff>1190923</xdr:colOff>
      <xdr:row>272</xdr:row>
      <xdr:rowOff>1134998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6" y="18227491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201705</xdr:colOff>
      <xdr:row>273</xdr:row>
      <xdr:rowOff>190501</xdr:rowOff>
    </xdr:from>
    <xdr:to>
      <xdr:col>1</xdr:col>
      <xdr:colOff>1202127</xdr:colOff>
      <xdr:row>273</xdr:row>
      <xdr:rowOff>1157408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830" y="19516726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156884</xdr:colOff>
      <xdr:row>274</xdr:row>
      <xdr:rowOff>190503</xdr:rowOff>
    </xdr:from>
    <xdr:to>
      <xdr:col>1</xdr:col>
      <xdr:colOff>1157306</xdr:colOff>
      <xdr:row>274</xdr:row>
      <xdr:rowOff>1157410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009" y="20783553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168092</xdr:colOff>
      <xdr:row>275</xdr:row>
      <xdr:rowOff>194507</xdr:rowOff>
    </xdr:from>
    <xdr:to>
      <xdr:col>1</xdr:col>
      <xdr:colOff>1168514</xdr:colOff>
      <xdr:row>275</xdr:row>
      <xdr:rowOff>1161414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021" y="251014971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186497</xdr:colOff>
      <xdr:row>277</xdr:row>
      <xdr:rowOff>164086</xdr:rowOff>
    </xdr:from>
    <xdr:to>
      <xdr:col>1</xdr:col>
      <xdr:colOff>1186919</xdr:colOff>
      <xdr:row>277</xdr:row>
      <xdr:rowOff>1130993</xdr:rowOff>
    </xdr:to>
    <xdr:pic>
      <xdr:nvPicPr>
        <xdr:cNvPr id="22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426" y="253624336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156884</xdr:colOff>
      <xdr:row>278</xdr:row>
      <xdr:rowOff>168089</xdr:rowOff>
    </xdr:from>
    <xdr:to>
      <xdr:col>1</xdr:col>
      <xdr:colOff>1157306</xdr:colOff>
      <xdr:row>278</xdr:row>
      <xdr:rowOff>1134996</xdr:rowOff>
    </xdr:to>
    <xdr:pic>
      <xdr:nvPicPr>
        <xdr:cNvPr id="22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8009" y="25828439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168088</xdr:colOff>
      <xdr:row>279</xdr:row>
      <xdr:rowOff>190500</xdr:rowOff>
    </xdr:from>
    <xdr:to>
      <xdr:col>1</xdr:col>
      <xdr:colOff>1168510</xdr:colOff>
      <xdr:row>279</xdr:row>
      <xdr:rowOff>1157407</xdr:rowOff>
    </xdr:to>
    <xdr:pic>
      <xdr:nvPicPr>
        <xdr:cNvPr id="22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213" y="27117675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259</xdr:row>
      <xdr:rowOff>190501</xdr:rowOff>
    </xdr:from>
    <xdr:to>
      <xdr:col>1</xdr:col>
      <xdr:colOff>1190923</xdr:colOff>
      <xdr:row>259</xdr:row>
      <xdr:rowOff>1157408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30" y="231022072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276</xdr:row>
      <xdr:rowOff>176892</xdr:rowOff>
    </xdr:from>
    <xdr:to>
      <xdr:col>1</xdr:col>
      <xdr:colOff>1204529</xdr:colOff>
      <xdr:row>276</xdr:row>
      <xdr:rowOff>1143799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036" y="252317249"/>
          <a:ext cx="100042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280</xdr:row>
      <xdr:rowOff>217713</xdr:rowOff>
    </xdr:from>
    <xdr:to>
      <xdr:col>1</xdr:col>
      <xdr:colOff>1279071</xdr:colOff>
      <xdr:row>280</xdr:row>
      <xdr:rowOff>1128190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57637642"/>
          <a:ext cx="1224643" cy="918482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282</xdr:row>
      <xdr:rowOff>145678</xdr:rowOff>
    </xdr:from>
    <xdr:to>
      <xdr:col>1</xdr:col>
      <xdr:colOff>1232646</xdr:colOff>
      <xdr:row>282</xdr:row>
      <xdr:rowOff>1230245</xdr:rowOff>
    </xdr:to>
    <xdr:pic>
      <xdr:nvPicPr>
        <xdr:cNvPr id="227" name="Рисунок 226" descr="http://ekfgroup.com/upload/iblock/a54/a54a27f9072cc2449d48362538127a69.jpe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370" y="260205392"/>
          <a:ext cx="1154205" cy="1092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283</xdr:row>
      <xdr:rowOff>145678</xdr:rowOff>
    </xdr:from>
    <xdr:to>
      <xdr:col>1</xdr:col>
      <xdr:colOff>1232646</xdr:colOff>
      <xdr:row>283</xdr:row>
      <xdr:rowOff>1179821</xdr:rowOff>
    </xdr:to>
    <xdr:pic>
      <xdr:nvPicPr>
        <xdr:cNvPr id="228" name="Рисунок 227" descr="http://ekfgroup.com/upload/iblock/a54/a54a27f9072cc2449d48362538127a69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6" y="2965078"/>
          <a:ext cx="1154205" cy="105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284</xdr:row>
      <xdr:rowOff>145678</xdr:rowOff>
    </xdr:from>
    <xdr:to>
      <xdr:col>1</xdr:col>
      <xdr:colOff>1232646</xdr:colOff>
      <xdr:row>284</xdr:row>
      <xdr:rowOff>1179821</xdr:rowOff>
    </xdr:to>
    <xdr:pic>
      <xdr:nvPicPr>
        <xdr:cNvPr id="229" name="Рисунок 228" descr="http://ekfgroup.com/upload/iblock/a54/a54a27f9072cc2449d48362538127a69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6" y="4250953"/>
          <a:ext cx="1154205" cy="105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285</xdr:row>
      <xdr:rowOff>145678</xdr:rowOff>
    </xdr:from>
    <xdr:to>
      <xdr:col>1</xdr:col>
      <xdr:colOff>1232646</xdr:colOff>
      <xdr:row>285</xdr:row>
      <xdr:rowOff>1179821</xdr:rowOff>
    </xdr:to>
    <xdr:pic>
      <xdr:nvPicPr>
        <xdr:cNvPr id="230" name="Рисунок 229" descr="http://ekfgroup.com/upload/iblock/a54/a54a27f9072cc2449d48362538127a69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566" y="5536828"/>
          <a:ext cx="1154205" cy="105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141674</xdr:colOff>
      <xdr:row>289</xdr:row>
      <xdr:rowOff>124865</xdr:rowOff>
    </xdr:from>
    <xdr:to>
      <xdr:col>1</xdr:col>
      <xdr:colOff>1169530</xdr:colOff>
      <xdr:row>289</xdr:row>
      <xdr:rowOff>1203029</xdr:rowOff>
    </xdr:to>
    <xdr:pic>
      <xdr:nvPicPr>
        <xdr:cNvPr id="231" name="Рисунок 230" descr="http://www.7800038.ru/components/com_virtuemart/shop_image/product/UKZ-001-413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799" y="9402215"/>
          <a:ext cx="1027856" cy="1086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288</xdr:row>
      <xdr:rowOff>122465</xdr:rowOff>
    </xdr:from>
    <xdr:to>
      <xdr:col>1</xdr:col>
      <xdr:colOff>1115785</xdr:colOff>
      <xdr:row>288</xdr:row>
      <xdr:rowOff>1185237</xdr:rowOff>
    </xdr:to>
    <xdr:pic>
      <xdr:nvPicPr>
        <xdr:cNvPr id="232" name="Рисунок 231" descr="http://www.7800038.ru/components/com_virtuemart/shop_image/product/UKZ-001-412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018" y="8104415"/>
          <a:ext cx="938892" cy="1070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290</xdr:row>
      <xdr:rowOff>163287</xdr:rowOff>
    </xdr:from>
    <xdr:to>
      <xdr:col>1</xdr:col>
      <xdr:colOff>1249876</xdr:colOff>
      <xdr:row>290</xdr:row>
      <xdr:rowOff>1148603</xdr:rowOff>
    </xdr:to>
    <xdr:pic>
      <xdr:nvPicPr>
        <xdr:cNvPr id="233" name="Рисунок 232" descr="http://www.7800038.ru/components/com_virtuemart/shop_image/product/UKZ-001-415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197" y="10736037"/>
          <a:ext cx="1113804" cy="99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286</xdr:row>
      <xdr:rowOff>108856</xdr:rowOff>
    </xdr:from>
    <xdr:to>
      <xdr:col>1</xdr:col>
      <xdr:colOff>1263062</xdr:colOff>
      <xdr:row>286</xdr:row>
      <xdr:rowOff>1142999</xdr:rowOff>
    </xdr:to>
    <xdr:pic>
      <xdr:nvPicPr>
        <xdr:cNvPr id="234" name="Рисунок 233" descr="http://ekfgroup.com/upload/iblock/a54/a54a27f9072cc2449d48362538127a69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2" y="6795406"/>
          <a:ext cx="1154205" cy="105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122465</xdr:colOff>
      <xdr:row>297</xdr:row>
      <xdr:rowOff>350104</xdr:rowOff>
    </xdr:from>
    <xdr:to>
      <xdr:col>1</xdr:col>
      <xdr:colOff>1319894</xdr:colOff>
      <xdr:row>297</xdr:row>
      <xdr:rowOff>952645</xdr:rowOff>
    </xdr:to>
    <xdr:pic>
      <xdr:nvPicPr>
        <xdr:cNvPr id="235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90" y="14809054"/>
          <a:ext cx="1197429" cy="602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7843</xdr:colOff>
      <xdr:row>295</xdr:row>
      <xdr:rowOff>136872</xdr:rowOff>
    </xdr:from>
    <xdr:to>
      <xdr:col>1</xdr:col>
      <xdr:colOff>1285474</xdr:colOff>
      <xdr:row>295</xdr:row>
      <xdr:rowOff>974336</xdr:rowOff>
    </xdr:to>
    <xdr:pic>
      <xdr:nvPicPr>
        <xdr:cNvPr id="236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968" y="12005022"/>
          <a:ext cx="1277631" cy="837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296</xdr:row>
      <xdr:rowOff>328734</xdr:rowOff>
    </xdr:from>
    <xdr:to>
      <xdr:col>1</xdr:col>
      <xdr:colOff>1314802</xdr:colOff>
      <xdr:row>296</xdr:row>
      <xdr:rowOff>1025761</xdr:rowOff>
    </xdr:to>
    <xdr:pic>
      <xdr:nvPicPr>
        <xdr:cNvPr id="237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160" y="13492284"/>
          <a:ext cx="1246767" cy="697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298</xdr:row>
      <xdr:rowOff>386844</xdr:rowOff>
    </xdr:from>
    <xdr:to>
      <xdr:col>1</xdr:col>
      <xdr:colOff>1306286</xdr:colOff>
      <xdr:row>298</xdr:row>
      <xdr:rowOff>969342</xdr:rowOff>
    </xdr:to>
    <xdr:pic>
      <xdr:nvPicPr>
        <xdr:cNvPr id="238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983" y="16141194"/>
          <a:ext cx="1197428" cy="582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40822</xdr:colOff>
      <xdr:row>299</xdr:row>
      <xdr:rowOff>191863</xdr:rowOff>
    </xdr:from>
    <xdr:to>
      <xdr:col>1</xdr:col>
      <xdr:colOff>1319894</xdr:colOff>
      <xdr:row>299</xdr:row>
      <xdr:rowOff>1067415</xdr:rowOff>
    </xdr:to>
    <xdr:pic>
      <xdr:nvPicPr>
        <xdr:cNvPr id="239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7" y="17241613"/>
          <a:ext cx="1279072" cy="875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133349</xdr:colOff>
      <xdr:row>300</xdr:row>
      <xdr:rowOff>349704</xdr:rowOff>
    </xdr:from>
    <xdr:to>
      <xdr:col>1</xdr:col>
      <xdr:colOff>1238250</xdr:colOff>
      <xdr:row>300</xdr:row>
      <xdr:rowOff>957075</xdr:rowOff>
    </xdr:to>
    <xdr:pic>
      <xdr:nvPicPr>
        <xdr:cNvPr id="240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4" y="18694854"/>
          <a:ext cx="1104901" cy="607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257736</xdr:colOff>
      <xdr:row>302</xdr:row>
      <xdr:rowOff>224116</xdr:rowOff>
    </xdr:from>
    <xdr:to>
      <xdr:col>1</xdr:col>
      <xdr:colOff>1067921</xdr:colOff>
      <xdr:row>302</xdr:row>
      <xdr:rowOff>1203030</xdr:rowOff>
    </xdr:to>
    <xdr:pic>
      <xdr:nvPicPr>
        <xdr:cNvPr id="249" name="Рисунок 248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45665" y="283103009"/>
          <a:ext cx="810185" cy="98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268941</xdr:colOff>
      <xdr:row>303</xdr:row>
      <xdr:rowOff>257736</xdr:rowOff>
    </xdr:from>
    <xdr:to>
      <xdr:col>1</xdr:col>
      <xdr:colOff>1079126</xdr:colOff>
      <xdr:row>303</xdr:row>
      <xdr:rowOff>1041800</xdr:rowOff>
    </xdr:to>
    <xdr:pic>
      <xdr:nvPicPr>
        <xdr:cNvPr id="250" name="Рисунок 249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50066" y="3267636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304</xdr:row>
      <xdr:rowOff>235323</xdr:rowOff>
    </xdr:from>
    <xdr:to>
      <xdr:col>1</xdr:col>
      <xdr:colOff>1067920</xdr:colOff>
      <xdr:row>304</xdr:row>
      <xdr:rowOff>1019387</xdr:rowOff>
    </xdr:to>
    <xdr:pic>
      <xdr:nvPicPr>
        <xdr:cNvPr id="251" name="Рисунок 250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38860" y="4531098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224121</xdr:colOff>
      <xdr:row>305</xdr:row>
      <xdr:rowOff>235326</xdr:rowOff>
    </xdr:from>
    <xdr:to>
      <xdr:col>1</xdr:col>
      <xdr:colOff>1034306</xdr:colOff>
      <xdr:row>305</xdr:row>
      <xdr:rowOff>1019390</xdr:rowOff>
    </xdr:to>
    <xdr:pic>
      <xdr:nvPicPr>
        <xdr:cNvPr id="252" name="Рисунок 251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05246" y="5816976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235326</xdr:colOff>
      <xdr:row>306</xdr:row>
      <xdr:rowOff>257738</xdr:rowOff>
    </xdr:from>
    <xdr:to>
      <xdr:col>1</xdr:col>
      <xdr:colOff>1045511</xdr:colOff>
      <xdr:row>306</xdr:row>
      <xdr:rowOff>1041802</xdr:rowOff>
    </xdr:to>
    <xdr:pic>
      <xdr:nvPicPr>
        <xdr:cNvPr id="253" name="Рисунок 252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6451" y="7134788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224120</xdr:colOff>
      <xdr:row>307</xdr:row>
      <xdr:rowOff>224120</xdr:rowOff>
    </xdr:from>
    <xdr:to>
      <xdr:col>1</xdr:col>
      <xdr:colOff>1034305</xdr:colOff>
      <xdr:row>307</xdr:row>
      <xdr:rowOff>1008184</xdr:rowOff>
    </xdr:to>
    <xdr:pic>
      <xdr:nvPicPr>
        <xdr:cNvPr id="254" name="Рисунок 253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05245" y="8396570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235324</xdr:colOff>
      <xdr:row>308</xdr:row>
      <xdr:rowOff>235324</xdr:rowOff>
    </xdr:from>
    <xdr:to>
      <xdr:col>1</xdr:col>
      <xdr:colOff>1045509</xdr:colOff>
      <xdr:row>308</xdr:row>
      <xdr:rowOff>1019388</xdr:rowOff>
    </xdr:to>
    <xdr:pic>
      <xdr:nvPicPr>
        <xdr:cNvPr id="255" name="Рисунок 254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6449" y="9703174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246529</xdr:colOff>
      <xdr:row>309</xdr:row>
      <xdr:rowOff>257736</xdr:rowOff>
    </xdr:from>
    <xdr:to>
      <xdr:col>1</xdr:col>
      <xdr:colOff>1056714</xdr:colOff>
      <xdr:row>309</xdr:row>
      <xdr:rowOff>1041800</xdr:rowOff>
    </xdr:to>
    <xdr:pic>
      <xdr:nvPicPr>
        <xdr:cNvPr id="256" name="Рисунок 255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27654" y="11020986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235323</xdr:colOff>
      <xdr:row>310</xdr:row>
      <xdr:rowOff>224118</xdr:rowOff>
    </xdr:from>
    <xdr:to>
      <xdr:col>1</xdr:col>
      <xdr:colOff>1045508</xdr:colOff>
      <xdr:row>310</xdr:row>
      <xdr:rowOff>1008182</xdr:rowOff>
    </xdr:to>
    <xdr:pic>
      <xdr:nvPicPr>
        <xdr:cNvPr id="257" name="Рисунок 256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6448" y="12282768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302560</xdr:colOff>
      <xdr:row>311</xdr:row>
      <xdr:rowOff>257736</xdr:rowOff>
    </xdr:from>
    <xdr:to>
      <xdr:col>1</xdr:col>
      <xdr:colOff>1112745</xdr:colOff>
      <xdr:row>311</xdr:row>
      <xdr:rowOff>1041800</xdr:rowOff>
    </xdr:to>
    <xdr:pic>
      <xdr:nvPicPr>
        <xdr:cNvPr id="258" name="Рисунок 257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83685" y="13611786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313765</xdr:colOff>
      <xdr:row>312</xdr:row>
      <xdr:rowOff>280148</xdr:rowOff>
    </xdr:from>
    <xdr:to>
      <xdr:col>1</xdr:col>
      <xdr:colOff>1123950</xdr:colOff>
      <xdr:row>312</xdr:row>
      <xdr:rowOff>1064212</xdr:rowOff>
    </xdr:to>
    <xdr:pic>
      <xdr:nvPicPr>
        <xdr:cNvPr id="259" name="Рисунок 258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94890" y="14929598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302559</xdr:colOff>
      <xdr:row>313</xdr:row>
      <xdr:rowOff>246530</xdr:rowOff>
    </xdr:from>
    <xdr:to>
      <xdr:col>1</xdr:col>
      <xdr:colOff>1112744</xdr:colOff>
      <xdr:row>313</xdr:row>
      <xdr:rowOff>1030594</xdr:rowOff>
    </xdr:to>
    <xdr:pic>
      <xdr:nvPicPr>
        <xdr:cNvPr id="260" name="Рисунок 259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83684" y="16191380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302559</xdr:colOff>
      <xdr:row>314</xdr:row>
      <xdr:rowOff>246530</xdr:rowOff>
    </xdr:from>
    <xdr:ext cx="810185" cy="792069"/>
    <xdr:pic>
      <xdr:nvPicPr>
        <xdr:cNvPr id="261" name="Рисунок 260" descr="http://ekfgroup.com/upload/iblock/f21/f218b2392c776a5157f8c8743ade3c33.jpe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83684" y="17486780"/>
          <a:ext cx="810185" cy="79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33617</xdr:colOff>
      <xdr:row>315</xdr:row>
      <xdr:rowOff>257737</xdr:rowOff>
    </xdr:from>
    <xdr:to>
      <xdr:col>1</xdr:col>
      <xdr:colOff>1323586</xdr:colOff>
      <xdr:row>315</xdr:row>
      <xdr:rowOff>1075766</xdr:rowOff>
    </xdr:to>
    <xdr:pic>
      <xdr:nvPicPr>
        <xdr:cNvPr id="262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18793387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316</xdr:row>
      <xdr:rowOff>257737</xdr:rowOff>
    </xdr:from>
    <xdr:to>
      <xdr:col>1</xdr:col>
      <xdr:colOff>1323586</xdr:colOff>
      <xdr:row>316</xdr:row>
      <xdr:rowOff>1075766</xdr:rowOff>
    </xdr:to>
    <xdr:pic>
      <xdr:nvPicPr>
        <xdr:cNvPr id="263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007926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317</xdr:row>
      <xdr:rowOff>257737</xdr:rowOff>
    </xdr:from>
    <xdr:to>
      <xdr:col>1</xdr:col>
      <xdr:colOff>1323586</xdr:colOff>
      <xdr:row>317</xdr:row>
      <xdr:rowOff>1075766</xdr:rowOff>
    </xdr:to>
    <xdr:pic>
      <xdr:nvPicPr>
        <xdr:cNvPr id="264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1365137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318</xdr:row>
      <xdr:rowOff>257737</xdr:rowOff>
    </xdr:from>
    <xdr:to>
      <xdr:col>1</xdr:col>
      <xdr:colOff>1323586</xdr:colOff>
      <xdr:row>318</xdr:row>
      <xdr:rowOff>1075766</xdr:rowOff>
    </xdr:to>
    <xdr:pic>
      <xdr:nvPicPr>
        <xdr:cNvPr id="265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26510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319</xdr:row>
      <xdr:rowOff>257737</xdr:rowOff>
    </xdr:from>
    <xdr:to>
      <xdr:col>1</xdr:col>
      <xdr:colOff>1323586</xdr:colOff>
      <xdr:row>319</xdr:row>
      <xdr:rowOff>1075766</xdr:rowOff>
    </xdr:to>
    <xdr:pic>
      <xdr:nvPicPr>
        <xdr:cNvPr id="266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39464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320</xdr:row>
      <xdr:rowOff>257737</xdr:rowOff>
    </xdr:from>
    <xdr:to>
      <xdr:col>1</xdr:col>
      <xdr:colOff>1323586</xdr:colOff>
      <xdr:row>320</xdr:row>
      <xdr:rowOff>1075766</xdr:rowOff>
    </xdr:to>
    <xdr:pic>
      <xdr:nvPicPr>
        <xdr:cNvPr id="267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52418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321</xdr:row>
      <xdr:rowOff>257737</xdr:rowOff>
    </xdr:from>
    <xdr:to>
      <xdr:col>1</xdr:col>
      <xdr:colOff>1323586</xdr:colOff>
      <xdr:row>321</xdr:row>
      <xdr:rowOff>1075766</xdr:rowOff>
    </xdr:to>
    <xdr:pic>
      <xdr:nvPicPr>
        <xdr:cNvPr id="268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65372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322</xdr:row>
      <xdr:rowOff>257737</xdr:rowOff>
    </xdr:from>
    <xdr:to>
      <xdr:col>1</xdr:col>
      <xdr:colOff>1323586</xdr:colOff>
      <xdr:row>322</xdr:row>
      <xdr:rowOff>1075766</xdr:rowOff>
    </xdr:to>
    <xdr:pic>
      <xdr:nvPicPr>
        <xdr:cNvPr id="269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78326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323</xdr:row>
      <xdr:rowOff>257737</xdr:rowOff>
    </xdr:from>
    <xdr:to>
      <xdr:col>1</xdr:col>
      <xdr:colOff>1323586</xdr:colOff>
      <xdr:row>323</xdr:row>
      <xdr:rowOff>1075766</xdr:rowOff>
    </xdr:to>
    <xdr:pic>
      <xdr:nvPicPr>
        <xdr:cNvPr id="270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291280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324</xdr:row>
      <xdr:rowOff>257737</xdr:rowOff>
    </xdr:from>
    <xdr:to>
      <xdr:col>1</xdr:col>
      <xdr:colOff>1323586</xdr:colOff>
      <xdr:row>324</xdr:row>
      <xdr:rowOff>1075766</xdr:rowOff>
    </xdr:to>
    <xdr:pic>
      <xdr:nvPicPr>
        <xdr:cNvPr id="27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304234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325</xdr:row>
      <xdr:rowOff>257737</xdr:rowOff>
    </xdr:from>
    <xdr:to>
      <xdr:col>1</xdr:col>
      <xdr:colOff>1323586</xdr:colOff>
      <xdr:row>325</xdr:row>
      <xdr:rowOff>1075766</xdr:rowOff>
    </xdr:to>
    <xdr:pic>
      <xdr:nvPicPr>
        <xdr:cNvPr id="272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317188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326</xdr:row>
      <xdr:rowOff>257737</xdr:rowOff>
    </xdr:from>
    <xdr:to>
      <xdr:col>1</xdr:col>
      <xdr:colOff>1323586</xdr:colOff>
      <xdr:row>326</xdr:row>
      <xdr:rowOff>1075766</xdr:rowOff>
    </xdr:to>
    <xdr:pic>
      <xdr:nvPicPr>
        <xdr:cNvPr id="273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330142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327</xdr:row>
      <xdr:rowOff>257737</xdr:rowOff>
    </xdr:from>
    <xdr:to>
      <xdr:col>1</xdr:col>
      <xdr:colOff>1323586</xdr:colOff>
      <xdr:row>327</xdr:row>
      <xdr:rowOff>1075766</xdr:rowOff>
    </xdr:to>
    <xdr:pic>
      <xdr:nvPicPr>
        <xdr:cNvPr id="274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742" y="34309612"/>
          <a:ext cx="1289969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68035</xdr:colOff>
      <xdr:row>196</xdr:row>
      <xdr:rowOff>408213</xdr:rowOff>
    </xdr:from>
    <xdr:ext cx="1211036" cy="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174838177"/>
          <a:ext cx="1211036" cy="0"/>
        </a:xfrm>
        <a:prstGeom prst="rect">
          <a:avLst/>
        </a:prstGeom>
      </xdr:spPr>
    </xdr:pic>
    <xdr:clientData/>
  </xdr:oneCellAnchor>
  <xdr:twoCellAnchor editAs="oneCell">
    <xdr:from>
      <xdr:col>1</xdr:col>
      <xdr:colOff>54428</xdr:colOff>
      <xdr:row>35</xdr:row>
      <xdr:rowOff>58497</xdr:rowOff>
    </xdr:from>
    <xdr:to>
      <xdr:col>1</xdr:col>
      <xdr:colOff>1265463</xdr:colOff>
      <xdr:row>35</xdr:row>
      <xdr:rowOff>1262935</xdr:rowOff>
    </xdr:to>
    <xdr:pic>
      <xdr:nvPicPr>
        <xdr:cNvPr id="276" name="Рисунок 275" descr="http://dunavl.ru/uploads/product/4500/4563/shnur-bra-2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57" y="37069926"/>
          <a:ext cx="1211035" cy="1212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34</xdr:row>
      <xdr:rowOff>258534</xdr:rowOff>
    </xdr:from>
    <xdr:to>
      <xdr:col>1</xdr:col>
      <xdr:colOff>1297312</xdr:colOff>
      <xdr:row>34</xdr:row>
      <xdr:rowOff>1012529</xdr:rowOff>
    </xdr:to>
    <xdr:pic>
      <xdr:nvPicPr>
        <xdr:cNvPr id="277" name="Рисунок 276" descr="http://dom-sveta66.ru/components/com_jshopping/files/img_products/full_img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57" y="35977284"/>
          <a:ext cx="124288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67236</xdr:colOff>
      <xdr:row>74</xdr:row>
      <xdr:rowOff>22412</xdr:rowOff>
    </xdr:from>
    <xdr:ext cx="1199028" cy="1239196"/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165" y="78413162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67236</xdr:colOff>
      <xdr:row>75</xdr:row>
      <xdr:rowOff>22412</xdr:rowOff>
    </xdr:from>
    <xdr:ext cx="1199028" cy="1239196"/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165" y="78413162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67236</xdr:colOff>
      <xdr:row>76</xdr:row>
      <xdr:rowOff>22412</xdr:rowOff>
    </xdr:from>
    <xdr:ext cx="1199028" cy="1239196"/>
    <xdr:pic>
      <xdr:nvPicPr>
        <xdr:cNvPr id="283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165" y="78413162"/>
          <a:ext cx="1199028" cy="123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168089</xdr:colOff>
      <xdr:row>60</xdr:row>
      <xdr:rowOff>33618</xdr:rowOff>
    </xdr:from>
    <xdr:ext cx="1019734" cy="1239478"/>
    <xdr:pic>
      <xdr:nvPicPr>
        <xdr:cNvPr id="284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018" y="58435475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168089</xdr:colOff>
      <xdr:row>61</xdr:row>
      <xdr:rowOff>33618</xdr:rowOff>
    </xdr:from>
    <xdr:ext cx="1019734" cy="1239478"/>
    <xdr:pic>
      <xdr:nvPicPr>
        <xdr:cNvPr id="285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018" y="58435475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168089</xdr:colOff>
      <xdr:row>62</xdr:row>
      <xdr:rowOff>33618</xdr:rowOff>
    </xdr:from>
    <xdr:ext cx="1019734" cy="1239478"/>
    <xdr:pic>
      <xdr:nvPicPr>
        <xdr:cNvPr id="286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018" y="58435475"/>
          <a:ext cx="1019734" cy="1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47225</xdr:colOff>
      <xdr:row>85</xdr:row>
      <xdr:rowOff>117660</xdr:rowOff>
    </xdr:from>
    <xdr:ext cx="1277470" cy="1143000"/>
    <xdr:pic>
      <xdr:nvPicPr>
        <xdr:cNvPr id="287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54" y="91897839"/>
          <a:ext cx="127747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47225</xdr:colOff>
      <xdr:row>86</xdr:row>
      <xdr:rowOff>117660</xdr:rowOff>
    </xdr:from>
    <xdr:ext cx="1277470" cy="1143000"/>
    <xdr:pic>
      <xdr:nvPicPr>
        <xdr:cNvPr id="28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54" y="91897839"/>
          <a:ext cx="127747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47225</xdr:colOff>
      <xdr:row>87</xdr:row>
      <xdr:rowOff>117660</xdr:rowOff>
    </xdr:from>
    <xdr:ext cx="1277470" cy="1143000"/>
    <xdr:pic>
      <xdr:nvPicPr>
        <xdr:cNvPr id="289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154" y="91897839"/>
          <a:ext cx="127747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243168</xdr:colOff>
      <xdr:row>379</xdr:row>
      <xdr:rowOff>316006</xdr:rowOff>
    </xdr:from>
    <xdr:to>
      <xdr:col>1</xdr:col>
      <xdr:colOff>1090893</xdr:colOff>
      <xdr:row>379</xdr:row>
      <xdr:rowOff>877981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492" y="379892859"/>
          <a:ext cx="8477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287991</xdr:colOff>
      <xdr:row>381</xdr:row>
      <xdr:rowOff>197224</xdr:rowOff>
    </xdr:from>
    <xdr:to>
      <xdr:col>1</xdr:col>
      <xdr:colOff>1059516</xdr:colOff>
      <xdr:row>381</xdr:row>
      <xdr:rowOff>997324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315" y="382396253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106456</xdr:colOff>
      <xdr:row>384</xdr:row>
      <xdr:rowOff>141756</xdr:rowOff>
    </xdr:from>
    <xdr:to>
      <xdr:col>1</xdr:col>
      <xdr:colOff>1220881</xdr:colOff>
      <xdr:row>384</xdr:row>
      <xdr:rowOff>1187824</xdr:rowOff>
    </xdr:to>
    <xdr:pic>
      <xdr:nvPicPr>
        <xdr:cNvPr id="280" name="Рисунок 279" descr="C:\Users\chekhlova\AppData\Local\Microsoft\Windows\Temporary Internet Files\Content.Outlook\0GPWIY99\IMG_6730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80" y="386274050"/>
          <a:ext cx="1114425" cy="1046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49866</xdr:colOff>
      <xdr:row>383</xdr:row>
      <xdr:rowOff>45944</xdr:rowOff>
    </xdr:from>
    <xdr:to>
      <xdr:col>1</xdr:col>
      <xdr:colOff>1311088</xdr:colOff>
      <xdr:row>383</xdr:row>
      <xdr:rowOff>1299883</xdr:rowOff>
    </xdr:to>
    <xdr:pic>
      <xdr:nvPicPr>
        <xdr:cNvPr id="290" name="Рисунок 289" descr="C:\Users\chekhlova\AppData\Local\Microsoft\Windows\Temporary Internet Files\Content.Word\SCAM-4-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190" y="370254679"/>
          <a:ext cx="1261222" cy="1253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217954</xdr:colOff>
      <xdr:row>380</xdr:row>
      <xdr:rowOff>308161</xdr:rowOff>
    </xdr:from>
    <xdr:to>
      <xdr:col>1</xdr:col>
      <xdr:colOff>1122829</xdr:colOff>
      <xdr:row>380</xdr:row>
      <xdr:rowOff>1117786</xdr:rowOff>
    </xdr:to>
    <xdr:pic>
      <xdr:nvPicPr>
        <xdr:cNvPr id="291" name="Рисунок 290" descr="http://www.eraworld.ru/upload/iblock/fc6/fc6a28c310e2a45f059a7a5725f1fc0a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278" y="381196102"/>
          <a:ext cx="904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261097</xdr:colOff>
      <xdr:row>382</xdr:row>
      <xdr:rowOff>210671</xdr:rowOff>
    </xdr:from>
    <xdr:to>
      <xdr:col>1</xdr:col>
      <xdr:colOff>1127872</xdr:colOff>
      <xdr:row>382</xdr:row>
      <xdr:rowOff>1154206</xdr:rowOff>
    </xdr:to>
    <xdr:pic>
      <xdr:nvPicPr>
        <xdr:cNvPr id="292" name="Рисунок 291" descr="C:\Users\chekhlova\AppData\Local\Microsoft\Windows\Temporary Internet Files\Content.Outlook\0GPWIY99\2M3_3605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421" y="383720789"/>
          <a:ext cx="866775" cy="943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391</xdr:row>
      <xdr:rowOff>114300</xdr:rowOff>
    </xdr:from>
    <xdr:to>
      <xdr:col>1</xdr:col>
      <xdr:colOff>1162050</xdr:colOff>
      <xdr:row>391</xdr:row>
      <xdr:rowOff>819150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3125450"/>
          <a:ext cx="1009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389</xdr:row>
      <xdr:rowOff>76200</xdr:rowOff>
    </xdr:from>
    <xdr:to>
      <xdr:col>1</xdr:col>
      <xdr:colOff>1247775</xdr:colOff>
      <xdr:row>389</xdr:row>
      <xdr:rowOff>914400</xdr:rowOff>
    </xdr:to>
    <xdr:pic>
      <xdr:nvPicPr>
        <xdr:cNvPr id="294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915650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390</xdr:row>
      <xdr:rowOff>224118</xdr:rowOff>
    </xdr:from>
    <xdr:to>
      <xdr:col>1</xdr:col>
      <xdr:colOff>1200150</xdr:colOff>
      <xdr:row>390</xdr:row>
      <xdr:rowOff>1009650</xdr:rowOff>
    </xdr:to>
    <xdr:pic>
      <xdr:nvPicPr>
        <xdr:cNvPr id="295" name="Рисунок 14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524" y="393102353"/>
          <a:ext cx="1123950" cy="785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392</xdr:row>
      <xdr:rowOff>123825</xdr:rowOff>
    </xdr:from>
    <xdr:to>
      <xdr:col>1</xdr:col>
      <xdr:colOff>1171575</xdr:colOff>
      <xdr:row>392</xdr:row>
      <xdr:rowOff>733425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4087475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394</xdr:row>
      <xdr:rowOff>300318</xdr:rowOff>
    </xdr:from>
    <xdr:to>
      <xdr:col>1</xdr:col>
      <xdr:colOff>1209675</xdr:colOff>
      <xdr:row>394</xdr:row>
      <xdr:rowOff>1071843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398422906"/>
          <a:ext cx="1114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393</xdr:row>
      <xdr:rowOff>161925</xdr:rowOff>
    </xdr:from>
    <xdr:to>
      <xdr:col>1</xdr:col>
      <xdr:colOff>1247775</xdr:colOff>
      <xdr:row>393</xdr:row>
      <xdr:rowOff>695325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5068550"/>
          <a:ext cx="1114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400</xdr:row>
      <xdr:rowOff>314325</xdr:rowOff>
    </xdr:from>
    <xdr:to>
      <xdr:col>1</xdr:col>
      <xdr:colOff>1181100</xdr:colOff>
      <xdr:row>400</xdr:row>
      <xdr:rowOff>828675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1269325"/>
          <a:ext cx="942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399</xdr:row>
      <xdr:rowOff>209550</xdr:rowOff>
    </xdr:from>
    <xdr:to>
      <xdr:col>1</xdr:col>
      <xdr:colOff>1209675</xdr:colOff>
      <xdr:row>399</xdr:row>
      <xdr:rowOff>771525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116800"/>
          <a:ext cx="1038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402</xdr:row>
      <xdr:rowOff>85725</xdr:rowOff>
    </xdr:from>
    <xdr:to>
      <xdr:col>1</xdr:col>
      <xdr:colOff>1181100</xdr:colOff>
      <xdr:row>402</xdr:row>
      <xdr:rowOff>981075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3269575"/>
          <a:ext cx="1076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403</xdr:row>
      <xdr:rowOff>95250</xdr:rowOff>
    </xdr:from>
    <xdr:to>
      <xdr:col>1</xdr:col>
      <xdr:colOff>1209675</xdr:colOff>
      <xdr:row>403</xdr:row>
      <xdr:rowOff>904875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4298275"/>
          <a:ext cx="11144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404</xdr:row>
      <xdr:rowOff>85725</xdr:rowOff>
    </xdr:from>
    <xdr:to>
      <xdr:col>1</xdr:col>
      <xdr:colOff>1209675</xdr:colOff>
      <xdr:row>404</xdr:row>
      <xdr:rowOff>952500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5336500"/>
          <a:ext cx="11144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405</xdr:row>
      <xdr:rowOff>123825</xdr:rowOff>
    </xdr:from>
    <xdr:to>
      <xdr:col>1</xdr:col>
      <xdr:colOff>1304925</xdr:colOff>
      <xdr:row>405</xdr:row>
      <xdr:rowOff>1019175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6469975"/>
          <a:ext cx="1219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406</xdr:row>
      <xdr:rowOff>76200</xdr:rowOff>
    </xdr:from>
    <xdr:to>
      <xdr:col>1</xdr:col>
      <xdr:colOff>1209675</xdr:colOff>
      <xdr:row>406</xdr:row>
      <xdr:rowOff>962025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7584400"/>
          <a:ext cx="1123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407</xdr:row>
      <xdr:rowOff>85726</xdr:rowOff>
    </xdr:from>
    <xdr:to>
      <xdr:col>1</xdr:col>
      <xdr:colOff>1257300</xdr:colOff>
      <xdr:row>407</xdr:row>
      <xdr:rowOff>962026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727401"/>
          <a:ext cx="1162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401</xdr:row>
      <xdr:rowOff>238125</xdr:rowOff>
    </xdr:from>
    <xdr:to>
      <xdr:col>1</xdr:col>
      <xdr:colOff>1295400</xdr:colOff>
      <xdr:row>401</xdr:row>
      <xdr:rowOff>781050</xdr:rowOff>
    </xdr:to>
    <xdr:pic>
      <xdr:nvPicPr>
        <xdr:cNvPr id="307" name="Рисунок 306" descr="C:\Users\chekhlova\AppData\Local\Microsoft\Windows\Temporary Internet Files\Content.Outlook\0GPWIY99\TH-99-BLUE (2).jpg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2317075"/>
          <a:ext cx="1247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410</xdr:row>
      <xdr:rowOff>66675</xdr:rowOff>
    </xdr:from>
    <xdr:to>
      <xdr:col>1</xdr:col>
      <xdr:colOff>1143000</xdr:colOff>
      <xdr:row>410</xdr:row>
      <xdr:rowOff>914400</xdr:rowOff>
    </xdr:to>
    <xdr:pic>
      <xdr:nvPicPr>
        <xdr:cNvPr id="308" name="Рисунок 307" descr="C:\Users\chekhlova\AppData\Local\Microsoft\Windows\Temporary Internet Files\Content.Outlook\0GPWIY99\HL-24.jpg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0956250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411</xdr:row>
      <xdr:rowOff>47625</xdr:rowOff>
    </xdr:from>
    <xdr:to>
      <xdr:col>1</xdr:col>
      <xdr:colOff>1152525</xdr:colOff>
      <xdr:row>411</xdr:row>
      <xdr:rowOff>923925</xdr:rowOff>
    </xdr:to>
    <xdr:pic>
      <xdr:nvPicPr>
        <xdr:cNvPr id="309" name="Рисунок 308" descr="C:\Users\chekhlova\AppData\Local\Microsoft\Windows\Temporary Internet Files\Content.Outlook\0GPWIY99\HL-25.jpg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1889700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412</xdr:row>
      <xdr:rowOff>85725</xdr:rowOff>
    </xdr:from>
    <xdr:to>
      <xdr:col>1</xdr:col>
      <xdr:colOff>1123950</xdr:colOff>
      <xdr:row>412</xdr:row>
      <xdr:rowOff>895350</xdr:rowOff>
    </xdr:to>
    <xdr:pic>
      <xdr:nvPicPr>
        <xdr:cNvPr id="310" name="Рисунок 309" descr="C:\Users\chekhlova\AppData\Local\Microsoft\Windows\Temporary Internet Files\Content.Outlook\0GPWIY99\HL-26.jpg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32889825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415</xdr:row>
      <xdr:rowOff>114300</xdr:rowOff>
    </xdr:from>
    <xdr:to>
      <xdr:col>1</xdr:col>
      <xdr:colOff>1181100</xdr:colOff>
      <xdr:row>415</xdr:row>
      <xdr:rowOff>933450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6195000"/>
          <a:ext cx="1047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414</xdr:row>
      <xdr:rowOff>85725</xdr:rowOff>
    </xdr:from>
    <xdr:to>
      <xdr:col>1</xdr:col>
      <xdr:colOff>1171575</xdr:colOff>
      <xdr:row>414</xdr:row>
      <xdr:rowOff>1019175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5090100"/>
          <a:ext cx="1038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413</xdr:row>
      <xdr:rowOff>209550</xdr:rowOff>
    </xdr:from>
    <xdr:to>
      <xdr:col>1</xdr:col>
      <xdr:colOff>1276350</xdr:colOff>
      <xdr:row>413</xdr:row>
      <xdr:rowOff>1076325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33956625"/>
          <a:ext cx="1209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431</xdr:row>
      <xdr:rowOff>104775</xdr:rowOff>
    </xdr:from>
    <xdr:to>
      <xdr:col>1</xdr:col>
      <xdr:colOff>1323975</xdr:colOff>
      <xdr:row>431</xdr:row>
      <xdr:rowOff>904875</xdr:rowOff>
    </xdr:to>
    <xdr:pic>
      <xdr:nvPicPr>
        <xdr:cNvPr id="315" name="Рисунок 30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9606200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432</xdr:row>
      <xdr:rowOff>76200</xdr:rowOff>
    </xdr:from>
    <xdr:to>
      <xdr:col>1</xdr:col>
      <xdr:colOff>1314450</xdr:colOff>
      <xdr:row>432</xdr:row>
      <xdr:rowOff>923925</xdr:rowOff>
    </xdr:to>
    <xdr:pic>
      <xdr:nvPicPr>
        <xdr:cNvPr id="316" name="Рисунок 3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50520600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149679</xdr:colOff>
      <xdr:row>423</xdr:row>
      <xdr:rowOff>300718</xdr:rowOff>
    </xdr:from>
    <xdr:to>
      <xdr:col>1</xdr:col>
      <xdr:colOff>1226004</xdr:colOff>
      <xdr:row>423</xdr:row>
      <xdr:rowOff>1020536</xdr:rowOff>
    </xdr:to>
    <xdr:pic>
      <xdr:nvPicPr>
        <xdr:cNvPr id="317" name="Picture 13325" descr="{7I07C2C3%}N])2MOHK)Q)U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8" y="390471932"/>
          <a:ext cx="1076325" cy="719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424</xdr:row>
      <xdr:rowOff>76200</xdr:rowOff>
    </xdr:from>
    <xdr:to>
      <xdr:col>1</xdr:col>
      <xdr:colOff>1038225</xdr:colOff>
      <xdr:row>424</xdr:row>
      <xdr:rowOff>742950</xdr:rowOff>
    </xdr:to>
    <xdr:pic>
      <xdr:nvPicPr>
        <xdr:cNvPr id="318" name="Рисунок 11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43176825"/>
          <a:ext cx="838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421</xdr:row>
      <xdr:rowOff>19050</xdr:rowOff>
    </xdr:from>
    <xdr:to>
      <xdr:col>1</xdr:col>
      <xdr:colOff>1228725</xdr:colOff>
      <xdr:row>421</xdr:row>
      <xdr:rowOff>800100</xdr:rowOff>
    </xdr:to>
    <xdr:pic>
      <xdr:nvPicPr>
        <xdr:cNvPr id="319" name="Рисунок 4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0357425"/>
          <a:ext cx="1152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422</xdr:row>
      <xdr:rowOff>28575</xdr:rowOff>
    </xdr:from>
    <xdr:to>
      <xdr:col>1</xdr:col>
      <xdr:colOff>1123950</xdr:colOff>
      <xdr:row>422</xdr:row>
      <xdr:rowOff>790575</xdr:rowOff>
    </xdr:to>
    <xdr:pic>
      <xdr:nvPicPr>
        <xdr:cNvPr id="320" name="Рисунок 4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1367075"/>
          <a:ext cx="1038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426</xdr:row>
      <xdr:rowOff>180975</xdr:rowOff>
    </xdr:from>
    <xdr:to>
      <xdr:col>1</xdr:col>
      <xdr:colOff>895350</xdr:colOff>
      <xdr:row>426</xdr:row>
      <xdr:rowOff>981075</xdr:rowOff>
    </xdr:to>
    <xdr:pic>
      <xdr:nvPicPr>
        <xdr:cNvPr id="321" name="Рисунок 49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45158025"/>
          <a:ext cx="523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425</xdr:row>
      <xdr:rowOff>85725</xdr:rowOff>
    </xdr:from>
    <xdr:to>
      <xdr:col>1</xdr:col>
      <xdr:colOff>828675</xdr:colOff>
      <xdr:row>425</xdr:row>
      <xdr:rowOff>838200</xdr:rowOff>
    </xdr:to>
    <xdr:pic>
      <xdr:nvPicPr>
        <xdr:cNvPr id="322" name="Рисунок 52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4138850"/>
          <a:ext cx="371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420</xdr:row>
      <xdr:rowOff>161925</xdr:rowOff>
    </xdr:from>
    <xdr:to>
      <xdr:col>1</xdr:col>
      <xdr:colOff>1276350</xdr:colOff>
      <xdr:row>420</xdr:row>
      <xdr:rowOff>838200</xdr:rowOff>
    </xdr:to>
    <xdr:pic>
      <xdr:nvPicPr>
        <xdr:cNvPr id="323" name="Рисунок 54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39500175"/>
          <a:ext cx="1152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428</xdr:row>
      <xdr:rowOff>152400</xdr:rowOff>
    </xdr:from>
    <xdr:to>
      <xdr:col>1</xdr:col>
      <xdr:colOff>828675</xdr:colOff>
      <xdr:row>428</xdr:row>
      <xdr:rowOff>1085850</xdr:rowOff>
    </xdr:to>
    <xdr:pic>
      <xdr:nvPicPr>
        <xdr:cNvPr id="324" name="Рисунок 55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7301150"/>
          <a:ext cx="466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66675</xdr:colOff>
      <xdr:row>387</xdr:row>
      <xdr:rowOff>342900</xdr:rowOff>
    </xdr:from>
    <xdr:ext cx="1171575" cy="447675"/>
    <xdr:pic>
      <xdr:nvPicPr>
        <xdr:cNvPr id="325" name="Рисунок 51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8953500"/>
          <a:ext cx="1171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388</xdr:row>
      <xdr:rowOff>295275</xdr:rowOff>
    </xdr:from>
    <xdr:ext cx="1171575" cy="447675"/>
    <xdr:pic>
      <xdr:nvPicPr>
        <xdr:cNvPr id="326" name="Рисунок 51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0010775"/>
          <a:ext cx="1171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27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28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29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0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1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2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3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4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5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6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7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304800</xdr:rowOff>
    </xdr:to>
    <xdr:sp macro="" textlink="">
      <xdr:nvSpPr>
        <xdr:cNvPr id="338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39" name="AutoShape 28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0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1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2" name="Rectangle 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3" name="AutoShape 28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4" name="AutoShape 23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5" name="AutoShape 2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6" name="Rectangle 4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416</xdr:row>
      <xdr:rowOff>0</xdr:rowOff>
    </xdr:from>
    <xdr:to>
      <xdr:col>4</xdr:col>
      <xdr:colOff>304800</xdr:colOff>
      <xdr:row>416</xdr:row>
      <xdr:rowOff>800100</xdr:rowOff>
    </xdr:to>
    <xdr:sp macro="" textlink="">
      <xdr:nvSpPr>
        <xdr:cNvPr id="347" name="AutoShape 28" descr="K88XN9N#DSBK%%HZ6GZ99"/>
        <xdr:cNvSpPr>
          <a:spLocks noChangeAspect="1" noChangeArrowheads="1"/>
        </xdr:cNvSpPr>
      </xdr:nvSpPr>
      <xdr:spPr bwMode="auto">
        <a:xfrm>
          <a:off x="3657600" y="3710940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381000</xdr:colOff>
      <xdr:row>427</xdr:row>
      <xdr:rowOff>81643</xdr:rowOff>
    </xdr:from>
    <xdr:to>
      <xdr:col>1</xdr:col>
      <xdr:colOff>951897</xdr:colOff>
      <xdr:row>427</xdr:row>
      <xdr:rowOff>925286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46192168"/>
          <a:ext cx="570897" cy="843643"/>
        </a:xfrm>
        <a:prstGeom prst="rect">
          <a:avLst/>
        </a:prstGeom>
      </xdr:spPr>
    </xdr:pic>
    <xdr:clientData/>
  </xdr:twoCellAnchor>
  <xdr:twoCellAnchor editAs="oneCell">
    <xdr:from>
      <xdr:col>1</xdr:col>
      <xdr:colOff>99334</xdr:colOff>
      <xdr:row>416</xdr:row>
      <xdr:rowOff>38505</xdr:rowOff>
    </xdr:from>
    <xdr:to>
      <xdr:col>1</xdr:col>
      <xdr:colOff>1237513</xdr:colOff>
      <xdr:row>416</xdr:row>
      <xdr:rowOff>1047750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263" y="382276755"/>
          <a:ext cx="1138179" cy="100924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408</xdr:row>
      <xdr:rowOff>66675</xdr:rowOff>
    </xdr:from>
    <xdr:to>
      <xdr:col>1</xdr:col>
      <xdr:colOff>1273307</xdr:colOff>
      <xdr:row>408</xdr:row>
      <xdr:rowOff>1209675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054" y="374004568"/>
          <a:ext cx="1035182" cy="1144361"/>
        </a:xfrm>
        <a:prstGeom prst="rect">
          <a:avLst/>
        </a:prstGeom>
      </xdr:spPr>
    </xdr:pic>
    <xdr:clientData/>
  </xdr:twoCellAnchor>
  <xdr:twoCellAnchor editAs="oneCell">
    <xdr:from>
      <xdr:col>1</xdr:col>
      <xdr:colOff>87406</xdr:colOff>
      <xdr:row>385</xdr:row>
      <xdr:rowOff>239806</xdr:rowOff>
    </xdr:from>
    <xdr:to>
      <xdr:col>1</xdr:col>
      <xdr:colOff>1287556</xdr:colOff>
      <xdr:row>385</xdr:row>
      <xdr:rowOff>1112962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30" y="387683188"/>
          <a:ext cx="1200150" cy="87315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398</xdr:row>
      <xdr:rowOff>171450</xdr:rowOff>
    </xdr:from>
    <xdr:to>
      <xdr:col>1</xdr:col>
      <xdr:colOff>1292037</xdr:colOff>
      <xdr:row>398</xdr:row>
      <xdr:rowOff>801295</xdr:rowOff>
    </xdr:to>
    <xdr:pic>
      <xdr:nvPicPr>
        <xdr:cNvPr id="353" name="Picture 8" descr="SL-6518红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5" t="20302" r="5797" b="19208"/>
        <a:stretch>
          <a:fillRect/>
        </a:stretch>
      </xdr:blipFill>
      <xdr:spPr bwMode="auto">
        <a:xfrm>
          <a:off x="1466850" y="19107150"/>
          <a:ext cx="1206312" cy="629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225799</xdr:colOff>
      <xdr:row>396</xdr:row>
      <xdr:rowOff>172571</xdr:rowOff>
    </xdr:from>
    <xdr:to>
      <xdr:col>1</xdr:col>
      <xdr:colOff>1235449</xdr:colOff>
      <xdr:row>396</xdr:row>
      <xdr:rowOff>1084609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123" y="400917336"/>
          <a:ext cx="1009650" cy="912038"/>
        </a:xfrm>
        <a:prstGeom prst="rect">
          <a:avLst/>
        </a:prstGeom>
      </xdr:spPr>
    </xdr:pic>
    <xdr:clientData/>
  </xdr:twoCellAnchor>
  <xdr:twoCellAnchor editAs="oneCell">
    <xdr:from>
      <xdr:col>1</xdr:col>
      <xdr:colOff>131109</xdr:colOff>
      <xdr:row>395</xdr:row>
      <xdr:rowOff>140633</xdr:rowOff>
    </xdr:from>
    <xdr:to>
      <xdr:col>1</xdr:col>
      <xdr:colOff>1131233</xdr:colOff>
      <xdr:row>395</xdr:row>
      <xdr:rowOff>1159808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433" y="399574309"/>
          <a:ext cx="1000124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433</xdr:row>
      <xdr:rowOff>0</xdr:rowOff>
    </xdr:from>
    <xdr:to>
      <xdr:col>0</xdr:col>
      <xdr:colOff>1009188</xdr:colOff>
      <xdr:row>433</xdr:row>
      <xdr:rowOff>0</xdr:rowOff>
    </xdr:to>
    <xdr:pic>
      <xdr:nvPicPr>
        <xdr:cNvPr id="356" name="图片 111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51846256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433</xdr:row>
      <xdr:rowOff>0</xdr:rowOff>
    </xdr:from>
    <xdr:to>
      <xdr:col>0</xdr:col>
      <xdr:colOff>986118</xdr:colOff>
      <xdr:row>433</xdr:row>
      <xdr:rowOff>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52834055"/>
          <a:ext cx="952500" cy="1234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434</xdr:row>
      <xdr:rowOff>201706</xdr:rowOff>
    </xdr:from>
    <xdr:to>
      <xdr:col>0</xdr:col>
      <xdr:colOff>1009188</xdr:colOff>
      <xdr:row>434</xdr:row>
      <xdr:rowOff>201706</xdr:rowOff>
    </xdr:to>
    <xdr:pic>
      <xdr:nvPicPr>
        <xdr:cNvPr id="365" name="图片 111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51846256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436</xdr:row>
      <xdr:rowOff>246530</xdr:rowOff>
    </xdr:from>
    <xdr:to>
      <xdr:col>0</xdr:col>
      <xdr:colOff>986118</xdr:colOff>
      <xdr:row>436</xdr:row>
      <xdr:rowOff>246530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52834055"/>
          <a:ext cx="952500" cy="1234"/>
        </a:xfrm>
        <a:prstGeom prst="rect">
          <a:avLst/>
        </a:prstGeom>
      </xdr:spPr>
    </xdr:pic>
    <xdr:clientData/>
  </xdr:twoCellAnchor>
  <xdr:twoCellAnchor editAs="oneCell">
    <xdr:from>
      <xdr:col>1</xdr:col>
      <xdr:colOff>106135</xdr:colOff>
      <xdr:row>436</xdr:row>
      <xdr:rowOff>212592</xdr:rowOff>
    </xdr:from>
    <xdr:to>
      <xdr:col>1</xdr:col>
      <xdr:colOff>1195958</xdr:colOff>
      <xdr:row>436</xdr:row>
      <xdr:rowOff>1074964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064" y="403936521"/>
          <a:ext cx="1089823" cy="862372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439</xdr:row>
      <xdr:rowOff>201706</xdr:rowOff>
    </xdr:from>
    <xdr:ext cx="919541" cy="2802"/>
    <xdr:pic>
      <xdr:nvPicPr>
        <xdr:cNvPr id="369" name="图片 111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54894256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3575797</xdr:colOff>
      <xdr:row>441</xdr:row>
      <xdr:rowOff>544606</xdr:rowOff>
    </xdr:from>
    <xdr:ext cx="919541" cy="2802"/>
    <xdr:pic>
      <xdr:nvPicPr>
        <xdr:cNvPr id="370" name="图片 111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5222" y="56208706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33618</xdr:colOff>
      <xdr:row>439</xdr:row>
      <xdr:rowOff>246530</xdr:rowOff>
    </xdr:from>
    <xdr:ext cx="952500" cy="1234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54939080"/>
          <a:ext cx="952500" cy="1234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156</xdr:row>
      <xdr:rowOff>95249</xdr:rowOff>
    </xdr:from>
    <xdr:ext cx="1084499" cy="1129394"/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59951963"/>
          <a:ext cx="1084499" cy="1129394"/>
        </a:xfrm>
        <a:prstGeom prst="rect">
          <a:avLst/>
        </a:prstGeom>
      </xdr:spPr>
    </xdr:pic>
    <xdr:clientData/>
  </xdr:oneCellAnchor>
  <xdr:oneCellAnchor>
    <xdr:from>
      <xdr:col>1</xdr:col>
      <xdr:colOff>122463</xdr:colOff>
      <xdr:row>158</xdr:row>
      <xdr:rowOff>68035</xdr:rowOff>
    </xdr:from>
    <xdr:ext cx="1084499" cy="1143000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2" y="162564535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160</xdr:row>
      <xdr:rowOff>95249</xdr:rowOff>
    </xdr:from>
    <xdr:ext cx="1084499" cy="1143000"/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65231535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108856</xdr:colOff>
      <xdr:row>162</xdr:row>
      <xdr:rowOff>81642</xdr:rowOff>
    </xdr:from>
    <xdr:ext cx="1084499" cy="1143000"/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5" y="167857713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167</xdr:row>
      <xdr:rowOff>81643</xdr:rowOff>
    </xdr:from>
    <xdr:ext cx="1084499" cy="1143000"/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74457179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169</xdr:row>
      <xdr:rowOff>81642</xdr:rowOff>
    </xdr:from>
    <xdr:ext cx="1084499" cy="1143000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77096963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68036</xdr:colOff>
      <xdr:row>173</xdr:row>
      <xdr:rowOff>217714</xdr:rowOff>
    </xdr:from>
    <xdr:ext cx="1224643" cy="884464"/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5" y="182512607"/>
          <a:ext cx="1224643" cy="884464"/>
        </a:xfrm>
        <a:prstGeom prst="rect">
          <a:avLst/>
        </a:prstGeom>
      </xdr:spPr>
    </xdr:pic>
    <xdr:clientData/>
  </xdr:oneCellAnchor>
  <xdr:oneCellAnchor>
    <xdr:from>
      <xdr:col>1</xdr:col>
      <xdr:colOff>68035</xdr:colOff>
      <xdr:row>175</xdr:row>
      <xdr:rowOff>217712</xdr:rowOff>
    </xdr:from>
    <xdr:ext cx="1224643" cy="815918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185152391"/>
          <a:ext cx="1224643" cy="815918"/>
        </a:xfrm>
        <a:prstGeom prst="rect">
          <a:avLst/>
        </a:prstGeom>
      </xdr:spPr>
    </xdr:pic>
    <xdr:clientData/>
  </xdr:oneCellAnchor>
  <xdr:oneCellAnchor>
    <xdr:from>
      <xdr:col>1</xdr:col>
      <xdr:colOff>122463</xdr:colOff>
      <xdr:row>126</xdr:row>
      <xdr:rowOff>81642</xdr:rowOff>
    </xdr:from>
    <xdr:ext cx="1084499" cy="1143000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2" y="135989785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128</xdr:row>
      <xdr:rowOff>68035</xdr:rowOff>
    </xdr:from>
    <xdr:ext cx="1084499" cy="1143000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38615964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149677</xdr:colOff>
      <xdr:row>130</xdr:row>
      <xdr:rowOff>68035</xdr:rowOff>
    </xdr:from>
    <xdr:ext cx="1084499" cy="1143000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6" y="141255749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132</xdr:row>
      <xdr:rowOff>81642</xdr:rowOff>
    </xdr:from>
    <xdr:ext cx="1084499" cy="1143000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43909142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136070</xdr:colOff>
      <xdr:row>135</xdr:row>
      <xdr:rowOff>95249</xdr:rowOff>
    </xdr:from>
    <xdr:ext cx="1084499" cy="1143000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147882428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149680</xdr:colOff>
      <xdr:row>137</xdr:row>
      <xdr:rowOff>140150</xdr:rowOff>
    </xdr:from>
    <xdr:ext cx="1084499" cy="1016455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9" y="150567114"/>
          <a:ext cx="1084499" cy="1016455"/>
        </a:xfrm>
        <a:prstGeom prst="rect">
          <a:avLst/>
        </a:prstGeom>
      </xdr:spPr>
    </xdr:pic>
    <xdr:clientData/>
  </xdr:oneCellAnchor>
  <xdr:oneCellAnchor>
    <xdr:from>
      <xdr:col>1</xdr:col>
      <xdr:colOff>81643</xdr:colOff>
      <xdr:row>141</xdr:row>
      <xdr:rowOff>190499</xdr:rowOff>
    </xdr:from>
    <xdr:ext cx="1198878" cy="911679"/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154577142"/>
          <a:ext cx="1198878" cy="911679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143</xdr:row>
      <xdr:rowOff>163288</xdr:rowOff>
    </xdr:from>
    <xdr:ext cx="1198877" cy="942012"/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157189717"/>
          <a:ext cx="1198877" cy="942012"/>
        </a:xfrm>
        <a:prstGeom prst="rect">
          <a:avLst/>
        </a:prstGeom>
      </xdr:spPr>
    </xdr:pic>
    <xdr:clientData/>
  </xdr:oneCellAnchor>
  <xdr:oneCellAnchor>
    <xdr:from>
      <xdr:col>1</xdr:col>
      <xdr:colOff>32874</xdr:colOff>
      <xdr:row>110</xdr:row>
      <xdr:rowOff>208664</xdr:rowOff>
    </xdr:from>
    <xdr:ext cx="1280310" cy="870611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25652" y="123842422"/>
          <a:ext cx="870611" cy="1280310"/>
        </a:xfrm>
        <a:prstGeom prst="rect">
          <a:avLst/>
        </a:prstGeom>
      </xdr:spPr>
    </xdr:pic>
    <xdr:clientData/>
  </xdr:oneCellAnchor>
  <xdr:oneCellAnchor>
    <xdr:from>
      <xdr:col>1</xdr:col>
      <xdr:colOff>135966</xdr:colOff>
      <xdr:row>103</xdr:row>
      <xdr:rowOff>85610</xdr:rowOff>
    </xdr:from>
    <xdr:ext cx="1084499" cy="1143000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895" y="117324753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136071</xdr:colOff>
      <xdr:row>105</xdr:row>
      <xdr:rowOff>81643</xdr:rowOff>
    </xdr:from>
    <xdr:ext cx="1084499" cy="1143000"/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19960572"/>
          <a:ext cx="1084499" cy="1143000"/>
        </a:xfrm>
        <a:prstGeom prst="rect">
          <a:avLst/>
        </a:prstGeom>
      </xdr:spPr>
    </xdr:pic>
    <xdr:clientData/>
  </xdr:oneCellAnchor>
  <xdr:oneCellAnchor>
    <xdr:from>
      <xdr:col>1</xdr:col>
      <xdr:colOff>37852</xdr:colOff>
      <xdr:row>108</xdr:row>
      <xdr:rowOff>231320</xdr:rowOff>
    </xdr:from>
    <xdr:ext cx="1269754" cy="870611"/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25352" y="123870356"/>
          <a:ext cx="870611" cy="1269754"/>
        </a:xfrm>
        <a:prstGeom prst="rect">
          <a:avLst/>
        </a:prstGeom>
      </xdr:spPr>
    </xdr:pic>
    <xdr:clientData/>
  </xdr:oneCellAnchor>
  <xdr:oneCellAnchor>
    <xdr:from>
      <xdr:col>1</xdr:col>
      <xdr:colOff>68035</xdr:colOff>
      <xdr:row>152</xdr:row>
      <xdr:rowOff>408213</xdr:rowOff>
    </xdr:from>
    <xdr:ext cx="1211036" cy="0"/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217020320"/>
          <a:ext cx="1211036" cy="0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149678</xdr:colOff>
      <xdr:row>152</xdr:row>
      <xdr:rowOff>54428</xdr:rowOff>
    </xdr:from>
    <xdr:to>
      <xdr:col>1</xdr:col>
      <xdr:colOff>1265145</xdr:colOff>
      <xdr:row>152</xdr:row>
      <xdr:rowOff>1162208</xdr:rowOff>
    </xdr:to>
    <xdr:pic>
      <xdr:nvPicPr>
        <xdr:cNvPr id="362" name="bx_117848907_93847_pict" descr="&amp;Lcy;&amp;ocy;&amp;ncy;&amp;dcy;&amp;ocy;&amp;ncy; &amp;Rcy;&amp;acy;&amp;mcy;&amp;kcy;&amp;acy; 3-&amp;mcy;&amp;iecy;&amp;scy;&amp;tcy;&amp;ncy;&amp;acy;&amp;yacy; &amp;gcy;&amp;ocy;&amp;rcy;&amp;icy;&amp;zcy;&amp;ocy;&amp;ncy;&amp;tcy;&amp;acy;&amp;lcy;&amp;softcy;&amp;ncy;&amp;acy;&amp;yacy; &amp;bcy;&amp;iecy;&amp;lcy;&amp;acy;&amp;yacy; EKF PROxima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7" y="174239464"/>
          <a:ext cx="1115467" cy="111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54430</xdr:colOff>
      <xdr:row>153</xdr:row>
      <xdr:rowOff>68036</xdr:rowOff>
    </xdr:from>
    <xdr:to>
      <xdr:col>1</xdr:col>
      <xdr:colOff>1279072</xdr:colOff>
      <xdr:row>153</xdr:row>
      <xdr:rowOff>1285022</xdr:rowOff>
    </xdr:to>
    <xdr:pic>
      <xdr:nvPicPr>
        <xdr:cNvPr id="363" name="bx_117848907_93849_pict" descr="&amp;Lcy;&amp;ocy;&amp;ncy;&amp;dcy;&amp;ocy;&amp;ncy; &amp;Rcy;&amp;acy;&amp;mcy;&amp;kcy;&amp;acy; 4-&amp;mcy;&amp;iecy;&amp;scy;&amp;tcy;&amp;ncy;&amp;acy;&amp;yacy; &amp;gcy;&amp;ocy;&amp;rcy;&amp;icy;&amp;zcy;&amp;ocy;&amp;ncy;&amp;tcy;&amp;acy;&amp;lcy;&amp;softcy;&amp;ncy;&amp;acy;&amp;yacy; &amp;bcy;&amp;iecy;&amp;lcy;&amp;acy;&amp;yacy; EKF PROxima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59" y="175572965"/>
          <a:ext cx="1224642" cy="122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151</xdr:row>
      <xdr:rowOff>285752</xdr:rowOff>
    </xdr:from>
    <xdr:to>
      <xdr:col>1</xdr:col>
      <xdr:colOff>1197430</xdr:colOff>
      <xdr:row>151</xdr:row>
      <xdr:rowOff>1006915</xdr:rowOff>
    </xdr:to>
    <xdr:pic>
      <xdr:nvPicPr>
        <xdr:cNvPr id="364" name="Рисунок 363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1" y="173150895"/>
          <a:ext cx="966108" cy="729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437029</xdr:colOff>
      <xdr:row>251</xdr:row>
      <xdr:rowOff>33618</xdr:rowOff>
    </xdr:from>
    <xdr:to>
      <xdr:col>1</xdr:col>
      <xdr:colOff>1098176</xdr:colOff>
      <xdr:row>251</xdr:row>
      <xdr:rowOff>1291977</xdr:rowOff>
    </xdr:to>
    <xdr:pic>
      <xdr:nvPicPr>
        <xdr:cNvPr id="360" name="图片 134" descr="cid:__0@Foxmail.net"/>
        <xdr:cNvPicPr>
          <a:picLocks noChangeAspect="1" noChangeArrowheads="1"/>
        </xdr:cNvPicPr>
      </xdr:nvPicPr>
      <xdr:blipFill>
        <a:blip xmlns:r="http://schemas.openxmlformats.org/officeDocument/2006/relationships" r:embed="rId221" r:link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353" y="268605000"/>
          <a:ext cx="661147" cy="1258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12</xdr:row>
      <xdr:rowOff>313765</xdr:rowOff>
    </xdr:from>
    <xdr:to>
      <xdr:col>1</xdr:col>
      <xdr:colOff>1215274</xdr:colOff>
      <xdr:row>12</xdr:row>
      <xdr:rowOff>1098177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5" y="9771530"/>
          <a:ext cx="1136833" cy="784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56029</xdr:colOff>
      <xdr:row>13</xdr:row>
      <xdr:rowOff>145677</xdr:rowOff>
    </xdr:from>
    <xdr:to>
      <xdr:col>1</xdr:col>
      <xdr:colOff>1291122</xdr:colOff>
      <xdr:row>13</xdr:row>
      <xdr:rowOff>997325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353" y="10892118"/>
          <a:ext cx="1235093" cy="851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209</xdr:row>
      <xdr:rowOff>108857</xdr:rowOff>
    </xdr:from>
    <xdr:to>
      <xdr:col>1</xdr:col>
      <xdr:colOff>1264329</xdr:colOff>
      <xdr:row>209</xdr:row>
      <xdr:rowOff>1129393</xdr:rowOff>
    </xdr:to>
    <xdr:pic>
      <xdr:nvPicPr>
        <xdr:cNvPr id="396" name="图片 5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510393" y="242179928"/>
          <a:ext cx="1141865" cy="10205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176893</xdr:colOff>
      <xdr:row>210</xdr:row>
      <xdr:rowOff>190500</xdr:rowOff>
    </xdr:from>
    <xdr:to>
      <xdr:col>1</xdr:col>
      <xdr:colOff>1238249</xdr:colOff>
      <xdr:row>210</xdr:row>
      <xdr:rowOff>1168593</xdr:rowOff>
    </xdr:to>
    <xdr:pic>
      <xdr:nvPicPr>
        <xdr:cNvPr id="401" name="图片 4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564822" y="243581464"/>
          <a:ext cx="1061356" cy="9780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353785</xdr:colOff>
      <xdr:row>219</xdr:row>
      <xdr:rowOff>176892</xdr:rowOff>
    </xdr:from>
    <xdr:to>
      <xdr:col>1</xdr:col>
      <xdr:colOff>966107</xdr:colOff>
      <xdr:row>219</xdr:row>
      <xdr:rowOff>1155929</xdr:rowOff>
    </xdr:to>
    <xdr:pic>
      <xdr:nvPicPr>
        <xdr:cNvPr id="411" name="图片 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41714" y="254317499"/>
          <a:ext cx="612322" cy="9790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149679</xdr:colOff>
      <xdr:row>419</xdr:row>
      <xdr:rowOff>81642</xdr:rowOff>
    </xdr:from>
    <xdr:to>
      <xdr:col>1</xdr:col>
      <xdr:colOff>1224642</xdr:colOff>
      <xdr:row>419</xdr:row>
      <xdr:rowOff>1242204</xdr:rowOff>
    </xdr:to>
    <xdr:pic>
      <xdr:nvPicPr>
        <xdr:cNvPr id="377" name="Picture 12969" descr="$WX(}TQ6]SWINR{382YNZ`O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8" y="448994892"/>
          <a:ext cx="1074963" cy="116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122463</xdr:colOff>
      <xdr:row>291</xdr:row>
      <xdr:rowOff>122463</xdr:rowOff>
    </xdr:from>
    <xdr:to>
      <xdr:col>1</xdr:col>
      <xdr:colOff>1211034</xdr:colOff>
      <xdr:row>291</xdr:row>
      <xdr:rowOff>1211034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2" y="340069713"/>
          <a:ext cx="1088571" cy="10885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292</xdr:row>
      <xdr:rowOff>81643</xdr:rowOff>
    </xdr:from>
    <xdr:to>
      <xdr:col>1</xdr:col>
      <xdr:colOff>1251857</xdr:colOff>
      <xdr:row>292</xdr:row>
      <xdr:rowOff>1238250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41348786"/>
          <a:ext cx="1156607" cy="1156607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293</xdr:row>
      <xdr:rowOff>81643</xdr:rowOff>
    </xdr:from>
    <xdr:to>
      <xdr:col>1</xdr:col>
      <xdr:colOff>1265463</xdr:colOff>
      <xdr:row>293</xdr:row>
      <xdr:rowOff>1265463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342668679"/>
          <a:ext cx="1183820" cy="118382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81641</xdr:colOff>
      <xdr:row>294</xdr:row>
      <xdr:rowOff>81642</xdr:rowOff>
    </xdr:from>
    <xdr:to>
      <xdr:col>1</xdr:col>
      <xdr:colOff>1265462</xdr:colOff>
      <xdr:row>294</xdr:row>
      <xdr:rowOff>1266341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0" y="343988571"/>
          <a:ext cx="1183821" cy="118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16</xdr:row>
      <xdr:rowOff>54428</xdr:rowOff>
    </xdr:from>
    <xdr:to>
      <xdr:col>1</xdr:col>
      <xdr:colOff>1265463</xdr:colOff>
      <xdr:row>16</xdr:row>
      <xdr:rowOff>1170214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6" y="14709321"/>
          <a:ext cx="1115786" cy="1115786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15</xdr:row>
      <xdr:rowOff>81642</xdr:rowOff>
    </xdr:from>
    <xdr:to>
      <xdr:col>1</xdr:col>
      <xdr:colOff>1251856</xdr:colOff>
      <xdr:row>15</xdr:row>
      <xdr:rowOff>1251856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13443856"/>
          <a:ext cx="1170214" cy="11702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17</xdr:row>
      <xdr:rowOff>40821</xdr:rowOff>
    </xdr:from>
    <xdr:to>
      <xdr:col>1</xdr:col>
      <xdr:colOff>1265464</xdr:colOff>
      <xdr:row>17</xdr:row>
      <xdr:rowOff>1279071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1598839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304800</xdr:colOff>
      <xdr:row>14</xdr:row>
      <xdr:rowOff>304800</xdr:rowOff>
    </xdr:to>
    <xdr:sp macro="" textlink="">
      <xdr:nvSpPr>
        <xdr:cNvPr id="1026" name="AutoShape 2" descr="https://svetopttorg.org/image/cache/data/iek/06_izdeliya_elektroustanovochnye_udliniteli_i_silovye_razemy/3/RPp10-01-St_Rozetka_razbornaya_pryamaya_s_zk_16A_belaya-700x700.jpg"/>
        <xdr:cNvSpPr>
          <a:spLocks noChangeAspect="1" noChangeArrowheads="1"/>
        </xdr:cNvSpPr>
      </xdr:nvSpPr>
      <xdr:spPr bwMode="auto">
        <a:xfrm>
          <a:off x="1381125" y="1201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136071</xdr:colOff>
      <xdr:row>14</xdr:row>
      <xdr:rowOff>136072</xdr:rowOff>
    </xdr:from>
    <xdr:to>
      <xdr:col>1</xdr:col>
      <xdr:colOff>1197428</xdr:colOff>
      <xdr:row>14</xdr:row>
      <xdr:rowOff>1197429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2205608"/>
          <a:ext cx="1061357" cy="106135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18</xdr:row>
      <xdr:rowOff>81643</xdr:rowOff>
    </xdr:from>
    <xdr:to>
      <xdr:col>1</xdr:col>
      <xdr:colOff>1309060</xdr:colOff>
      <xdr:row>18</xdr:row>
      <xdr:rowOff>1224643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7321893"/>
          <a:ext cx="1268239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80441</xdr:colOff>
      <xdr:row>19</xdr:row>
      <xdr:rowOff>149919</xdr:rowOff>
    </xdr:from>
    <xdr:to>
      <xdr:col>1</xdr:col>
      <xdr:colOff>1265465</xdr:colOff>
      <xdr:row>19</xdr:row>
      <xdr:rowOff>1046973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468370" y="18682848"/>
          <a:ext cx="1185024" cy="897054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421821</xdr:colOff>
      <xdr:row>438</xdr:row>
      <xdr:rowOff>81641</xdr:rowOff>
    </xdr:from>
    <xdr:to>
      <xdr:col>1</xdr:col>
      <xdr:colOff>1020534</xdr:colOff>
      <xdr:row>438</xdr:row>
      <xdr:rowOff>1288496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456138641"/>
          <a:ext cx="598713" cy="1206855"/>
        </a:xfrm>
        <a:prstGeom prst="rect">
          <a:avLst/>
        </a:prstGeom>
      </xdr:spPr>
    </xdr:pic>
    <xdr:clientData/>
  </xdr:twoCellAnchor>
  <xdr:oneCellAnchor>
    <xdr:from>
      <xdr:col>1</xdr:col>
      <xdr:colOff>421821</xdr:colOff>
      <xdr:row>439</xdr:row>
      <xdr:rowOff>81641</xdr:rowOff>
    </xdr:from>
    <xdr:ext cx="598713" cy="1206855"/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456138641"/>
          <a:ext cx="598713" cy="1206855"/>
        </a:xfrm>
        <a:prstGeom prst="rect">
          <a:avLst/>
        </a:prstGeom>
      </xdr:spPr>
    </xdr:pic>
    <xdr:clientData/>
  </xdr:oneCellAnchor>
  <xdr:twoCellAnchor editAs="oneCell">
    <xdr:from>
      <xdr:col>1</xdr:col>
      <xdr:colOff>231318</xdr:colOff>
      <xdr:row>429</xdr:row>
      <xdr:rowOff>68035</xdr:rowOff>
    </xdr:from>
    <xdr:to>
      <xdr:col>1</xdr:col>
      <xdr:colOff>1142998</xdr:colOff>
      <xdr:row>429</xdr:row>
      <xdr:rowOff>1275654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7" y="448954071"/>
          <a:ext cx="911680" cy="1207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40820</xdr:colOff>
      <xdr:row>114</xdr:row>
      <xdr:rowOff>231320</xdr:rowOff>
    </xdr:from>
    <xdr:to>
      <xdr:col>1</xdr:col>
      <xdr:colOff>1306284</xdr:colOff>
      <xdr:row>114</xdr:row>
      <xdr:rowOff>1071667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" y="133309177"/>
          <a:ext cx="1265464" cy="84034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115</xdr:row>
      <xdr:rowOff>244926</xdr:rowOff>
    </xdr:from>
    <xdr:to>
      <xdr:col>1</xdr:col>
      <xdr:colOff>1319893</xdr:colOff>
      <xdr:row>115</xdr:row>
      <xdr:rowOff>1103345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4" y="134642676"/>
          <a:ext cx="1292678" cy="85841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116</xdr:row>
      <xdr:rowOff>244927</xdr:rowOff>
    </xdr:from>
    <xdr:to>
      <xdr:col>1</xdr:col>
      <xdr:colOff>1306208</xdr:colOff>
      <xdr:row>116</xdr:row>
      <xdr:rowOff>1074965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135962570"/>
          <a:ext cx="1251780" cy="83003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117</xdr:row>
      <xdr:rowOff>262593</xdr:rowOff>
    </xdr:from>
    <xdr:to>
      <xdr:col>1</xdr:col>
      <xdr:colOff>1313121</xdr:colOff>
      <xdr:row>117</xdr:row>
      <xdr:rowOff>1106237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37300129"/>
          <a:ext cx="1272300" cy="84364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199</xdr:row>
      <xdr:rowOff>40821</xdr:rowOff>
    </xdr:from>
    <xdr:to>
      <xdr:col>1</xdr:col>
      <xdr:colOff>1306285</xdr:colOff>
      <xdr:row>199</xdr:row>
      <xdr:rowOff>1292678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39281607"/>
          <a:ext cx="1251857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202</xdr:row>
      <xdr:rowOff>44877</xdr:rowOff>
    </xdr:from>
    <xdr:to>
      <xdr:col>1</xdr:col>
      <xdr:colOff>1292678</xdr:colOff>
      <xdr:row>202</xdr:row>
      <xdr:rowOff>1284739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43245341"/>
          <a:ext cx="1238250" cy="123986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201</xdr:row>
      <xdr:rowOff>40821</xdr:rowOff>
    </xdr:from>
    <xdr:to>
      <xdr:col>1</xdr:col>
      <xdr:colOff>1306285</xdr:colOff>
      <xdr:row>201</xdr:row>
      <xdr:rowOff>1292678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41921392"/>
          <a:ext cx="1251857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200</xdr:row>
      <xdr:rowOff>54429</xdr:rowOff>
    </xdr:from>
    <xdr:to>
      <xdr:col>1</xdr:col>
      <xdr:colOff>1306286</xdr:colOff>
      <xdr:row>200</xdr:row>
      <xdr:rowOff>1292679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5" y="24061510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8</xdr:row>
      <xdr:rowOff>40823</xdr:rowOff>
    </xdr:from>
    <xdr:to>
      <xdr:col>1</xdr:col>
      <xdr:colOff>1306284</xdr:colOff>
      <xdr:row>8</xdr:row>
      <xdr:rowOff>1265464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4354287"/>
          <a:ext cx="1224641" cy="122464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253</xdr:row>
      <xdr:rowOff>40821</xdr:rowOff>
    </xdr:from>
    <xdr:to>
      <xdr:col>1</xdr:col>
      <xdr:colOff>1306285</xdr:colOff>
      <xdr:row>253</xdr:row>
      <xdr:rowOff>1292678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98309392"/>
          <a:ext cx="1251857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250</xdr:row>
      <xdr:rowOff>40821</xdr:rowOff>
    </xdr:from>
    <xdr:to>
      <xdr:col>1</xdr:col>
      <xdr:colOff>1292678</xdr:colOff>
      <xdr:row>250</xdr:row>
      <xdr:rowOff>1279071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943497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230</xdr:row>
      <xdr:rowOff>380996</xdr:rowOff>
    </xdr:from>
    <xdr:to>
      <xdr:col>1</xdr:col>
      <xdr:colOff>1315537</xdr:colOff>
      <xdr:row>230</xdr:row>
      <xdr:rowOff>938889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71680210"/>
          <a:ext cx="1261109" cy="557893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435</xdr:row>
      <xdr:rowOff>201706</xdr:rowOff>
    </xdr:from>
    <xdr:ext cx="919541" cy="0"/>
    <xdr:pic>
      <xdr:nvPicPr>
        <xdr:cNvPr id="375" name="图片 111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57388099"/>
          <a:ext cx="9195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95249</xdr:colOff>
      <xdr:row>435</xdr:row>
      <xdr:rowOff>80745</xdr:rowOff>
    </xdr:from>
    <xdr:to>
      <xdr:col>1</xdr:col>
      <xdr:colOff>1237682</xdr:colOff>
      <xdr:row>435</xdr:row>
      <xdr:rowOff>1238250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458587031"/>
          <a:ext cx="1142433" cy="115750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434</xdr:row>
      <xdr:rowOff>54428</xdr:rowOff>
    </xdr:from>
    <xdr:to>
      <xdr:col>1</xdr:col>
      <xdr:colOff>1292677</xdr:colOff>
      <xdr:row>434</xdr:row>
      <xdr:rowOff>1276603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457240821"/>
          <a:ext cx="1211035" cy="1222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312964</xdr:colOff>
      <xdr:row>204</xdr:row>
      <xdr:rowOff>54429</xdr:rowOff>
    </xdr:from>
    <xdr:to>
      <xdr:col>1</xdr:col>
      <xdr:colOff>1061357</xdr:colOff>
      <xdr:row>204</xdr:row>
      <xdr:rowOff>1197105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089" y="243713454"/>
          <a:ext cx="748393" cy="1142676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205</xdr:row>
      <xdr:rowOff>163285</xdr:rowOff>
    </xdr:from>
    <xdr:to>
      <xdr:col>1</xdr:col>
      <xdr:colOff>1102178</xdr:colOff>
      <xdr:row>205</xdr:row>
      <xdr:rowOff>1114582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018" y="245136760"/>
          <a:ext cx="925285" cy="951297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299355</xdr:colOff>
      <xdr:row>206</xdr:row>
      <xdr:rowOff>54429</xdr:rowOff>
    </xdr:from>
    <xdr:to>
      <xdr:col>1</xdr:col>
      <xdr:colOff>966104</xdr:colOff>
      <xdr:row>206</xdr:row>
      <xdr:rowOff>1285350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480" y="246342354"/>
          <a:ext cx="666749" cy="123092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441</xdr:row>
      <xdr:rowOff>244927</xdr:rowOff>
    </xdr:from>
    <xdr:to>
      <xdr:col>1</xdr:col>
      <xdr:colOff>1297386</xdr:colOff>
      <xdr:row>441</xdr:row>
      <xdr:rowOff>1088569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468561963"/>
          <a:ext cx="1229351" cy="84364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442</xdr:row>
      <xdr:rowOff>176891</xdr:rowOff>
    </xdr:from>
    <xdr:to>
      <xdr:col>1</xdr:col>
      <xdr:colOff>1306285</xdr:colOff>
      <xdr:row>442</xdr:row>
      <xdr:rowOff>1156469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8" y="469813820"/>
          <a:ext cx="1251856" cy="979578"/>
        </a:xfrm>
        <a:prstGeom prst="rect">
          <a:avLst/>
        </a:prstGeom>
      </xdr:spPr>
    </xdr:pic>
    <xdr:clientData/>
  </xdr:twoCellAnchor>
  <xdr:oneCellAnchor>
    <xdr:from>
      <xdr:col>1</xdr:col>
      <xdr:colOff>179295</xdr:colOff>
      <xdr:row>227</xdr:row>
      <xdr:rowOff>212911</xdr:rowOff>
    </xdr:from>
    <xdr:ext cx="922883" cy="617125"/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224" y="273022518"/>
          <a:ext cx="922883" cy="61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149</xdr:row>
      <xdr:rowOff>108857</xdr:rowOff>
    </xdr:from>
    <xdr:to>
      <xdr:col>1</xdr:col>
      <xdr:colOff>1179749</xdr:colOff>
      <xdr:row>149</xdr:row>
      <xdr:rowOff>1265636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176933678"/>
          <a:ext cx="1084499" cy="1156779"/>
        </a:xfrm>
        <a:prstGeom prst="rect">
          <a:avLst/>
        </a:prstGeom>
      </xdr:spPr>
    </xdr:pic>
    <xdr:clientData/>
  </xdr:twoCellAnchor>
  <xdr:oneCellAnchor>
    <xdr:from>
      <xdr:col>1</xdr:col>
      <xdr:colOff>176890</xdr:colOff>
      <xdr:row>139</xdr:row>
      <xdr:rowOff>68034</xdr:rowOff>
    </xdr:from>
    <xdr:ext cx="1002187" cy="1134995"/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19" y="165013820"/>
          <a:ext cx="1002187" cy="1134995"/>
        </a:xfrm>
        <a:prstGeom prst="rect">
          <a:avLst/>
        </a:prstGeom>
      </xdr:spPr>
    </xdr:pic>
    <xdr:clientData/>
  </xdr:oneCellAnchor>
  <xdr:twoCellAnchor editAs="oneCell">
    <xdr:from>
      <xdr:col>1</xdr:col>
      <xdr:colOff>68035</xdr:colOff>
      <xdr:row>233</xdr:row>
      <xdr:rowOff>68038</xdr:rowOff>
    </xdr:from>
    <xdr:to>
      <xdr:col>1</xdr:col>
      <xdr:colOff>1306285</xdr:colOff>
      <xdr:row>233</xdr:row>
      <xdr:rowOff>1253082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64" y="282307395"/>
          <a:ext cx="1238250" cy="118504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234</xdr:row>
      <xdr:rowOff>40821</xdr:rowOff>
    </xdr:from>
    <xdr:to>
      <xdr:col>1</xdr:col>
      <xdr:colOff>1319892</xdr:colOff>
      <xdr:row>234</xdr:row>
      <xdr:rowOff>1273174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83600071"/>
          <a:ext cx="1292678" cy="123235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235</xdr:row>
      <xdr:rowOff>68036</xdr:rowOff>
    </xdr:from>
    <xdr:to>
      <xdr:col>1</xdr:col>
      <xdr:colOff>1319837</xdr:colOff>
      <xdr:row>235</xdr:row>
      <xdr:rowOff>1279072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57" y="284947179"/>
          <a:ext cx="1265409" cy="121103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236</xdr:row>
      <xdr:rowOff>40821</xdr:rowOff>
    </xdr:from>
    <xdr:to>
      <xdr:col>2</xdr:col>
      <xdr:colOff>0</xdr:colOff>
      <xdr:row>236</xdr:row>
      <xdr:rowOff>1290978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86239857"/>
          <a:ext cx="1306286" cy="125015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237</xdr:row>
      <xdr:rowOff>54428</xdr:rowOff>
    </xdr:from>
    <xdr:to>
      <xdr:col>2</xdr:col>
      <xdr:colOff>0</xdr:colOff>
      <xdr:row>237</xdr:row>
      <xdr:rowOff>1304585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87573357"/>
          <a:ext cx="1306286" cy="12501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238</xdr:row>
      <xdr:rowOff>27214</xdr:rowOff>
    </xdr:from>
    <xdr:to>
      <xdr:col>2</xdr:col>
      <xdr:colOff>0</xdr:colOff>
      <xdr:row>238</xdr:row>
      <xdr:rowOff>1277371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88866035"/>
          <a:ext cx="1306286" cy="12501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239</xdr:row>
      <xdr:rowOff>27214</xdr:rowOff>
    </xdr:from>
    <xdr:to>
      <xdr:col>2</xdr:col>
      <xdr:colOff>0</xdr:colOff>
      <xdr:row>239</xdr:row>
      <xdr:rowOff>1277371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90185928"/>
          <a:ext cx="1306286" cy="125015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240</xdr:row>
      <xdr:rowOff>27214</xdr:rowOff>
    </xdr:from>
    <xdr:to>
      <xdr:col>2</xdr:col>
      <xdr:colOff>2389</xdr:colOff>
      <xdr:row>240</xdr:row>
      <xdr:rowOff>1292679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6" y="291505821"/>
          <a:ext cx="1322282" cy="126546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242</xdr:row>
      <xdr:rowOff>40821</xdr:rowOff>
    </xdr:from>
    <xdr:to>
      <xdr:col>1</xdr:col>
      <xdr:colOff>1319892</xdr:colOff>
      <xdr:row>242</xdr:row>
      <xdr:rowOff>1277954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3" y="294159214"/>
          <a:ext cx="1292678" cy="1237133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02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03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04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09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0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2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3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4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5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6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7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304800"/>
    <xdr:sp macro="" textlink="">
      <xdr:nvSpPr>
        <xdr:cNvPr id="418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19" name="AutoShape 28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0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1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2" name="Rectangle 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3" name="AutoShape 28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4" name="AutoShape 23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5" name="AutoShape 2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6" name="Rectangle 4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417</xdr:row>
      <xdr:rowOff>0</xdr:rowOff>
    </xdr:from>
    <xdr:ext cx="304800" cy="800100"/>
    <xdr:sp macro="" textlink="">
      <xdr:nvSpPr>
        <xdr:cNvPr id="427" name="AutoShape 28" descr="K88XN9N#DSBK%%HZ6GZ99"/>
        <xdr:cNvSpPr>
          <a:spLocks noChangeAspect="1" noChangeArrowheads="1"/>
        </xdr:cNvSpPr>
      </xdr:nvSpPr>
      <xdr:spPr bwMode="auto">
        <a:xfrm>
          <a:off x="4591050" y="445408050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144319</xdr:colOff>
      <xdr:row>417</xdr:row>
      <xdr:rowOff>101024</xdr:rowOff>
    </xdr:from>
    <xdr:to>
      <xdr:col>1</xdr:col>
      <xdr:colOff>1125394</xdr:colOff>
      <xdr:row>417</xdr:row>
      <xdr:rowOff>1005899</xdr:rowOff>
    </xdr:to>
    <xdr:pic>
      <xdr:nvPicPr>
        <xdr:cNvPr id="428" name="Picture 170" descr="C:\Users\Administrator\Desktop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248" y="447667167"/>
          <a:ext cx="981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68035</xdr:colOff>
      <xdr:row>330</xdr:row>
      <xdr:rowOff>204105</xdr:rowOff>
    </xdr:from>
    <xdr:to>
      <xdr:col>1</xdr:col>
      <xdr:colOff>1280330</xdr:colOff>
      <xdr:row>330</xdr:row>
      <xdr:rowOff>1129390</xdr:rowOff>
    </xdr:to>
    <xdr:pic>
      <xdr:nvPicPr>
        <xdr:cNvPr id="430" name="Рисунок 42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68035</xdr:colOff>
      <xdr:row>329</xdr:row>
      <xdr:rowOff>204105</xdr:rowOff>
    </xdr:from>
    <xdr:ext cx="1212295" cy="925285"/>
    <xdr:pic>
      <xdr:nvPicPr>
        <xdr:cNvPr id="431" name="Рисунок 43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331</xdr:row>
      <xdr:rowOff>204105</xdr:rowOff>
    </xdr:from>
    <xdr:ext cx="1212295" cy="925285"/>
    <xdr:pic>
      <xdr:nvPicPr>
        <xdr:cNvPr id="432" name="Рисунок 43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332</xdr:row>
      <xdr:rowOff>204105</xdr:rowOff>
    </xdr:from>
    <xdr:ext cx="1212295" cy="925285"/>
    <xdr:pic>
      <xdr:nvPicPr>
        <xdr:cNvPr id="433" name="Рисунок 43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333</xdr:row>
      <xdr:rowOff>204105</xdr:rowOff>
    </xdr:from>
    <xdr:ext cx="1212295" cy="925285"/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334</xdr:row>
      <xdr:rowOff>204105</xdr:rowOff>
    </xdr:from>
    <xdr:ext cx="1212295" cy="925285"/>
    <xdr:pic>
      <xdr:nvPicPr>
        <xdr:cNvPr id="435" name="Рисунок 43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335</xdr:row>
      <xdr:rowOff>204105</xdr:rowOff>
    </xdr:from>
    <xdr:ext cx="1212295" cy="925285"/>
    <xdr:pic>
      <xdr:nvPicPr>
        <xdr:cNvPr id="436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336</xdr:row>
      <xdr:rowOff>204105</xdr:rowOff>
    </xdr:from>
    <xdr:ext cx="1212295" cy="925285"/>
    <xdr:pic>
      <xdr:nvPicPr>
        <xdr:cNvPr id="437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337</xdr:row>
      <xdr:rowOff>204105</xdr:rowOff>
    </xdr:from>
    <xdr:ext cx="1212295" cy="925285"/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338</xdr:row>
      <xdr:rowOff>204105</xdr:rowOff>
    </xdr:from>
    <xdr:ext cx="1212295" cy="925285"/>
    <xdr:pic>
      <xdr:nvPicPr>
        <xdr:cNvPr id="439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339</xdr:row>
      <xdr:rowOff>204105</xdr:rowOff>
    </xdr:from>
    <xdr:ext cx="1212295" cy="925285"/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340</xdr:row>
      <xdr:rowOff>204105</xdr:rowOff>
    </xdr:from>
    <xdr:ext cx="1212295" cy="925285"/>
    <xdr:pic>
      <xdr:nvPicPr>
        <xdr:cNvPr id="441" name="Рисунок 44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341</xdr:row>
      <xdr:rowOff>204105</xdr:rowOff>
    </xdr:from>
    <xdr:ext cx="1212295" cy="925285"/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342</xdr:row>
      <xdr:rowOff>204105</xdr:rowOff>
    </xdr:from>
    <xdr:ext cx="1212295" cy="925285"/>
    <xdr:pic>
      <xdr:nvPicPr>
        <xdr:cNvPr id="443" name="Рисунок 44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343</xdr:row>
      <xdr:rowOff>204105</xdr:rowOff>
    </xdr:from>
    <xdr:ext cx="1212295" cy="925285"/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344</xdr:row>
      <xdr:rowOff>204105</xdr:rowOff>
    </xdr:from>
    <xdr:ext cx="1212295" cy="925285"/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345</xdr:row>
      <xdr:rowOff>204105</xdr:rowOff>
    </xdr:from>
    <xdr:ext cx="1212295" cy="925285"/>
    <xdr:pic>
      <xdr:nvPicPr>
        <xdr:cNvPr id="446" name="Рисунок 44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346</xdr:row>
      <xdr:rowOff>204105</xdr:rowOff>
    </xdr:from>
    <xdr:ext cx="1212295" cy="925285"/>
    <xdr:pic>
      <xdr:nvPicPr>
        <xdr:cNvPr id="447" name="Рисунок 44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347</xdr:row>
      <xdr:rowOff>204105</xdr:rowOff>
    </xdr:from>
    <xdr:ext cx="1212295" cy="925285"/>
    <xdr:pic>
      <xdr:nvPicPr>
        <xdr:cNvPr id="448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348</xdr:row>
      <xdr:rowOff>204105</xdr:rowOff>
    </xdr:from>
    <xdr:ext cx="1212295" cy="925285"/>
    <xdr:pic>
      <xdr:nvPicPr>
        <xdr:cNvPr id="449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349</xdr:row>
      <xdr:rowOff>204105</xdr:rowOff>
    </xdr:from>
    <xdr:ext cx="1212295" cy="925285"/>
    <xdr:pic>
      <xdr:nvPicPr>
        <xdr:cNvPr id="450" name="Рисунок 44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350</xdr:row>
      <xdr:rowOff>204105</xdr:rowOff>
    </xdr:from>
    <xdr:ext cx="1212295" cy="925285"/>
    <xdr:pic>
      <xdr:nvPicPr>
        <xdr:cNvPr id="451" name="Рисунок 45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351</xdr:row>
      <xdr:rowOff>204105</xdr:rowOff>
    </xdr:from>
    <xdr:ext cx="1212295" cy="925285"/>
    <xdr:pic>
      <xdr:nvPicPr>
        <xdr:cNvPr id="452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352</xdr:row>
      <xdr:rowOff>204105</xdr:rowOff>
    </xdr:from>
    <xdr:ext cx="1212295" cy="925285"/>
    <xdr:pic>
      <xdr:nvPicPr>
        <xdr:cNvPr id="453" name="Рисунок 45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353</xdr:row>
      <xdr:rowOff>204105</xdr:rowOff>
    </xdr:from>
    <xdr:ext cx="1212295" cy="925285"/>
    <xdr:pic>
      <xdr:nvPicPr>
        <xdr:cNvPr id="454" name="Рисунок 45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354</xdr:row>
      <xdr:rowOff>204105</xdr:rowOff>
    </xdr:from>
    <xdr:ext cx="1212295" cy="925285"/>
    <xdr:pic>
      <xdr:nvPicPr>
        <xdr:cNvPr id="455" name="Рисунок 45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355</xdr:row>
      <xdr:rowOff>204105</xdr:rowOff>
    </xdr:from>
    <xdr:ext cx="1212295" cy="925285"/>
    <xdr:pic>
      <xdr:nvPicPr>
        <xdr:cNvPr id="456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356</xdr:row>
      <xdr:rowOff>204105</xdr:rowOff>
    </xdr:from>
    <xdr:ext cx="1212295" cy="925285"/>
    <xdr:pic>
      <xdr:nvPicPr>
        <xdr:cNvPr id="457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357</xdr:row>
      <xdr:rowOff>204105</xdr:rowOff>
    </xdr:from>
    <xdr:ext cx="1212295" cy="925285"/>
    <xdr:pic>
      <xdr:nvPicPr>
        <xdr:cNvPr id="458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358</xdr:row>
      <xdr:rowOff>204105</xdr:rowOff>
    </xdr:from>
    <xdr:ext cx="1212295" cy="925285"/>
    <xdr:pic>
      <xdr:nvPicPr>
        <xdr:cNvPr id="459" name="Рисунок 458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359</xdr:row>
      <xdr:rowOff>204105</xdr:rowOff>
    </xdr:from>
    <xdr:ext cx="1212295" cy="925285"/>
    <xdr:pic>
      <xdr:nvPicPr>
        <xdr:cNvPr id="460" name="Рисунок 45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360</xdr:row>
      <xdr:rowOff>204105</xdr:rowOff>
    </xdr:from>
    <xdr:ext cx="1212295" cy="925285"/>
    <xdr:pic>
      <xdr:nvPicPr>
        <xdr:cNvPr id="461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361</xdr:row>
      <xdr:rowOff>204105</xdr:rowOff>
    </xdr:from>
    <xdr:ext cx="1212295" cy="925285"/>
    <xdr:pic>
      <xdr:nvPicPr>
        <xdr:cNvPr id="462" name="Рисунок 46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362</xdr:row>
      <xdr:rowOff>204105</xdr:rowOff>
    </xdr:from>
    <xdr:ext cx="1212295" cy="925285"/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363</xdr:row>
      <xdr:rowOff>204105</xdr:rowOff>
    </xdr:from>
    <xdr:ext cx="1212295" cy="925285"/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364</xdr:row>
      <xdr:rowOff>204105</xdr:rowOff>
    </xdr:from>
    <xdr:ext cx="1212295" cy="925285"/>
    <xdr:pic>
      <xdr:nvPicPr>
        <xdr:cNvPr id="465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365</xdr:row>
      <xdr:rowOff>204105</xdr:rowOff>
    </xdr:from>
    <xdr:ext cx="1212295" cy="925285"/>
    <xdr:pic>
      <xdr:nvPicPr>
        <xdr:cNvPr id="466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366</xdr:row>
      <xdr:rowOff>204105</xdr:rowOff>
    </xdr:from>
    <xdr:ext cx="1212295" cy="925285"/>
    <xdr:pic>
      <xdr:nvPicPr>
        <xdr:cNvPr id="467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367</xdr:row>
      <xdr:rowOff>204105</xdr:rowOff>
    </xdr:from>
    <xdr:ext cx="1212295" cy="925285"/>
    <xdr:pic>
      <xdr:nvPicPr>
        <xdr:cNvPr id="468" name="Рисунок 467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368</xdr:row>
      <xdr:rowOff>204105</xdr:rowOff>
    </xdr:from>
    <xdr:ext cx="1212295" cy="925285"/>
    <xdr:pic>
      <xdr:nvPicPr>
        <xdr:cNvPr id="469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369</xdr:row>
      <xdr:rowOff>204105</xdr:rowOff>
    </xdr:from>
    <xdr:ext cx="1212295" cy="925285"/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370</xdr:row>
      <xdr:rowOff>204105</xdr:rowOff>
    </xdr:from>
    <xdr:ext cx="1212295" cy="925285"/>
    <xdr:pic>
      <xdr:nvPicPr>
        <xdr:cNvPr id="471" name="Рисунок 47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371</xdr:row>
      <xdr:rowOff>204105</xdr:rowOff>
    </xdr:from>
    <xdr:ext cx="1212295" cy="925285"/>
    <xdr:pic>
      <xdr:nvPicPr>
        <xdr:cNvPr id="472" name="Рисунок 47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372</xdr:row>
      <xdr:rowOff>204105</xdr:rowOff>
    </xdr:from>
    <xdr:ext cx="1212295" cy="925285"/>
    <xdr:pic>
      <xdr:nvPicPr>
        <xdr:cNvPr id="473" name="Рисунок 472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373</xdr:row>
      <xdr:rowOff>204105</xdr:rowOff>
    </xdr:from>
    <xdr:ext cx="1212295" cy="925285"/>
    <xdr:pic>
      <xdr:nvPicPr>
        <xdr:cNvPr id="474" name="Рисунок 473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374</xdr:row>
      <xdr:rowOff>204105</xdr:rowOff>
    </xdr:from>
    <xdr:ext cx="1212295" cy="925285"/>
    <xdr:pic>
      <xdr:nvPicPr>
        <xdr:cNvPr id="475" name="Рисунок 474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375</xdr:row>
      <xdr:rowOff>204105</xdr:rowOff>
    </xdr:from>
    <xdr:ext cx="1212295" cy="925285"/>
    <xdr:pic>
      <xdr:nvPicPr>
        <xdr:cNvPr id="476" name="Рисунок 47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68035</xdr:colOff>
      <xdr:row>376</xdr:row>
      <xdr:rowOff>204105</xdr:rowOff>
    </xdr:from>
    <xdr:ext cx="1212295" cy="925285"/>
    <xdr:pic>
      <xdr:nvPicPr>
        <xdr:cNvPr id="477" name="Рисунок 476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402009426"/>
          <a:ext cx="1212295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68035</xdr:colOff>
      <xdr:row>5</xdr:row>
      <xdr:rowOff>0</xdr:rowOff>
    </xdr:from>
    <xdr:to>
      <xdr:col>1</xdr:col>
      <xdr:colOff>1279071</xdr:colOff>
      <xdr:row>5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221340588"/>
          <a:ext cx="1211036" cy="0"/>
        </a:xfrm>
        <a:prstGeom prst="rect">
          <a:avLst/>
        </a:prstGeom>
      </xdr:spPr>
    </xdr:pic>
    <xdr:clientData/>
  </xdr:twoCellAnchor>
  <xdr:oneCellAnchor>
    <xdr:from>
      <xdr:col>1</xdr:col>
      <xdr:colOff>68035</xdr:colOff>
      <xdr:row>5</xdr:row>
      <xdr:rowOff>0</xdr:rowOff>
    </xdr:from>
    <xdr:ext cx="1211036" cy="0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235799538"/>
          <a:ext cx="1211036" cy="0"/>
        </a:xfrm>
        <a:prstGeom prst="rect">
          <a:avLst/>
        </a:prstGeom>
      </xdr:spPr>
    </xdr:pic>
    <xdr:clientData/>
  </xdr:oneCellAnchor>
  <xdr:twoCellAnchor>
    <xdr:from>
      <xdr:col>1</xdr:col>
      <xdr:colOff>243168</xdr:colOff>
      <xdr:row>6</xdr:row>
      <xdr:rowOff>316006</xdr:rowOff>
    </xdr:from>
    <xdr:to>
      <xdr:col>1</xdr:col>
      <xdr:colOff>1090893</xdr:colOff>
      <xdr:row>6</xdr:row>
      <xdr:rowOff>877981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293" y="395746381"/>
          <a:ext cx="8477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287991</xdr:colOff>
      <xdr:row>8</xdr:row>
      <xdr:rowOff>197224</xdr:rowOff>
    </xdr:from>
    <xdr:to>
      <xdr:col>1</xdr:col>
      <xdr:colOff>1059516</xdr:colOff>
      <xdr:row>8</xdr:row>
      <xdr:rowOff>997324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116" y="398256499"/>
          <a:ext cx="771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106456</xdr:colOff>
      <xdr:row>11</xdr:row>
      <xdr:rowOff>141756</xdr:rowOff>
    </xdr:from>
    <xdr:to>
      <xdr:col>1</xdr:col>
      <xdr:colOff>1220881</xdr:colOff>
      <xdr:row>11</xdr:row>
      <xdr:rowOff>1187824</xdr:rowOff>
    </xdr:to>
    <xdr:pic>
      <xdr:nvPicPr>
        <xdr:cNvPr id="235" name="Рисунок 234" descr="C:\Users\chekhlova\AppData\Local\Microsoft\Windows\Temporary Internet Files\Content.Outlook\0GPWIY99\IMG_6730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581" y="402144381"/>
          <a:ext cx="1114425" cy="1046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49866</xdr:colOff>
      <xdr:row>10</xdr:row>
      <xdr:rowOff>45944</xdr:rowOff>
    </xdr:from>
    <xdr:to>
      <xdr:col>1</xdr:col>
      <xdr:colOff>1311088</xdr:colOff>
      <xdr:row>10</xdr:row>
      <xdr:rowOff>1299883</xdr:rowOff>
    </xdr:to>
    <xdr:pic>
      <xdr:nvPicPr>
        <xdr:cNvPr id="236" name="Рисунок 235" descr="C:\Users\chekhlova\AppData\Local\Microsoft\Windows\Temporary Internet Files\Content.Word\SCAM-4-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991" y="400734119"/>
          <a:ext cx="1261222" cy="1253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217954</xdr:colOff>
      <xdr:row>7</xdr:row>
      <xdr:rowOff>308161</xdr:rowOff>
    </xdr:from>
    <xdr:to>
      <xdr:col>1</xdr:col>
      <xdr:colOff>1122829</xdr:colOff>
      <xdr:row>7</xdr:row>
      <xdr:rowOff>1117786</xdr:rowOff>
    </xdr:to>
    <xdr:pic>
      <xdr:nvPicPr>
        <xdr:cNvPr id="237" name="Рисунок 236" descr="http://www.eraworld.ru/upload/iblock/fc6/fc6a28c310e2a45f059a7a5725f1fc0a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397052986"/>
          <a:ext cx="904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261097</xdr:colOff>
      <xdr:row>9</xdr:row>
      <xdr:rowOff>210671</xdr:rowOff>
    </xdr:from>
    <xdr:to>
      <xdr:col>1</xdr:col>
      <xdr:colOff>1127872</xdr:colOff>
      <xdr:row>9</xdr:row>
      <xdr:rowOff>1154206</xdr:rowOff>
    </xdr:to>
    <xdr:pic>
      <xdr:nvPicPr>
        <xdr:cNvPr id="238" name="Рисунок 237" descr="C:\Users\chekhlova\AppData\Local\Microsoft\Windows\Temporary Internet Files\Content.Outlook\0GPWIY99\2M3_360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222" y="399584396"/>
          <a:ext cx="866775" cy="943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18</xdr:row>
      <xdr:rowOff>114300</xdr:rowOff>
    </xdr:from>
    <xdr:to>
      <xdr:col>1</xdr:col>
      <xdr:colOff>1162050</xdr:colOff>
      <xdr:row>18</xdr:row>
      <xdr:rowOff>819150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10194125"/>
          <a:ext cx="1009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76200</xdr:rowOff>
    </xdr:from>
    <xdr:to>
      <xdr:col>1</xdr:col>
      <xdr:colOff>1247775</xdr:colOff>
      <xdr:row>16</xdr:row>
      <xdr:rowOff>914400</xdr:rowOff>
    </xdr:to>
    <xdr:pic>
      <xdr:nvPicPr>
        <xdr:cNvPr id="240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07527125"/>
          <a:ext cx="1143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17</xdr:row>
      <xdr:rowOff>224118</xdr:rowOff>
    </xdr:from>
    <xdr:to>
      <xdr:col>1</xdr:col>
      <xdr:colOff>1200150</xdr:colOff>
      <xdr:row>17</xdr:row>
      <xdr:rowOff>1009650</xdr:rowOff>
    </xdr:to>
    <xdr:pic>
      <xdr:nvPicPr>
        <xdr:cNvPr id="241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08989493"/>
          <a:ext cx="1123950" cy="785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123825</xdr:rowOff>
    </xdr:from>
    <xdr:to>
      <xdr:col>1</xdr:col>
      <xdr:colOff>1171575</xdr:colOff>
      <xdr:row>19</xdr:row>
      <xdr:rowOff>733425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411518100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</xdr:row>
      <xdr:rowOff>300318</xdr:rowOff>
    </xdr:from>
    <xdr:to>
      <xdr:col>1</xdr:col>
      <xdr:colOff>1209675</xdr:colOff>
      <xdr:row>21</xdr:row>
      <xdr:rowOff>1071843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4323493"/>
          <a:ext cx="1114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20</xdr:row>
      <xdr:rowOff>161925</xdr:rowOff>
    </xdr:from>
    <xdr:to>
      <xdr:col>1</xdr:col>
      <xdr:colOff>1247775</xdr:colOff>
      <xdr:row>20</xdr:row>
      <xdr:rowOff>695325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412870650"/>
          <a:ext cx="1114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27</xdr:row>
      <xdr:rowOff>314325</xdr:rowOff>
    </xdr:from>
    <xdr:to>
      <xdr:col>1</xdr:col>
      <xdr:colOff>1181100</xdr:colOff>
      <xdr:row>27</xdr:row>
      <xdr:rowOff>828675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421100250"/>
          <a:ext cx="942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26</xdr:row>
      <xdr:rowOff>209550</xdr:rowOff>
    </xdr:from>
    <xdr:to>
      <xdr:col>1</xdr:col>
      <xdr:colOff>1209675</xdr:colOff>
      <xdr:row>26</xdr:row>
      <xdr:rowOff>771525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9681025"/>
          <a:ext cx="1038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29</xdr:row>
      <xdr:rowOff>85725</xdr:rowOff>
    </xdr:from>
    <xdr:to>
      <xdr:col>1</xdr:col>
      <xdr:colOff>1181100</xdr:colOff>
      <xdr:row>29</xdr:row>
      <xdr:rowOff>981075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23500550"/>
          <a:ext cx="1076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30</xdr:row>
      <xdr:rowOff>95250</xdr:rowOff>
    </xdr:from>
    <xdr:to>
      <xdr:col>1</xdr:col>
      <xdr:colOff>1209675</xdr:colOff>
      <xdr:row>30</xdr:row>
      <xdr:rowOff>904875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24824525"/>
          <a:ext cx="11144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31</xdr:row>
      <xdr:rowOff>85725</xdr:rowOff>
    </xdr:from>
    <xdr:to>
      <xdr:col>1</xdr:col>
      <xdr:colOff>1209675</xdr:colOff>
      <xdr:row>31</xdr:row>
      <xdr:rowOff>952500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26129450"/>
          <a:ext cx="11144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32</xdr:row>
      <xdr:rowOff>123825</xdr:rowOff>
    </xdr:from>
    <xdr:to>
      <xdr:col>1</xdr:col>
      <xdr:colOff>1304925</xdr:colOff>
      <xdr:row>32</xdr:row>
      <xdr:rowOff>1019175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27482000"/>
          <a:ext cx="12192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33</xdr:row>
      <xdr:rowOff>76200</xdr:rowOff>
    </xdr:from>
    <xdr:to>
      <xdr:col>1</xdr:col>
      <xdr:colOff>1209675</xdr:colOff>
      <xdr:row>33</xdr:row>
      <xdr:rowOff>962025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28748825"/>
          <a:ext cx="1123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34</xdr:row>
      <xdr:rowOff>85726</xdr:rowOff>
    </xdr:from>
    <xdr:to>
      <xdr:col>1</xdr:col>
      <xdr:colOff>1257300</xdr:colOff>
      <xdr:row>34</xdr:row>
      <xdr:rowOff>962026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30072801"/>
          <a:ext cx="1162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28</xdr:row>
      <xdr:rowOff>238125</xdr:rowOff>
    </xdr:from>
    <xdr:to>
      <xdr:col>1</xdr:col>
      <xdr:colOff>1295400</xdr:colOff>
      <xdr:row>28</xdr:row>
      <xdr:rowOff>781050</xdr:rowOff>
    </xdr:to>
    <xdr:pic>
      <xdr:nvPicPr>
        <xdr:cNvPr id="253" name="Рисунок 252" descr="C:\Users\chekhlova\AppData\Local\Microsoft\Windows\Temporary Internet Files\Content.Outlook\0GPWIY99\TH-99-BLUE (2)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22338500"/>
          <a:ext cx="1247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37</xdr:row>
      <xdr:rowOff>66675</xdr:rowOff>
    </xdr:from>
    <xdr:to>
      <xdr:col>1</xdr:col>
      <xdr:colOff>1143000</xdr:colOff>
      <xdr:row>37</xdr:row>
      <xdr:rowOff>914400</xdr:rowOff>
    </xdr:to>
    <xdr:pic>
      <xdr:nvPicPr>
        <xdr:cNvPr id="254" name="Рисунок 253" descr="C:\Users\chekhlova\AppData\Local\Microsoft\Windows\Temporary Internet Files\Content.Outlook\0GPWIY99\HL-24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32873150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38</xdr:row>
      <xdr:rowOff>47625</xdr:rowOff>
    </xdr:from>
    <xdr:to>
      <xdr:col>1</xdr:col>
      <xdr:colOff>1152525</xdr:colOff>
      <xdr:row>38</xdr:row>
      <xdr:rowOff>923925</xdr:rowOff>
    </xdr:to>
    <xdr:pic>
      <xdr:nvPicPr>
        <xdr:cNvPr id="255" name="Рисунок 254" descr="C:\Users\chekhlova\AppData\Local\Microsoft\Windows\Temporary Internet Files\Content.Outlook\0GPWIY99\HL-2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34168550"/>
          <a:ext cx="1057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39</xdr:row>
      <xdr:rowOff>85725</xdr:rowOff>
    </xdr:from>
    <xdr:to>
      <xdr:col>1</xdr:col>
      <xdr:colOff>1123950</xdr:colOff>
      <xdr:row>39</xdr:row>
      <xdr:rowOff>895350</xdr:rowOff>
    </xdr:to>
    <xdr:pic>
      <xdr:nvPicPr>
        <xdr:cNvPr id="256" name="Рисунок 255" descr="C:\Users\chekhlova\AppData\Local\Microsoft\Windows\Temporary Internet Files\Content.Outlook\0GPWIY99\HL-2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35521100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42</xdr:row>
      <xdr:rowOff>114300</xdr:rowOff>
    </xdr:from>
    <xdr:to>
      <xdr:col>1</xdr:col>
      <xdr:colOff>1181100</xdr:colOff>
      <xdr:row>42</xdr:row>
      <xdr:rowOff>933450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439493025"/>
          <a:ext cx="1047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41</xdr:row>
      <xdr:rowOff>85725</xdr:rowOff>
    </xdr:from>
    <xdr:to>
      <xdr:col>1</xdr:col>
      <xdr:colOff>1171575</xdr:colOff>
      <xdr:row>41</xdr:row>
      <xdr:rowOff>1019175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438150000"/>
          <a:ext cx="10382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40</xdr:row>
      <xdr:rowOff>209550</xdr:rowOff>
    </xdr:from>
    <xdr:to>
      <xdr:col>1</xdr:col>
      <xdr:colOff>1276350</xdr:colOff>
      <xdr:row>40</xdr:row>
      <xdr:rowOff>1076325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36959375"/>
          <a:ext cx="12096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58</xdr:row>
      <xdr:rowOff>104775</xdr:rowOff>
    </xdr:from>
    <xdr:to>
      <xdr:col>1</xdr:col>
      <xdr:colOff>1323975</xdr:colOff>
      <xdr:row>58</xdr:row>
      <xdr:rowOff>904875</xdr:rowOff>
    </xdr:to>
    <xdr:pic>
      <xdr:nvPicPr>
        <xdr:cNvPr id="260" name="Рисунок 3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456704700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59</xdr:row>
      <xdr:rowOff>76200</xdr:rowOff>
    </xdr:from>
    <xdr:to>
      <xdr:col>1</xdr:col>
      <xdr:colOff>1314450</xdr:colOff>
      <xdr:row>59</xdr:row>
      <xdr:rowOff>923925</xdr:rowOff>
    </xdr:to>
    <xdr:pic>
      <xdr:nvPicPr>
        <xdr:cNvPr id="261" name="Рисунок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57990575"/>
          <a:ext cx="12668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149679</xdr:colOff>
      <xdr:row>50</xdr:row>
      <xdr:rowOff>300718</xdr:rowOff>
    </xdr:from>
    <xdr:to>
      <xdr:col>1</xdr:col>
      <xdr:colOff>1226004</xdr:colOff>
      <xdr:row>50</xdr:row>
      <xdr:rowOff>1020536</xdr:rowOff>
    </xdr:to>
    <xdr:pic>
      <xdr:nvPicPr>
        <xdr:cNvPr id="262" name="Picture 13325" descr="{7I07C2C3%}N])2MOHK)Q)U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804" y="447508993"/>
          <a:ext cx="1076325" cy="719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51</xdr:row>
      <xdr:rowOff>76200</xdr:rowOff>
    </xdr:from>
    <xdr:to>
      <xdr:col>1</xdr:col>
      <xdr:colOff>1038225</xdr:colOff>
      <xdr:row>51</xdr:row>
      <xdr:rowOff>742950</xdr:rowOff>
    </xdr:to>
    <xdr:pic>
      <xdr:nvPicPr>
        <xdr:cNvPr id="263" name="Рисунок 1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448598925"/>
          <a:ext cx="838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48</xdr:row>
      <xdr:rowOff>19050</xdr:rowOff>
    </xdr:from>
    <xdr:to>
      <xdr:col>1</xdr:col>
      <xdr:colOff>1228725</xdr:colOff>
      <xdr:row>48</xdr:row>
      <xdr:rowOff>800100</xdr:rowOff>
    </xdr:to>
    <xdr:pic>
      <xdr:nvPicPr>
        <xdr:cNvPr id="264" name="Рисунок 4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444598425"/>
          <a:ext cx="11525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49</xdr:row>
      <xdr:rowOff>28575</xdr:rowOff>
    </xdr:from>
    <xdr:to>
      <xdr:col>1</xdr:col>
      <xdr:colOff>1123950</xdr:colOff>
      <xdr:row>49</xdr:row>
      <xdr:rowOff>790575</xdr:rowOff>
    </xdr:to>
    <xdr:pic>
      <xdr:nvPicPr>
        <xdr:cNvPr id="265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45922400"/>
          <a:ext cx="1038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53</xdr:row>
      <xdr:rowOff>180975</xdr:rowOff>
    </xdr:from>
    <xdr:to>
      <xdr:col>1</xdr:col>
      <xdr:colOff>895350</xdr:colOff>
      <xdr:row>53</xdr:row>
      <xdr:rowOff>981075</xdr:rowOff>
    </xdr:to>
    <xdr:pic>
      <xdr:nvPicPr>
        <xdr:cNvPr id="266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451332600"/>
          <a:ext cx="523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52</xdr:row>
      <xdr:rowOff>85725</xdr:rowOff>
    </xdr:from>
    <xdr:to>
      <xdr:col>1</xdr:col>
      <xdr:colOff>828675</xdr:colOff>
      <xdr:row>52</xdr:row>
      <xdr:rowOff>838200</xdr:rowOff>
    </xdr:to>
    <xdr:pic>
      <xdr:nvPicPr>
        <xdr:cNvPr id="267" name="Рисунок 5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449922900"/>
          <a:ext cx="371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47</xdr:row>
      <xdr:rowOff>161925</xdr:rowOff>
    </xdr:from>
    <xdr:to>
      <xdr:col>1</xdr:col>
      <xdr:colOff>1276350</xdr:colOff>
      <xdr:row>47</xdr:row>
      <xdr:rowOff>838200</xdr:rowOff>
    </xdr:to>
    <xdr:pic>
      <xdr:nvPicPr>
        <xdr:cNvPr id="268" name="Рисунок 5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443426850"/>
          <a:ext cx="1152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55</xdr:row>
      <xdr:rowOff>152400</xdr:rowOff>
    </xdr:from>
    <xdr:to>
      <xdr:col>1</xdr:col>
      <xdr:colOff>828675</xdr:colOff>
      <xdr:row>55</xdr:row>
      <xdr:rowOff>1085850</xdr:rowOff>
    </xdr:to>
    <xdr:pic>
      <xdr:nvPicPr>
        <xdr:cNvPr id="269" name="Рисунок 5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53932925"/>
          <a:ext cx="4667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66675</xdr:colOff>
      <xdr:row>14</xdr:row>
      <xdr:rowOff>342900</xdr:rowOff>
    </xdr:from>
    <xdr:ext cx="1171575" cy="447675"/>
    <xdr:pic>
      <xdr:nvPicPr>
        <xdr:cNvPr id="270" name="Рисунок 5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05164925"/>
          <a:ext cx="1171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15</xdr:row>
      <xdr:rowOff>295275</xdr:rowOff>
    </xdr:from>
    <xdr:ext cx="1171575" cy="447675"/>
    <xdr:pic>
      <xdr:nvPicPr>
        <xdr:cNvPr id="271" name="Рисунок 5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06431750"/>
          <a:ext cx="1171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2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3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4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5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6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7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8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79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80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81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82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304800</xdr:rowOff>
    </xdr:to>
    <xdr:sp macro="" textlink="">
      <xdr:nvSpPr>
        <xdr:cNvPr id="283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4" name="AutoShape 28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5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6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7" name="Rectangle 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8" name="AutoShape 28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89" name="AutoShape 23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90" name="AutoShape 2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91" name="Rectangle 4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43</xdr:row>
      <xdr:rowOff>800100</xdr:rowOff>
    </xdr:to>
    <xdr:sp macro="" textlink="">
      <xdr:nvSpPr>
        <xdr:cNvPr id="292" name="AutoShape 28" descr="K88XN9N#DSBK%%HZ6GZ99"/>
        <xdr:cNvSpPr>
          <a:spLocks noChangeAspect="1" noChangeArrowheads="1"/>
        </xdr:cNvSpPr>
      </xdr:nvSpPr>
      <xdr:spPr bwMode="auto">
        <a:xfrm>
          <a:off x="4591050" y="44069317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381000</xdr:colOff>
      <xdr:row>54</xdr:row>
      <xdr:rowOff>81643</xdr:rowOff>
    </xdr:from>
    <xdr:to>
      <xdr:col>1</xdr:col>
      <xdr:colOff>951897</xdr:colOff>
      <xdr:row>54</xdr:row>
      <xdr:rowOff>925286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452547718"/>
          <a:ext cx="570897" cy="843643"/>
        </a:xfrm>
        <a:prstGeom prst="rect">
          <a:avLst/>
        </a:prstGeom>
      </xdr:spPr>
    </xdr:pic>
    <xdr:clientData/>
  </xdr:twoCellAnchor>
  <xdr:twoCellAnchor editAs="oneCell">
    <xdr:from>
      <xdr:col>1</xdr:col>
      <xdr:colOff>99334</xdr:colOff>
      <xdr:row>43</xdr:row>
      <xdr:rowOff>38505</xdr:rowOff>
    </xdr:from>
    <xdr:to>
      <xdr:col>1</xdr:col>
      <xdr:colOff>1237513</xdr:colOff>
      <xdr:row>43</xdr:row>
      <xdr:rowOff>1047750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459" y="440731680"/>
          <a:ext cx="1138179" cy="100924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35</xdr:row>
      <xdr:rowOff>66675</xdr:rowOff>
    </xdr:from>
    <xdr:to>
      <xdr:col>1</xdr:col>
      <xdr:colOff>1273307</xdr:colOff>
      <xdr:row>35</xdr:row>
      <xdr:rowOff>1209675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431368200"/>
          <a:ext cx="1035182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87406</xdr:colOff>
      <xdr:row>12</xdr:row>
      <xdr:rowOff>239806</xdr:rowOff>
    </xdr:from>
    <xdr:to>
      <xdr:col>1</xdr:col>
      <xdr:colOff>1287556</xdr:colOff>
      <xdr:row>12</xdr:row>
      <xdr:rowOff>1112962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31" y="403556881"/>
          <a:ext cx="1200150" cy="87315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25</xdr:row>
      <xdr:rowOff>171450</xdr:rowOff>
    </xdr:from>
    <xdr:to>
      <xdr:col>1</xdr:col>
      <xdr:colOff>1292037</xdr:colOff>
      <xdr:row>25</xdr:row>
      <xdr:rowOff>801295</xdr:rowOff>
    </xdr:to>
    <xdr:pic>
      <xdr:nvPicPr>
        <xdr:cNvPr id="297" name="Picture 8" descr="SL-6518红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5" t="20302" r="5797" b="19208"/>
        <a:stretch>
          <a:fillRect/>
        </a:stretch>
      </xdr:blipFill>
      <xdr:spPr bwMode="auto">
        <a:xfrm>
          <a:off x="1466850" y="418328475"/>
          <a:ext cx="1206312" cy="629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225799</xdr:colOff>
      <xdr:row>23</xdr:row>
      <xdr:rowOff>172571</xdr:rowOff>
    </xdr:from>
    <xdr:to>
      <xdr:col>1</xdr:col>
      <xdr:colOff>1235449</xdr:colOff>
      <xdr:row>23</xdr:row>
      <xdr:rowOff>1084609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24" y="416824646"/>
          <a:ext cx="1009650" cy="912038"/>
        </a:xfrm>
        <a:prstGeom prst="rect">
          <a:avLst/>
        </a:prstGeom>
      </xdr:spPr>
    </xdr:pic>
    <xdr:clientData/>
  </xdr:twoCellAnchor>
  <xdr:twoCellAnchor editAs="oneCell">
    <xdr:from>
      <xdr:col>1</xdr:col>
      <xdr:colOff>131109</xdr:colOff>
      <xdr:row>22</xdr:row>
      <xdr:rowOff>140633</xdr:rowOff>
    </xdr:from>
    <xdr:to>
      <xdr:col>1</xdr:col>
      <xdr:colOff>1131233</xdr:colOff>
      <xdr:row>22</xdr:row>
      <xdr:rowOff>1159808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234" y="415478258"/>
          <a:ext cx="1000124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60</xdr:row>
      <xdr:rowOff>0</xdr:rowOff>
    </xdr:from>
    <xdr:to>
      <xdr:col>0</xdr:col>
      <xdr:colOff>1009188</xdr:colOff>
      <xdr:row>60</xdr:row>
      <xdr:rowOff>0</xdr:rowOff>
    </xdr:to>
    <xdr:pic>
      <xdr:nvPicPr>
        <xdr:cNvPr id="300" name="图片 1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59228825"/>
          <a:ext cx="9195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60</xdr:row>
      <xdr:rowOff>0</xdr:rowOff>
    </xdr:from>
    <xdr:to>
      <xdr:col>0</xdr:col>
      <xdr:colOff>986118</xdr:colOff>
      <xdr:row>60</xdr:row>
      <xdr:rowOff>0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459228825"/>
          <a:ext cx="9525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61</xdr:row>
      <xdr:rowOff>201706</xdr:rowOff>
    </xdr:from>
    <xdr:to>
      <xdr:col>0</xdr:col>
      <xdr:colOff>1009188</xdr:colOff>
      <xdr:row>61</xdr:row>
      <xdr:rowOff>201706</xdr:rowOff>
    </xdr:to>
    <xdr:pic>
      <xdr:nvPicPr>
        <xdr:cNvPr id="302" name="图片 1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59621031"/>
          <a:ext cx="9195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33618</xdr:colOff>
      <xdr:row>63</xdr:row>
      <xdr:rowOff>246530</xdr:rowOff>
    </xdr:from>
    <xdr:to>
      <xdr:col>0</xdr:col>
      <xdr:colOff>986118</xdr:colOff>
      <xdr:row>63</xdr:row>
      <xdr:rowOff>246530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462294755"/>
          <a:ext cx="9525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106135</xdr:colOff>
      <xdr:row>63</xdr:row>
      <xdr:rowOff>212592</xdr:rowOff>
    </xdr:from>
    <xdr:to>
      <xdr:col>1</xdr:col>
      <xdr:colOff>1195958</xdr:colOff>
      <xdr:row>63</xdr:row>
      <xdr:rowOff>1074964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260" y="462260817"/>
          <a:ext cx="1089823" cy="862372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66</xdr:row>
      <xdr:rowOff>201706</xdr:rowOff>
    </xdr:from>
    <xdr:ext cx="919541" cy="2802"/>
    <xdr:pic>
      <xdr:nvPicPr>
        <xdr:cNvPr id="305" name="图片 1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65069331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3575797</xdr:colOff>
      <xdr:row>68</xdr:row>
      <xdr:rowOff>544606</xdr:rowOff>
    </xdr:from>
    <xdr:ext cx="919541" cy="2802"/>
    <xdr:pic>
      <xdr:nvPicPr>
        <xdr:cNvPr id="306" name="图片 1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3897" y="466917181"/>
          <a:ext cx="919541" cy="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33618</xdr:colOff>
      <xdr:row>66</xdr:row>
      <xdr:rowOff>246530</xdr:rowOff>
    </xdr:from>
    <xdr:ext cx="952500" cy="1234"/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465114155"/>
          <a:ext cx="952500" cy="1234"/>
        </a:xfrm>
        <a:prstGeom prst="rect">
          <a:avLst/>
        </a:prstGeom>
      </xdr:spPr>
    </xdr:pic>
    <xdr:clientData/>
  </xdr:oneCellAnchor>
  <xdr:oneCellAnchor>
    <xdr:from>
      <xdr:col>1</xdr:col>
      <xdr:colOff>68035</xdr:colOff>
      <xdr:row>5</xdr:row>
      <xdr:rowOff>0</xdr:rowOff>
    </xdr:from>
    <xdr:ext cx="1211036" cy="0"/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179087688"/>
          <a:ext cx="1211036" cy="0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190501</xdr:colOff>
      <xdr:row>46</xdr:row>
      <xdr:rowOff>68035</xdr:rowOff>
    </xdr:from>
    <xdr:to>
      <xdr:col>1</xdr:col>
      <xdr:colOff>1198784</xdr:colOff>
      <xdr:row>46</xdr:row>
      <xdr:rowOff>1156607</xdr:rowOff>
    </xdr:to>
    <xdr:pic>
      <xdr:nvPicPr>
        <xdr:cNvPr id="341" name="Picture 12969" descr="$WX(}TQ6]SWINR{382YNZ`O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30" y="50428071"/>
          <a:ext cx="1008283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304800</xdr:colOff>
      <xdr:row>6</xdr:row>
      <xdr:rowOff>73478</xdr:rowOff>
    </xdr:to>
    <xdr:sp macro="" textlink="">
      <xdr:nvSpPr>
        <xdr:cNvPr id="349" name="AutoShape 2" descr="https://svetopttorg.org/image/cache/data/iek/06_izdeliya_elektroustanovochnye_udliniteli_i_silovye_razemy/3/RPp10-01-St_Rozetka_razbornaya_pryamaya_s_zk_16A_belaya-700x700.jpg"/>
        <xdr:cNvSpPr>
          <a:spLocks noChangeAspect="1" noChangeArrowheads="1"/>
        </xdr:cNvSpPr>
      </xdr:nvSpPr>
      <xdr:spPr bwMode="auto">
        <a:xfrm>
          <a:off x="1381125" y="1201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421821</xdr:colOff>
      <xdr:row>65</xdr:row>
      <xdr:rowOff>81641</xdr:rowOff>
    </xdr:from>
    <xdr:to>
      <xdr:col>1</xdr:col>
      <xdr:colOff>1020534</xdr:colOff>
      <xdr:row>65</xdr:row>
      <xdr:rowOff>1288496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946" y="463634816"/>
          <a:ext cx="598713" cy="1206855"/>
        </a:xfrm>
        <a:prstGeom prst="rect">
          <a:avLst/>
        </a:prstGeom>
      </xdr:spPr>
    </xdr:pic>
    <xdr:clientData/>
  </xdr:twoCellAnchor>
  <xdr:oneCellAnchor>
    <xdr:from>
      <xdr:col>1</xdr:col>
      <xdr:colOff>421821</xdr:colOff>
      <xdr:row>66</xdr:row>
      <xdr:rowOff>81641</xdr:rowOff>
    </xdr:from>
    <xdr:ext cx="598713" cy="1206855"/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946" y="464949266"/>
          <a:ext cx="598713" cy="1206855"/>
        </a:xfrm>
        <a:prstGeom prst="rect">
          <a:avLst/>
        </a:prstGeom>
      </xdr:spPr>
    </xdr:pic>
    <xdr:clientData/>
  </xdr:oneCellAnchor>
  <xdr:twoCellAnchor editAs="oneCell">
    <xdr:from>
      <xdr:col>1</xdr:col>
      <xdr:colOff>231318</xdr:colOff>
      <xdr:row>56</xdr:row>
      <xdr:rowOff>68035</xdr:rowOff>
    </xdr:from>
    <xdr:to>
      <xdr:col>1</xdr:col>
      <xdr:colOff>1142998</xdr:colOff>
      <xdr:row>56</xdr:row>
      <xdr:rowOff>1275654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443" y="455163010"/>
          <a:ext cx="911680" cy="1207619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62</xdr:row>
      <xdr:rowOff>201706</xdr:rowOff>
    </xdr:from>
    <xdr:ext cx="919541" cy="0"/>
    <xdr:pic>
      <xdr:nvPicPr>
        <xdr:cNvPr id="368" name="图片 11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460935481"/>
          <a:ext cx="91954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95249</xdr:colOff>
      <xdr:row>62</xdr:row>
      <xdr:rowOff>80745</xdr:rowOff>
    </xdr:from>
    <xdr:to>
      <xdr:col>1</xdr:col>
      <xdr:colOff>1237682</xdr:colOff>
      <xdr:row>62</xdr:row>
      <xdr:rowOff>1238250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" y="460814520"/>
          <a:ext cx="1142433" cy="115750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61</xdr:row>
      <xdr:rowOff>54428</xdr:rowOff>
    </xdr:from>
    <xdr:to>
      <xdr:col>1</xdr:col>
      <xdr:colOff>1292677</xdr:colOff>
      <xdr:row>61</xdr:row>
      <xdr:rowOff>1276603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67" y="459473753"/>
          <a:ext cx="1211035" cy="122217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68</xdr:row>
      <xdr:rowOff>244927</xdr:rowOff>
    </xdr:from>
    <xdr:to>
      <xdr:col>1</xdr:col>
      <xdr:colOff>1297386</xdr:colOff>
      <xdr:row>68</xdr:row>
      <xdr:rowOff>1088569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0" y="466617502"/>
          <a:ext cx="1229351" cy="84364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69</xdr:row>
      <xdr:rowOff>176891</xdr:rowOff>
    </xdr:from>
    <xdr:to>
      <xdr:col>1</xdr:col>
      <xdr:colOff>1306285</xdr:colOff>
      <xdr:row>69</xdr:row>
      <xdr:rowOff>1156469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54" y="467863916"/>
          <a:ext cx="1251856" cy="97957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0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1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2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3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4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5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6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7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8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99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00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304800"/>
    <xdr:sp macro="" textlink="">
      <xdr:nvSpPr>
        <xdr:cNvPr id="101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2" name="AutoShape 28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3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4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5" name="Rectangle 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6" name="AutoShape 28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8" name="AutoShape 23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09" name="AutoShape 2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10" name="Rectangle 4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44</xdr:row>
      <xdr:rowOff>0</xdr:rowOff>
    </xdr:from>
    <xdr:ext cx="304800" cy="800100"/>
    <xdr:sp macro="" textlink="">
      <xdr:nvSpPr>
        <xdr:cNvPr id="111" name="AutoShape 28" descr="K88XN9N#DSBK%%HZ6GZ99"/>
        <xdr:cNvSpPr>
          <a:spLocks noChangeAspect="1" noChangeArrowheads="1"/>
        </xdr:cNvSpPr>
      </xdr:nvSpPr>
      <xdr:spPr bwMode="auto">
        <a:xfrm>
          <a:off x="4591050" y="445703325"/>
          <a:ext cx="304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144319</xdr:colOff>
      <xdr:row>44</xdr:row>
      <xdr:rowOff>101024</xdr:rowOff>
    </xdr:from>
    <xdr:to>
      <xdr:col>1</xdr:col>
      <xdr:colOff>1125394</xdr:colOff>
      <xdr:row>44</xdr:row>
      <xdr:rowOff>1005899</xdr:rowOff>
    </xdr:to>
    <xdr:pic>
      <xdr:nvPicPr>
        <xdr:cNvPr id="112" name="Picture 170" descr="C:\Users\Administrator\Desktop\图片1.png图片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444" y="445804349"/>
          <a:ext cx="9810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F0"/>
  </sheetPr>
  <dimension ref="A1:XDC443"/>
  <sheetViews>
    <sheetView zoomScale="70" zoomScaleNormal="70" workbookViewId="0">
      <pane ySplit="5" topLeftCell="A66" activePane="bottomLeft" state="frozen"/>
      <selection pane="bottomLeft" activeCell="A32" sqref="A32:C32"/>
    </sheetView>
  </sheetViews>
  <sheetFormatPr defaultRowHeight="103.5" customHeight="1" outlineLevelRow="1" x14ac:dyDescent="0.3"/>
  <cols>
    <col min="1" max="1" width="20.7109375" style="2" bestFit="1" customWidth="1"/>
    <col min="2" max="2" width="20.140625" style="1" customWidth="1"/>
    <col min="3" max="4" width="14" style="1" customWidth="1"/>
    <col min="5" max="5" width="42.42578125" style="99" customWidth="1"/>
    <col min="6" max="6" width="62.7109375" style="89" customWidth="1"/>
    <col min="7" max="7" width="11.42578125" style="153" customWidth="1"/>
    <col min="8" max="8" width="11.7109375" style="154" bestFit="1" customWidth="1"/>
    <col min="9" max="9" width="11.85546875" style="15" customWidth="1"/>
    <col min="10" max="10" width="11.28515625" style="77" bestFit="1" customWidth="1"/>
    <col min="11" max="11" width="11.28515625" style="1" bestFit="1" customWidth="1"/>
    <col min="12" max="12" width="11.140625" style="1" bestFit="1" customWidth="1"/>
    <col min="13" max="13" width="17.28515625" style="1" customWidth="1"/>
    <col min="14" max="14" width="19.140625" style="1" customWidth="1"/>
    <col min="15" max="15" width="19.7109375" style="1" customWidth="1"/>
    <col min="16" max="16" width="36.85546875" style="1" customWidth="1"/>
    <col min="17" max="17" width="9.140625" style="1"/>
    <col min="18" max="18" width="12.140625" style="1" bestFit="1" customWidth="1"/>
    <col min="19" max="16384" width="9.140625" style="1"/>
  </cols>
  <sheetData>
    <row r="1" spans="1:16" ht="19.5" thickBot="1" x14ac:dyDescent="0.35">
      <c r="G1" s="141"/>
      <c r="H1" s="142"/>
      <c r="I1" s="2"/>
    </row>
    <row r="2" spans="1:16" ht="18.75" x14ac:dyDescent="0.3">
      <c r="A2" s="68" t="s">
        <v>0</v>
      </c>
      <c r="B2" s="4"/>
      <c r="G2" s="141"/>
      <c r="H2" s="142"/>
      <c r="I2" s="2"/>
    </row>
    <row r="3" spans="1:16" ht="30" x14ac:dyDescent="0.3">
      <c r="A3" s="69" t="s">
        <v>1</v>
      </c>
      <c r="B3" s="6">
        <v>59</v>
      </c>
      <c r="G3" s="141"/>
      <c r="H3" s="142"/>
      <c r="I3" s="2"/>
    </row>
    <row r="4" spans="1:16" ht="18.75" x14ac:dyDescent="0.3">
      <c r="G4" s="141"/>
      <c r="H4" s="142"/>
      <c r="I4" s="2"/>
    </row>
    <row r="5" spans="1:16" ht="47.25" x14ac:dyDescent="0.25">
      <c r="A5" s="23" t="s">
        <v>2</v>
      </c>
      <c r="B5" s="21" t="s">
        <v>3</v>
      </c>
      <c r="C5" s="21" t="s">
        <v>4</v>
      </c>
      <c r="D5" s="21" t="s">
        <v>5</v>
      </c>
      <c r="E5" s="122" t="s">
        <v>6</v>
      </c>
      <c r="F5" s="90" t="s">
        <v>7</v>
      </c>
      <c r="G5" s="139" t="s">
        <v>8</v>
      </c>
      <c r="H5" s="140" t="s">
        <v>9</v>
      </c>
      <c r="I5" s="26" t="s">
        <v>916</v>
      </c>
      <c r="J5" s="78" t="s">
        <v>10</v>
      </c>
      <c r="K5" s="22" t="s">
        <v>11</v>
      </c>
      <c r="L5" s="26" t="s">
        <v>595</v>
      </c>
      <c r="M5" s="33" t="s">
        <v>596</v>
      </c>
      <c r="N5" s="35" t="str">
        <f>"Объем заказа: "&amp;ROUND(SUBTOTAL(9,N7:N1114),1)</f>
        <v>Объем заказа: 0</v>
      </c>
      <c r="O5" s="35" t="str">
        <f>"Сумма заказа: "&amp;ROUND(SUBTOTAL(9,O7:O1111),1)&amp;" руб."</f>
        <v>Сумма заказа: 0 руб.</v>
      </c>
      <c r="P5" s="35" t="s">
        <v>797</v>
      </c>
    </row>
    <row r="6" spans="1:16" ht="15" customHeight="1" x14ac:dyDescent="0.25">
      <c r="A6" s="70" t="s">
        <v>12</v>
      </c>
      <c r="B6" s="27"/>
      <c r="C6" s="27"/>
      <c r="D6" s="27"/>
      <c r="E6" s="123"/>
      <c r="F6" s="117"/>
      <c r="G6" s="97"/>
      <c r="H6" s="123"/>
      <c r="I6" s="27"/>
      <c r="J6" s="79"/>
      <c r="K6" s="19"/>
      <c r="L6" s="19"/>
      <c r="M6" s="32"/>
      <c r="N6" s="19"/>
      <c r="O6" s="34"/>
      <c r="P6" s="19"/>
    </row>
    <row r="7" spans="1:16" ht="101.25" customHeight="1" outlineLevel="1" x14ac:dyDescent="0.25">
      <c r="A7" s="24" t="s">
        <v>13</v>
      </c>
      <c r="B7" s="8"/>
      <c r="C7" s="9">
        <v>50</v>
      </c>
      <c r="D7" s="9">
        <v>600</v>
      </c>
      <c r="E7" s="124" t="s">
        <v>14</v>
      </c>
      <c r="F7" s="137" t="s">
        <v>15</v>
      </c>
      <c r="G7" s="145">
        <v>0.47299999999999998</v>
      </c>
      <c r="H7" s="146">
        <f>G7*$B$3</f>
        <v>27.907</v>
      </c>
      <c r="I7" s="65">
        <f>G7*0.9</f>
        <v>0.42569999999999997</v>
      </c>
      <c r="J7" s="80">
        <f>G7*(1-$B$2)</f>
        <v>0.47299999999999998</v>
      </c>
      <c r="K7" s="12">
        <f>H7*(1-$B$2)</f>
        <v>27.907</v>
      </c>
      <c r="L7" s="28">
        <v>9.125999999999999E-5</v>
      </c>
      <c r="M7" s="32"/>
      <c r="N7" s="28">
        <f t="shared" ref="N7:N22" si="0">L7*M7</f>
        <v>0</v>
      </c>
      <c r="O7" s="28">
        <f>M7*K7</f>
        <v>0</v>
      </c>
      <c r="P7" s="19"/>
    </row>
    <row r="8" spans="1:16" ht="101.25" customHeight="1" outlineLevel="1" x14ac:dyDescent="0.25">
      <c r="A8" s="24" t="s">
        <v>16</v>
      </c>
      <c r="B8" s="8"/>
      <c r="C8" s="9">
        <v>50</v>
      </c>
      <c r="D8" s="9">
        <v>600</v>
      </c>
      <c r="E8" s="124" t="s">
        <v>17</v>
      </c>
      <c r="F8" s="137" t="s">
        <v>18</v>
      </c>
      <c r="G8" s="145">
        <v>0.47299999999999998</v>
      </c>
      <c r="H8" s="146">
        <f t="shared" ref="H8:H22" si="1">G8*$B$3</f>
        <v>27.907</v>
      </c>
      <c r="I8" s="65">
        <f t="shared" ref="I8:I22" si="2">G8*0.9</f>
        <v>0.42569999999999997</v>
      </c>
      <c r="J8" s="80">
        <f t="shared" ref="J8:J22" si="3">G8*(1-$B$2)</f>
        <v>0.47299999999999998</v>
      </c>
      <c r="K8" s="12">
        <f t="shared" ref="K8:K22" si="4">H8*(1-$B$2)</f>
        <v>27.907</v>
      </c>
      <c r="L8" s="28">
        <v>1.5773833333333333E-4</v>
      </c>
      <c r="M8" s="32"/>
      <c r="N8" s="28">
        <f t="shared" si="0"/>
        <v>0</v>
      </c>
      <c r="O8" s="28">
        <f t="shared" ref="O8:O22" si="5">M8*K8</f>
        <v>0</v>
      </c>
      <c r="P8" s="19"/>
    </row>
    <row r="9" spans="1:16" ht="101.25" customHeight="1" outlineLevel="1" x14ac:dyDescent="0.25">
      <c r="A9" s="24" t="s">
        <v>19</v>
      </c>
      <c r="B9" s="11"/>
      <c r="C9" s="9">
        <v>50</v>
      </c>
      <c r="D9" s="9">
        <v>600</v>
      </c>
      <c r="E9" s="124" t="s">
        <v>20</v>
      </c>
      <c r="F9" s="137" t="s">
        <v>15</v>
      </c>
      <c r="G9" s="145">
        <v>0.44700000000000001</v>
      </c>
      <c r="H9" s="146">
        <f t="shared" si="1"/>
        <v>26.373000000000001</v>
      </c>
      <c r="I9" s="65">
        <f t="shared" si="2"/>
        <v>0.40229999999999999</v>
      </c>
      <c r="J9" s="80">
        <f t="shared" si="3"/>
        <v>0.44700000000000001</v>
      </c>
      <c r="K9" s="12">
        <f t="shared" si="4"/>
        <v>26.373000000000001</v>
      </c>
      <c r="L9" s="28">
        <v>1.2724333333333332E-4</v>
      </c>
      <c r="M9" s="32"/>
      <c r="N9" s="28">
        <f t="shared" si="0"/>
        <v>0</v>
      </c>
      <c r="O9" s="28">
        <f t="shared" si="5"/>
        <v>0</v>
      </c>
      <c r="P9" s="19"/>
    </row>
    <row r="10" spans="1:16" ht="101.25" customHeight="1" outlineLevel="1" x14ac:dyDescent="0.25">
      <c r="A10" s="24" t="s">
        <v>21</v>
      </c>
      <c r="B10" s="11"/>
      <c r="C10" s="9">
        <v>50</v>
      </c>
      <c r="D10" s="9">
        <v>600</v>
      </c>
      <c r="E10" s="124" t="s">
        <v>22</v>
      </c>
      <c r="F10" s="137" t="s">
        <v>18</v>
      </c>
      <c r="G10" s="145">
        <v>0.44700000000000001</v>
      </c>
      <c r="H10" s="146">
        <f t="shared" si="1"/>
        <v>26.373000000000001</v>
      </c>
      <c r="I10" s="65">
        <f t="shared" si="2"/>
        <v>0.40229999999999999</v>
      </c>
      <c r="J10" s="80">
        <f t="shared" si="3"/>
        <v>0.44700000000000001</v>
      </c>
      <c r="K10" s="12">
        <f t="shared" si="4"/>
        <v>26.373000000000001</v>
      </c>
      <c r="L10" s="28">
        <v>1.2723333333333335E-4</v>
      </c>
      <c r="M10" s="32"/>
      <c r="N10" s="28">
        <f t="shared" si="0"/>
        <v>0</v>
      </c>
      <c r="O10" s="28">
        <f t="shared" si="5"/>
        <v>0</v>
      </c>
      <c r="P10" s="19"/>
    </row>
    <row r="11" spans="1:16" ht="101.25" customHeight="1" outlineLevel="1" x14ac:dyDescent="0.25">
      <c r="A11" s="24" t="s">
        <v>23</v>
      </c>
      <c r="B11" s="7"/>
      <c r="C11" s="9">
        <v>50</v>
      </c>
      <c r="D11" s="9">
        <v>600</v>
      </c>
      <c r="E11" s="124" t="s">
        <v>24</v>
      </c>
      <c r="F11" s="137" t="s">
        <v>15</v>
      </c>
      <c r="G11" s="145">
        <v>0.47299999999999998</v>
      </c>
      <c r="H11" s="146">
        <f t="shared" si="1"/>
        <v>27.907</v>
      </c>
      <c r="I11" s="65">
        <f t="shared" si="2"/>
        <v>0.42569999999999997</v>
      </c>
      <c r="J11" s="80">
        <f t="shared" si="3"/>
        <v>0.47299999999999998</v>
      </c>
      <c r="K11" s="12">
        <f t="shared" si="4"/>
        <v>27.907</v>
      </c>
      <c r="L11" s="28">
        <v>9.125999999999999E-5</v>
      </c>
      <c r="M11" s="32"/>
      <c r="N11" s="28">
        <f t="shared" si="0"/>
        <v>0</v>
      </c>
      <c r="O11" s="28">
        <f t="shared" si="5"/>
        <v>0</v>
      </c>
      <c r="P11" s="19"/>
    </row>
    <row r="12" spans="1:16" ht="101.25" customHeight="1" outlineLevel="1" x14ac:dyDescent="0.25">
      <c r="A12" s="24" t="s">
        <v>25</v>
      </c>
      <c r="B12" s="11"/>
      <c r="C12" s="9">
        <v>50</v>
      </c>
      <c r="D12" s="9">
        <v>600</v>
      </c>
      <c r="E12" s="124" t="s">
        <v>26</v>
      </c>
      <c r="F12" s="137" t="s">
        <v>18</v>
      </c>
      <c r="G12" s="145">
        <v>0.47299999999999998</v>
      </c>
      <c r="H12" s="146">
        <f t="shared" si="1"/>
        <v>27.907</v>
      </c>
      <c r="I12" s="65">
        <f t="shared" si="2"/>
        <v>0.42569999999999997</v>
      </c>
      <c r="J12" s="80">
        <f t="shared" si="3"/>
        <v>0.47299999999999998</v>
      </c>
      <c r="K12" s="12">
        <f t="shared" si="4"/>
        <v>27.907</v>
      </c>
      <c r="L12" s="28">
        <v>1.9717291666666669E-4</v>
      </c>
      <c r="M12" s="32"/>
      <c r="N12" s="28">
        <f t="shared" si="0"/>
        <v>0</v>
      </c>
      <c r="O12" s="28">
        <f t="shared" si="5"/>
        <v>0</v>
      </c>
      <c r="P12" s="19"/>
    </row>
    <row r="13" spans="1:16" ht="101.25" customHeight="1" outlineLevel="1" x14ac:dyDescent="0.25">
      <c r="A13" s="66" t="s">
        <v>27</v>
      </c>
      <c r="B13" s="8"/>
      <c r="C13" s="9">
        <v>80</v>
      </c>
      <c r="D13" s="9">
        <v>960</v>
      </c>
      <c r="E13" s="124" t="s">
        <v>28</v>
      </c>
      <c r="F13" s="137" t="s">
        <v>29</v>
      </c>
      <c r="G13" s="145">
        <v>0.32900000000000001</v>
      </c>
      <c r="H13" s="146">
        <f t="shared" si="1"/>
        <v>19.411000000000001</v>
      </c>
      <c r="I13" s="65">
        <f t="shared" si="2"/>
        <v>0.29610000000000003</v>
      </c>
      <c r="J13" s="80">
        <f t="shared" si="3"/>
        <v>0.32900000000000001</v>
      </c>
      <c r="K13" s="12">
        <f t="shared" si="4"/>
        <v>19.411000000000001</v>
      </c>
      <c r="L13" s="28">
        <v>1.3144861111111112E-4</v>
      </c>
      <c r="M13" s="32"/>
      <c r="N13" s="28">
        <f t="shared" si="0"/>
        <v>0</v>
      </c>
      <c r="O13" s="28">
        <f t="shared" si="5"/>
        <v>0</v>
      </c>
      <c r="P13" s="19"/>
    </row>
    <row r="14" spans="1:16" ht="101.25" customHeight="1" outlineLevel="1" x14ac:dyDescent="0.25">
      <c r="A14" s="66" t="s">
        <v>30</v>
      </c>
      <c r="B14" s="7"/>
      <c r="C14" s="14">
        <v>80</v>
      </c>
      <c r="D14" s="9">
        <v>960</v>
      </c>
      <c r="E14" s="124" t="s">
        <v>31</v>
      </c>
      <c r="F14" s="137" t="s">
        <v>32</v>
      </c>
      <c r="G14" s="145">
        <v>0.32900000000000001</v>
      </c>
      <c r="H14" s="146">
        <f t="shared" si="1"/>
        <v>19.411000000000001</v>
      </c>
      <c r="I14" s="65">
        <f t="shared" si="2"/>
        <v>0.29610000000000003</v>
      </c>
      <c r="J14" s="80">
        <f t="shared" si="3"/>
        <v>0.32900000000000001</v>
      </c>
      <c r="K14" s="12">
        <f t="shared" si="4"/>
        <v>19.411000000000001</v>
      </c>
      <c r="L14" s="28">
        <v>9.1263999999999999E-5</v>
      </c>
      <c r="M14" s="32"/>
      <c r="N14" s="28">
        <f t="shared" si="0"/>
        <v>0</v>
      </c>
      <c r="O14" s="28">
        <f t="shared" si="5"/>
        <v>0</v>
      </c>
      <c r="P14" s="19"/>
    </row>
    <row r="15" spans="1:16" ht="101.25" customHeight="1" outlineLevel="1" x14ac:dyDescent="0.25">
      <c r="A15" s="66" t="s">
        <v>33</v>
      </c>
      <c r="B15"/>
      <c r="C15" s="14">
        <v>40</v>
      </c>
      <c r="D15" s="9">
        <v>480</v>
      </c>
      <c r="E15" s="124" t="s">
        <v>34</v>
      </c>
      <c r="F15" s="137" t="s">
        <v>15</v>
      </c>
      <c r="G15" s="145">
        <v>0.55900000000000005</v>
      </c>
      <c r="H15" s="146">
        <f t="shared" si="1"/>
        <v>32.981000000000002</v>
      </c>
      <c r="I15" s="65">
        <f t="shared" si="2"/>
        <v>0.5031000000000001</v>
      </c>
      <c r="J15" s="80">
        <f t="shared" si="3"/>
        <v>0.55900000000000005</v>
      </c>
      <c r="K15" s="12">
        <f t="shared" si="4"/>
        <v>32.981000000000002</v>
      </c>
      <c r="L15" s="28">
        <v>1.6276666666666667E-4</v>
      </c>
      <c r="M15" s="32"/>
      <c r="N15" s="28">
        <f t="shared" si="0"/>
        <v>0</v>
      </c>
      <c r="O15" s="28">
        <f t="shared" si="5"/>
        <v>0</v>
      </c>
      <c r="P15" s="19"/>
    </row>
    <row r="16" spans="1:16" ht="101.25" customHeight="1" outlineLevel="1" x14ac:dyDescent="0.25">
      <c r="A16" s="24" t="s">
        <v>35</v>
      </c>
      <c r="B16" s="11"/>
      <c r="C16" s="9">
        <v>40</v>
      </c>
      <c r="D16" s="9">
        <v>480</v>
      </c>
      <c r="E16" s="124" t="s">
        <v>619</v>
      </c>
      <c r="F16" s="137" t="s">
        <v>18</v>
      </c>
      <c r="G16" s="145">
        <v>0.55900000000000005</v>
      </c>
      <c r="H16" s="146">
        <f t="shared" si="1"/>
        <v>32.981000000000002</v>
      </c>
      <c r="I16" s="65">
        <f t="shared" si="2"/>
        <v>0.5031000000000001</v>
      </c>
      <c r="J16" s="80">
        <f t="shared" si="3"/>
        <v>0.55900000000000005</v>
      </c>
      <c r="K16" s="12">
        <f t="shared" si="4"/>
        <v>32.981000000000002</v>
      </c>
      <c r="L16" s="28">
        <v>1.9717291666666669E-4</v>
      </c>
      <c r="M16" s="32"/>
      <c r="N16" s="28">
        <f t="shared" si="0"/>
        <v>0</v>
      </c>
      <c r="O16" s="28">
        <f t="shared" si="5"/>
        <v>0</v>
      </c>
      <c r="P16" s="19"/>
    </row>
    <row r="17" spans="1:16" ht="101.25" customHeight="1" outlineLevel="1" x14ac:dyDescent="0.25">
      <c r="A17" s="24" t="s">
        <v>36</v>
      </c>
      <c r="B17" s="8"/>
      <c r="C17" s="9">
        <v>40</v>
      </c>
      <c r="D17" s="9">
        <v>480</v>
      </c>
      <c r="E17" s="124" t="s">
        <v>37</v>
      </c>
      <c r="F17" s="137" t="s">
        <v>29</v>
      </c>
      <c r="G17" s="145">
        <v>0.39400000000000002</v>
      </c>
      <c r="H17" s="146">
        <f t="shared" si="1"/>
        <v>23.246000000000002</v>
      </c>
      <c r="I17" s="65">
        <f t="shared" si="2"/>
        <v>0.35460000000000003</v>
      </c>
      <c r="J17" s="80">
        <f t="shared" si="3"/>
        <v>0.39400000000000002</v>
      </c>
      <c r="K17" s="12">
        <f t="shared" si="4"/>
        <v>23.246000000000002</v>
      </c>
      <c r="L17" s="28">
        <v>1.9717291666666666E-4</v>
      </c>
      <c r="M17" s="32"/>
      <c r="N17" s="28">
        <f t="shared" si="0"/>
        <v>0</v>
      </c>
      <c r="O17" s="28">
        <f t="shared" si="5"/>
        <v>0</v>
      </c>
      <c r="P17" s="19"/>
    </row>
    <row r="18" spans="1:16" ht="101.25" customHeight="1" outlineLevel="1" x14ac:dyDescent="0.25">
      <c r="A18" s="24" t="s">
        <v>38</v>
      </c>
      <c r="B18" s="8"/>
      <c r="C18" s="14">
        <v>40</v>
      </c>
      <c r="D18" s="14">
        <v>480</v>
      </c>
      <c r="E18" s="124" t="s">
        <v>39</v>
      </c>
      <c r="F18" s="137" t="s">
        <v>32</v>
      </c>
      <c r="G18" s="145">
        <v>0.39400000000000002</v>
      </c>
      <c r="H18" s="146">
        <f t="shared" si="1"/>
        <v>23.246000000000002</v>
      </c>
      <c r="I18" s="65">
        <f t="shared" si="2"/>
        <v>0.35460000000000003</v>
      </c>
      <c r="J18" s="80">
        <f t="shared" si="3"/>
        <v>0.39400000000000002</v>
      </c>
      <c r="K18" s="12">
        <f t="shared" si="4"/>
        <v>23.246000000000002</v>
      </c>
      <c r="L18" s="28">
        <v>1.2724333333333332E-4</v>
      </c>
      <c r="M18" s="32"/>
      <c r="N18" s="28">
        <f t="shared" si="0"/>
        <v>0</v>
      </c>
      <c r="O18" s="28">
        <f t="shared" si="5"/>
        <v>0</v>
      </c>
      <c r="P18" s="19"/>
    </row>
    <row r="19" spans="1:16" ht="101.25" customHeight="1" outlineLevel="1" x14ac:dyDescent="0.25">
      <c r="A19" s="24" t="s">
        <v>40</v>
      </c>
      <c r="B19" s="11"/>
      <c r="C19" s="14">
        <v>15</v>
      </c>
      <c r="D19" s="14">
        <v>150</v>
      </c>
      <c r="E19" s="124" t="s">
        <v>41</v>
      </c>
      <c r="F19" s="137" t="s">
        <v>42</v>
      </c>
      <c r="G19" s="147">
        <v>0.76500000000000001</v>
      </c>
      <c r="H19" s="146">
        <f t="shared" si="1"/>
        <v>45.134999999999998</v>
      </c>
      <c r="I19" s="65">
        <f t="shared" si="2"/>
        <v>0.6885</v>
      </c>
      <c r="J19" s="80">
        <f t="shared" si="3"/>
        <v>0.76500000000000001</v>
      </c>
      <c r="K19" s="12">
        <f t="shared" si="4"/>
        <v>45.134999999999998</v>
      </c>
      <c r="L19" s="28">
        <v>3.3389999999999998E-4</v>
      </c>
      <c r="M19" s="32"/>
      <c r="N19" s="28">
        <f t="shared" si="0"/>
        <v>0</v>
      </c>
      <c r="O19" s="28">
        <f t="shared" si="5"/>
        <v>0</v>
      </c>
      <c r="P19" s="19"/>
    </row>
    <row r="20" spans="1:16" ht="101.25" customHeight="1" outlineLevel="1" x14ac:dyDescent="0.25">
      <c r="A20" s="24" t="s">
        <v>43</v>
      </c>
      <c r="B20" s="11"/>
      <c r="C20" s="14">
        <v>15</v>
      </c>
      <c r="D20" s="14">
        <v>150</v>
      </c>
      <c r="E20" s="124" t="s">
        <v>44</v>
      </c>
      <c r="F20" s="137" t="s">
        <v>45</v>
      </c>
      <c r="G20" s="147">
        <v>0.78</v>
      </c>
      <c r="H20" s="146">
        <f t="shared" si="1"/>
        <v>46.02</v>
      </c>
      <c r="I20" s="65">
        <f t="shared" si="2"/>
        <v>0.70200000000000007</v>
      </c>
      <c r="J20" s="80">
        <f t="shared" si="3"/>
        <v>0.78</v>
      </c>
      <c r="K20" s="12">
        <f t="shared" si="4"/>
        <v>46.02</v>
      </c>
      <c r="L20" s="28">
        <v>3.3389999999999998E-4</v>
      </c>
      <c r="M20" s="32"/>
      <c r="N20" s="28">
        <f t="shared" si="0"/>
        <v>0</v>
      </c>
      <c r="O20" s="28">
        <f t="shared" si="5"/>
        <v>0</v>
      </c>
      <c r="P20" s="19"/>
    </row>
    <row r="21" spans="1:16" ht="101.25" customHeight="1" outlineLevel="1" x14ac:dyDescent="0.25">
      <c r="A21" s="24" t="s">
        <v>46</v>
      </c>
      <c r="B21" s="11"/>
      <c r="C21" s="14">
        <v>80</v>
      </c>
      <c r="D21" s="14">
        <v>800</v>
      </c>
      <c r="E21" s="124" t="s">
        <v>47</v>
      </c>
      <c r="F21" s="137" t="s">
        <v>48</v>
      </c>
      <c r="G21" s="147">
        <v>0.5</v>
      </c>
      <c r="H21" s="146">
        <f t="shared" si="1"/>
        <v>29.5</v>
      </c>
      <c r="I21" s="65">
        <f t="shared" si="2"/>
        <v>0.45</v>
      </c>
      <c r="J21" s="80">
        <f t="shared" si="3"/>
        <v>0.5</v>
      </c>
      <c r="K21" s="12">
        <f t="shared" si="4"/>
        <v>29.5</v>
      </c>
      <c r="L21" s="28">
        <v>1.063125E-4</v>
      </c>
      <c r="M21" s="32"/>
      <c r="N21" s="28">
        <f t="shared" si="0"/>
        <v>0</v>
      </c>
      <c r="O21" s="28">
        <f t="shared" si="5"/>
        <v>0</v>
      </c>
      <c r="P21" s="34"/>
    </row>
    <row r="22" spans="1:16" ht="101.25" customHeight="1" outlineLevel="1" x14ac:dyDescent="0.25">
      <c r="A22" s="24" t="s">
        <v>49</v>
      </c>
      <c r="B22" s="11"/>
      <c r="C22" s="14">
        <v>125</v>
      </c>
      <c r="D22" s="14">
        <v>1250</v>
      </c>
      <c r="E22" s="124" t="s">
        <v>50</v>
      </c>
      <c r="F22" s="137" t="s">
        <v>51</v>
      </c>
      <c r="G22" s="147">
        <v>0.4</v>
      </c>
      <c r="H22" s="146">
        <f t="shared" si="1"/>
        <v>23.6</v>
      </c>
      <c r="I22" s="65">
        <f t="shared" si="2"/>
        <v>0.36000000000000004</v>
      </c>
      <c r="J22" s="80">
        <f t="shared" si="3"/>
        <v>0.4</v>
      </c>
      <c r="K22" s="12">
        <f t="shared" si="4"/>
        <v>23.6</v>
      </c>
      <c r="L22" s="28">
        <v>6.3787499999999999E-5</v>
      </c>
      <c r="M22" s="32"/>
      <c r="N22" s="28">
        <f t="shared" si="0"/>
        <v>0</v>
      </c>
      <c r="O22" s="28">
        <f t="shared" si="5"/>
        <v>0</v>
      </c>
      <c r="P22" s="19"/>
    </row>
    <row r="23" spans="1:16" ht="15" customHeight="1" x14ac:dyDescent="0.25">
      <c r="A23" s="70" t="s">
        <v>52</v>
      </c>
      <c r="B23" s="27"/>
      <c r="C23" s="27"/>
      <c r="D23" s="27"/>
      <c r="E23" s="123"/>
      <c r="F23" s="117"/>
      <c r="G23" s="97"/>
      <c r="H23" s="123"/>
      <c r="I23" s="27"/>
      <c r="J23" s="79"/>
      <c r="K23" s="19"/>
      <c r="L23" s="19"/>
      <c r="M23" s="32"/>
      <c r="N23" s="28"/>
      <c r="O23" s="28"/>
      <c r="P23" s="19"/>
    </row>
    <row r="24" spans="1:16" ht="101.25" customHeight="1" outlineLevel="1" x14ac:dyDescent="0.25">
      <c r="A24" s="24" t="s">
        <v>53</v>
      </c>
      <c r="B24" s="11"/>
      <c r="C24" s="13">
        <v>30</v>
      </c>
      <c r="D24" s="13">
        <v>300</v>
      </c>
      <c r="E24" s="124" t="s">
        <v>54</v>
      </c>
      <c r="F24" s="137" t="s">
        <v>48</v>
      </c>
      <c r="G24" s="147">
        <v>0.39200000000000002</v>
      </c>
      <c r="H24" s="146">
        <f t="shared" ref="H24:H31" si="6">G24*$B$3</f>
        <v>23.128</v>
      </c>
      <c r="I24" s="65">
        <f t="shared" ref="I24:I31" si="7">G24*0.9</f>
        <v>0.3528</v>
      </c>
      <c r="J24" s="80">
        <f t="shared" ref="J24:J31" si="8">G24*(1-$B$2)</f>
        <v>0.39200000000000002</v>
      </c>
      <c r="K24" s="12">
        <f t="shared" ref="K24:K31" si="9">H24*(1-$B$2)</f>
        <v>23.128</v>
      </c>
      <c r="L24" s="28">
        <v>1.6694999999999999E-4</v>
      </c>
      <c r="M24" s="32"/>
      <c r="N24" s="28">
        <f t="shared" ref="N24:N31" si="10">L24*M24</f>
        <v>0</v>
      </c>
      <c r="O24" s="28">
        <f t="shared" ref="O24:O31" si="11">M24*K24</f>
        <v>0</v>
      </c>
      <c r="P24" s="19"/>
    </row>
    <row r="25" spans="1:16" ht="101.25" customHeight="1" outlineLevel="1" x14ac:dyDescent="0.25">
      <c r="A25" s="24" t="s">
        <v>55</v>
      </c>
      <c r="B25" s="7"/>
      <c r="C25" s="13" t="s">
        <v>56</v>
      </c>
      <c r="D25" s="13">
        <v>100</v>
      </c>
      <c r="E25" s="124" t="s">
        <v>57</v>
      </c>
      <c r="F25" s="137" t="s">
        <v>29</v>
      </c>
      <c r="G25" s="147">
        <v>0.83899999999999997</v>
      </c>
      <c r="H25" s="146">
        <f t="shared" si="6"/>
        <v>49.500999999999998</v>
      </c>
      <c r="I25" s="65">
        <f t="shared" si="7"/>
        <v>0.75509999999999999</v>
      </c>
      <c r="J25" s="80">
        <f t="shared" si="8"/>
        <v>0.83899999999999997</v>
      </c>
      <c r="K25" s="12">
        <f t="shared" si="9"/>
        <v>49.500999999999998</v>
      </c>
      <c r="L25" s="28">
        <v>5.0084999999999995E-4</v>
      </c>
      <c r="M25" s="32"/>
      <c r="N25" s="28">
        <f t="shared" si="10"/>
        <v>0</v>
      </c>
      <c r="O25" s="28">
        <f t="shared" si="11"/>
        <v>0</v>
      </c>
      <c r="P25" s="19"/>
    </row>
    <row r="26" spans="1:16" ht="101.25" customHeight="1" outlineLevel="1" x14ac:dyDescent="0.25">
      <c r="A26" s="24" t="s">
        <v>58</v>
      </c>
      <c r="B26" s="7"/>
      <c r="C26" s="13" t="s">
        <v>56</v>
      </c>
      <c r="D26" s="13">
        <v>100</v>
      </c>
      <c r="E26" s="124" t="s">
        <v>59</v>
      </c>
      <c r="F26" s="137" t="s">
        <v>29</v>
      </c>
      <c r="G26" s="147">
        <v>1.0680000000000001</v>
      </c>
      <c r="H26" s="146">
        <f t="shared" si="6"/>
        <v>63.012</v>
      </c>
      <c r="I26" s="65">
        <f t="shared" si="7"/>
        <v>0.96120000000000005</v>
      </c>
      <c r="J26" s="80">
        <f t="shared" si="8"/>
        <v>1.0680000000000001</v>
      </c>
      <c r="K26" s="12">
        <f t="shared" si="9"/>
        <v>63.012</v>
      </c>
      <c r="L26" s="28">
        <v>5.0084999999999995E-4</v>
      </c>
      <c r="M26" s="32"/>
      <c r="N26" s="28">
        <f t="shared" si="10"/>
        <v>0</v>
      </c>
      <c r="O26" s="28">
        <f t="shared" si="11"/>
        <v>0</v>
      </c>
      <c r="P26" s="19"/>
    </row>
    <row r="27" spans="1:16" ht="101.25" customHeight="1" outlineLevel="1" x14ac:dyDescent="0.25">
      <c r="A27" s="24" t="s">
        <v>60</v>
      </c>
      <c r="B27" s="11"/>
      <c r="C27" s="13" t="s">
        <v>56</v>
      </c>
      <c r="D27" s="13">
        <v>100</v>
      </c>
      <c r="E27" s="124" t="s">
        <v>61</v>
      </c>
      <c r="F27" s="137" t="s">
        <v>29</v>
      </c>
      <c r="G27" s="147">
        <v>1.0249999999999999</v>
      </c>
      <c r="H27" s="146">
        <f t="shared" si="6"/>
        <v>60.474999999999994</v>
      </c>
      <c r="I27" s="65">
        <f t="shared" si="7"/>
        <v>0.92249999999999999</v>
      </c>
      <c r="J27" s="80">
        <f t="shared" si="8"/>
        <v>1.0249999999999999</v>
      </c>
      <c r="K27" s="12">
        <f t="shared" si="9"/>
        <v>60.474999999999994</v>
      </c>
      <c r="L27" s="28">
        <v>5.5650000000000003E-4</v>
      </c>
      <c r="M27" s="32"/>
      <c r="N27" s="28">
        <f t="shared" si="10"/>
        <v>0</v>
      </c>
      <c r="O27" s="28">
        <f t="shared" si="11"/>
        <v>0</v>
      </c>
      <c r="P27" s="19"/>
    </row>
    <row r="28" spans="1:16" ht="101.25" customHeight="1" outlineLevel="1" x14ac:dyDescent="0.25">
      <c r="A28" s="24" t="s">
        <v>62</v>
      </c>
      <c r="B28" s="11"/>
      <c r="C28" s="13" t="s">
        <v>56</v>
      </c>
      <c r="D28" s="13">
        <v>100</v>
      </c>
      <c r="E28" s="124" t="s">
        <v>63</v>
      </c>
      <c r="F28" s="137" t="s">
        <v>15</v>
      </c>
      <c r="G28" s="147">
        <v>1.417</v>
      </c>
      <c r="H28" s="146">
        <f t="shared" si="6"/>
        <v>83.603000000000009</v>
      </c>
      <c r="I28" s="65">
        <f t="shared" si="7"/>
        <v>1.2753000000000001</v>
      </c>
      <c r="J28" s="80">
        <f t="shared" si="8"/>
        <v>1.417</v>
      </c>
      <c r="K28" s="12">
        <f t="shared" si="9"/>
        <v>83.603000000000009</v>
      </c>
      <c r="L28" s="28">
        <v>5.5650000000000003E-4</v>
      </c>
      <c r="M28" s="32"/>
      <c r="N28" s="28">
        <f t="shared" si="10"/>
        <v>0</v>
      </c>
      <c r="O28" s="28">
        <f t="shared" si="11"/>
        <v>0</v>
      </c>
      <c r="P28" s="19"/>
    </row>
    <row r="29" spans="1:16" ht="101.25" customHeight="1" outlineLevel="1" x14ac:dyDescent="0.25">
      <c r="A29" s="24" t="s">
        <v>64</v>
      </c>
      <c r="B29" s="7"/>
      <c r="C29" s="13" t="s">
        <v>56</v>
      </c>
      <c r="D29" s="13">
        <v>100</v>
      </c>
      <c r="E29" s="124" t="s">
        <v>65</v>
      </c>
      <c r="F29" s="137" t="s">
        <v>15</v>
      </c>
      <c r="G29" s="147">
        <v>1.33</v>
      </c>
      <c r="H29" s="146">
        <f t="shared" si="6"/>
        <v>78.47</v>
      </c>
      <c r="I29" s="65">
        <f t="shared" si="7"/>
        <v>1.1970000000000001</v>
      </c>
      <c r="J29" s="80">
        <f t="shared" si="8"/>
        <v>1.33</v>
      </c>
      <c r="K29" s="12">
        <f t="shared" si="9"/>
        <v>78.47</v>
      </c>
      <c r="L29" s="28">
        <v>6.0263999999999999E-4</v>
      </c>
      <c r="M29" s="32"/>
      <c r="N29" s="28">
        <f t="shared" si="10"/>
        <v>0</v>
      </c>
      <c r="O29" s="28">
        <f t="shared" si="11"/>
        <v>0</v>
      </c>
      <c r="P29" s="19"/>
    </row>
    <row r="30" spans="1:16" ht="101.25" customHeight="1" outlineLevel="1" x14ac:dyDescent="0.25">
      <c r="A30" s="24" t="s">
        <v>66</v>
      </c>
      <c r="B30" s="11"/>
      <c r="C30" s="13" t="s">
        <v>56</v>
      </c>
      <c r="D30" s="13">
        <v>100</v>
      </c>
      <c r="E30" s="124" t="s">
        <v>67</v>
      </c>
      <c r="F30" s="137" t="s">
        <v>15</v>
      </c>
      <c r="G30" s="147">
        <v>1.526</v>
      </c>
      <c r="H30" s="146">
        <f t="shared" si="6"/>
        <v>90.034000000000006</v>
      </c>
      <c r="I30" s="65">
        <f t="shared" si="7"/>
        <v>1.3734</v>
      </c>
      <c r="J30" s="80">
        <f t="shared" si="8"/>
        <v>1.526</v>
      </c>
      <c r="K30" s="12">
        <f t="shared" si="9"/>
        <v>90.034000000000006</v>
      </c>
      <c r="L30" s="28">
        <v>3.3389999999999998E-4</v>
      </c>
      <c r="M30" s="32"/>
      <c r="N30" s="28">
        <f t="shared" si="10"/>
        <v>0</v>
      </c>
      <c r="O30" s="28">
        <f t="shared" si="11"/>
        <v>0</v>
      </c>
      <c r="P30" s="19"/>
    </row>
    <row r="31" spans="1:16" ht="101.25" customHeight="1" outlineLevel="1" x14ac:dyDescent="0.25">
      <c r="A31" s="24" t="s">
        <v>68</v>
      </c>
      <c r="B31" s="11"/>
      <c r="C31" s="13" t="s">
        <v>56</v>
      </c>
      <c r="D31" s="13">
        <v>2000</v>
      </c>
      <c r="E31" s="124" t="s">
        <v>69</v>
      </c>
      <c r="F31" s="137" t="s">
        <v>48</v>
      </c>
      <c r="G31" s="147">
        <v>0.7</v>
      </c>
      <c r="H31" s="146">
        <f t="shared" si="6"/>
        <v>41.3</v>
      </c>
      <c r="I31" s="65">
        <f t="shared" si="7"/>
        <v>0.63</v>
      </c>
      <c r="J31" s="80">
        <f t="shared" si="8"/>
        <v>0.7</v>
      </c>
      <c r="K31" s="12">
        <f t="shared" si="9"/>
        <v>41.3</v>
      </c>
      <c r="L31" s="28">
        <v>2.2259999999999999E-4</v>
      </c>
      <c r="M31" s="32"/>
      <c r="N31" s="28">
        <f t="shared" si="10"/>
        <v>0</v>
      </c>
      <c r="O31" s="28">
        <f t="shared" si="11"/>
        <v>0</v>
      </c>
      <c r="P31" s="19"/>
    </row>
    <row r="32" spans="1:16" ht="20.25" customHeight="1" x14ac:dyDescent="0.25">
      <c r="A32" s="156" t="s">
        <v>70</v>
      </c>
      <c r="B32" s="158"/>
      <c r="C32" s="157"/>
      <c r="D32" s="27"/>
      <c r="E32" s="123"/>
      <c r="F32" s="117"/>
      <c r="G32" s="97"/>
      <c r="H32" s="123"/>
      <c r="I32" s="27"/>
      <c r="J32" s="79"/>
      <c r="K32" s="19"/>
      <c r="L32" s="28"/>
      <c r="M32" s="32"/>
      <c r="N32" s="28"/>
      <c r="O32" s="28"/>
      <c r="P32" s="19"/>
    </row>
    <row r="33" spans="1:16" ht="101.25" customHeight="1" outlineLevel="1" x14ac:dyDescent="0.25">
      <c r="A33" s="24" t="s">
        <v>71</v>
      </c>
      <c r="B33" s="8"/>
      <c r="C33" s="13">
        <v>10</v>
      </c>
      <c r="D33" s="13">
        <v>100</v>
      </c>
      <c r="E33" s="124" t="s">
        <v>72</v>
      </c>
      <c r="F33" s="137" t="s">
        <v>73</v>
      </c>
      <c r="G33" s="147">
        <v>1.1000000000000001</v>
      </c>
      <c r="H33" s="146">
        <f t="shared" ref="H33:H36" si="12">G33*$B$3</f>
        <v>64.900000000000006</v>
      </c>
      <c r="I33" s="65">
        <f t="shared" ref="I33:I36" si="13">G33*0.9</f>
        <v>0.9900000000000001</v>
      </c>
      <c r="J33" s="80">
        <f t="shared" ref="J33:J36" si="14">G33*(1-$B$2)</f>
        <v>1.1000000000000001</v>
      </c>
      <c r="K33" s="12">
        <f t="shared" ref="K33:K36" si="15">H33*(1-$B$2)</f>
        <v>64.900000000000006</v>
      </c>
      <c r="L33" s="28">
        <v>5.0084999999999995E-4</v>
      </c>
      <c r="M33" s="32"/>
      <c r="N33" s="28">
        <f>L33*M33</f>
        <v>0</v>
      </c>
      <c r="O33" s="28">
        <f t="shared" ref="O33:O36" si="16">M33*K33</f>
        <v>0</v>
      </c>
      <c r="P33" s="19"/>
    </row>
    <row r="34" spans="1:16" ht="101.25" customHeight="1" outlineLevel="1" x14ac:dyDescent="0.25">
      <c r="A34" s="24" t="s">
        <v>74</v>
      </c>
      <c r="B34" s="7"/>
      <c r="C34" s="13">
        <v>10</v>
      </c>
      <c r="D34" s="13">
        <v>100</v>
      </c>
      <c r="E34" s="124" t="s">
        <v>75</v>
      </c>
      <c r="F34" s="137" t="s">
        <v>76</v>
      </c>
      <c r="G34" s="147">
        <v>1.1000000000000001</v>
      </c>
      <c r="H34" s="146">
        <f t="shared" si="12"/>
        <v>64.900000000000006</v>
      </c>
      <c r="I34" s="65">
        <f t="shared" si="13"/>
        <v>0.9900000000000001</v>
      </c>
      <c r="J34" s="80">
        <f t="shared" si="14"/>
        <v>1.1000000000000001</v>
      </c>
      <c r="K34" s="12">
        <f t="shared" si="15"/>
        <v>64.900000000000006</v>
      </c>
      <c r="L34" s="28">
        <v>5.0084999999999995E-4</v>
      </c>
      <c r="M34" s="32"/>
      <c r="N34" s="28">
        <f>L34*M34</f>
        <v>0</v>
      </c>
      <c r="O34" s="28">
        <f t="shared" si="16"/>
        <v>0</v>
      </c>
      <c r="P34" s="19"/>
    </row>
    <row r="35" spans="1:16" ht="101.25" customHeight="1" outlineLevel="1" x14ac:dyDescent="0.25">
      <c r="A35" s="24" t="s">
        <v>610</v>
      </c>
      <c r="B35" s="7"/>
      <c r="C35" s="13">
        <v>10</v>
      </c>
      <c r="D35" s="13">
        <v>100</v>
      </c>
      <c r="E35" s="124" t="s">
        <v>612</v>
      </c>
      <c r="F35" s="137" t="s">
        <v>76</v>
      </c>
      <c r="G35" s="147">
        <v>1.7464325659922602</v>
      </c>
      <c r="H35" s="146">
        <f t="shared" si="12"/>
        <v>103.03952139354335</v>
      </c>
      <c r="I35" s="65">
        <f t="shared" si="13"/>
        <v>1.5717893093930342</v>
      </c>
      <c r="J35" s="80">
        <f t="shared" si="14"/>
        <v>1.7464325659922602</v>
      </c>
      <c r="K35" s="12">
        <f t="shared" si="15"/>
        <v>103.03952139354335</v>
      </c>
      <c r="L35" s="28">
        <v>5.0084999999999995E-4</v>
      </c>
      <c r="M35" s="32"/>
      <c r="N35" s="28">
        <f>L35*M35</f>
        <v>0</v>
      </c>
      <c r="O35" s="28">
        <f t="shared" si="16"/>
        <v>0</v>
      </c>
      <c r="P35" s="53"/>
    </row>
    <row r="36" spans="1:16" ht="101.25" customHeight="1" outlineLevel="1" x14ac:dyDescent="0.25">
      <c r="A36" s="24" t="s">
        <v>611</v>
      </c>
      <c r="B36" s="7"/>
      <c r="C36" s="13">
        <v>10</v>
      </c>
      <c r="D36" s="13">
        <v>100</v>
      </c>
      <c r="E36" s="124" t="s">
        <v>612</v>
      </c>
      <c r="F36" s="137" t="s">
        <v>76</v>
      </c>
      <c r="G36" s="147">
        <v>1.7464325659922602</v>
      </c>
      <c r="H36" s="146">
        <f t="shared" si="12"/>
        <v>103.03952139354335</v>
      </c>
      <c r="I36" s="65">
        <f t="shared" si="13"/>
        <v>1.5717893093930342</v>
      </c>
      <c r="J36" s="80">
        <f t="shared" si="14"/>
        <v>1.7464325659922602</v>
      </c>
      <c r="K36" s="12">
        <f t="shared" si="15"/>
        <v>103.03952139354335</v>
      </c>
      <c r="L36" s="28">
        <v>5.0084999999999995E-4</v>
      </c>
      <c r="M36" s="32"/>
      <c r="N36" s="28">
        <f>L36*M36</f>
        <v>0</v>
      </c>
      <c r="O36" s="28">
        <f t="shared" si="16"/>
        <v>0</v>
      </c>
      <c r="P36" s="53"/>
    </row>
    <row r="37" spans="1:16" ht="21.75" customHeight="1" x14ac:dyDescent="0.25">
      <c r="A37" s="156" t="s">
        <v>77</v>
      </c>
      <c r="B37" s="157"/>
      <c r="C37" s="27"/>
      <c r="D37" s="27"/>
      <c r="E37" s="123"/>
      <c r="F37" s="117"/>
      <c r="G37" s="97"/>
      <c r="H37" s="123"/>
      <c r="I37" s="27"/>
      <c r="J37" s="79"/>
      <c r="K37" s="19"/>
      <c r="L37" s="28"/>
      <c r="M37" s="32"/>
      <c r="N37" s="28"/>
      <c r="O37" s="28"/>
      <c r="P37" s="19"/>
    </row>
    <row r="38" spans="1:16" ht="101.25" customHeight="1" outlineLevel="1" x14ac:dyDescent="0.25">
      <c r="A38" s="24" t="s">
        <v>78</v>
      </c>
      <c r="B38" s="7"/>
      <c r="C38" s="13">
        <v>80</v>
      </c>
      <c r="D38" s="13">
        <v>800</v>
      </c>
      <c r="E38" s="124" t="s">
        <v>79</v>
      </c>
      <c r="F38" s="137" t="s">
        <v>48</v>
      </c>
      <c r="G38" s="147">
        <v>0.25</v>
      </c>
      <c r="H38" s="146">
        <f t="shared" ref="H38:H39" si="17">G38*$B$3</f>
        <v>14.75</v>
      </c>
      <c r="I38" s="65">
        <f t="shared" ref="I38:I39" si="18">G38*0.9</f>
        <v>0.22500000000000001</v>
      </c>
      <c r="J38" s="80">
        <f t="shared" ref="J38:J39" si="19">G38*(1-$B$2)</f>
        <v>0.25</v>
      </c>
      <c r="K38" s="12">
        <f t="shared" ref="K38:K39" si="20">H38*(1-$B$2)</f>
        <v>14.75</v>
      </c>
      <c r="L38" s="28">
        <v>6.2606249999999994E-5</v>
      </c>
      <c r="M38" s="32"/>
      <c r="N38" s="28">
        <f>L38*M38</f>
        <v>0</v>
      </c>
      <c r="O38" s="28">
        <f t="shared" ref="O38:O39" si="21">M38*K38</f>
        <v>0</v>
      </c>
      <c r="P38" s="19"/>
    </row>
    <row r="39" spans="1:16" ht="101.25" customHeight="1" outlineLevel="1" x14ac:dyDescent="0.25">
      <c r="A39" s="24" t="s">
        <v>80</v>
      </c>
      <c r="B39" s="7"/>
      <c r="C39" s="13">
        <v>80</v>
      </c>
      <c r="D39" s="13">
        <v>800</v>
      </c>
      <c r="E39" s="124" t="s">
        <v>81</v>
      </c>
      <c r="F39" s="137" t="s">
        <v>82</v>
      </c>
      <c r="G39" s="147">
        <v>0.25</v>
      </c>
      <c r="H39" s="146">
        <f t="shared" si="17"/>
        <v>14.75</v>
      </c>
      <c r="I39" s="65">
        <f t="shared" si="18"/>
        <v>0.22500000000000001</v>
      </c>
      <c r="J39" s="80">
        <f t="shared" si="19"/>
        <v>0.25</v>
      </c>
      <c r="K39" s="12">
        <f t="shared" si="20"/>
        <v>14.75</v>
      </c>
      <c r="L39" s="28">
        <v>6.2606249999999994E-5</v>
      </c>
      <c r="M39" s="32"/>
      <c r="N39" s="28">
        <f>L39*M39</f>
        <v>0</v>
      </c>
      <c r="O39" s="28">
        <f t="shared" si="21"/>
        <v>0</v>
      </c>
      <c r="P39" s="19"/>
    </row>
    <row r="40" spans="1:16" ht="15" customHeight="1" x14ac:dyDescent="0.25">
      <c r="A40" s="70" t="s">
        <v>83</v>
      </c>
      <c r="B40" s="27"/>
      <c r="C40" s="27"/>
      <c r="D40" s="27"/>
      <c r="E40" s="123"/>
      <c r="F40" s="117"/>
      <c r="G40" s="97"/>
      <c r="H40" s="123"/>
      <c r="I40" s="27"/>
      <c r="J40" s="79"/>
      <c r="K40" s="19"/>
      <c r="L40" s="28"/>
      <c r="M40" s="32"/>
      <c r="N40" s="28"/>
      <c r="O40" s="28"/>
      <c r="P40" s="19"/>
    </row>
    <row r="41" spans="1:16" ht="101.25" customHeight="1" outlineLevel="1" x14ac:dyDescent="0.25">
      <c r="A41" s="24" t="s">
        <v>84</v>
      </c>
      <c r="B41" s="7"/>
      <c r="C41" s="13" t="s">
        <v>56</v>
      </c>
      <c r="D41" s="13">
        <v>100</v>
      </c>
      <c r="E41" s="124" t="s">
        <v>85</v>
      </c>
      <c r="F41" s="137" t="s">
        <v>29</v>
      </c>
      <c r="G41" s="147">
        <v>0.71899999999999997</v>
      </c>
      <c r="H41" s="146">
        <f t="shared" ref="H41:H49" si="22">G41*$B$3</f>
        <v>42.420999999999999</v>
      </c>
      <c r="I41" s="65">
        <f t="shared" ref="I41:I49" si="23">G41*0.9</f>
        <v>0.64710000000000001</v>
      </c>
      <c r="J41" s="80">
        <f t="shared" ref="J41:J49" si="24">G41*(1-$B$2)</f>
        <v>0.71899999999999997</v>
      </c>
      <c r="K41" s="12">
        <f t="shared" ref="K41:K49" si="25">H41*(1-$B$2)</f>
        <v>42.420999999999999</v>
      </c>
      <c r="L41" s="28">
        <v>2.7648000000000001E-4</v>
      </c>
      <c r="M41" s="32"/>
      <c r="N41" s="28">
        <f t="shared" ref="N41:N49" si="26">L41*M41</f>
        <v>0</v>
      </c>
      <c r="O41" s="28">
        <f t="shared" ref="O41:O49" si="27">M41*K41</f>
        <v>0</v>
      </c>
      <c r="P41" s="19"/>
    </row>
    <row r="42" spans="1:16" ht="101.25" customHeight="1" outlineLevel="1" x14ac:dyDescent="0.25">
      <c r="A42" s="24" t="s">
        <v>86</v>
      </c>
      <c r="B42" s="7"/>
      <c r="C42" s="13" t="s">
        <v>56</v>
      </c>
      <c r="D42" s="13">
        <v>100</v>
      </c>
      <c r="E42" s="124" t="s">
        <v>87</v>
      </c>
      <c r="F42" s="137" t="s">
        <v>29</v>
      </c>
      <c r="G42" s="147">
        <v>0.91600000000000004</v>
      </c>
      <c r="H42" s="146">
        <f t="shared" si="22"/>
        <v>54.044000000000004</v>
      </c>
      <c r="I42" s="65">
        <f t="shared" si="23"/>
        <v>0.82440000000000002</v>
      </c>
      <c r="J42" s="80">
        <f t="shared" si="24"/>
        <v>0.91600000000000004</v>
      </c>
      <c r="K42" s="12">
        <f t="shared" si="25"/>
        <v>54.044000000000004</v>
      </c>
      <c r="L42" s="28">
        <v>3.3626250000000005E-4</v>
      </c>
      <c r="M42" s="32"/>
      <c r="N42" s="28">
        <f t="shared" si="26"/>
        <v>0</v>
      </c>
      <c r="O42" s="28">
        <f t="shared" si="27"/>
        <v>0</v>
      </c>
      <c r="P42" s="19"/>
    </row>
    <row r="43" spans="1:16" ht="101.25" customHeight="1" outlineLevel="1" x14ac:dyDescent="0.25">
      <c r="A43" s="24" t="s">
        <v>88</v>
      </c>
      <c r="B43" s="7"/>
      <c r="C43" s="13" t="s">
        <v>56</v>
      </c>
      <c r="D43" s="13">
        <v>100</v>
      </c>
      <c r="E43" s="124" t="s">
        <v>89</v>
      </c>
      <c r="F43" s="137" t="s">
        <v>29</v>
      </c>
      <c r="G43" s="147">
        <v>1.1659999999999999</v>
      </c>
      <c r="H43" s="146">
        <f t="shared" si="22"/>
        <v>68.793999999999997</v>
      </c>
      <c r="I43" s="65">
        <f t="shared" si="23"/>
        <v>1.0493999999999999</v>
      </c>
      <c r="J43" s="80">
        <f t="shared" si="24"/>
        <v>1.1659999999999999</v>
      </c>
      <c r="K43" s="12">
        <f t="shared" si="25"/>
        <v>68.793999999999997</v>
      </c>
      <c r="L43" s="28">
        <v>4.1967999999999997E-4</v>
      </c>
      <c r="M43" s="32"/>
      <c r="N43" s="28">
        <f t="shared" si="26"/>
        <v>0</v>
      </c>
      <c r="O43" s="28">
        <f t="shared" si="27"/>
        <v>0</v>
      </c>
      <c r="P43" s="19"/>
    </row>
    <row r="44" spans="1:16" ht="101.25" customHeight="1" outlineLevel="1" x14ac:dyDescent="0.25">
      <c r="A44" s="24" t="s">
        <v>90</v>
      </c>
      <c r="B44" s="7"/>
      <c r="C44" s="13" t="s">
        <v>56</v>
      </c>
      <c r="D44" s="13">
        <v>100</v>
      </c>
      <c r="E44" s="124" t="s">
        <v>91</v>
      </c>
      <c r="F44" s="137" t="s">
        <v>15</v>
      </c>
      <c r="G44" s="147">
        <v>0.95</v>
      </c>
      <c r="H44" s="146">
        <f t="shared" si="22"/>
        <v>56.05</v>
      </c>
      <c r="I44" s="65">
        <f t="shared" si="23"/>
        <v>0.85499999999999998</v>
      </c>
      <c r="J44" s="80">
        <f t="shared" si="24"/>
        <v>0.95</v>
      </c>
      <c r="K44" s="12">
        <f t="shared" si="25"/>
        <v>56.05</v>
      </c>
      <c r="L44" s="28">
        <v>3.8312999999999997E-4</v>
      </c>
      <c r="M44" s="32"/>
      <c r="N44" s="28">
        <f t="shared" si="26"/>
        <v>0</v>
      </c>
      <c r="O44" s="28">
        <f t="shared" si="27"/>
        <v>0</v>
      </c>
      <c r="P44" s="19"/>
    </row>
    <row r="45" spans="1:16" ht="101.25" customHeight="1" outlineLevel="1" x14ac:dyDescent="0.25">
      <c r="A45" s="24" t="s">
        <v>92</v>
      </c>
      <c r="B45" s="8"/>
      <c r="C45" s="13" t="s">
        <v>56</v>
      </c>
      <c r="D45" s="13">
        <v>100</v>
      </c>
      <c r="E45" s="124" t="s">
        <v>93</v>
      </c>
      <c r="F45" s="137" t="s">
        <v>15</v>
      </c>
      <c r="G45" s="147">
        <v>1.25</v>
      </c>
      <c r="H45" s="146">
        <f t="shared" si="22"/>
        <v>73.75</v>
      </c>
      <c r="I45" s="65">
        <f t="shared" si="23"/>
        <v>1.125</v>
      </c>
      <c r="J45" s="80">
        <f t="shared" si="24"/>
        <v>1.25</v>
      </c>
      <c r="K45" s="12">
        <f t="shared" si="25"/>
        <v>73.75</v>
      </c>
      <c r="L45" s="28">
        <v>4.816E-4</v>
      </c>
      <c r="M45" s="32"/>
      <c r="N45" s="28">
        <f t="shared" si="26"/>
        <v>0</v>
      </c>
      <c r="O45" s="28">
        <f t="shared" si="27"/>
        <v>0</v>
      </c>
      <c r="P45" s="19"/>
    </row>
    <row r="46" spans="1:16" ht="101.25" customHeight="1" outlineLevel="1" x14ac:dyDescent="0.25">
      <c r="A46" s="24" t="s">
        <v>94</v>
      </c>
      <c r="B46" s="8"/>
      <c r="C46" s="13" t="s">
        <v>56</v>
      </c>
      <c r="D46" s="13">
        <v>100</v>
      </c>
      <c r="E46" s="124" t="s">
        <v>95</v>
      </c>
      <c r="F46" s="137" t="s">
        <v>15</v>
      </c>
      <c r="G46" s="147">
        <v>1.5</v>
      </c>
      <c r="H46" s="146">
        <f t="shared" si="22"/>
        <v>88.5</v>
      </c>
      <c r="I46" s="65">
        <f t="shared" si="23"/>
        <v>1.35</v>
      </c>
      <c r="J46" s="80">
        <f t="shared" si="24"/>
        <v>1.5</v>
      </c>
      <c r="K46" s="12">
        <f t="shared" si="25"/>
        <v>88.5</v>
      </c>
      <c r="L46" s="28">
        <v>6.0544000000000006E-4</v>
      </c>
      <c r="M46" s="32"/>
      <c r="N46" s="28">
        <f t="shared" si="26"/>
        <v>0</v>
      </c>
      <c r="O46" s="28">
        <f t="shared" si="27"/>
        <v>0</v>
      </c>
      <c r="P46" s="19"/>
    </row>
    <row r="47" spans="1:16" ht="101.25" customHeight="1" outlineLevel="1" x14ac:dyDescent="0.25">
      <c r="A47" s="24" t="s">
        <v>96</v>
      </c>
      <c r="B47" s="8"/>
      <c r="C47" s="13" t="s">
        <v>56</v>
      </c>
      <c r="D47" s="13">
        <v>100</v>
      </c>
      <c r="E47" s="124" t="s">
        <v>97</v>
      </c>
      <c r="F47" s="137" t="s">
        <v>15</v>
      </c>
      <c r="G47" s="147">
        <v>1.744</v>
      </c>
      <c r="H47" s="146">
        <f t="shared" si="22"/>
        <v>102.896</v>
      </c>
      <c r="I47" s="65">
        <f t="shared" si="23"/>
        <v>1.5696000000000001</v>
      </c>
      <c r="J47" s="80">
        <f t="shared" si="24"/>
        <v>1.744</v>
      </c>
      <c r="K47" s="12">
        <f t="shared" si="25"/>
        <v>102.896</v>
      </c>
      <c r="L47" s="28">
        <v>5.6320000000000003E-4</v>
      </c>
      <c r="M47" s="32"/>
      <c r="N47" s="28">
        <f t="shared" si="26"/>
        <v>0</v>
      </c>
      <c r="O47" s="28">
        <f t="shared" si="27"/>
        <v>0</v>
      </c>
      <c r="P47" s="19"/>
    </row>
    <row r="48" spans="1:16" ht="101.25" customHeight="1" outlineLevel="1" x14ac:dyDescent="0.25">
      <c r="A48" s="24" t="s">
        <v>98</v>
      </c>
      <c r="B48" s="7"/>
      <c r="C48" s="13" t="s">
        <v>56</v>
      </c>
      <c r="D48" s="13">
        <v>100</v>
      </c>
      <c r="E48" s="124" t="s">
        <v>99</v>
      </c>
      <c r="F48" s="137" t="s">
        <v>15</v>
      </c>
      <c r="G48" s="147">
        <v>1.853</v>
      </c>
      <c r="H48" s="146">
        <f t="shared" si="22"/>
        <v>109.327</v>
      </c>
      <c r="I48" s="65">
        <f t="shared" si="23"/>
        <v>1.6677</v>
      </c>
      <c r="J48" s="80">
        <f t="shared" si="24"/>
        <v>1.853</v>
      </c>
      <c r="K48" s="12">
        <f t="shared" si="25"/>
        <v>109.327</v>
      </c>
      <c r="L48" s="28">
        <v>7.1148000000000001E-4</v>
      </c>
      <c r="M48" s="32"/>
      <c r="N48" s="28">
        <f t="shared" si="26"/>
        <v>0</v>
      </c>
      <c r="O48" s="28">
        <f t="shared" si="27"/>
        <v>0</v>
      </c>
      <c r="P48" s="19"/>
    </row>
    <row r="49" spans="1:16" ht="103.5" customHeight="1" outlineLevel="1" x14ac:dyDescent="0.25">
      <c r="A49" s="24" t="s">
        <v>100</v>
      </c>
      <c r="B49" s="8"/>
      <c r="C49" s="13" t="s">
        <v>56</v>
      </c>
      <c r="D49" s="13">
        <v>60</v>
      </c>
      <c r="E49" s="124" t="s">
        <v>101</v>
      </c>
      <c r="F49" s="137" t="s">
        <v>15</v>
      </c>
      <c r="G49" s="147">
        <v>2.8340000000000001</v>
      </c>
      <c r="H49" s="146">
        <f t="shared" si="22"/>
        <v>167.20600000000002</v>
      </c>
      <c r="I49" s="65">
        <f t="shared" si="23"/>
        <v>2.5506000000000002</v>
      </c>
      <c r="J49" s="80">
        <f t="shared" si="24"/>
        <v>2.8340000000000001</v>
      </c>
      <c r="K49" s="12">
        <f t="shared" si="25"/>
        <v>167.20600000000002</v>
      </c>
      <c r="L49" s="28">
        <v>9.4581666666666668E-4</v>
      </c>
      <c r="M49" s="32"/>
      <c r="N49" s="28">
        <f t="shared" si="26"/>
        <v>0</v>
      </c>
      <c r="O49" s="28">
        <f t="shared" si="27"/>
        <v>0</v>
      </c>
      <c r="P49" s="19"/>
    </row>
    <row r="50" spans="1:16" ht="18.75" x14ac:dyDescent="0.3">
      <c r="A50" s="71" t="s">
        <v>157</v>
      </c>
      <c r="B50" s="19"/>
      <c r="C50" s="19"/>
      <c r="D50" s="19"/>
      <c r="E50" s="98"/>
      <c r="F50" s="95"/>
      <c r="G50" s="97"/>
      <c r="H50" s="148"/>
      <c r="I50" s="30"/>
      <c r="J50" s="79"/>
      <c r="K50" s="19"/>
      <c r="L50" s="28"/>
      <c r="M50" s="32"/>
      <c r="N50" s="28"/>
      <c r="O50" s="28"/>
      <c r="P50" s="19"/>
    </row>
    <row r="51" spans="1:16" ht="103.5" customHeight="1" outlineLevel="1" x14ac:dyDescent="0.25">
      <c r="A51" s="24" t="s">
        <v>102</v>
      </c>
      <c r="B51" s="11"/>
      <c r="C51" s="13" t="s">
        <v>56</v>
      </c>
      <c r="D51" s="9">
        <v>50</v>
      </c>
      <c r="E51" s="124" t="s">
        <v>103</v>
      </c>
      <c r="F51" s="137" t="s">
        <v>104</v>
      </c>
      <c r="G51" s="147">
        <v>1.4910534351145039</v>
      </c>
      <c r="H51" s="146">
        <f t="shared" ref="H51:H63" si="28">G51*$B$3</f>
        <v>87.972152671755737</v>
      </c>
      <c r="I51" s="65">
        <f t="shared" ref="I51:I63" si="29">G51*0.9</f>
        <v>1.3419480916030535</v>
      </c>
      <c r="J51" s="80">
        <f t="shared" ref="J51:J63" si="30">G51*(1-$B$2)</f>
        <v>1.4910534351145039</v>
      </c>
      <c r="K51" s="12">
        <f t="shared" ref="K51:K63" si="31">H51*(1-$B$2)</f>
        <v>87.972152671755737</v>
      </c>
      <c r="L51" s="28">
        <v>6.9300000000000004E-4</v>
      </c>
      <c r="M51" s="32"/>
      <c r="N51" s="28">
        <f t="shared" ref="N51:N63" si="32">L51*M51</f>
        <v>0</v>
      </c>
      <c r="O51" s="28">
        <f t="shared" ref="O51:O63" si="33">M51*K51</f>
        <v>0</v>
      </c>
      <c r="P51" s="19"/>
    </row>
    <row r="52" spans="1:16" ht="103.5" customHeight="1" outlineLevel="1" x14ac:dyDescent="0.25">
      <c r="A52" s="24" t="s">
        <v>105</v>
      </c>
      <c r="B52" s="8"/>
      <c r="C52" s="13" t="s">
        <v>56</v>
      </c>
      <c r="D52" s="9">
        <v>50</v>
      </c>
      <c r="E52" s="124" t="s">
        <v>106</v>
      </c>
      <c r="F52" s="137" t="s">
        <v>104</v>
      </c>
      <c r="G52" s="147">
        <v>1.7653007633587785</v>
      </c>
      <c r="H52" s="146">
        <f t="shared" si="28"/>
        <v>104.15274503816794</v>
      </c>
      <c r="I52" s="65">
        <f t="shared" si="29"/>
        <v>1.5887706870229006</v>
      </c>
      <c r="J52" s="80">
        <f t="shared" si="30"/>
        <v>1.7653007633587785</v>
      </c>
      <c r="K52" s="12">
        <f t="shared" si="31"/>
        <v>104.15274503816794</v>
      </c>
      <c r="L52" s="28">
        <v>7.1400000000000001E-4</v>
      </c>
      <c r="M52" s="32"/>
      <c r="N52" s="28">
        <f t="shared" si="32"/>
        <v>0</v>
      </c>
      <c r="O52" s="28">
        <f t="shared" si="33"/>
        <v>0</v>
      </c>
      <c r="P52" s="19"/>
    </row>
    <row r="53" spans="1:16" ht="103.5" customHeight="1" outlineLevel="1" x14ac:dyDescent="0.25">
      <c r="A53" s="24" t="s">
        <v>107</v>
      </c>
      <c r="B53" s="7"/>
      <c r="C53" s="13" t="s">
        <v>56</v>
      </c>
      <c r="D53" s="9">
        <v>40</v>
      </c>
      <c r="E53" s="124" t="s">
        <v>108</v>
      </c>
      <c r="F53" s="137" t="s">
        <v>104</v>
      </c>
      <c r="G53" s="147">
        <v>2.3164580152671754</v>
      </c>
      <c r="H53" s="146">
        <f t="shared" si="28"/>
        <v>136.67102290076335</v>
      </c>
      <c r="I53" s="65">
        <f t="shared" si="29"/>
        <v>2.0848122137404581</v>
      </c>
      <c r="J53" s="80">
        <f t="shared" si="30"/>
        <v>2.3164580152671754</v>
      </c>
      <c r="K53" s="12">
        <f t="shared" si="31"/>
        <v>136.67102290076335</v>
      </c>
      <c r="L53" s="28">
        <v>8.7937499999999995E-4</v>
      </c>
      <c r="M53" s="32"/>
      <c r="N53" s="28">
        <f t="shared" si="32"/>
        <v>0</v>
      </c>
      <c r="O53" s="28">
        <f t="shared" si="33"/>
        <v>0</v>
      </c>
      <c r="P53" s="19"/>
    </row>
    <row r="54" spans="1:16" ht="103.5" customHeight="1" outlineLevel="1" x14ac:dyDescent="0.25">
      <c r="A54" s="24" t="s">
        <v>109</v>
      </c>
      <c r="B54" s="7"/>
      <c r="C54" s="13" t="s">
        <v>56</v>
      </c>
      <c r="D54" s="9">
        <v>50</v>
      </c>
      <c r="E54" s="124" t="s">
        <v>110</v>
      </c>
      <c r="F54" s="137" t="s">
        <v>104</v>
      </c>
      <c r="G54" s="147">
        <v>1.5368999999999999</v>
      </c>
      <c r="H54" s="146">
        <f t="shared" si="28"/>
        <v>90.677099999999996</v>
      </c>
      <c r="I54" s="65">
        <f t="shared" si="29"/>
        <v>1.3832100000000001</v>
      </c>
      <c r="J54" s="80">
        <f t="shared" si="30"/>
        <v>1.5368999999999999</v>
      </c>
      <c r="K54" s="12">
        <f t="shared" si="31"/>
        <v>90.677099999999996</v>
      </c>
      <c r="L54" s="28">
        <v>7.4834000000000001E-4</v>
      </c>
      <c r="M54" s="32"/>
      <c r="N54" s="28">
        <f t="shared" si="32"/>
        <v>0</v>
      </c>
      <c r="O54" s="28">
        <f t="shared" si="33"/>
        <v>0</v>
      </c>
      <c r="P54" s="19"/>
    </row>
    <row r="55" spans="1:16" ht="103.5" customHeight="1" outlineLevel="1" x14ac:dyDescent="0.25">
      <c r="A55" s="24" t="s">
        <v>111</v>
      </c>
      <c r="B55" s="7"/>
      <c r="C55" s="13" t="s">
        <v>56</v>
      </c>
      <c r="D55" s="9">
        <v>50</v>
      </c>
      <c r="E55" s="124" t="s">
        <v>112</v>
      </c>
      <c r="F55" s="137" t="s">
        <v>104</v>
      </c>
      <c r="G55" s="147">
        <v>1.8072366412213743</v>
      </c>
      <c r="H55" s="146">
        <f t="shared" si="28"/>
        <v>106.62696183206108</v>
      </c>
      <c r="I55" s="65">
        <f t="shared" si="29"/>
        <v>1.6265129770992368</v>
      </c>
      <c r="J55" s="80">
        <f t="shared" si="30"/>
        <v>1.8072366412213743</v>
      </c>
      <c r="K55" s="12">
        <f t="shared" si="31"/>
        <v>106.62696183206108</v>
      </c>
      <c r="L55" s="28">
        <v>8.0640000000000009E-4</v>
      </c>
      <c r="M55" s="32"/>
      <c r="N55" s="28">
        <f t="shared" si="32"/>
        <v>0</v>
      </c>
      <c r="O55" s="28">
        <f t="shared" si="33"/>
        <v>0</v>
      </c>
      <c r="P55" s="19"/>
    </row>
    <row r="56" spans="1:16" ht="103.5" customHeight="1" outlineLevel="1" x14ac:dyDescent="0.25">
      <c r="A56" s="24" t="s">
        <v>113</v>
      </c>
      <c r="B56" s="8"/>
      <c r="C56" s="13" t="s">
        <v>56</v>
      </c>
      <c r="D56" s="9">
        <v>40</v>
      </c>
      <c r="E56" s="124" t="s">
        <v>114</v>
      </c>
      <c r="F56" s="137" t="s">
        <v>104</v>
      </c>
      <c r="G56" s="147">
        <v>2.4362748091603059</v>
      </c>
      <c r="H56" s="146">
        <f t="shared" si="28"/>
        <v>143.74021374045805</v>
      </c>
      <c r="I56" s="65">
        <f t="shared" si="29"/>
        <v>2.1926473282442753</v>
      </c>
      <c r="J56" s="80">
        <f t="shared" si="30"/>
        <v>2.4362748091603059</v>
      </c>
      <c r="K56" s="12">
        <f t="shared" si="31"/>
        <v>143.74021374045805</v>
      </c>
      <c r="L56" s="28">
        <v>1.0031999999999999E-3</v>
      </c>
      <c r="M56" s="32"/>
      <c r="N56" s="28">
        <f t="shared" si="32"/>
        <v>0</v>
      </c>
      <c r="O56" s="28">
        <f t="shared" si="33"/>
        <v>0</v>
      </c>
      <c r="P56" s="19"/>
    </row>
    <row r="57" spans="1:16" ht="103.5" customHeight="1" outlineLevel="1" x14ac:dyDescent="0.25">
      <c r="A57" s="66" t="s">
        <v>115</v>
      </c>
      <c r="B57" s="8"/>
      <c r="C57" s="13" t="s">
        <v>56</v>
      </c>
      <c r="D57" s="9">
        <v>30</v>
      </c>
      <c r="E57" s="124" t="s">
        <v>116</v>
      </c>
      <c r="F57" s="137" t="s">
        <v>104</v>
      </c>
      <c r="G57" s="147">
        <v>3.095267175572519</v>
      </c>
      <c r="H57" s="146">
        <f t="shared" si="28"/>
        <v>182.62076335877862</v>
      </c>
      <c r="I57" s="65">
        <f t="shared" si="29"/>
        <v>2.7857404580152672</v>
      </c>
      <c r="J57" s="80">
        <f t="shared" si="30"/>
        <v>3.095267175572519</v>
      </c>
      <c r="K57" s="12">
        <f t="shared" si="31"/>
        <v>182.62076335877862</v>
      </c>
      <c r="L57" s="28">
        <v>1.1095999999999999E-3</v>
      </c>
      <c r="M57" s="32"/>
      <c r="N57" s="28">
        <f t="shared" si="32"/>
        <v>0</v>
      </c>
      <c r="O57" s="28">
        <f t="shared" si="33"/>
        <v>0</v>
      </c>
      <c r="P57" s="19"/>
    </row>
    <row r="58" spans="1:16" ht="103.5" customHeight="1" outlineLevel="1" x14ac:dyDescent="0.25">
      <c r="A58" s="66" t="s">
        <v>117</v>
      </c>
      <c r="B58" s="7"/>
      <c r="C58" s="13" t="s">
        <v>56</v>
      </c>
      <c r="D58" s="9">
        <v>50</v>
      </c>
      <c r="E58" s="124" t="s">
        <v>118</v>
      </c>
      <c r="F58" s="137" t="s">
        <v>104</v>
      </c>
      <c r="G58" s="147">
        <v>1.7786137404580151</v>
      </c>
      <c r="H58" s="146">
        <f t="shared" si="28"/>
        <v>104.93821068702289</v>
      </c>
      <c r="I58" s="65">
        <f t="shared" si="29"/>
        <v>1.6007523664122136</v>
      </c>
      <c r="J58" s="80">
        <f t="shared" si="30"/>
        <v>1.7786137404580151</v>
      </c>
      <c r="K58" s="12">
        <f t="shared" si="31"/>
        <v>104.93821068702289</v>
      </c>
      <c r="L58" s="28">
        <v>8.2417500000000002E-4</v>
      </c>
      <c r="M58" s="32"/>
      <c r="N58" s="28">
        <f t="shared" si="32"/>
        <v>0</v>
      </c>
      <c r="O58" s="28">
        <f t="shared" si="33"/>
        <v>0</v>
      </c>
      <c r="P58" s="19"/>
    </row>
    <row r="59" spans="1:16" ht="103.5" customHeight="1" outlineLevel="1" x14ac:dyDescent="0.25">
      <c r="A59" s="24" t="s">
        <v>119</v>
      </c>
      <c r="B59" s="7"/>
      <c r="C59" s="13" t="s">
        <v>56</v>
      </c>
      <c r="D59" s="9">
        <v>40</v>
      </c>
      <c r="E59" s="124" t="s">
        <v>120</v>
      </c>
      <c r="F59" s="137" t="s">
        <v>104</v>
      </c>
      <c r="G59" s="147">
        <v>1.966992366412214</v>
      </c>
      <c r="H59" s="146">
        <f t="shared" si="28"/>
        <v>116.05254961832063</v>
      </c>
      <c r="I59" s="65">
        <f t="shared" si="29"/>
        <v>1.7702931297709925</v>
      </c>
      <c r="J59" s="80">
        <f t="shared" si="30"/>
        <v>1.966992366412214</v>
      </c>
      <c r="K59" s="12">
        <f t="shared" si="31"/>
        <v>116.05254961832063</v>
      </c>
      <c r="L59" s="28">
        <v>8.6997499999999994E-4</v>
      </c>
      <c r="M59" s="32"/>
      <c r="N59" s="28">
        <f t="shared" si="32"/>
        <v>0</v>
      </c>
      <c r="O59" s="28">
        <f t="shared" si="33"/>
        <v>0</v>
      </c>
      <c r="P59" s="19"/>
    </row>
    <row r="60" spans="1:16" ht="103.5" customHeight="1" outlineLevel="1" x14ac:dyDescent="0.25">
      <c r="A60" s="24" t="s">
        <v>121</v>
      </c>
      <c r="B60" s="7"/>
      <c r="C60" s="13" t="s">
        <v>56</v>
      </c>
      <c r="D60" s="9">
        <v>40</v>
      </c>
      <c r="E60" s="124" t="s">
        <v>122</v>
      </c>
      <c r="F60" s="137" t="s">
        <v>104</v>
      </c>
      <c r="G60" s="147">
        <v>2.5860458015267178</v>
      </c>
      <c r="H60" s="146">
        <f t="shared" si="28"/>
        <v>152.57670229007635</v>
      </c>
      <c r="I60" s="65">
        <f t="shared" si="29"/>
        <v>2.3274412213740461</v>
      </c>
      <c r="J60" s="80">
        <f t="shared" si="30"/>
        <v>2.5860458015267178</v>
      </c>
      <c r="K60" s="12">
        <f t="shared" si="31"/>
        <v>152.57670229007635</v>
      </c>
      <c r="L60" s="28">
        <v>1.1039999999999999E-3</v>
      </c>
      <c r="M60" s="32"/>
      <c r="N60" s="28">
        <f t="shared" si="32"/>
        <v>0</v>
      </c>
      <c r="O60" s="28">
        <f t="shared" si="33"/>
        <v>0</v>
      </c>
      <c r="P60" s="19"/>
    </row>
    <row r="61" spans="1:16" ht="103.5" customHeight="1" outlineLevel="1" x14ac:dyDescent="0.3">
      <c r="A61" s="61" t="s">
        <v>604</v>
      </c>
      <c r="B61" s="7"/>
      <c r="C61" s="13"/>
      <c r="D61" s="36">
        <v>50</v>
      </c>
      <c r="E61" s="125" t="s">
        <v>607</v>
      </c>
      <c r="F61" s="137" t="s">
        <v>104</v>
      </c>
      <c r="G61" s="147">
        <v>1.4297387035435196</v>
      </c>
      <c r="H61" s="146">
        <f t="shared" si="28"/>
        <v>84.354583509067652</v>
      </c>
      <c r="I61" s="65">
        <f t="shared" si="29"/>
        <v>1.2867648331891677</v>
      </c>
      <c r="J61" s="80">
        <f t="shared" si="30"/>
        <v>1.4297387035435196</v>
      </c>
      <c r="K61" s="12">
        <f t="shared" si="31"/>
        <v>84.354583509067652</v>
      </c>
      <c r="L61" s="28">
        <v>6.9300000000000004E-4</v>
      </c>
      <c r="M61" s="32"/>
      <c r="N61" s="28">
        <f t="shared" si="32"/>
        <v>0</v>
      </c>
      <c r="O61" s="28">
        <f t="shared" si="33"/>
        <v>0</v>
      </c>
      <c r="P61" s="53"/>
    </row>
    <row r="62" spans="1:16" ht="103.5" customHeight="1" outlineLevel="1" x14ac:dyDescent="0.3">
      <c r="A62" s="61" t="s">
        <v>605</v>
      </c>
      <c r="B62" s="7"/>
      <c r="C62" s="13"/>
      <c r="D62" s="36">
        <v>30</v>
      </c>
      <c r="E62" s="125" t="s">
        <v>608</v>
      </c>
      <c r="F62" s="137" t="s">
        <v>104</v>
      </c>
      <c r="G62" s="147">
        <v>4.3905376429303899</v>
      </c>
      <c r="H62" s="146">
        <f t="shared" si="28"/>
        <v>259.04172093289299</v>
      </c>
      <c r="I62" s="65">
        <f t="shared" si="29"/>
        <v>3.951483878637351</v>
      </c>
      <c r="J62" s="80">
        <f t="shared" si="30"/>
        <v>4.3905376429303899</v>
      </c>
      <c r="K62" s="12">
        <f t="shared" si="31"/>
        <v>259.04172093289299</v>
      </c>
      <c r="L62" s="28">
        <v>1.3725E-3</v>
      </c>
      <c r="M62" s="32"/>
      <c r="N62" s="28">
        <f t="shared" si="32"/>
        <v>0</v>
      </c>
      <c r="O62" s="28">
        <f t="shared" si="33"/>
        <v>0</v>
      </c>
      <c r="P62" s="53"/>
    </row>
    <row r="63" spans="1:16" ht="103.5" customHeight="1" outlineLevel="1" x14ac:dyDescent="0.3">
      <c r="A63" s="61" t="s">
        <v>606</v>
      </c>
      <c r="B63" s="7"/>
      <c r="C63" s="13"/>
      <c r="D63" s="36">
        <v>12</v>
      </c>
      <c r="E63" s="125" t="s">
        <v>609</v>
      </c>
      <c r="F63" s="137" t="s">
        <v>104</v>
      </c>
      <c r="G63" s="147">
        <v>6.2075123811803268</v>
      </c>
      <c r="H63" s="146">
        <f t="shared" si="28"/>
        <v>366.2432304896393</v>
      </c>
      <c r="I63" s="65">
        <f t="shared" si="29"/>
        <v>5.5867611430622945</v>
      </c>
      <c r="J63" s="80">
        <f t="shared" si="30"/>
        <v>6.2075123811803268</v>
      </c>
      <c r="K63" s="12">
        <f t="shared" si="31"/>
        <v>366.2432304896393</v>
      </c>
      <c r="L63" s="28">
        <v>1.4933333333333333E-3</v>
      </c>
      <c r="M63" s="32"/>
      <c r="N63" s="28">
        <f t="shared" si="32"/>
        <v>0</v>
      </c>
      <c r="O63" s="28">
        <f t="shared" si="33"/>
        <v>0</v>
      </c>
      <c r="P63" s="53"/>
    </row>
    <row r="64" spans="1:16" ht="18.75" x14ac:dyDescent="0.25">
      <c r="A64" s="71" t="s">
        <v>158</v>
      </c>
      <c r="B64" s="31"/>
      <c r="C64" s="31"/>
      <c r="D64" s="31"/>
      <c r="E64" s="126"/>
      <c r="F64" s="118"/>
      <c r="G64" s="97"/>
      <c r="H64" s="126"/>
      <c r="I64" s="31"/>
      <c r="J64" s="81"/>
      <c r="K64" s="19"/>
      <c r="L64" s="28"/>
      <c r="M64" s="32"/>
      <c r="N64" s="28"/>
      <c r="O64" s="28"/>
      <c r="P64" s="19"/>
    </row>
    <row r="65" spans="1:16" ht="103.5" customHeight="1" outlineLevel="1" x14ac:dyDescent="0.25">
      <c r="A65" s="24" t="s">
        <v>123</v>
      </c>
      <c r="B65" s="8"/>
      <c r="C65" s="13" t="s">
        <v>56</v>
      </c>
      <c r="D65" s="9">
        <v>40</v>
      </c>
      <c r="E65" s="124" t="s">
        <v>124</v>
      </c>
      <c r="F65" s="137" t="s">
        <v>395</v>
      </c>
      <c r="G65" s="147">
        <v>2.1407267175572522</v>
      </c>
      <c r="H65" s="146">
        <f t="shared" ref="H65:H77" si="34">G65*$B$3</f>
        <v>126.30287633587788</v>
      </c>
      <c r="I65" s="65">
        <f t="shared" ref="I65:I77" si="35">G65*0.9</f>
        <v>1.9266540458015271</v>
      </c>
      <c r="J65" s="80">
        <f t="shared" ref="J65:J77" si="36">G65*(1-$B$2)</f>
        <v>2.1407267175572522</v>
      </c>
      <c r="K65" s="12">
        <f t="shared" ref="K65:K77" si="37">H65*(1-$B$2)</f>
        <v>126.30287633587788</v>
      </c>
      <c r="L65" s="28">
        <v>8.5387499999999992E-4</v>
      </c>
      <c r="M65" s="32"/>
      <c r="N65" s="28">
        <f t="shared" ref="N65:N77" si="38">L65*M65</f>
        <v>0</v>
      </c>
      <c r="O65" s="28">
        <f t="shared" ref="O65:O77" si="39">M65*K65</f>
        <v>0</v>
      </c>
      <c r="P65" s="19"/>
    </row>
    <row r="66" spans="1:16" ht="103.5" customHeight="1" outlineLevel="1" x14ac:dyDescent="0.25">
      <c r="A66" s="24" t="s">
        <v>125</v>
      </c>
      <c r="B66" s="8"/>
      <c r="C66" s="13" t="s">
        <v>56</v>
      </c>
      <c r="D66" s="9">
        <v>40</v>
      </c>
      <c r="E66" s="124" t="s">
        <v>126</v>
      </c>
      <c r="F66" s="137" t="s">
        <v>395</v>
      </c>
      <c r="G66" s="147">
        <v>2.4176366412213741</v>
      </c>
      <c r="H66" s="146">
        <f t="shared" si="34"/>
        <v>142.64056183206108</v>
      </c>
      <c r="I66" s="65">
        <f t="shared" si="35"/>
        <v>2.1758729770992367</v>
      </c>
      <c r="J66" s="80">
        <f t="shared" si="36"/>
        <v>2.4176366412213741</v>
      </c>
      <c r="K66" s="12">
        <f t="shared" si="37"/>
        <v>142.64056183206108</v>
      </c>
      <c r="L66" s="28">
        <v>9.6600000000000006E-4</v>
      </c>
      <c r="M66" s="32"/>
      <c r="N66" s="28">
        <f t="shared" si="38"/>
        <v>0</v>
      </c>
      <c r="O66" s="28">
        <f t="shared" si="39"/>
        <v>0</v>
      </c>
      <c r="P66" s="19"/>
    </row>
    <row r="67" spans="1:16" ht="103.5" customHeight="1" outlineLevel="1" x14ac:dyDescent="0.25">
      <c r="A67" s="24" t="s">
        <v>127</v>
      </c>
      <c r="B67" s="11"/>
      <c r="C67" s="13" t="s">
        <v>56</v>
      </c>
      <c r="D67" s="9">
        <v>40</v>
      </c>
      <c r="E67" s="124" t="s">
        <v>128</v>
      </c>
      <c r="F67" s="137" t="s">
        <v>395</v>
      </c>
      <c r="G67" s="147">
        <v>3.2909679389312974</v>
      </c>
      <c r="H67" s="146">
        <f t="shared" si="34"/>
        <v>194.16710839694653</v>
      </c>
      <c r="I67" s="65">
        <f t="shared" si="35"/>
        <v>2.9618711450381676</v>
      </c>
      <c r="J67" s="80">
        <f t="shared" si="36"/>
        <v>3.2909679389312974</v>
      </c>
      <c r="K67" s="12">
        <f t="shared" si="37"/>
        <v>194.16710839694653</v>
      </c>
      <c r="L67" s="28">
        <v>1.1280000000000001E-3</v>
      </c>
      <c r="M67" s="32"/>
      <c r="N67" s="28">
        <f t="shared" si="38"/>
        <v>0</v>
      </c>
      <c r="O67" s="28">
        <f t="shared" si="39"/>
        <v>0</v>
      </c>
      <c r="P67" s="19"/>
    </row>
    <row r="68" spans="1:16" ht="103.5" customHeight="1" outlineLevel="1" x14ac:dyDescent="0.25">
      <c r="A68" s="24" t="s">
        <v>129</v>
      </c>
      <c r="B68" s="11"/>
      <c r="C68" s="13" t="s">
        <v>56</v>
      </c>
      <c r="D68" s="9">
        <v>40</v>
      </c>
      <c r="E68" s="124" t="s">
        <v>130</v>
      </c>
      <c r="F68" s="137" t="s">
        <v>395</v>
      </c>
      <c r="G68" s="147">
        <v>2.4</v>
      </c>
      <c r="H68" s="146">
        <f t="shared" si="34"/>
        <v>141.6</v>
      </c>
      <c r="I68" s="65">
        <f t="shared" si="35"/>
        <v>2.16</v>
      </c>
      <c r="J68" s="80">
        <f t="shared" si="36"/>
        <v>2.4</v>
      </c>
      <c r="K68" s="12">
        <f t="shared" si="37"/>
        <v>141.6</v>
      </c>
      <c r="L68" s="28">
        <v>1.1109000000000002E-3</v>
      </c>
      <c r="M68" s="32"/>
      <c r="N68" s="28">
        <f t="shared" si="38"/>
        <v>0</v>
      </c>
      <c r="O68" s="28">
        <f t="shared" si="39"/>
        <v>0</v>
      </c>
      <c r="P68" s="19"/>
    </row>
    <row r="69" spans="1:16" ht="103.5" customHeight="1" outlineLevel="1" x14ac:dyDescent="0.25">
      <c r="A69" s="24" t="s">
        <v>131</v>
      </c>
      <c r="B69" s="11"/>
      <c r="C69" s="13" t="s">
        <v>56</v>
      </c>
      <c r="D69" s="9">
        <v>40</v>
      </c>
      <c r="E69" s="124" t="s">
        <v>132</v>
      </c>
      <c r="F69" s="137" t="s">
        <v>395</v>
      </c>
      <c r="G69" s="147">
        <v>2.65</v>
      </c>
      <c r="H69" s="146">
        <f t="shared" si="34"/>
        <v>156.35</v>
      </c>
      <c r="I69" s="65">
        <f t="shared" si="35"/>
        <v>2.3849999999999998</v>
      </c>
      <c r="J69" s="80">
        <f t="shared" si="36"/>
        <v>2.65</v>
      </c>
      <c r="K69" s="12">
        <f t="shared" si="37"/>
        <v>156.35</v>
      </c>
      <c r="L69" s="28">
        <v>1.1421000000000001E-3</v>
      </c>
      <c r="M69" s="32"/>
      <c r="N69" s="28">
        <f t="shared" si="38"/>
        <v>0</v>
      </c>
      <c r="O69" s="28">
        <f t="shared" si="39"/>
        <v>0</v>
      </c>
      <c r="P69" s="19"/>
    </row>
    <row r="70" spans="1:16" ht="103.5" customHeight="1" outlineLevel="1" x14ac:dyDescent="0.25">
      <c r="A70" s="24" t="s">
        <v>133</v>
      </c>
      <c r="B70" s="8"/>
      <c r="C70" s="13" t="s">
        <v>56</v>
      </c>
      <c r="D70" s="9">
        <v>40</v>
      </c>
      <c r="E70" s="124" t="s">
        <v>134</v>
      </c>
      <c r="F70" s="137" t="s">
        <v>395</v>
      </c>
      <c r="G70" s="147">
        <v>3.4400732824427482</v>
      </c>
      <c r="H70" s="146">
        <f t="shared" si="34"/>
        <v>202.96432366412213</v>
      </c>
      <c r="I70" s="65">
        <f t="shared" si="35"/>
        <v>3.0960659541984734</v>
      </c>
      <c r="J70" s="80">
        <f t="shared" si="36"/>
        <v>3.4400732824427482</v>
      </c>
      <c r="K70" s="12">
        <f t="shared" si="37"/>
        <v>202.96432366412213</v>
      </c>
      <c r="L70" s="28">
        <v>1.26106875E-3</v>
      </c>
      <c r="M70" s="32"/>
      <c r="N70" s="28">
        <f t="shared" si="38"/>
        <v>0</v>
      </c>
      <c r="O70" s="28">
        <f t="shared" si="39"/>
        <v>0</v>
      </c>
      <c r="P70" s="19"/>
    </row>
    <row r="71" spans="1:16" ht="103.5" customHeight="1" outlineLevel="1" x14ac:dyDescent="0.25">
      <c r="A71" s="24" t="s">
        <v>135</v>
      </c>
      <c r="B71" s="11"/>
      <c r="C71" s="13" t="s">
        <v>56</v>
      </c>
      <c r="D71" s="9">
        <v>30</v>
      </c>
      <c r="E71" s="124" t="s">
        <v>136</v>
      </c>
      <c r="F71" s="137" t="s">
        <v>395</v>
      </c>
      <c r="G71" s="147">
        <v>4.4092580152671754</v>
      </c>
      <c r="H71" s="146">
        <f t="shared" si="34"/>
        <v>260.14622290076335</v>
      </c>
      <c r="I71" s="65">
        <f t="shared" si="35"/>
        <v>3.968332213740458</v>
      </c>
      <c r="J71" s="80">
        <f t="shared" si="36"/>
        <v>4.4092580152671754</v>
      </c>
      <c r="K71" s="12">
        <f t="shared" si="37"/>
        <v>260.14622290076335</v>
      </c>
      <c r="L71" s="28">
        <v>1.4137499999999999E-3</v>
      </c>
      <c r="M71" s="32"/>
      <c r="N71" s="28">
        <f t="shared" si="38"/>
        <v>0</v>
      </c>
      <c r="O71" s="28">
        <f t="shared" si="39"/>
        <v>0</v>
      </c>
      <c r="P71" s="19"/>
    </row>
    <row r="72" spans="1:16" ht="103.5" customHeight="1" outlineLevel="1" x14ac:dyDescent="0.25">
      <c r="A72" s="24" t="s">
        <v>137</v>
      </c>
      <c r="B72" s="7"/>
      <c r="C72" s="13" t="s">
        <v>56</v>
      </c>
      <c r="D72" s="9">
        <v>40</v>
      </c>
      <c r="E72" s="124" t="s">
        <v>138</v>
      </c>
      <c r="F72" s="137" t="s">
        <v>395</v>
      </c>
      <c r="G72" s="147">
        <v>2.3430839694656487</v>
      </c>
      <c r="H72" s="146">
        <f t="shared" si="34"/>
        <v>138.24195419847328</v>
      </c>
      <c r="I72" s="65">
        <f t="shared" si="35"/>
        <v>2.1087755725190838</v>
      </c>
      <c r="J72" s="80">
        <f t="shared" si="36"/>
        <v>2.3430839694656487</v>
      </c>
      <c r="K72" s="12">
        <f t="shared" si="37"/>
        <v>138.24195419847328</v>
      </c>
      <c r="L72" s="28">
        <v>1.1368125E-3</v>
      </c>
      <c r="M72" s="32"/>
      <c r="N72" s="28">
        <f t="shared" si="38"/>
        <v>0</v>
      </c>
      <c r="O72" s="28">
        <f t="shared" si="39"/>
        <v>0</v>
      </c>
      <c r="P72" s="19"/>
    </row>
    <row r="73" spans="1:16" ht="103.5" customHeight="1" outlineLevel="1" x14ac:dyDescent="0.25">
      <c r="A73" s="24" t="s">
        <v>139</v>
      </c>
      <c r="B73" s="7"/>
      <c r="C73" s="13" t="s">
        <v>56</v>
      </c>
      <c r="D73" s="9">
        <v>40</v>
      </c>
      <c r="E73" s="124" t="s">
        <v>140</v>
      </c>
      <c r="F73" s="137" t="s">
        <v>395</v>
      </c>
      <c r="G73" s="147">
        <v>2.8</v>
      </c>
      <c r="H73" s="146">
        <f t="shared" si="34"/>
        <v>165.2</v>
      </c>
      <c r="I73" s="65">
        <f t="shared" si="35"/>
        <v>2.52</v>
      </c>
      <c r="J73" s="80">
        <f t="shared" si="36"/>
        <v>2.8</v>
      </c>
      <c r="K73" s="12">
        <f t="shared" si="37"/>
        <v>165.2</v>
      </c>
      <c r="L73" s="28">
        <v>1.2650000000000001E-3</v>
      </c>
      <c r="M73" s="32"/>
      <c r="N73" s="28">
        <f t="shared" si="38"/>
        <v>0</v>
      </c>
      <c r="O73" s="28">
        <f t="shared" si="39"/>
        <v>0</v>
      </c>
      <c r="P73" s="19"/>
    </row>
    <row r="74" spans="1:16" ht="103.5" customHeight="1" outlineLevel="1" x14ac:dyDescent="0.25">
      <c r="A74" s="24" t="s">
        <v>141</v>
      </c>
      <c r="B74" s="11"/>
      <c r="C74" s="13" t="s">
        <v>56</v>
      </c>
      <c r="D74" s="9">
        <v>30</v>
      </c>
      <c r="E74" s="124" t="s">
        <v>142</v>
      </c>
      <c r="F74" s="137" t="s">
        <v>395</v>
      </c>
      <c r="G74" s="147">
        <v>3.6850320610687035</v>
      </c>
      <c r="H74" s="146">
        <f t="shared" si="34"/>
        <v>217.4168916030535</v>
      </c>
      <c r="I74" s="65">
        <f t="shared" si="35"/>
        <v>3.3165288549618333</v>
      </c>
      <c r="J74" s="80">
        <f t="shared" si="36"/>
        <v>3.6850320610687035</v>
      </c>
      <c r="K74" s="12">
        <f t="shared" si="37"/>
        <v>217.4168916030535</v>
      </c>
      <c r="L74" s="28">
        <v>1.392E-3</v>
      </c>
      <c r="M74" s="32"/>
      <c r="N74" s="28">
        <f t="shared" si="38"/>
        <v>0</v>
      </c>
      <c r="O74" s="28">
        <f t="shared" si="39"/>
        <v>0</v>
      </c>
      <c r="P74" s="19"/>
    </row>
    <row r="75" spans="1:16" ht="103.5" customHeight="1" outlineLevel="1" x14ac:dyDescent="0.3">
      <c r="A75" s="61" t="s">
        <v>915</v>
      </c>
      <c r="B75" s="11"/>
      <c r="C75" s="13" t="s">
        <v>56</v>
      </c>
      <c r="D75" s="16">
        <v>40</v>
      </c>
      <c r="E75" s="125" t="s">
        <v>613</v>
      </c>
      <c r="F75" s="137" t="s">
        <v>395</v>
      </c>
      <c r="G75" s="147">
        <v>1.9184000000000001</v>
      </c>
      <c r="H75" s="146">
        <f t="shared" si="34"/>
        <v>113.18560000000001</v>
      </c>
      <c r="I75" s="65">
        <f t="shared" si="35"/>
        <v>1.7265600000000001</v>
      </c>
      <c r="J75" s="80">
        <f t="shared" si="36"/>
        <v>1.9184000000000001</v>
      </c>
      <c r="K75" s="12">
        <f t="shared" si="37"/>
        <v>113.18560000000001</v>
      </c>
      <c r="L75" s="28">
        <v>1.1109000000000002E-3</v>
      </c>
      <c r="M75" s="32"/>
      <c r="N75" s="28">
        <f t="shared" si="38"/>
        <v>0</v>
      </c>
      <c r="O75" s="28">
        <f t="shared" si="39"/>
        <v>0</v>
      </c>
      <c r="P75" s="53"/>
    </row>
    <row r="76" spans="1:16" ht="103.5" customHeight="1" outlineLevel="1" x14ac:dyDescent="0.3">
      <c r="A76" s="61" t="s">
        <v>914</v>
      </c>
      <c r="B76" s="11"/>
      <c r="C76" s="13" t="s">
        <v>56</v>
      </c>
      <c r="D76" s="16">
        <v>20</v>
      </c>
      <c r="E76" s="125" t="s">
        <v>614</v>
      </c>
      <c r="F76" s="137" t="s">
        <v>395</v>
      </c>
      <c r="G76" s="147">
        <v>5.7189584762718306</v>
      </c>
      <c r="H76" s="146">
        <f t="shared" si="34"/>
        <v>337.41855010003803</v>
      </c>
      <c r="I76" s="65">
        <f t="shared" si="35"/>
        <v>5.1470626286446475</v>
      </c>
      <c r="J76" s="80">
        <f t="shared" si="36"/>
        <v>5.7189584762718306</v>
      </c>
      <c r="K76" s="12">
        <f t="shared" si="37"/>
        <v>337.41855010003803</v>
      </c>
      <c r="L76" s="28">
        <v>1.4933333333333333E-3</v>
      </c>
      <c r="M76" s="32"/>
      <c r="N76" s="28">
        <f t="shared" si="38"/>
        <v>0</v>
      </c>
      <c r="O76" s="28">
        <f t="shared" si="39"/>
        <v>0</v>
      </c>
      <c r="P76" s="53"/>
    </row>
    <row r="77" spans="1:16" ht="103.5" customHeight="1" outlineLevel="1" x14ac:dyDescent="0.3">
      <c r="A77" s="61" t="s">
        <v>913</v>
      </c>
      <c r="B77" s="11"/>
      <c r="C77" s="13" t="s">
        <v>56</v>
      </c>
      <c r="D77" s="16">
        <v>12</v>
      </c>
      <c r="E77" s="125" t="s">
        <v>615</v>
      </c>
      <c r="F77" s="137" t="s">
        <v>395</v>
      </c>
      <c r="G77" s="147">
        <v>7.95244297271213</v>
      </c>
      <c r="H77" s="146">
        <f t="shared" si="34"/>
        <v>469.19413539001567</v>
      </c>
      <c r="I77" s="65">
        <f t="shared" si="35"/>
        <v>7.1571986754409167</v>
      </c>
      <c r="J77" s="80">
        <f t="shared" si="36"/>
        <v>7.95244297271213</v>
      </c>
      <c r="K77" s="12">
        <f t="shared" si="37"/>
        <v>469.19413539001567</v>
      </c>
      <c r="L77" s="28">
        <v>2.0587500000000002E-3</v>
      </c>
      <c r="M77" s="32"/>
      <c r="N77" s="28">
        <f t="shared" si="38"/>
        <v>0</v>
      </c>
      <c r="O77" s="28">
        <f t="shared" si="39"/>
        <v>0</v>
      </c>
      <c r="P77" s="53"/>
    </row>
    <row r="78" spans="1:16" ht="18.75" x14ac:dyDescent="0.25">
      <c r="A78" s="100" t="s">
        <v>158</v>
      </c>
      <c r="B78" s="155"/>
      <c r="C78" s="155"/>
      <c r="D78" s="31"/>
      <c r="E78" s="126"/>
      <c r="F78" s="118"/>
      <c r="G78" s="97"/>
      <c r="H78" s="126"/>
      <c r="I78" s="31"/>
      <c r="J78" s="81"/>
      <c r="K78" s="19"/>
      <c r="L78" s="28"/>
      <c r="M78" s="32"/>
      <c r="N78" s="28"/>
      <c r="O78" s="28"/>
      <c r="P78" s="19"/>
    </row>
    <row r="79" spans="1:16" ht="103.5" customHeight="1" outlineLevel="1" x14ac:dyDescent="0.25">
      <c r="A79" s="14" t="s">
        <v>143</v>
      </c>
      <c r="B79" s="11"/>
      <c r="C79" s="13" t="s">
        <v>56</v>
      </c>
      <c r="D79" s="9">
        <v>50</v>
      </c>
      <c r="E79" s="124" t="s">
        <v>144</v>
      </c>
      <c r="F79" s="137" t="s">
        <v>395</v>
      </c>
      <c r="G79" s="147">
        <v>3</v>
      </c>
      <c r="H79" s="146">
        <f t="shared" ref="H79:H88" si="40">G79*$B$3</f>
        <v>177</v>
      </c>
      <c r="I79" s="65">
        <f t="shared" ref="I79:I88" si="41">G79*0.9</f>
        <v>2.7</v>
      </c>
      <c r="J79" s="80">
        <f t="shared" ref="J79:J88" si="42">G79*(1-$B$2)</f>
        <v>3</v>
      </c>
      <c r="K79" s="12">
        <f t="shared" ref="K79:K88" si="43">H79*(1-$B$2)</f>
        <v>177</v>
      </c>
      <c r="L79" s="28">
        <v>1.12056E-3</v>
      </c>
      <c r="M79" s="32"/>
      <c r="N79" s="28">
        <f t="shared" ref="N79:N88" si="44">L79*M79</f>
        <v>0</v>
      </c>
      <c r="O79" s="28">
        <f t="shared" ref="O79:O88" si="45">M79*K79</f>
        <v>0</v>
      </c>
      <c r="P79" s="19"/>
    </row>
    <row r="80" spans="1:16" ht="103.5" customHeight="1" outlineLevel="1" x14ac:dyDescent="0.25">
      <c r="A80" s="14" t="s">
        <v>145</v>
      </c>
      <c r="B80" s="11"/>
      <c r="C80" s="13" t="s">
        <v>56</v>
      </c>
      <c r="D80" s="9">
        <v>45</v>
      </c>
      <c r="E80" s="124" t="s">
        <v>146</v>
      </c>
      <c r="F80" s="137" t="s">
        <v>395</v>
      </c>
      <c r="G80" s="147">
        <v>3.5</v>
      </c>
      <c r="H80" s="146">
        <f t="shared" si="40"/>
        <v>206.5</v>
      </c>
      <c r="I80" s="65">
        <f t="shared" si="41"/>
        <v>3.15</v>
      </c>
      <c r="J80" s="80">
        <f t="shared" si="42"/>
        <v>3.5</v>
      </c>
      <c r="K80" s="12">
        <f t="shared" si="43"/>
        <v>206.5</v>
      </c>
      <c r="L80" s="28">
        <v>1.2569888888888888E-3</v>
      </c>
      <c r="M80" s="32"/>
      <c r="N80" s="28">
        <f t="shared" si="44"/>
        <v>0</v>
      </c>
      <c r="O80" s="28">
        <f t="shared" si="45"/>
        <v>0</v>
      </c>
      <c r="P80" s="19"/>
    </row>
    <row r="81" spans="1:16" ht="103.5" customHeight="1" outlineLevel="1" x14ac:dyDescent="0.25">
      <c r="A81" s="14" t="s">
        <v>147</v>
      </c>
      <c r="B81" s="7"/>
      <c r="C81" s="13" t="s">
        <v>56</v>
      </c>
      <c r="D81" s="9">
        <v>40</v>
      </c>
      <c r="E81" s="124" t="s">
        <v>148</v>
      </c>
      <c r="F81" s="137" t="s">
        <v>395</v>
      </c>
      <c r="G81" s="147">
        <v>4.5</v>
      </c>
      <c r="H81" s="146">
        <f t="shared" si="40"/>
        <v>265.5</v>
      </c>
      <c r="I81" s="65">
        <f t="shared" si="41"/>
        <v>4.05</v>
      </c>
      <c r="J81" s="80">
        <f t="shared" si="42"/>
        <v>4.5</v>
      </c>
      <c r="K81" s="12">
        <f t="shared" si="43"/>
        <v>265.5</v>
      </c>
      <c r="L81" s="28">
        <v>1.4196E-3</v>
      </c>
      <c r="M81" s="32"/>
      <c r="N81" s="28">
        <f t="shared" si="44"/>
        <v>0</v>
      </c>
      <c r="O81" s="28">
        <f t="shared" si="45"/>
        <v>0</v>
      </c>
      <c r="P81" s="19"/>
    </row>
    <row r="82" spans="1:16" ht="103.5" customHeight="1" outlineLevel="1" x14ac:dyDescent="0.25">
      <c r="A82" s="14" t="s">
        <v>149</v>
      </c>
      <c r="B82" s="7"/>
      <c r="C82" s="13" t="s">
        <v>56</v>
      </c>
      <c r="D82" s="9">
        <v>30</v>
      </c>
      <c r="E82" s="124" t="s">
        <v>150</v>
      </c>
      <c r="F82" s="137" t="s">
        <v>395</v>
      </c>
      <c r="G82" s="147">
        <v>5</v>
      </c>
      <c r="H82" s="146">
        <f t="shared" si="40"/>
        <v>295</v>
      </c>
      <c r="I82" s="65">
        <f t="shared" si="41"/>
        <v>4.5</v>
      </c>
      <c r="J82" s="80">
        <f t="shared" si="42"/>
        <v>5</v>
      </c>
      <c r="K82" s="12">
        <f t="shared" si="43"/>
        <v>295</v>
      </c>
      <c r="L82" s="28">
        <v>1.6072E-3</v>
      </c>
      <c r="M82" s="32"/>
      <c r="N82" s="28">
        <f t="shared" si="44"/>
        <v>0</v>
      </c>
      <c r="O82" s="28">
        <f t="shared" si="45"/>
        <v>0</v>
      </c>
      <c r="P82" s="19"/>
    </row>
    <row r="83" spans="1:16" ht="103.5" customHeight="1" outlineLevel="1" x14ac:dyDescent="0.25">
      <c r="A83" s="14" t="s">
        <v>151</v>
      </c>
      <c r="B83" s="11"/>
      <c r="C83" s="13" t="s">
        <v>56</v>
      </c>
      <c r="D83" s="9">
        <v>40</v>
      </c>
      <c r="E83" s="124" t="s">
        <v>152</v>
      </c>
      <c r="F83" s="137" t="s">
        <v>395</v>
      </c>
      <c r="G83" s="147">
        <v>3.3</v>
      </c>
      <c r="H83" s="146">
        <f t="shared" si="40"/>
        <v>194.7</v>
      </c>
      <c r="I83" s="65">
        <f t="shared" si="41"/>
        <v>2.9699999999999998</v>
      </c>
      <c r="J83" s="80">
        <f t="shared" si="42"/>
        <v>3.3</v>
      </c>
      <c r="K83" s="12">
        <f t="shared" si="43"/>
        <v>194.7</v>
      </c>
      <c r="L83" s="28">
        <v>1.2787499999999999E-3</v>
      </c>
      <c r="M83" s="32"/>
      <c r="N83" s="28">
        <f t="shared" si="44"/>
        <v>0</v>
      </c>
      <c r="O83" s="28">
        <f t="shared" si="45"/>
        <v>0</v>
      </c>
      <c r="P83" s="19"/>
    </row>
    <row r="84" spans="1:16" ht="103.5" customHeight="1" outlineLevel="1" x14ac:dyDescent="0.25">
      <c r="A84" s="14" t="s">
        <v>153</v>
      </c>
      <c r="B84" s="11"/>
      <c r="C84" s="13" t="s">
        <v>56</v>
      </c>
      <c r="D84" s="9">
        <v>35</v>
      </c>
      <c r="E84" s="124" t="s">
        <v>154</v>
      </c>
      <c r="F84" s="137" t="s">
        <v>395</v>
      </c>
      <c r="G84" s="147">
        <v>3.8</v>
      </c>
      <c r="H84" s="146">
        <f t="shared" si="40"/>
        <v>224.2</v>
      </c>
      <c r="I84" s="65">
        <f t="shared" si="41"/>
        <v>3.42</v>
      </c>
      <c r="J84" s="80">
        <f t="shared" si="42"/>
        <v>3.8</v>
      </c>
      <c r="K84" s="12">
        <f t="shared" si="43"/>
        <v>224.2</v>
      </c>
      <c r="L84" s="28">
        <v>1.3851964285714286E-3</v>
      </c>
      <c r="M84" s="32"/>
      <c r="N84" s="28">
        <f t="shared" si="44"/>
        <v>0</v>
      </c>
      <c r="O84" s="28">
        <f t="shared" si="45"/>
        <v>0</v>
      </c>
      <c r="P84" s="19"/>
    </row>
    <row r="85" spans="1:16" ht="103.5" customHeight="1" outlineLevel="1" x14ac:dyDescent="0.25">
      <c r="A85" s="14" t="s">
        <v>155</v>
      </c>
      <c r="B85" s="7"/>
      <c r="C85" s="13" t="s">
        <v>56</v>
      </c>
      <c r="D85" s="9">
        <v>30</v>
      </c>
      <c r="E85" s="124" t="s">
        <v>156</v>
      </c>
      <c r="F85" s="137" t="s">
        <v>395</v>
      </c>
      <c r="G85" s="147">
        <v>4.5999999999999996</v>
      </c>
      <c r="H85" s="146">
        <f t="shared" si="40"/>
        <v>271.39999999999998</v>
      </c>
      <c r="I85" s="65">
        <f t="shared" si="41"/>
        <v>4.1399999999999997</v>
      </c>
      <c r="J85" s="80">
        <f t="shared" si="42"/>
        <v>4.5999999999999996</v>
      </c>
      <c r="K85" s="12">
        <f t="shared" si="43"/>
        <v>271.39999999999998</v>
      </c>
      <c r="L85" s="28">
        <v>1.5912000000000001E-3</v>
      </c>
      <c r="M85" s="32"/>
      <c r="N85" s="28">
        <f t="shared" si="44"/>
        <v>0</v>
      </c>
      <c r="O85" s="28">
        <f t="shared" si="45"/>
        <v>0</v>
      </c>
      <c r="P85" s="19"/>
    </row>
    <row r="86" spans="1:16" ht="103.5" customHeight="1" outlineLevel="1" x14ac:dyDescent="0.25">
      <c r="A86" s="14" t="s">
        <v>910</v>
      </c>
      <c r="B86" s="7"/>
      <c r="C86" s="13" t="s">
        <v>56</v>
      </c>
      <c r="D86" s="16">
        <v>50</v>
      </c>
      <c r="E86" s="124" t="s">
        <v>616</v>
      </c>
      <c r="F86" s="137" t="s">
        <v>395</v>
      </c>
      <c r="G86" s="147">
        <v>2.3980000000000006</v>
      </c>
      <c r="H86" s="146">
        <f t="shared" si="40"/>
        <v>141.48200000000003</v>
      </c>
      <c r="I86" s="65">
        <f t="shared" si="41"/>
        <v>2.1582000000000008</v>
      </c>
      <c r="J86" s="80">
        <f t="shared" si="42"/>
        <v>2.3980000000000006</v>
      </c>
      <c r="K86" s="12">
        <f t="shared" si="43"/>
        <v>141.48200000000003</v>
      </c>
      <c r="L86" s="28">
        <v>2.0587500000000002E-3</v>
      </c>
      <c r="M86" s="32"/>
      <c r="N86" s="28">
        <f t="shared" si="44"/>
        <v>0</v>
      </c>
      <c r="O86" s="28">
        <f t="shared" si="45"/>
        <v>0</v>
      </c>
      <c r="P86" s="53"/>
    </row>
    <row r="87" spans="1:16" ht="103.5" customHeight="1" outlineLevel="1" x14ac:dyDescent="0.25">
      <c r="A87" s="14" t="s">
        <v>911</v>
      </c>
      <c r="B87" s="7"/>
      <c r="C87" s="13" t="s">
        <v>56</v>
      </c>
      <c r="D87" s="16">
        <v>20</v>
      </c>
      <c r="E87" s="124" t="s">
        <v>617</v>
      </c>
      <c r="F87" s="137" t="s">
        <v>395</v>
      </c>
      <c r="G87" s="147">
        <v>5.918925036361788</v>
      </c>
      <c r="H87" s="146">
        <f t="shared" si="40"/>
        <v>349.21657714534547</v>
      </c>
      <c r="I87" s="65">
        <f t="shared" si="41"/>
        <v>5.3270325327256094</v>
      </c>
      <c r="J87" s="80">
        <f t="shared" si="42"/>
        <v>5.918925036361788</v>
      </c>
      <c r="K87" s="12">
        <f t="shared" si="43"/>
        <v>349.21657714534547</v>
      </c>
      <c r="L87" s="28">
        <v>1.2600000000000001E-3</v>
      </c>
      <c r="M87" s="32"/>
      <c r="N87" s="28">
        <f t="shared" si="44"/>
        <v>0</v>
      </c>
      <c r="O87" s="28">
        <f t="shared" si="45"/>
        <v>0</v>
      </c>
      <c r="P87" s="53"/>
    </row>
    <row r="88" spans="1:16" ht="103.5" customHeight="1" outlineLevel="1" x14ac:dyDescent="0.25">
      <c r="A88" s="14" t="s">
        <v>912</v>
      </c>
      <c r="B88" s="7"/>
      <c r="C88" s="13" t="s">
        <v>56</v>
      </c>
      <c r="D88" s="16">
        <v>12</v>
      </c>
      <c r="E88" s="124" t="s">
        <v>618</v>
      </c>
      <c r="F88" s="137" t="s">
        <v>395</v>
      </c>
      <c r="G88" s="147">
        <v>8.4170265965819304</v>
      </c>
      <c r="H88" s="146">
        <f t="shared" si="40"/>
        <v>496.60456919833388</v>
      </c>
      <c r="I88" s="65">
        <f t="shared" si="41"/>
        <v>7.5753239369237377</v>
      </c>
      <c r="J88" s="80">
        <f t="shared" si="42"/>
        <v>8.4170265965819304</v>
      </c>
      <c r="K88" s="12">
        <f t="shared" si="43"/>
        <v>496.60456919833388</v>
      </c>
      <c r="L88" s="28">
        <v>1.4933333333333333E-3</v>
      </c>
      <c r="M88" s="32"/>
      <c r="N88" s="28">
        <f t="shared" si="44"/>
        <v>0</v>
      </c>
      <c r="O88" s="28">
        <f t="shared" si="45"/>
        <v>0</v>
      </c>
      <c r="P88" s="53"/>
    </row>
    <row r="89" spans="1:16" ht="21" x14ac:dyDescent="0.3">
      <c r="A89" s="113" t="s">
        <v>382</v>
      </c>
      <c r="B89" s="116"/>
      <c r="C89" s="114"/>
      <c r="D89" s="19"/>
      <c r="E89" s="98"/>
      <c r="F89" s="95"/>
      <c r="G89" s="97"/>
      <c r="H89" s="148"/>
      <c r="I89" s="30"/>
      <c r="J89" s="79"/>
      <c r="K89" s="19"/>
      <c r="L89" s="28"/>
      <c r="M89" s="32"/>
      <c r="N89" s="28"/>
      <c r="O89" s="28"/>
      <c r="P89" s="19"/>
    </row>
    <row r="90" spans="1:16" ht="103.5" customHeight="1" outlineLevel="1" x14ac:dyDescent="0.25">
      <c r="A90" s="72" t="s">
        <v>383</v>
      </c>
      <c r="B90" s="8"/>
      <c r="C90" s="17" t="s">
        <v>56</v>
      </c>
      <c r="D90" s="18">
        <v>45</v>
      </c>
      <c r="E90" s="124" t="s">
        <v>389</v>
      </c>
      <c r="F90" s="137" t="s">
        <v>864</v>
      </c>
      <c r="G90" s="147">
        <v>3.052</v>
      </c>
      <c r="H90" s="146">
        <f t="shared" ref="H90:H95" si="46">G90*$B$3</f>
        <v>180.06800000000001</v>
      </c>
      <c r="I90" s="65">
        <f t="shared" ref="I90:I95" si="47">G90*0.9</f>
        <v>2.7467999999999999</v>
      </c>
      <c r="J90" s="80">
        <f t="shared" ref="J90:J95" si="48">G90*(1-$B$2)</f>
        <v>3.052</v>
      </c>
      <c r="K90" s="12">
        <f t="shared" ref="K90:K95" si="49">H90*(1-$B$2)</f>
        <v>180.06800000000001</v>
      </c>
      <c r="L90" s="28">
        <v>1.5E-3</v>
      </c>
      <c r="M90" s="32"/>
      <c r="N90" s="28">
        <f t="shared" ref="N90:N95" si="50">L90*M90</f>
        <v>0</v>
      </c>
      <c r="O90" s="28">
        <f t="shared" ref="O90:O95" si="51">M90*K90</f>
        <v>0</v>
      </c>
      <c r="P90" s="19"/>
    </row>
    <row r="91" spans="1:16" ht="103.5" customHeight="1" outlineLevel="1" x14ac:dyDescent="0.25">
      <c r="A91" s="72" t="s">
        <v>384</v>
      </c>
      <c r="B91" s="8"/>
      <c r="C91" s="17" t="s">
        <v>56</v>
      </c>
      <c r="D91" s="18">
        <v>45</v>
      </c>
      <c r="E91" s="124" t="s">
        <v>390</v>
      </c>
      <c r="F91" s="137" t="s">
        <v>865</v>
      </c>
      <c r="G91" s="147">
        <v>3.052</v>
      </c>
      <c r="H91" s="146">
        <f t="shared" si="46"/>
        <v>180.06800000000001</v>
      </c>
      <c r="I91" s="65">
        <f t="shared" si="47"/>
        <v>2.7467999999999999</v>
      </c>
      <c r="J91" s="80">
        <f t="shared" si="48"/>
        <v>3.052</v>
      </c>
      <c r="K91" s="12">
        <f t="shared" si="49"/>
        <v>180.06800000000001</v>
      </c>
      <c r="L91" s="28">
        <v>1.5E-3</v>
      </c>
      <c r="M91" s="32"/>
      <c r="N91" s="28">
        <f t="shared" si="50"/>
        <v>0</v>
      </c>
      <c r="O91" s="28">
        <f t="shared" si="51"/>
        <v>0</v>
      </c>
      <c r="P91" s="19"/>
    </row>
    <row r="92" spans="1:16" ht="103.5" customHeight="1" outlineLevel="1" x14ac:dyDescent="0.25">
      <c r="A92" s="72" t="s">
        <v>385</v>
      </c>
      <c r="B92" s="8"/>
      <c r="C92" s="17" t="s">
        <v>56</v>
      </c>
      <c r="D92" s="18">
        <v>45</v>
      </c>
      <c r="E92" s="124" t="s">
        <v>391</v>
      </c>
      <c r="F92" s="137" t="s">
        <v>864</v>
      </c>
      <c r="G92" s="147">
        <v>3.597</v>
      </c>
      <c r="H92" s="146">
        <f t="shared" si="46"/>
        <v>212.22299999999998</v>
      </c>
      <c r="I92" s="65">
        <f t="shared" si="47"/>
        <v>3.2372999999999998</v>
      </c>
      <c r="J92" s="80">
        <f t="shared" si="48"/>
        <v>3.597</v>
      </c>
      <c r="K92" s="12">
        <f t="shared" si="49"/>
        <v>212.22299999999998</v>
      </c>
      <c r="L92" s="28">
        <v>1.6000000000000001E-3</v>
      </c>
      <c r="M92" s="32"/>
      <c r="N92" s="28">
        <f t="shared" si="50"/>
        <v>0</v>
      </c>
      <c r="O92" s="28">
        <f t="shared" si="51"/>
        <v>0</v>
      </c>
      <c r="P92" s="19"/>
    </row>
    <row r="93" spans="1:16" ht="103.5" customHeight="1" outlineLevel="1" x14ac:dyDescent="0.25">
      <c r="A93" s="72" t="s">
        <v>386</v>
      </c>
      <c r="B93" s="8"/>
      <c r="C93" s="17" t="s">
        <v>56</v>
      </c>
      <c r="D93" s="18">
        <v>45</v>
      </c>
      <c r="E93" s="124" t="s">
        <v>392</v>
      </c>
      <c r="F93" s="137" t="s">
        <v>865</v>
      </c>
      <c r="G93" s="147">
        <v>3.597</v>
      </c>
      <c r="H93" s="146">
        <f t="shared" si="46"/>
        <v>212.22299999999998</v>
      </c>
      <c r="I93" s="65">
        <f t="shared" si="47"/>
        <v>3.2372999999999998</v>
      </c>
      <c r="J93" s="80">
        <f t="shared" si="48"/>
        <v>3.597</v>
      </c>
      <c r="K93" s="12">
        <f t="shared" si="49"/>
        <v>212.22299999999998</v>
      </c>
      <c r="L93" s="28">
        <v>1.6000000000000001E-3</v>
      </c>
      <c r="M93" s="32"/>
      <c r="N93" s="28">
        <f t="shared" si="50"/>
        <v>0</v>
      </c>
      <c r="O93" s="28">
        <f t="shared" si="51"/>
        <v>0</v>
      </c>
      <c r="P93" s="19"/>
    </row>
    <row r="94" spans="1:16" ht="103.5" customHeight="1" outlineLevel="1" x14ac:dyDescent="0.25">
      <c r="A94" s="72" t="s">
        <v>387</v>
      </c>
      <c r="B94" s="8"/>
      <c r="C94" s="17" t="s">
        <v>56</v>
      </c>
      <c r="D94" s="18">
        <v>35</v>
      </c>
      <c r="E94" s="124" t="s">
        <v>393</v>
      </c>
      <c r="F94" s="137" t="s">
        <v>864</v>
      </c>
      <c r="G94" s="147">
        <v>4.3600000000000003</v>
      </c>
      <c r="H94" s="146">
        <f t="shared" si="46"/>
        <v>257.24</v>
      </c>
      <c r="I94" s="65">
        <f t="shared" si="47"/>
        <v>3.9240000000000004</v>
      </c>
      <c r="J94" s="80">
        <f t="shared" si="48"/>
        <v>4.3600000000000003</v>
      </c>
      <c r="K94" s="12">
        <f t="shared" si="49"/>
        <v>257.24</v>
      </c>
      <c r="L94" s="28">
        <v>1.9E-3</v>
      </c>
      <c r="M94" s="32"/>
      <c r="N94" s="28">
        <f t="shared" si="50"/>
        <v>0</v>
      </c>
      <c r="O94" s="28">
        <f t="shared" si="51"/>
        <v>0</v>
      </c>
      <c r="P94" s="19"/>
    </row>
    <row r="95" spans="1:16" ht="103.5" customHeight="1" outlineLevel="1" x14ac:dyDescent="0.25">
      <c r="A95" s="72" t="s">
        <v>388</v>
      </c>
      <c r="B95" s="8"/>
      <c r="C95" s="17" t="s">
        <v>56</v>
      </c>
      <c r="D95" s="18">
        <v>35</v>
      </c>
      <c r="E95" s="124" t="s">
        <v>394</v>
      </c>
      <c r="F95" s="137" t="s">
        <v>865</v>
      </c>
      <c r="G95" s="147">
        <v>4.3600000000000003</v>
      </c>
      <c r="H95" s="146">
        <f t="shared" si="46"/>
        <v>257.24</v>
      </c>
      <c r="I95" s="65">
        <f t="shared" si="47"/>
        <v>3.9240000000000004</v>
      </c>
      <c r="J95" s="80">
        <f t="shared" si="48"/>
        <v>4.3600000000000003</v>
      </c>
      <c r="K95" s="12">
        <f t="shared" si="49"/>
        <v>257.24</v>
      </c>
      <c r="L95" s="28">
        <v>1.9E-3</v>
      </c>
      <c r="M95" s="32"/>
      <c r="N95" s="28">
        <f t="shared" si="50"/>
        <v>0</v>
      </c>
      <c r="O95" s="28">
        <f t="shared" si="51"/>
        <v>0</v>
      </c>
      <c r="P95" s="19"/>
    </row>
    <row r="96" spans="1:16" ht="15" customHeight="1" x14ac:dyDescent="0.25">
      <c r="A96" s="71" t="s">
        <v>159</v>
      </c>
      <c r="B96" s="27"/>
      <c r="C96" s="27"/>
      <c r="D96" s="27"/>
      <c r="E96" s="123"/>
      <c r="F96" s="117"/>
      <c r="G96" s="97"/>
      <c r="H96" s="123"/>
      <c r="I96" s="27"/>
      <c r="J96" s="82"/>
      <c r="K96" s="27"/>
      <c r="L96" s="28"/>
      <c r="M96" s="32"/>
      <c r="N96" s="28"/>
      <c r="O96" s="28"/>
      <c r="P96" s="19"/>
    </row>
    <row r="97" spans="1:16" ht="103.5" customHeight="1" outlineLevel="1" x14ac:dyDescent="0.25">
      <c r="A97" s="24" t="s">
        <v>160</v>
      </c>
      <c r="B97" s="11"/>
      <c r="C97" s="9">
        <v>10</v>
      </c>
      <c r="D97" s="9">
        <v>200</v>
      </c>
      <c r="E97" s="127" t="s">
        <v>161</v>
      </c>
      <c r="F97" s="137" t="s">
        <v>804</v>
      </c>
      <c r="G97" s="145">
        <v>0.50600000000000001</v>
      </c>
      <c r="H97" s="146">
        <f t="shared" ref="H97:H124" si="52">G97*$B$3</f>
        <v>29.853999999999999</v>
      </c>
      <c r="I97" s="65">
        <f t="shared" ref="I97:I124" si="53">G97*0.9</f>
        <v>0.45540000000000003</v>
      </c>
      <c r="J97" s="80">
        <f t="shared" ref="J97:J124" si="54">G97*(1-$B$2)</f>
        <v>0.50600000000000001</v>
      </c>
      <c r="K97" s="12">
        <f t="shared" ref="K97:K124" si="55">H97*(1-$B$2)</f>
        <v>29.853999999999999</v>
      </c>
      <c r="L97" s="28">
        <v>2.6056799999999998E-4</v>
      </c>
      <c r="M97" s="32"/>
      <c r="N97" s="28">
        <f t="shared" ref="N97:N124" si="56">L97*M97</f>
        <v>0</v>
      </c>
      <c r="O97" s="28">
        <f t="shared" ref="O97:O124" si="57">M97*K97</f>
        <v>0</v>
      </c>
      <c r="P97" s="19"/>
    </row>
    <row r="98" spans="1:16" ht="103.5" customHeight="1" outlineLevel="1" x14ac:dyDescent="0.25">
      <c r="A98" s="24" t="s">
        <v>163</v>
      </c>
      <c r="B98" s="11"/>
      <c r="C98" s="9">
        <v>10</v>
      </c>
      <c r="D98" s="9">
        <v>200</v>
      </c>
      <c r="E98" s="127" t="s">
        <v>164</v>
      </c>
      <c r="F98" s="137" t="s">
        <v>804</v>
      </c>
      <c r="G98" s="145">
        <v>0.57699999999999996</v>
      </c>
      <c r="H98" s="146">
        <f t="shared" si="52"/>
        <v>34.042999999999999</v>
      </c>
      <c r="I98" s="65">
        <f t="shared" si="53"/>
        <v>0.51929999999999998</v>
      </c>
      <c r="J98" s="80">
        <f t="shared" si="54"/>
        <v>0.57699999999999996</v>
      </c>
      <c r="K98" s="12">
        <f t="shared" si="55"/>
        <v>34.042999999999999</v>
      </c>
      <c r="L98" s="28">
        <v>2.6056800000000003E-4</v>
      </c>
      <c r="M98" s="32"/>
      <c r="N98" s="28">
        <f t="shared" si="56"/>
        <v>0</v>
      </c>
      <c r="O98" s="28">
        <f t="shared" si="57"/>
        <v>0</v>
      </c>
      <c r="P98" s="19"/>
    </row>
    <row r="99" spans="1:16" ht="103.5" customHeight="1" outlineLevel="1" x14ac:dyDescent="0.25">
      <c r="A99" s="24" t="s">
        <v>165</v>
      </c>
      <c r="B99" s="11"/>
      <c r="C99" s="9">
        <v>10</v>
      </c>
      <c r="D99" s="9">
        <v>200</v>
      </c>
      <c r="E99" s="127" t="s">
        <v>166</v>
      </c>
      <c r="F99" s="137" t="s">
        <v>804</v>
      </c>
      <c r="G99" s="145">
        <v>0.57899999999999996</v>
      </c>
      <c r="H99" s="146">
        <f t="shared" si="52"/>
        <v>34.160999999999994</v>
      </c>
      <c r="I99" s="65">
        <f t="shared" si="53"/>
        <v>0.52110000000000001</v>
      </c>
      <c r="J99" s="80">
        <f t="shared" si="54"/>
        <v>0.57899999999999996</v>
      </c>
      <c r="K99" s="12">
        <f t="shared" si="55"/>
        <v>34.160999999999994</v>
      </c>
      <c r="L99" s="28">
        <v>2.6056800000000003E-4</v>
      </c>
      <c r="M99" s="32"/>
      <c r="N99" s="28">
        <f t="shared" si="56"/>
        <v>0</v>
      </c>
      <c r="O99" s="28">
        <f t="shared" si="57"/>
        <v>0</v>
      </c>
      <c r="P99" s="19"/>
    </row>
    <row r="100" spans="1:16" ht="103.5" customHeight="1" outlineLevel="1" x14ac:dyDescent="0.25">
      <c r="A100" s="24" t="s">
        <v>167</v>
      </c>
      <c r="B100" s="11"/>
      <c r="C100" s="9">
        <v>10</v>
      </c>
      <c r="D100" s="9">
        <v>200</v>
      </c>
      <c r="E100" s="127" t="s">
        <v>168</v>
      </c>
      <c r="F100" s="137" t="s">
        <v>804</v>
      </c>
      <c r="G100" s="145">
        <v>0.71099999999999997</v>
      </c>
      <c r="H100" s="146">
        <f t="shared" si="52"/>
        <v>41.948999999999998</v>
      </c>
      <c r="I100" s="65">
        <f t="shared" si="53"/>
        <v>0.63990000000000002</v>
      </c>
      <c r="J100" s="80">
        <f t="shared" si="54"/>
        <v>0.71099999999999997</v>
      </c>
      <c r="K100" s="12">
        <f t="shared" si="55"/>
        <v>41.948999999999998</v>
      </c>
      <c r="L100" s="28">
        <v>2.6056800000000003E-4</v>
      </c>
      <c r="M100" s="32"/>
      <c r="N100" s="28">
        <f t="shared" si="56"/>
        <v>0</v>
      </c>
      <c r="O100" s="28">
        <f t="shared" si="57"/>
        <v>0</v>
      </c>
      <c r="P100" s="19"/>
    </row>
    <row r="101" spans="1:16" ht="103.5" customHeight="1" outlineLevel="1" x14ac:dyDescent="0.25">
      <c r="A101" s="24" t="s">
        <v>169</v>
      </c>
      <c r="B101" s="11"/>
      <c r="C101" s="9">
        <v>10</v>
      </c>
      <c r="D101" s="9">
        <v>200</v>
      </c>
      <c r="E101" s="127" t="s">
        <v>170</v>
      </c>
      <c r="F101" s="137" t="s">
        <v>804</v>
      </c>
      <c r="G101" s="145">
        <v>0.54500000000000004</v>
      </c>
      <c r="H101" s="146">
        <f t="shared" si="52"/>
        <v>32.155000000000001</v>
      </c>
      <c r="I101" s="65">
        <f t="shared" si="53"/>
        <v>0.49050000000000005</v>
      </c>
      <c r="J101" s="80">
        <f t="shared" si="54"/>
        <v>0.54500000000000004</v>
      </c>
      <c r="K101" s="12">
        <f t="shared" si="55"/>
        <v>32.155000000000001</v>
      </c>
      <c r="L101" s="28">
        <v>2.6056800000000003E-4</v>
      </c>
      <c r="M101" s="32"/>
      <c r="N101" s="28">
        <f t="shared" si="56"/>
        <v>0</v>
      </c>
      <c r="O101" s="28">
        <f t="shared" si="57"/>
        <v>0</v>
      </c>
      <c r="P101" s="19"/>
    </row>
    <row r="102" spans="1:16" ht="103.5" customHeight="1" outlineLevel="1" x14ac:dyDescent="0.25">
      <c r="A102" s="24" t="s">
        <v>171</v>
      </c>
      <c r="B102" s="11"/>
      <c r="C102" s="9">
        <v>10</v>
      </c>
      <c r="D102" s="9">
        <v>200</v>
      </c>
      <c r="E102" s="127" t="s">
        <v>172</v>
      </c>
      <c r="F102" s="137" t="s">
        <v>804</v>
      </c>
      <c r="G102" s="145">
        <v>0.621</v>
      </c>
      <c r="H102" s="146">
        <f t="shared" si="52"/>
        <v>36.639000000000003</v>
      </c>
      <c r="I102" s="65">
        <f t="shared" si="53"/>
        <v>0.55890000000000006</v>
      </c>
      <c r="J102" s="80">
        <f t="shared" si="54"/>
        <v>0.621</v>
      </c>
      <c r="K102" s="12">
        <f t="shared" si="55"/>
        <v>36.639000000000003</v>
      </c>
      <c r="L102" s="28">
        <v>2.6056799999999998E-4</v>
      </c>
      <c r="M102" s="32"/>
      <c r="N102" s="28">
        <f t="shared" si="56"/>
        <v>0</v>
      </c>
      <c r="O102" s="28">
        <f t="shared" si="57"/>
        <v>0</v>
      </c>
      <c r="P102" s="19"/>
    </row>
    <row r="103" spans="1:16" ht="103.5" customHeight="1" outlineLevel="1" x14ac:dyDescent="0.25">
      <c r="A103" s="24" t="s">
        <v>173</v>
      </c>
      <c r="B103" s="11"/>
      <c r="C103" s="9">
        <v>10</v>
      </c>
      <c r="D103" s="9">
        <v>200</v>
      </c>
      <c r="E103" s="127" t="s">
        <v>174</v>
      </c>
      <c r="F103" s="137" t="s">
        <v>804</v>
      </c>
      <c r="G103" s="145">
        <v>0.54100000000000004</v>
      </c>
      <c r="H103" s="146">
        <f t="shared" si="52"/>
        <v>31.919</v>
      </c>
      <c r="I103" s="65">
        <f t="shared" si="53"/>
        <v>0.48690000000000005</v>
      </c>
      <c r="J103" s="80">
        <f t="shared" si="54"/>
        <v>0.54100000000000004</v>
      </c>
      <c r="K103" s="12">
        <f t="shared" si="55"/>
        <v>31.919</v>
      </c>
      <c r="L103" s="28">
        <v>2.2291499999999999E-4</v>
      </c>
      <c r="M103" s="32"/>
      <c r="N103" s="28">
        <f t="shared" si="56"/>
        <v>0</v>
      </c>
      <c r="O103" s="28">
        <f t="shared" si="57"/>
        <v>0</v>
      </c>
      <c r="P103" s="19"/>
    </row>
    <row r="104" spans="1:16" ht="103.5" customHeight="1" outlineLevel="1" x14ac:dyDescent="0.25">
      <c r="A104" s="66" t="s">
        <v>847</v>
      </c>
      <c r="B104" s="11"/>
      <c r="C104" s="9">
        <v>10</v>
      </c>
      <c r="D104" s="9">
        <v>200</v>
      </c>
      <c r="E104" s="127" t="s">
        <v>848</v>
      </c>
      <c r="F104" s="137" t="s">
        <v>813</v>
      </c>
      <c r="G104" s="145">
        <v>0.54300000000000004</v>
      </c>
      <c r="H104" s="146">
        <f t="shared" si="52"/>
        <v>32.036999999999999</v>
      </c>
      <c r="I104" s="65">
        <f t="shared" si="53"/>
        <v>0.48870000000000002</v>
      </c>
      <c r="J104" s="80">
        <f t="shared" si="54"/>
        <v>0.54300000000000004</v>
      </c>
      <c r="K104" s="12">
        <f t="shared" si="55"/>
        <v>32.036999999999999</v>
      </c>
      <c r="L104" s="28">
        <v>2.2291499999999999E-4</v>
      </c>
      <c r="M104" s="32"/>
      <c r="N104" s="28">
        <f t="shared" si="56"/>
        <v>0</v>
      </c>
      <c r="O104" s="28">
        <f t="shared" si="57"/>
        <v>0</v>
      </c>
      <c r="P104" s="19"/>
    </row>
    <row r="105" spans="1:16" ht="103.5" customHeight="1" outlineLevel="1" x14ac:dyDescent="0.25">
      <c r="A105" s="24" t="s">
        <v>175</v>
      </c>
      <c r="B105" s="11"/>
      <c r="C105" s="9">
        <v>10</v>
      </c>
      <c r="D105" s="9">
        <v>200</v>
      </c>
      <c r="E105" s="127" t="s">
        <v>176</v>
      </c>
      <c r="F105" s="137" t="s">
        <v>804</v>
      </c>
      <c r="G105" s="145">
        <v>0.69099999999999995</v>
      </c>
      <c r="H105" s="146">
        <f t="shared" si="52"/>
        <v>40.768999999999998</v>
      </c>
      <c r="I105" s="65">
        <f t="shared" si="53"/>
        <v>0.62190000000000001</v>
      </c>
      <c r="J105" s="80">
        <f t="shared" si="54"/>
        <v>0.69099999999999995</v>
      </c>
      <c r="K105" s="12">
        <f t="shared" si="55"/>
        <v>40.768999999999998</v>
      </c>
      <c r="L105" s="28">
        <v>2.8166600000000002E-4</v>
      </c>
      <c r="M105" s="32"/>
      <c r="N105" s="28">
        <f t="shared" si="56"/>
        <v>0</v>
      </c>
      <c r="O105" s="28">
        <f t="shared" si="57"/>
        <v>0</v>
      </c>
      <c r="P105" s="19"/>
    </row>
    <row r="106" spans="1:16" ht="103.5" customHeight="1" outlineLevel="1" x14ac:dyDescent="0.25">
      <c r="A106" s="66" t="s">
        <v>849</v>
      </c>
      <c r="B106" s="11"/>
      <c r="C106" s="9">
        <v>10</v>
      </c>
      <c r="D106" s="9">
        <v>200</v>
      </c>
      <c r="E106" s="127" t="s">
        <v>850</v>
      </c>
      <c r="F106" s="137" t="s">
        <v>813</v>
      </c>
      <c r="G106" s="145">
        <v>0.69299999999999995</v>
      </c>
      <c r="H106" s="146">
        <f t="shared" si="52"/>
        <v>40.887</v>
      </c>
      <c r="I106" s="65">
        <f t="shared" si="53"/>
        <v>0.62369999999999992</v>
      </c>
      <c r="J106" s="80">
        <f t="shared" si="54"/>
        <v>0.69299999999999995</v>
      </c>
      <c r="K106" s="12">
        <f t="shared" si="55"/>
        <v>40.887</v>
      </c>
      <c r="L106" s="28">
        <v>2.8166600000000002E-4</v>
      </c>
      <c r="M106" s="32"/>
      <c r="N106" s="28">
        <f t="shared" si="56"/>
        <v>0</v>
      </c>
      <c r="O106" s="28">
        <f t="shared" si="57"/>
        <v>0</v>
      </c>
      <c r="P106" s="19"/>
    </row>
    <row r="107" spans="1:16" ht="103.5" customHeight="1" outlineLevel="1" x14ac:dyDescent="0.25">
      <c r="A107" s="24" t="s">
        <v>177</v>
      </c>
      <c r="B107" s="11"/>
      <c r="C107" s="9">
        <v>10</v>
      </c>
      <c r="D107" s="9">
        <v>200</v>
      </c>
      <c r="E107" s="127" t="s">
        <v>178</v>
      </c>
      <c r="F107" s="137" t="s">
        <v>805</v>
      </c>
      <c r="G107" s="145">
        <v>0.76800000000000002</v>
      </c>
      <c r="H107" s="146">
        <f t="shared" si="52"/>
        <v>45.311999999999998</v>
      </c>
      <c r="I107" s="65">
        <f t="shared" si="53"/>
        <v>0.69120000000000004</v>
      </c>
      <c r="J107" s="80">
        <f t="shared" si="54"/>
        <v>0.76800000000000002</v>
      </c>
      <c r="K107" s="12">
        <f t="shared" si="55"/>
        <v>45.311999999999998</v>
      </c>
      <c r="L107" s="28">
        <v>2.8166600000000002E-4</v>
      </c>
      <c r="M107" s="32"/>
      <c r="N107" s="28">
        <f t="shared" si="56"/>
        <v>0</v>
      </c>
      <c r="O107" s="28">
        <f t="shared" si="57"/>
        <v>0</v>
      </c>
      <c r="P107" s="19"/>
    </row>
    <row r="108" spans="1:16" ht="103.5" customHeight="1" outlineLevel="1" x14ac:dyDescent="0.25">
      <c r="A108" s="24" t="s">
        <v>180</v>
      </c>
      <c r="B108" s="11"/>
      <c r="C108" s="9">
        <v>10</v>
      </c>
      <c r="D108" s="9">
        <v>200</v>
      </c>
      <c r="E108" s="127" t="s">
        <v>181</v>
      </c>
      <c r="F108" s="137" t="s">
        <v>804</v>
      </c>
      <c r="G108" s="145">
        <v>0.84299999999999997</v>
      </c>
      <c r="H108" s="146">
        <f t="shared" si="52"/>
        <v>49.736999999999995</v>
      </c>
      <c r="I108" s="65">
        <f t="shared" si="53"/>
        <v>0.75870000000000004</v>
      </c>
      <c r="J108" s="80">
        <f t="shared" si="54"/>
        <v>0.84299999999999997</v>
      </c>
      <c r="K108" s="12">
        <f t="shared" si="55"/>
        <v>49.736999999999995</v>
      </c>
      <c r="L108" s="28">
        <v>3.4239975E-4</v>
      </c>
      <c r="M108" s="32"/>
      <c r="N108" s="28">
        <f t="shared" si="56"/>
        <v>0</v>
      </c>
      <c r="O108" s="28">
        <f t="shared" si="57"/>
        <v>0</v>
      </c>
      <c r="P108" s="19"/>
    </row>
    <row r="109" spans="1:16" ht="103.5" customHeight="1" outlineLevel="1" x14ac:dyDescent="0.25">
      <c r="A109" s="66" t="s">
        <v>851</v>
      </c>
      <c r="B109" s="11"/>
      <c r="C109" s="9">
        <v>10</v>
      </c>
      <c r="D109" s="9">
        <v>200</v>
      </c>
      <c r="E109" s="127" t="s">
        <v>852</v>
      </c>
      <c r="F109" s="137" t="s">
        <v>813</v>
      </c>
      <c r="G109" s="145">
        <v>0.84599999999999997</v>
      </c>
      <c r="H109" s="146">
        <f t="shared" si="52"/>
        <v>49.914000000000001</v>
      </c>
      <c r="I109" s="65">
        <f t="shared" si="53"/>
        <v>0.76139999999999997</v>
      </c>
      <c r="J109" s="80">
        <f t="shared" si="54"/>
        <v>0.84599999999999997</v>
      </c>
      <c r="K109" s="12">
        <f t="shared" si="55"/>
        <v>49.914000000000001</v>
      </c>
      <c r="L109" s="28">
        <v>3.4239975E-4</v>
      </c>
      <c r="M109" s="32"/>
      <c r="N109" s="28">
        <f t="shared" si="56"/>
        <v>0</v>
      </c>
      <c r="O109" s="28">
        <f t="shared" si="57"/>
        <v>0</v>
      </c>
      <c r="P109" s="19"/>
    </row>
    <row r="110" spans="1:16" ht="103.5" customHeight="1" outlineLevel="1" x14ac:dyDescent="0.25">
      <c r="A110" s="24" t="s">
        <v>182</v>
      </c>
      <c r="B110" s="11"/>
      <c r="C110" s="9">
        <v>10</v>
      </c>
      <c r="D110" s="9">
        <v>200</v>
      </c>
      <c r="E110" s="127" t="s">
        <v>183</v>
      </c>
      <c r="F110" s="137" t="s">
        <v>805</v>
      </c>
      <c r="G110" s="145">
        <v>1.087</v>
      </c>
      <c r="H110" s="146">
        <f t="shared" si="52"/>
        <v>64.132999999999996</v>
      </c>
      <c r="I110" s="65">
        <f t="shared" si="53"/>
        <v>0.97829999999999995</v>
      </c>
      <c r="J110" s="80">
        <f t="shared" si="54"/>
        <v>1.087</v>
      </c>
      <c r="K110" s="12">
        <f t="shared" si="55"/>
        <v>64.132999999999996</v>
      </c>
      <c r="L110" s="28">
        <v>4.2217174999999998E-4</v>
      </c>
      <c r="M110" s="32"/>
      <c r="N110" s="28">
        <f t="shared" si="56"/>
        <v>0</v>
      </c>
      <c r="O110" s="28">
        <f t="shared" si="57"/>
        <v>0</v>
      </c>
      <c r="P110" s="19"/>
    </row>
    <row r="111" spans="1:16" ht="103.5" customHeight="1" outlineLevel="1" x14ac:dyDescent="0.25">
      <c r="A111" s="66" t="s">
        <v>853</v>
      </c>
      <c r="B111" s="11"/>
      <c r="C111" s="9">
        <v>10</v>
      </c>
      <c r="D111" s="9">
        <v>200</v>
      </c>
      <c r="E111" s="127" t="s">
        <v>183</v>
      </c>
      <c r="F111" s="137" t="s">
        <v>825</v>
      </c>
      <c r="G111" s="145">
        <v>1.091</v>
      </c>
      <c r="H111" s="146">
        <f t="shared" si="52"/>
        <v>64.369</v>
      </c>
      <c r="I111" s="65">
        <f t="shared" si="53"/>
        <v>0.9819</v>
      </c>
      <c r="J111" s="80">
        <f t="shared" si="54"/>
        <v>1.091</v>
      </c>
      <c r="K111" s="12">
        <f t="shared" si="55"/>
        <v>64.369</v>
      </c>
      <c r="L111" s="28">
        <v>4.2217174999999998E-4</v>
      </c>
      <c r="M111" s="32"/>
      <c r="N111" s="28">
        <f t="shared" si="56"/>
        <v>0</v>
      </c>
      <c r="O111" s="28">
        <f t="shared" si="57"/>
        <v>0</v>
      </c>
      <c r="P111" s="19"/>
    </row>
    <row r="112" spans="1:16" ht="103.5" customHeight="1" outlineLevel="1" x14ac:dyDescent="0.25">
      <c r="A112" s="24" t="s">
        <v>184</v>
      </c>
      <c r="B112" s="11"/>
      <c r="C112" s="9">
        <v>10</v>
      </c>
      <c r="D112" s="9">
        <v>200</v>
      </c>
      <c r="E112" s="127" t="s">
        <v>185</v>
      </c>
      <c r="F112" s="137" t="s">
        <v>805</v>
      </c>
      <c r="G112" s="145">
        <v>1.2170000000000001</v>
      </c>
      <c r="H112" s="146">
        <f t="shared" si="52"/>
        <v>71.803000000000011</v>
      </c>
      <c r="I112" s="65">
        <f t="shared" si="53"/>
        <v>1.0953000000000002</v>
      </c>
      <c r="J112" s="80">
        <f t="shared" si="54"/>
        <v>1.2170000000000001</v>
      </c>
      <c r="K112" s="12">
        <f t="shared" si="55"/>
        <v>71.803000000000011</v>
      </c>
      <c r="L112" s="28">
        <v>4.2217175000000003E-4</v>
      </c>
      <c r="M112" s="32"/>
      <c r="N112" s="28">
        <f t="shared" si="56"/>
        <v>0</v>
      </c>
      <c r="O112" s="28">
        <f t="shared" si="57"/>
        <v>0</v>
      </c>
      <c r="P112" s="19"/>
    </row>
    <row r="113" spans="1:16" ht="103.5" customHeight="1" outlineLevel="1" x14ac:dyDescent="0.25">
      <c r="A113" s="24" t="s">
        <v>186</v>
      </c>
      <c r="B113" s="11"/>
      <c r="C113" s="9">
        <v>10</v>
      </c>
      <c r="D113" s="9">
        <v>100</v>
      </c>
      <c r="E113" s="127" t="s">
        <v>187</v>
      </c>
      <c r="F113" s="137" t="s">
        <v>806</v>
      </c>
      <c r="G113" s="145">
        <v>0.74099999999999999</v>
      </c>
      <c r="H113" s="146">
        <f t="shared" si="52"/>
        <v>43.719000000000001</v>
      </c>
      <c r="I113" s="65">
        <f t="shared" si="53"/>
        <v>0.66690000000000005</v>
      </c>
      <c r="J113" s="80">
        <f t="shared" si="54"/>
        <v>0.74099999999999999</v>
      </c>
      <c r="K113" s="12">
        <f t="shared" si="55"/>
        <v>43.719000000000001</v>
      </c>
      <c r="L113" s="28">
        <v>2.0766900000000006E-4</v>
      </c>
      <c r="M113" s="32"/>
      <c r="N113" s="28">
        <f t="shared" si="56"/>
        <v>0</v>
      </c>
      <c r="O113" s="28">
        <f t="shared" si="57"/>
        <v>0</v>
      </c>
      <c r="P113" s="19"/>
    </row>
    <row r="114" spans="1:16" ht="103.5" customHeight="1" outlineLevel="1" x14ac:dyDescent="0.25">
      <c r="A114" s="24" t="s">
        <v>189</v>
      </c>
      <c r="B114" s="11"/>
      <c r="C114" s="9">
        <v>10</v>
      </c>
      <c r="D114" s="9">
        <v>100</v>
      </c>
      <c r="E114" s="127" t="s">
        <v>190</v>
      </c>
      <c r="F114" s="137" t="s">
        <v>806</v>
      </c>
      <c r="G114" s="145">
        <v>0.80200000000000005</v>
      </c>
      <c r="H114" s="146">
        <f t="shared" si="52"/>
        <v>47.318000000000005</v>
      </c>
      <c r="I114" s="65">
        <f t="shared" si="53"/>
        <v>0.72180000000000011</v>
      </c>
      <c r="J114" s="80">
        <f t="shared" si="54"/>
        <v>0.80200000000000005</v>
      </c>
      <c r="K114" s="12">
        <f t="shared" si="55"/>
        <v>47.318000000000005</v>
      </c>
      <c r="L114" s="28">
        <v>2.5958625000000005E-4</v>
      </c>
      <c r="M114" s="32"/>
      <c r="N114" s="28">
        <f t="shared" si="56"/>
        <v>0</v>
      </c>
      <c r="O114" s="28">
        <f t="shared" si="57"/>
        <v>0</v>
      </c>
      <c r="P114" s="19"/>
    </row>
    <row r="115" spans="1:16" ht="103.5" customHeight="1" outlineLevel="1" x14ac:dyDescent="0.25">
      <c r="A115" s="24" t="s">
        <v>925</v>
      </c>
      <c r="B115" s="11"/>
      <c r="C115" s="9">
        <v>10</v>
      </c>
      <c r="D115" s="9">
        <v>100</v>
      </c>
      <c r="E115" s="127" t="s">
        <v>929</v>
      </c>
      <c r="F115" s="137" t="s">
        <v>804</v>
      </c>
      <c r="G115" s="149">
        <v>1.49</v>
      </c>
      <c r="H115" s="146">
        <f t="shared" ref="H115:H118" si="58">G115*$B$3</f>
        <v>87.91</v>
      </c>
      <c r="I115" s="65">
        <f t="shared" ref="I115:I118" si="59">G115*0.9</f>
        <v>1.341</v>
      </c>
      <c r="J115" s="80">
        <f t="shared" ref="J115:J118" si="60">G115*(1-$B$2)</f>
        <v>1.49</v>
      </c>
      <c r="K115" s="12">
        <f t="shared" ref="K115:K118" si="61">H115*(1-$B$2)</f>
        <v>87.91</v>
      </c>
      <c r="L115" s="28">
        <v>2.3400000000000001E-3</v>
      </c>
      <c r="M115" s="32"/>
      <c r="N115" s="28">
        <f t="shared" ref="N115:N118" si="62">L115*M115</f>
        <v>0</v>
      </c>
      <c r="O115" s="28">
        <f t="shared" ref="O115:O118" si="63">M115*K115</f>
        <v>0</v>
      </c>
      <c r="P115" s="53" t="s">
        <v>924</v>
      </c>
    </row>
    <row r="116" spans="1:16" ht="103.5" customHeight="1" outlineLevel="1" x14ac:dyDescent="0.25">
      <c r="A116" s="24" t="s">
        <v>926</v>
      </c>
      <c r="B116" s="11"/>
      <c r="C116" s="9">
        <v>8</v>
      </c>
      <c r="D116" s="9">
        <v>80</v>
      </c>
      <c r="E116" s="127" t="s">
        <v>930</v>
      </c>
      <c r="F116" s="137" t="s">
        <v>804</v>
      </c>
      <c r="G116" s="149">
        <v>2.2400000000000002</v>
      </c>
      <c r="H116" s="146">
        <f t="shared" si="58"/>
        <v>132.16000000000003</v>
      </c>
      <c r="I116" s="65">
        <f t="shared" si="59"/>
        <v>2.0160000000000005</v>
      </c>
      <c r="J116" s="80">
        <f t="shared" si="60"/>
        <v>2.2400000000000002</v>
      </c>
      <c r="K116" s="12">
        <f t="shared" si="61"/>
        <v>132.16000000000003</v>
      </c>
      <c r="L116" s="28">
        <v>2.3400000000000001E-3</v>
      </c>
      <c r="M116" s="32"/>
      <c r="N116" s="28">
        <f t="shared" si="62"/>
        <v>0</v>
      </c>
      <c r="O116" s="28">
        <f t="shared" si="63"/>
        <v>0</v>
      </c>
      <c r="P116" s="53" t="s">
        <v>924</v>
      </c>
    </row>
    <row r="117" spans="1:16" ht="103.5" customHeight="1" outlineLevel="1" x14ac:dyDescent="0.25">
      <c r="A117" s="24" t="s">
        <v>927</v>
      </c>
      <c r="B117" s="11"/>
      <c r="C117" s="9">
        <v>8</v>
      </c>
      <c r="D117" s="9">
        <v>80</v>
      </c>
      <c r="E117" s="127" t="s">
        <v>931</v>
      </c>
      <c r="F117" s="137" t="s">
        <v>805</v>
      </c>
      <c r="G117" s="149">
        <v>1.92</v>
      </c>
      <c r="H117" s="146">
        <f t="shared" si="58"/>
        <v>113.28</v>
      </c>
      <c r="I117" s="65">
        <f t="shared" si="59"/>
        <v>1.728</v>
      </c>
      <c r="J117" s="80">
        <f t="shared" si="60"/>
        <v>1.92</v>
      </c>
      <c r="K117" s="12">
        <f t="shared" si="61"/>
        <v>113.28</v>
      </c>
      <c r="L117" s="28">
        <v>2.3400000000000001E-3</v>
      </c>
      <c r="M117" s="32"/>
      <c r="N117" s="28">
        <f t="shared" si="62"/>
        <v>0</v>
      </c>
      <c r="O117" s="28">
        <f t="shared" si="63"/>
        <v>0</v>
      </c>
      <c r="P117" s="53" t="s">
        <v>924</v>
      </c>
    </row>
    <row r="118" spans="1:16" ht="103.5" customHeight="1" outlineLevel="1" x14ac:dyDescent="0.25">
      <c r="A118" s="24" t="s">
        <v>928</v>
      </c>
      <c r="B118" s="11"/>
      <c r="C118" s="9">
        <v>6</v>
      </c>
      <c r="D118" s="9">
        <v>60</v>
      </c>
      <c r="E118" s="127" t="s">
        <v>932</v>
      </c>
      <c r="F118" s="137" t="s">
        <v>805</v>
      </c>
      <c r="G118" s="149">
        <v>2.58</v>
      </c>
      <c r="H118" s="146">
        <f t="shared" si="58"/>
        <v>152.22</v>
      </c>
      <c r="I118" s="65">
        <f t="shared" si="59"/>
        <v>2.3220000000000001</v>
      </c>
      <c r="J118" s="80">
        <f t="shared" si="60"/>
        <v>2.58</v>
      </c>
      <c r="K118" s="12">
        <f t="shared" si="61"/>
        <v>152.22</v>
      </c>
      <c r="L118" s="28">
        <v>2.3400000000000001E-3</v>
      </c>
      <c r="M118" s="32"/>
      <c r="N118" s="28">
        <f t="shared" si="62"/>
        <v>0</v>
      </c>
      <c r="O118" s="28">
        <f t="shared" si="63"/>
        <v>0</v>
      </c>
      <c r="P118" s="53" t="s">
        <v>924</v>
      </c>
    </row>
    <row r="119" spans="1:16" ht="103.5" customHeight="1" outlineLevel="1" x14ac:dyDescent="0.25">
      <c r="A119" s="24" t="s">
        <v>191</v>
      </c>
      <c r="B119" s="11"/>
      <c r="C119" s="9">
        <v>10</v>
      </c>
      <c r="D119" s="9">
        <v>200</v>
      </c>
      <c r="E119" s="127" t="s">
        <v>192</v>
      </c>
      <c r="F119" s="137" t="s">
        <v>807</v>
      </c>
      <c r="G119" s="145">
        <v>0.81499999999999995</v>
      </c>
      <c r="H119" s="146">
        <f t="shared" si="52"/>
        <v>48.084999999999994</v>
      </c>
      <c r="I119" s="65">
        <f t="shared" si="53"/>
        <v>0.73349999999999993</v>
      </c>
      <c r="J119" s="80">
        <f t="shared" si="54"/>
        <v>0.81499999999999995</v>
      </c>
      <c r="K119" s="12">
        <f t="shared" si="55"/>
        <v>48.084999999999994</v>
      </c>
      <c r="L119" s="28">
        <v>2.6056799999999998E-4</v>
      </c>
      <c r="M119" s="32"/>
      <c r="N119" s="28">
        <f t="shared" si="56"/>
        <v>0</v>
      </c>
      <c r="O119" s="28">
        <f t="shared" si="57"/>
        <v>0</v>
      </c>
      <c r="P119" s="19"/>
    </row>
    <row r="120" spans="1:16" ht="103.5" customHeight="1" outlineLevel="1" x14ac:dyDescent="0.25">
      <c r="A120" s="24" t="s">
        <v>193</v>
      </c>
      <c r="B120" s="11"/>
      <c r="C120" s="9">
        <v>10</v>
      </c>
      <c r="D120" s="9">
        <v>200</v>
      </c>
      <c r="E120" s="127" t="s">
        <v>194</v>
      </c>
      <c r="F120" s="137" t="s">
        <v>807</v>
      </c>
      <c r="G120" s="145">
        <v>0.88100000000000001</v>
      </c>
      <c r="H120" s="146">
        <f t="shared" si="52"/>
        <v>51.978999999999999</v>
      </c>
      <c r="I120" s="65">
        <f t="shared" si="53"/>
        <v>0.79290000000000005</v>
      </c>
      <c r="J120" s="80">
        <f t="shared" si="54"/>
        <v>0.88100000000000001</v>
      </c>
      <c r="K120" s="12">
        <f t="shared" si="55"/>
        <v>51.978999999999999</v>
      </c>
      <c r="L120" s="28">
        <v>2.6056800000000003E-4</v>
      </c>
      <c r="M120" s="32"/>
      <c r="N120" s="28">
        <f t="shared" si="56"/>
        <v>0</v>
      </c>
      <c r="O120" s="28">
        <f t="shared" si="57"/>
        <v>0</v>
      </c>
      <c r="P120" s="19"/>
    </row>
    <row r="121" spans="1:16" ht="103.5" customHeight="1" outlineLevel="1" x14ac:dyDescent="0.25">
      <c r="A121" s="24" t="s">
        <v>195</v>
      </c>
      <c r="B121" s="11"/>
      <c r="C121" s="9">
        <v>10</v>
      </c>
      <c r="D121" s="9">
        <v>200</v>
      </c>
      <c r="E121" s="127" t="s">
        <v>196</v>
      </c>
      <c r="F121" s="137" t="s">
        <v>807</v>
      </c>
      <c r="G121" s="145">
        <v>0.86299999999999999</v>
      </c>
      <c r="H121" s="146">
        <f t="shared" si="52"/>
        <v>50.917000000000002</v>
      </c>
      <c r="I121" s="65">
        <f t="shared" si="53"/>
        <v>0.77670000000000006</v>
      </c>
      <c r="J121" s="80">
        <f t="shared" si="54"/>
        <v>0.86299999999999999</v>
      </c>
      <c r="K121" s="12">
        <f t="shared" si="55"/>
        <v>50.917000000000002</v>
      </c>
      <c r="L121" s="28">
        <v>2.2291500000000007E-4</v>
      </c>
      <c r="M121" s="32"/>
      <c r="N121" s="28">
        <f t="shared" si="56"/>
        <v>0</v>
      </c>
      <c r="O121" s="28">
        <f t="shared" si="57"/>
        <v>0</v>
      </c>
      <c r="P121" s="19"/>
    </row>
    <row r="122" spans="1:16" ht="103.5" customHeight="1" outlineLevel="1" x14ac:dyDescent="0.25">
      <c r="A122" s="24" t="s">
        <v>197</v>
      </c>
      <c r="B122" s="11"/>
      <c r="C122" s="9">
        <v>10</v>
      </c>
      <c r="D122" s="9">
        <v>200</v>
      </c>
      <c r="E122" s="127" t="s">
        <v>198</v>
      </c>
      <c r="F122" s="137" t="s">
        <v>808</v>
      </c>
      <c r="G122" s="145">
        <v>1.038</v>
      </c>
      <c r="H122" s="146">
        <f t="shared" si="52"/>
        <v>61.242000000000004</v>
      </c>
      <c r="I122" s="65">
        <f t="shared" si="53"/>
        <v>0.93420000000000003</v>
      </c>
      <c r="J122" s="80">
        <f t="shared" si="54"/>
        <v>1.038</v>
      </c>
      <c r="K122" s="12">
        <f t="shared" si="55"/>
        <v>61.242000000000004</v>
      </c>
      <c r="L122" s="28">
        <v>2.8166600000000002E-4</v>
      </c>
      <c r="M122" s="32"/>
      <c r="N122" s="28">
        <f t="shared" si="56"/>
        <v>0</v>
      </c>
      <c r="O122" s="28">
        <f t="shared" si="57"/>
        <v>0</v>
      </c>
      <c r="P122" s="19"/>
    </row>
    <row r="123" spans="1:16" ht="103.5" customHeight="1" outlineLevel="1" x14ac:dyDescent="0.25">
      <c r="A123" s="24" t="s">
        <v>199</v>
      </c>
      <c r="B123" s="11"/>
      <c r="C123" s="9">
        <v>10</v>
      </c>
      <c r="D123" s="9">
        <v>200</v>
      </c>
      <c r="E123" s="127" t="s">
        <v>200</v>
      </c>
      <c r="F123" s="137" t="s">
        <v>807</v>
      </c>
      <c r="G123" s="145">
        <v>1.3240000000000001</v>
      </c>
      <c r="H123" s="146">
        <f t="shared" si="52"/>
        <v>78.116</v>
      </c>
      <c r="I123" s="65">
        <f t="shared" si="53"/>
        <v>1.1916</v>
      </c>
      <c r="J123" s="80">
        <f t="shared" si="54"/>
        <v>1.3240000000000001</v>
      </c>
      <c r="K123" s="12">
        <f t="shared" si="55"/>
        <v>78.116</v>
      </c>
      <c r="L123" s="28">
        <v>3.4239975000000005E-4</v>
      </c>
      <c r="M123" s="32"/>
      <c r="N123" s="28">
        <f t="shared" si="56"/>
        <v>0</v>
      </c>
      <c r="O123" s="28">
        <f t="shared" si="57"/>
        <v>0</v>
      </c>
      <c r="P123" s="19"/>
    </row>
    <row r="124" spans="1:16" ht="103.5" customHeight="1" outlineLevel="1" x14ac:dyDescent="0.25">
      <c r="A124" s="24" t="s">
        <v>201</v>
      </c>
      <c r="B124" s="11"/>
      <c r="C124" s="9">
        <v>10</v>
      </c>
      <c r="D124" s="9">
        <v>200</v>
      </c>
      <c r="E124" s="127" t="s">
        <v>202</v>
      </c>
      <c r="F124" s="137" t="s">
        <v>808</v>
      </c>
      <c r="G124" s="145">
        <v>1.532</v>
      </c>
      <c r="H124" s="146">
        <f t="shared" si="52"/>
        <v>90.388000000000005</v>
      </c>
      <c r="I124" s="65">
        <f t="shared" si="53"/>
        <v>1.3788</v>
      </c>
      <c r="J124" s="80">
        <f t="shared" si="54"/>
        <v>1.532</v>
      </c>
      <c r="K124" s="12">
        <f t="shared" si="55"/>
        <v>90.388000000000005</v>
      </c>
      <c r="L124" s="28">
        <v>4.2217174999999998E-4</v>
      </c>
      <c r="M124" s="32"/>
      <c r="N124" s="28">
        <f t="shared" si="56"/>
        <v>0</v>
      </c>
      <c r="O124" s="28">
        <f t="shared" si="57"/>
        <v>0</v>
      </c>
      <c r="P124" s="19"/>
    </row>
    <row r="125" spans="1:16" ht="15" customHeight="1" x14ac:dyDescent="0.25">
      <c r="A125" s="111" t="s">
        <v>203</v>
      </c>
      <c r="B125" s="115"/>
      <c r="C125" s="112"/>
      <c r="D125" s="27"/>
      <c r="E125" s="123"/>
      <c r="F125" s="117"/>
      <c r="G125" s="97"/>
      <c r="H125" s="123"/>
      <c r="I125" s="27"/>
      <c r="J125" s="82"/>
      <c r="K125" s="27"/>
      <c r="L125" s="28"/>
      <c r="M125" s="32"/>
      <c r="N125" s="28"/>
      <c r="O125" s="28"/>
      <c r="P125" s="19"/>
    </row>
    <row r="126" spans="1:16" ht="103.5" customHeight="1" outlineLevel="1" x14ac:dyDescent="0.25">
      <c r="A126" s="24" t="s">
        <v>204</v>
      </c>
      <c r="B126" s="11"/>
      <c r="C126" s="9">
        <v>10</v>
      </c>
      <c r="D126" s="9">
        <v>200</v>
      </c>
      <c r="E126" s="127" t="s">
        <v>205</v>
      </c>
      <c r="F126" s="137" t="s">
        <v>162</v>
      </c>
      <c r="G126" s="145">
        <v>0.57499999999999996</v>
      </c>
      <c r="H126" s="146">
        <f t="shared" ref="H126:H154" si="64">G126*$B$3</f>
        <v>33.924999999999997</v>
      </c>
      <c r="I126" s="65">
        <f t="shared" ref="I126:I154" si="65">G126*0.9</f>
        <v>0.51749999999999996</v>
      </c>
      <c r="J126" s="80">
        <f t="shared" ref="J126:J154" si="66">G126*(1-$B$2)</f>
        <v>0.57499999999999996</v>
      </c>
      <c r="K126" s="12">
        <f t="shared" ref="K126:K154" si="67">H126*(1-$B$2)</f>
        <v>33.924999999999997</v>
      </c>
      <c r="L126" s="28">
        <v>3.7386E-4</v>
      </c>
      <c r="M126" s="32"/>
      <c r="N126" s="28">
        <f t="shared" ref="N126:N154" si="68">L126*M126</f>
        <v>0</v>
      </c>
      <c r="O126" s="28">
        <f t="shared" ref="O126:O154" si="69">M126*K126</f>
        <v>0</v>
      </c>
      <c r="P126" s="19"/>
    </row>
    <row r="127" spans="1:16" ht="103.5" customHeight="1" outlineLevel="1" x14ac:dyDescent="0.25">
      <c r="A127" s="66" t="s">
        <v>830</v>
      </c>
      <c r="B127" s="11"/>
      <c r="C127" s="9">
        <v>10</v>
      </c>
      <c r="D127" s="9">
        <v>200</v>
      </c>
      <c r="E127" s="127" t="s">
        <v>831</v>
      </c>
      <c r="F127" s="137" t="s">
        <v>813</v>
      </c>
      <c r="G127" s="145">
        <v>0.66800000000000004</v>
      </c>
      <c r="H127" s="146">
        <f t="shared" si="64"/>
        <v>39.411999999999999</v>
      </c>
      <c r="I127" s="65">
        <f t="shared" si="65"/>
        <v>0.60120000000000007</v>
      </c>
      <c r="J127" s="80">
        <f t="shared" si="66"/>
        <v>0.66800000000000004</v>
      </c>
      <c r="K127" s="12">
        <f t="shared" si="67"/>
        <v>39.411999999999999</v>
      </c>
      <c r="L127" s="28">
        <v>3.7386E-4</v>
      </c>
      <c r="M127" s="32"/>
      <c r="N127" s="28">
        <f t="shared" si="68"/>
        <v>0</v>
      </c>
      <c r="O127" s="28">
        <f t="shared" si="69"/>
        <v>0</v>
      </c>
      <c r="P127" s="19"/>
    </row>
    <row r="128" spans="1:16" ht="103.5" customHeight="1" outlineLevel="1" x14ac:dyDescent="0.25">
      <c r="A128" s="24" t="s">
        <v>206</v>
      </c>
      <c r="B128" s="11"/>
      <c r="C128" s="9">
        <v>10</v>
      </c>
      <c r="D128" s="9">
        <v>200</v>
      </c>
      <c r="E128" s="127" t="s">
        <v>207</v>
      </c>
      <c r="F128" s="137" t="s">
        <v>162</v>
      </c>
      <c r="G128" s="145">
        <v>0.65500000000000003</v>
      </c>
      <c r="H128" s="146">
        <f t="shared" si="64"/>
        <v>38.645000000000003</v>
      </c>
      <c r="I128" s="65">
        <f t="shared" si="65"/>
        <v>0.58950000000000002</v>
      </c>
      <c r="J128" s="80">
        <f t="shared" si="66"/>
        <v>0.65500000000000003</v>
      </c>
      <c r="K128" s="12">
        <f t="shared" si="67"/>
        <v>38.645000000000003</v>
      </c>
      <c r="L128" s="28">
        <v>3.7386E-4</v>
      </c>
      <c r="M128" s="32"/>
      <c r="N128" s="28">
        <f t="shared" si="68"/>
        <v>0</v>
      </c>
      <c r="O128" s="28">
        <f t="shared" si="69"/>
        <v>0</v>
      </c>
      <c r="P128" s="19"/>
    </row>
    <row r="129" spans="1:16" ht="103.5" customHeight="1" outlineLevel="1" x14ac:dyDescent="0.25">
      <c r="A129" s="66" t="s">
        <v>832</v>
      </c>
      <c r="B129" s="11"/>
      <c r="C129" s="9">
        <v>10</v>
      </c>
      <c r="D129" s="9">
        <v>200</v>
      </c>
      <c r="E129" s="127" t="s">
        <v>833</v>
      </c>
      <c r="F129" s="137" t="s">
        <v>834</v>
      </c>
      <c r="G129" s="145">
        <v>0.70099999999999996</v>
      </c>
      <c r="H129" s="146">
        <f t="shared" si="64"/>
        <v>41.358999999999995</v>
      </c>
      <c r="I129" s="65">
        <f t="shared" si="65"/>
        <v>0.63090000000000002</v>
      </c>
      <c r="J129" s="80">
        <f t="shared" si="66"/>
        <v>0.70099999999999996</v>
      </c>
      <c r="K129" s="12">
        <f t="shared" si="67"/>
        <v>41.358999999999995</v>
      </c>
      <c r="L129" s="28">
        <v>3.7386E-4</v>
      </c>
      <c r="M129" s="32"/>
      <c r="N129" s="28">
        <f t="shared" si="68"/>
        <v>0</v>
      </c>
      <c r="O129" s="28">
        <f t="shared" si="69"/>
        <v>0</v>
      </c>
      <c r="P129" s="19"/>
    </row>
    <row r="130" spans="1:16" ht="103.5" customHeight="1" outlineLevel="1" x14ac:dyDescent="0.25">
      <c r="A130" s="24" t="s">
        <v>208</v>
      </c>
      <c r="B130" s="11"/>
      <c r="C130" s="9">
        <v>10</v>
      </c>
      <c r="D130" s="9">
        <v>200</v>
      </c>
      <c r="E130" s="127" t="s">
        <v>209</v>
      </c>
      <c r="F130" s="137" t="s">
        <v>162</v>
      </c>
      <c r="G130" s="145">
        <v>0.65700000000000003</v>
      </c>
      <c r="H130" s="146">
        <f t="shared" si="64"/>
        <v>38.763000000000005</v>
      </c>
      <c r="I130" s="65">
        <f t="shared" si="65"/>
        <v>0.59130000000000005</v>
      </c>
      <c r="J130" s="80">
        <f t="shared" si="66"/>
        <v>0.65700000000000003</v>
      </c>
      <c r="K130" s="12">
        <f t="shared" si="67"/>
        <v>38.763000000000005</v>
      </c>
      <c r="L130" s="28">
        <v>3.7386E-4</v>
      </c>
      <c r="M130" s="32"/>
      <c r="N130" s="28">
        <f t="shared" si="68"/>
        <v>0</v>
      </c>
      <c r="O130" s="28">
        <f t="shared" si="69"/>
        <v>0</v>
      </c>
      <c r="P130" s="19"/>
    </row>
    <row r="131" spans="1:16" ht="103.5" customHeight="1" outlineLevel="1" x14ac:dyDescent="0.25">
      <c r="A131" s="66" t="s">
        <v>835</v>
      </c>
      <c r="B131" s="11"/>
      <c r="C131" s="9">
        <v>10</v>
      </c>
      <c r="D131" s="9">
        <v>200</v>
      </c>
      <c r="E131" s="127" t="s">
        <v>836</v>
      </c>
      <c r="F131" s="137" t="s">
        <v>813</v>
      </c>
      <c r="G131" s="145">
        <v>0.70899999999999996</v>
      </c>
      <c r="H131" s="146">
        <f t="shared" si="64"/>
        <v>41.830999999999996</v>
      </c>
      <c r="I131" s="65">
        <f t="shared" si="65"/>
        <v>0.6381</v>
      </c>
      <c r="J131" s="80">
        <f t="shared" si="66"/>
        <v>0.70899999999999996</v>
      </c>
      <c r="K131" s="12">
        <f t="shared" si="67"/>
        <v>41.830999999999996</v>
      </c>
      <c r="L131" s="28">
        <v>3.7386E-4</v>
      </c>
      <c r="M131" s="32"/>
      <c r="N131" s="28">
        <f t="shared" si="68"/>
        <v>0</v>
      </c>
      <c r="O131" s="28">
        <f t="shared" si="69"/>
        <v>0</v>
      </c>
      <c r="P131" s="19"/>
    </row>
    <row r="132" spans="1:16" ht="103.5" customHeight="1" outlineLevel="1" x14ac:dyDescent="0.25">
      <c r="A132" s="24" t="s">
        <v>210</v>
      </c>
      <c r="B132" s="11"/>
      <c r="C132" s="9">
        <v>10</v>
      </c>
      <c r="D132" s="9">
        <v>200</v>
      </c>
      <c r="E132" s="127" t="s">
        <v>211</v>
      </c>
      <c r="F132" s="137" t="s">
        <v>162</v>
      </c>
      <c r="G132" s="145">
        <v>0.753</v>
      </c>
      <c r="H132" s="146">
        <f t="shared" si="64"/>
        <v>44.427</v>
      </c>
      <c r="I132" s="65">
        <f t="shared" si="65"/>
        <v>0.67769999999999997</v>
      </c>
      <c r="J132" s="80">
        <f t="shared" si="66"/>
        <v>0.753</v>
      </c>
      <c r="K132" s="12">
        <f t="shared" si="67"/>
        <v>44.427</v>
      </c>
      <c r="L132" s="28">
        <v>3.7386E-4</v>
      </c>
      <c r="M132" s="32"/>
      <c r="N132" s="28">
        <f t="shared" si="68"/>
        <v>0</v>
      </c>
      <c r="O132" s="28">
        <f t="shared" si="69"/>
        <v>0</v>
      </c>
      <c r="P132" s="19"/>
    </row>
    <row r="133" spans="1:16" ht="103.5" customHeight="1" outlineLevel="1" x14ac:dyDescent="0.25">
      <c r="A133" s="66" t="s">
        <v>837</v>
      </c>
      <c r="B133" s="11"/>
      <c r="C133" s="9">
        <v>10</v>
      </c>
      <c r="D133" s="9">
        <v>200</v>
      </c>
      <c r="E133" s="127" t="s">
        <v>838</v>
      </c>
      <c r="F133" s="137" t="s">
        <v>813</v>
      </c>
      <c r="G133" s="145">
        <v>0.81</v>
      </c>
      <c r="H133" s="146">
        <f t="shared" si="64"/>
        <v>47.790000000000006</v>
      </c>
      <c r="I133" s="65">
        <f t="shared" si="65"/>
        <v>0.72900000000000009</v>
      </c>
      <c r="J133" s="80">
        <f t="shared" si="66"/>
        <v>0.81</v>
      </c>
      <c r="K133" s="12">
        <f t="shared" si="67"/>
        <v>47.790000000000006</v>
      </c>
      <c r="L133" s="28">
        <v>3.7386E-4</v>
      </c>
      <c r="M133" s="32"/>
      <c r="N133" s="28">
        <f t="shared" si="68"/>
        <v>0</v>
      </c>
      <c r="O133" s="28">
        <f t="shared" si="69"/>
        <v>0</v>
      </c>
      <c r="P133" s="19"/>
    </row>
    <row r="134" spans="1:16" ht="103.5" customHeight="1" outlineLevel="1" x14ac:dyDescent="0.25">
      <c r="A134" s="24" t="s">
        <v>212</v>
      </c>
      <c r="B134" s="11"/>
      <c r="C134" s="9">
        <v>10</v>
      </c>
      <c r="D134" s="9">
        <v>200</v>
      </c>
      <c r="E134" s="127" t="s">
        <v>213</v>
      </c>
      <c r="F134" s="137" t="s">
        <v>162</v>
      </c>
      <c r="G134" s="145">
        <v>0.65500000000000003</v>
      </c>
      <c r="H134" s="146">
        <f t="shared" si="64"/>
        <v>38.645000000000003</v>
      </c>
      <c r="I134" s="65">
        <f t="shared" si="65"/>
        <v>0.58950000000000002</v>
      </c>
      <c r="J134" s="80">
        <f t="shared" si="66"/>
        <v>0.65500000000000003</v>
      </c>
      <c r="K134" s="12">
        <f t="shared" si="67"/>
        <v>38.645000000000003</v>
      </c>
      <c r="L134" s="28">
        <v>3.7386E-4</v>
      </c>
      <c r="M134" s="32"/>
      <c r="N134" s="28">
        <f t="shared" si="68"/>
        <v>0</v>
      </c>
      <c r="O134" s="28">
        <f t="shared" si="69"/>
        <v>0</v>
      </c>
      <c r="P134" s="19"/>
    </row>
    <row r="135" spans="1:16" ht="103.5" customHeight="1" outlineLevel="1" x14ac:dyDescent="0.25">
      <c r="A135" s="24" t="s">
        <v>214</v>
      </c>
      <c r="B135" s="11"/>
      <c r="C135" s="9">
        <v>10</v>
      </c>
      <c r="D135" s="9">
        <v>200</v>
      </c>
      <c r="E135" s="127" t="s">
        <v>215</v>
      </c>
      <c r="F135" s="137" t="s">
        <v>162</v>
      </c>
      <c r="G135" s="145">
        <v>0.58399999999999996</v>
      </c>
      <c r="H135" s="146">
        <f t="shared" si="64"/>
        <v>34.455999999999996</v>
      </c>
      <c r="I135" s="65">
        <f t="shared" si="65"/>
        <v>0.52559999999999996</v>
      </c>
      <c r="J135" s="80">
        <f t="shared" si="66"/>
        <v>0.58399999999999996</v>
      </c>
      <c r="K135" s="12">
        <f t="shared" si="67"/>
        <v>34.455999999999996</v>
      </c>
      <c r="L135" s="28">
        <v>3.7386E-4</v>
      </c>
      <c r="M135" s="32"/>
      <c r="N135" s="28">
        <f t="shared" si="68"/>
        <v>0</v>
      </c>
      <c r="O135" s="28">
        <f t="shared" si="69"/>
        <v>0</v>
      </c>
      <c r="P135" s="19"/>
    </row>
    <row r="136" spans="1:16" ht="103.5" customHeight="1" outlineLevel="1" x14ac:dyDescent="0.25">
      <c r="A136" s="66" t="s">
        <v>839</v>
      </c>
      <c r="B136" s="11"/>
      <c r="C136" s="9">
        <v>10</v>
      </c>
      <c r="D136" s="9">
        <v>200</v>
      </c>
      <c r="E136" s="127" t="s">
        <v>840</v>
      </c>
      <c r="F136" s="137" t="s">
        <v>813</v>
      </c>
      <c r="G136" s="145">
        <v>0.70199999999999996</v>
      </c>
      <c r="H136" s="146">
        <f t="shared" si="64"/>
        <v>41.417999999999999</v>
      </c>
      <c r="I136" s="65">
        <f t="shared" si="65"/>
        <v>0.63180000000000003</v>
      </c>
      <c r="J136" s="80">
        <f t="shared" si="66"/>
        <v>0.70199999999999996</v>
      </c>
      <c r="K136" s="12">
        <f t="shared" si="67"/>
        <v>41.417999999999999</v>
      </c>
      <c r="L136" s="28">
        <v>3.7386E-4</v>
      </c>
      <c r="M136" s="32"/>
      <c r="N136" s="28">
        <f t="shared" si="68"/>
        <v>0</v>
      </c>
      <c r="O136" s="28">
        <f t="shared" si="69"/>
        <v>0</v>
      </c>
      <c r="P136" s="19"/>
    </row>
    <row r="137" spans="1:16" ht="103.5" customHeight="1" outlineLevel="1" x14ac:dyDescent="0.25">
      <c r="A137" s="24" t="s">
        <v>216</v>
      </c>
      <c r="B137" s="11"/>
      <c r="C137" s="9">
        <v>10</v>
      </c>
      <c r="D137" s="9">
        <v>200</v>
      </c>
      <c r="E137" s="127" t="s">
        <v>217</v>
      </c>
      <c r="F137" s="137" t="s">
        <v>179</v>
      </c>
      <c r="G137" s="145">
        <v>0.73699999999999999</v>
      </c>
      <c r="H137" s="146">
        <f t="shared" si="64"/>
        <v>43.482999999999997</v>
      </c>
      <c r="I137" s="65">
        <f t="shared" si="65"/>
        <v>0.6633</v>
      </c>
      <c r="J137" s="80">
        <f t="shared" si="66"/>
        <v>0.73699999999999999</v>
      </c>
      <c r="K137" s="12">
        <f t="shared" si="67"/>
        <v>43.482999999999997</v>
      </c>
      <c r="L137" s="28">
        <v>3.7386E-4</v>
      </c>
      <c r="M137" s="32"/>
      <c r="N137" s="28">
        <f t="shared" si="68"/>
        <v>0</v>
      </c>
      <c r="O137" s="28">
        <f t="shared" si="69"/>
        <v>0</v>
      </c>
      <c r="P137" s="19"/>
    </row>
    <row r="138" spans="1:16" ht="103.5" customHeight="1" outlineLevel="1" x14ac:dyDescent="0.25">
      <c r="A138" s="66" t="s">
        <v>841</v>
      </c>
      <c r="B138" s="11"/>
      <c r="C138" s="9">
        <v>10</v>
      </c>
      <c r="D138" s="9">
        <v>200</v>
      </c>
      <c r="E138" s="127" t="s">
        <v>842</v>
      </c>
      <c r="F138" s="137" t="s">
        <v>825</v>
      </c>
      <c r="G138" s="145">
        <v>0.88800000000000001</v>
      </c>
      <c r="H138" s="146">
        <f t="shared" si="64"/>
        <v>52.392000000000003</v>
      </c>
      <c r="I138" s="65">
        <f t="shared" si="65"/>
        <v>0.79920000000000002</v>
      </c>
      <c r="J138" s="80">
        <f t="shared" si="66"/>
        <v>0.88800000000000001</v>
      </c>
      <c r="K138" s="12">
        <f t="shared" si="67"/>
        <v>52.392000000000003</v>
      </c>
      <c r="L138" s="28">
        <v>3.7386E-4</v>
      </c>
      <c r="M138" s="32"/>
      <c r="N138" s="28">
        <f t="shared" si="68"/>
        <v>0</v>
      </c>
      <c r="O138" s="28">
        <f t="shared" si="69"/>
        <v>0</v>
      </c>
      <c r="P138" s="19"/>
    </row>
    <row r="139" spans="1:16" ht="103.5" customHeight="1" outlineLevel="1" x14ac:dyDescent="0.25">
      <c r="A139" s="24" t="s">
        <v>218</v>
      </c>
      <c r="B139" s="11"/>
      <c r="C139" s="9">
        <v>10</v>
      </c>
      <c r="D139" s="9">
        <v>200</v>
      </c>
      <c r="E139" s="127" t="s">
        <v>219</v>
      </c>
      <c r="F139" s="137" t="s">
        <v>179</v>
      </c>
      <c r="G139" s="145">
        <v>0.76100000000000001</v>
      </c>
      <c r="H139" s="146">
        <f t="shared" si="64"/>
        <v>44.899000000000001</v>
      </c>
      <c r="I139" s="65">
        <f t="shared" si="65"/>
        <v>0.68490000000000006</v>
      </c>
      <c r="J139" s="80">
        <f t="shared" si="66"/>
        <v>0.76100000000000001</v>
      </c>
      <c r="K139" s="12">
        <f t="shared" si="67"/>
        <v>44.899000000000001</v>
      </c>
      <c r="L139" s="28">
        <v>3.7386E-4</v>
      </c>
      <c r="M139" s="32"/>
      <c r="N139" s="28">
        <f t="shared" si="68"/>
        <v>0</v>
      </c>
      <c r="O139" s="28">
        <f t="shared" si="69"/>
        <v>0</v>
      </c>
      <c r="P139" s="19"/>
    </row>
    <row r="140" spans="1:16" ht="103.5" customHeight="1" outlineLevel="1" x14ac:dyDescent="0.25">
      <c r="A140" s="14" t="s">
        <v>949</v>
      </c>
      <c r="B140" s="11"/>
      <c r="C140" s="9">
        <v>10</v>
      </c>
      <c r="D140" s="9">
        <v>200</v>
      </c>
      <c r="E140" s="127" t="s">
        <v>950</v>
      </c>
      <c r="F140" s="137" t="s">
        <v>825</v>
      </c>
      <c r="G140" s="145">
        <v>0.872</v>
      </c>
      <c r="H140" s="146">
        <f t="shared" si="64"/>
        <v>51.448</v>
      </c>
      <c r="I140" s="65">
        <f t="shared" si="65"/>
        <v>0.78480000000000005</v>
      </c>
      <c r="J140" s="80">
        <f t="shared" si="66"/>
        <v>0.872</v>
      </c>
      <c r="K140" s="12">
        <f t="shared" si="67"/>
        <v>51.448</v>
      </c>
      <c r="L140" s="28">
        <v>4.2965999999999995E-4</v>
      </c>
      <c r="M140" s="32"/>
      <c r="N140" s="28">
        <f t="shared" si="68"/>
        <v>0</v>
      </c>
      <c r="O140" s="28">
        <f t="shared" si="69"/>
        <v>0</v>
      </c>
      <c r="P140" s="19"/>
    </row>
    <row r="141" spans="1:16" ht="103.5" customHeight="1" outlineLevel="1" x14ac:dyDescent="0.25">
      <c r="A141" s="24" t="s">
        <v>220</v>
      </c>
      <c r="B141" s="11"/>
      <c r="C141" s="9">
        <v>10</v>
      </c>
      <c r="D141" s="9">
        <v>200</v>
      </c>
      <c r="E141" s="127" t="s">
        <v>221</v>
      </c>
      <c r="F141" s="137" t="s">
        <v>162</v>
      </c>
      <c r="G141" s="145">
        <v>0.91800000000000004</v>
      </c>
      <c r="H141" s="146">
        <f t="shared" si="64"/>
        <v>54.161999999999999</v>
      </c>
      <c r="I141" s="65">
        <f t="shared" si="65"/>
        <v>0.82620000000000005</v>
      </c>
      <c r="J141" s="80">
        <f t="shared" si="66"/>
        <v>0.91800000000000004</v>
      </c>
      <c r="K141" s="12">
        <f t="shared" si="67"/>
        <v>54.161999999999999</v>
      </c>
      <c r="L141" s="28">
        <v>4.2966E-4</v>
      </c>
      <c r="M141" s="32"/>
      <c r="N141" s="28">
        <f t="shared" si="68"/>
        <v>0</v>
      </c>
      <c r="O141" s="28">
        <f t="shared" si="69"/>
        <v>0</v>
      </c>
      <c r="P141" s="19"/>
    </row>
    <row r="142" spans="1:16" ht="103.5" customHeight="1" outlineLevel="1" x14ac:dyDescent="0.25">
      <c r="A142" s="66" t="s">
        <v>843</v>
      </c>
      <c r="B142" s="11"/>
      <c r="C142" s="9">
        <v>10</v>
      </c>
      <c r="D142" s="9">
        <v>200</v>
      </c>
      <c r="E142" s="127" t="s">
        <v>844</v>
      </c>
      <c r="F142" s="137" t="s">
        <v>813</v>
      </c>
      <c r="G142" s="145">
        <v>1.034</v>
      </c>
      <c r="H142" s="146">
        <f t="shared" si="64"/>
        <v>61.006</v>
      </c>
      <c r="I142" s="65">
        <f t="shared" si="65"/>
        <v>0.93060000000000009</v>
      </c>
      <c r="J142" s="80">
        <f t="shared" si="66"/>
        <v>1.034</v>
      </c>
      <c r="K142" s="12">
        <f t="shared" si="67"/>
        <v>61.006</v>
      </c>
      <c r="L142" s="28">
        <v>4.2966E-4</v>
      </c>
      <c r="M142" s="32"/>
      <c r="N142" s="28">
        <f t="shared" si="68"/>
        <v>0</v>
      </c>
      <c r="O142" s="28">
        <f t="shared" si="69"/>
        <v>0</v>
      </c>
      <c r="P142" s="19"/>
    </row>
    <row r="143" spans="1:16" ht="103.5" customHeight="1" outlineLevel="1" x14ac:dyDescent="0.25">
      <c r="A143" s="24" t="s">
        <v>222</v>
      </c>
      <c r="B143" s="11"/>
      <c r="C143" s="9">
        <v>10</v>
      </c>
      <c r="D143" s="9">
        <v>200</v>
      </c>
      <c r="E143" s="127" t="s">
        <v>223</v>
      </c>
      <c r="F143" s="137" t="s">
        <v>179</v>
      </c>
      <c r="G143" s="145">
        <v>0.85</v>
      </c>
      <c r="H143" s="146">
        <f t="shared" si="64"/>
        <v>50.15</v>
      </c>
      <c r="I143" s="65">
        <f t="shared" si="65"/>
        <v>0.76500000000000001</v>
      </c>
      <c r="J143" s="80">
        <f t="shared" si="66"/>
        <v>0.85</v>
      </c>
      <c r="K143" s="12">
        <f t="shared" si="67"/>
        <v>50.15</v>
      </c>
      <c r="L143" s="28">
        <v>5.4114375000000004E-4</v>
      </c>
      <c r="M143" s="32"/>
      <c r="N143" s="28">
        <f t="shared" si="68"/>
        <v>0</v>
      </c>
      <c r="O143" s="28">
        <f t="shared" si="69"/>
        <v>0</v>
      </c>
      <c r="P143" s="19"/>
    </row>
    <row r="144" spans="1:16" ht="103.5" customHeight="1" outlineLevel="1" x14ac:dyDescent="0.25">
      <c r="A144" s="66" t="s">
        <v>845</v>
      </c>
      <c r="B144" s="11"/>
      <c r="C144" s="9">
        <v>10</v>
      </c>
      <c r="D144" s="9">
        <v>200</v>
      </c>
      <c r="E144" s="127" t="s">
        <v>846</v>
      </c>
      <c r="F144" s="137" t="s">
        <v>825</v>
      </c>
      <c r="G144" s="145">
        <v>1.222</v>
      </c>
      <c r="H144" s="146">
        <f t="shared" si="64"/>
        <v>72.097999999999999</v>
      </c>
      <c r="I144" s="65">
        <f t="shared" si="65"/>
        <v>1.0998000000000001</v>
      </c>
      <c r="J144" s="80">
        <f t="shared" si="66"/>
        <v>1.222</v>
      </c>
      <c r="K144" s="12">
        <f t="shared" si="67"/>
        <v>72.097999999999999</v>
      </c>
      <c r="L144" s="28">
        <v>5.4114375000000004E-4</v>
      </c>
      <c r="M144" s="32"/>
      <c r="N144" s="28">
        <f t="shared" si="68"/>
        <v>0</v>
      </c>
      <c r="O144" s="28">
        <f t="shared" si="69"/>
        <v>0</v>
      </c>
      <c r="P144" s="19"/>
    </row>
    <row r="145" spans="1:16" ht="103.5" customHeight="1" outlineLevel="1" x14ac:dyDescent="0.25">
      <c r="A145" s="24" t="s">
        <v>224</v>
      </c>
      <c r="B145" s="11"/>
      <c r="C145" s="9">
        <v>10</v>
      </c>
      <c r="D145" s="9">
        <v>200</v>
      </c>
      <c r="E145" s="127" t="s">
        <v>225</v>
      </c>
      <c r="F145" s="137" t="s">
        <v>179</v>
      </c>
      <c r="G145" s="145">
        <v>1.131</v>
      </c>
      <c r="H145" s="146">
        <f t="shared" si="64"/>
        <v>66.728999999999999</v>
      </c>
      <c r="I145" s="65">
        <f t="shared" si="65"/>
        <v>1.0179</v>
      </c>
      <c r="J145" s="80">
        <f t="shared" si="66"/>
        <v>1.131</v>
      </c>
      <c r="K145" s="12">
        <f t="shared" si="67"/>
        <v>66.728999999999999</v>
      </c>
      <c r="L145" s="28">
        <v>5.4114375000000004E-4</v>
      </c>
      <c r="M145" s="32"/>
      <c r="N145" s="28">
        <f t="shared" si="68"/>
        <v>0</v>
      </c>
      <c r="O145" s="28">
        <f t="shared" si="69"/>
        <v>0</v>
      </c>
      <c r="P145" s="19"/>
    </row>
    <row r="146" spans="1:16" ht="103.5" customHeight="1" outlineLevel="1" x14ac:dyDescent="0.25">
      <c r="A146" s="24" t="s">
        <v>226</v>
      </c>
      <c r="B146" s="11"/>
      <c r="C146" s="9">
        <v>10</v>
      </c>
      <c r="D146" s="9">
        <v>100</v>
      </c>
      <c r="E146" s="127" t="s">
        <v>227</v>
      </c>
      <c r="F146" s="137" t="s">
        <v>228</v>
      </c>
      <c r="G146" s="145">
        <v>2.4420000000000002</v>
      </c>
      <c r="H146" s="146">
        <f t="shared" si="64"/>
        <v>144.078</v>
      </c>
      <c r="I146" s="65">
        <f t="shared" si="65"/>
        <v>2.1978000000000004</v>
      </c>
      <c r="J146" s="80">
        <f t="shared" si="66"/>
        <v>2.4420000000000002</v>
      </c>
      <c r="K146" s="12">
        <f t="shared" si="67"/>
        <v>144.078</v>
      </c>
      <c r="L146" s="28">
        <v>3.8985625000000003E-4</v>
      </c>
      <c r="M146" s="32"/>
      <c r="N146" s="28">
        <f t="shared" si="68"/>
        <v>0</v>
      </c>
      <c r="O146" s="28">
        <f t="shared" si="69"/>
        <v>0</v>
      </c>
      <c r="P146" s="19"/>
    </row>
    <row r="147" spans="1:16" ht="103.5" customHeight="1" outlineLevel="1" x14ac:dyDescent="0.25">
      <c r="A147" s="24" t="s">
        <v>229</v>
      </c>
      <c r="B147" s="11"/>
      <c r="C147" s="9">
        <v>10</v>
      </c>
      <c r="D147" s="9">
        <v>200</v>
      </c>
      <c r="E147" s="127" t="s">
        <v>230</v>
      </c>
      <c r="F147" s="137" t="s">
        <v>162</v>
      </c>
      <c r="G147" s="145">
        <v>0.745</v>
      </c>
      <c r="H147" s="146">
        <f t="shared" si="64"/>
        <v>43.954999999999998</v>
      </c>
      <c r="I147" s="65">
        <f t="shared" si="65"/>
        <v>0.67049999999999998</v>
      </c>
      <c r="J147" s="80">
        <f t="shared" si="66"/>
        <v>0.745</v>
      </c>
      <c r="K147" s="12">
        <f t="shared" si="67"/>
        <v>43.954999999999998</v>
      </c>
      <c r="L147" s="28">
        <v>3.7386E-4</v>
      </c>
      <c r="M147" s="32"/>
      <c r="N147" s="28">
        <f t="shared" si="68"/>
        <v>0</v>
      </c>
      <c r="O147" s="28">
        <f t="shared" si="69"/>
        <v>0</v>
      </c>
      <c r="P147" s="19"/>
    </row>
    <row r="148" spans="1:16" ht="103.5" customHeight="1" outlineLevel="1" x14ac:dyDescent="0.25">
      <c r="A148" s="24" t="s">
        <v>231</v>
      </c>
      <c r="B148" s="11"/>
      <c r="C148" s="9">
        <v>10</v>
      </c>
      <c r="D148" s="9">
        <v>100</v>
      </c>
      <c r="E148" s="127" t="s">
        <v>232</v>
      </c>
      <c r="F148" s="137" t="s">
        <v>188</v>
      </c>
      <c r="G148" s="145">
        <v>0.872</v>
      </c>
      <c r="H148" s="146">
        <f t="shared" si="64"/>
        <v>51.448</v>
      </c>
      <c r="I148" s="65">
        <f t="shared" si="65"/>
        <v>0.78480000000000005</v>
      </c>
      <c r="J148" s="80">
        <f t="shared" si="66"/>
        <v>0.872</v>
      </c>
      <c r="K148" s="12">
        <f t="shared" si="67"/>
        <v>51.448</v>
      </c>
      <c r="L148" s="28">
        <v>3.8985625000000003E-4</v>
      </c>
      <c r="M148" s="32"/>
      <c r="N148" s="28">
        <f t="shared" si="68"/>
        <v>0</v>
      </c>
      <c r="O148" s="28">
        <f t="shared" si="69"/>
        <v>0</v>
      </c>
      <c r="P148" s="19"/>
    </row>
    <row r="149" spans="1:16" ht="103.5" customHeight="1" outlineLevel="1" x14ac:dyDescent="0.25">
      <c r="A149" s="24" t="s">
        <v>233</v>
      </c>
      <c r="B149" s="7"/>
      <c r="C149" s="9">
        <v>10</v>
      </c>
      <c r="D149" s="9">
        <v>100</v>
      </c>
      <c r="E149" s="127" t="s">
        <v>234</v>
      </c>
      <c r="F149" s="137" t="s">
        <v>188</v>
      </c>
      <c r="G149" s="145">
        <v>1.0900000000000001</v>
      </c>
      <c r="H149" s="146">
        <f t="shared" si="64"/>
        <v>64.31</v>
      </c>
      <c r="I149" s="65">
        <f t="shared" si="65"/>
        <v>0.98100000000000009</v>
      </c>
      <c r="J149" s="80">
        <f t="shared" si="66"/>
        <v>1.0900000000000001</v>
      </c>
      <c r="K149" s="12">
        <f t="shared" si="67"/>
        <v>64.31</v>
      </c>
      <c r="L149" s="28">
        <v>3.8985625000000003E-4</v>
      </c>
      <c r="M149" s="32"/>
      <c r="N149" s="28">
        <f t="shared" si="68"/>
        <v>0</v>
      </c>
      <c r="O149" s="28">
        <f t="shared" si="69"/>
        <v>0</v>
      </c>
      <c r="P149" s="19"/>
    </row>
    <row r="150" spans="1:16" ht="103.5" customHeight="1" outlineLevel="1" x14ac:dyDescent="0.25">
      <c r="A150" s="66" t="s">
        <v>947</v>
      </c>
      <c r="B150" s="7"/>
      <c r="C150" s="9">
        <v>10</v>
      </c>
      <c r="D150" s="9">
        <v>100</v>
      </c>
      <c r="E150" s="127" t="s">
        <v>948</v>
      </c>
      <c r="F150" s="137" t="s">
        <v>806</v>
      </c>
      <c r="G150" s="145">
        <v>0.68200000000000005</v>
      </c>
      <c r="H150" s="146">
        <f t="shared" si="64"/>
        <v>40.238</v>
      </c>
      <c r="I150" s="65">
        <f t="shared" si="65"/>
        <v>0.61380000000000001</v>
      </c>
      <c r="J150" s="80">
        <f t="shared" si="66"/>
        <v>0.68200000000000005</v>
      </c>
      <c r="K150" s="12">
        <f t="shared" si="67"/>
        <v>40.238</v>
      </c>
      <c r="L150" s="28">
        <v>3.8985625000000003E-4</v>
      </c>
      <c r="M150" s="32"/>
      <c r="N150" s="28">
        <f t="shared" si="68"/>
        <v>0</v>
      </c>
      <c r="O150" s="28">
        <f t="shared" si="69"/>
        <v>0</v>
      </c>
      <c r="P150" s="19"/>
    </row>
    <row r="151" spans="1:16" ht="103.5" customHeight="1" outlineLevel="1" x14ac:dyDescent="0.25">
      <c r="A151" s="24" t="s">
        <v>235</v>
      </c>
      <c r="B151" s="11"/>
      <c r="C151" s="9">
        <v>10</v>
      </c>
      <c r="D151" s="9">
        <v>100</v>
      </c>
      <c r="E151" s="127" t="s">
        <v>236</v>
      </c>
      <c r="F151" s="137" t="s">
        <v>188</v>
      </c>
      <c r="G151" s="145">
        <v>1.744</v>
      </c>
      <c r="H151" s="146">
        <f t="shared" si="64"/>
        <v>102.896</v>
      </c>
      <c r="I151" s="65">
        <f t="shared" si="65"/>
        <v>1.5696000000000001</v>
      </c>
      <c r="J151" s="80">
        <f t="shared" si="66"/>
        <v>1.744</v>
      </c>
      <c r="K151" s="12">
        <f t="shared" si="67"/>
        <v>102.896</v>
      </c>
      <c r="L151" s="28">
        <v>3.8985625000000003E-4</v>
      </c>
      <c r="M151" s="32"/>
      <c r="N151" s="28">
        <f t="shared" si="68"/>
        <v>0</v>
      </c>
      <c r="O151" s="28">
        <f t="shared" si="69"/>
        <v>0</v>
      </c>
      <c r="P151" s="19"/>
    </row>
    <row r="152" spans="1:16" ht="103.5" customHeight="1" outlineLevel="1" x14ac:dyDescent="0.25">
      <c r="A152" s="14" t="s">
        <v>858</v>
      </c>
      <c r="B152" s="11"/>
      <c r="C152" s="9">
        <v>20</v>
      </c>
      <c r="D152" s="9">
        <v>200</v>
      </c>
      <c r="E152" s="127" t="s">
        <v>861</v>
      </c>
      <c r="F152" s="137" t="s">
        <v>282</v>
      </c>
      <c r="G152" s="145">
        <v>0.371</v>
      </c>
      <c r="H152" s="146">
        <f t="shared" si="64"/>
        <v>21.888999999999999</v>
      </c>
      <c r="I152" s="65">
        <f t="shared" si="65"/>
        <v>0.33390000000000003</v>
      </c>
      <c r="J152" s="80">
        <f t="shared" si="66"/>
        <v>0.371</v>
      </c>
      <c r="K152" s="12">
        <f t="shared" si="67"/>
        <v>21.888999999999999</v>
      </c>
      <c r="L152" s="28">
        <v>2.2110000000000001E-4</v>
      </c>
      <c r="M152" s="32"/>
      <c r="N152" s="28">
        <f t="shared" si="68"/>
        <v>0</v>
      </c>
      <c r="O152" s="28">
        <f t="shared" si="69"/>
        <v>0</v>
      </c>
      <c r="P152" s="19"/>
    </row>
    <row r="153" spans="1:16" ht="103.5" customHeight="1" outlineLevel="1" x14ac:dyDescent="0.25">
      <c r="A153" s="14" t="s">
        <v>859</v>
      </c>
      <c r="B153" s="11"/>
      <c r="C153" s="9">
        <v>10</v>
      </c>
      <c r="D153" s="9">
        <v>200</v>
      </c>
      <c r="E153" s="127" t="s">
        <v>862</v>
      </c>
      <c r="F153" s="137" t="s">
        <v>282</v>
      </c>
      <c r="G153" s="145">
        <v>0.436</v>
      </c>
      <c r="H153" s="146">
        <f t="shared" si="64"/>
        <v>25.724</v>
      </c>
      <c r="I153" s="65">
        <f t="shared" si="65"/>
        <v>0.39240000000000003</v>
      </c>
      <c r="J153" s="80">
        <f t="shared" si="66"/>
        <v>0.436</v>
      </c>
      <c r="K153" s="12">
        <f t="shared" si="67"/>
        <v>25.724</v>
      </c>
      <c r="L153" s="28">
        <v>4.2838124999999995E-4</v>
      </c>
      <c r="M153" s="32"/>
      <c r="N153" s="28">
        <f t="shared" si="68"/>
        <v>0</v>
      </c>
      <c r="O153" s="28">
        <f t="shared" si="69"/>
        <v>0</v>
      </c>
      <c r="P153" s="19"/>
    </row>
    <row r="154" spans="1:16" ht="103.5" customHeight="1" outlineLevel="1" x14ac:dyDescent="0.25">
      <c r="A154" s="14" t="s">
        <v>860</v>
      </c>
      <c r="B154"/>
      <c r="C154" s="9">
        <v>10</v>
      </c>
      <c r="D154" s="9">
        <v>200</v>
      </c>
      <c r="E154" s="127" t="s">
        <v>863</v>
      </c>
      <c r="F154" s="137" t="s">
        <v>282</v>
      </c>
      <c r="G154" s="145">
        <v>0.54500000000000004</v>
      </c>
      <c r="H154" s="146">
        <f t="shared" si="64"/>
        <v>32.155000000000001</v>
      </c>
      <c r="I154" s="65">
        <f t="shared" si="65"/>
        <v>0.49050000000000005</v>
      </c>
      <c r="J154" s="80">
        <f t="shared" si="66"/>
        <v>0.54500000000000004</v>
      </c>
      <c r="K154" s="12">
        <f t="shared" si="67"/>
        <v>32.155000000000001</v>
      </c>
      <c r="L154" s="28">
        <v>4.2838124999999995E-4</v>
      </c>
      <c r="M154" s="32"/>
      <c r="N154" s="28">
        <f t="shared" si="68"/>
        <v>0</v>
      </c>
      <c r="O154" s="28">
        <f t="shared" si="69"/>
        <v>0</v>
      </c>
      <c r="P154" s="19"/>
    </row>
    <row r="155" spans="1:16" ht="15" customHeight="1" x14ac:dyDescent="0.25">
      <c r="A155" s="113" t="s">
        <v>237</v>
      </c>
      <c r="B155" s="116"/>
      <c r="C155" s="116"/>
      <c r="D155" s="114"/>
      <c r="E155" s="123"/>
      <c r="F155" s="117"/>
      <c r="G155" s="97"/>
      <c r="H155" s="123"/>
      <c r="I155" s="27"/>
      <c r="J155" s="82"/>
      <c r="K155" s="27"/>
      <c r="L155" s="28"/>
      <c r="M155" s="32"/>
      <c r="N155" s="28"/>
      <c r="O155" s="28"/>
      <c r="P155" s="19"/>
    </row>
    <row r="156" spans="1:16" ht="103.5" customHeight="1" outlineLevel="1" x14ac:dyDescent="0.25">
      <c r="A156" s="14" t="s">
        <v>238</v>
      </c>
      <c r="B156" s="11"/>
      <c r="C156" s="9">
        <v>10</v>
      </c>
      <c r="D156" s="9">
        <v>200</v>
      </c>
      <c r="E156" s="127" t="s">
        <v>239</v>
      </c>
      <c r="F156" s="137" t="s">
        <v>804</v>
      </c>
      <c r="G156" s="145">
        <v>0.63200000000000001</v>
      </c>
      <c r="H156" s="146">
        <f t="shared" ref="H156:H198" si="70">G156*$B$3</f>
        <v>37.288000000000004</v>
      </c>
      <c r="I156" s="65">
        <f t="shared" ref="I156:I203" si="71">G156*0.9</f>
        <v>0.56879999999999997</v>
      </c>
      <c r="J156" s="80">
        <f t="shared" ref="J156:J198" si="72">G156*(1-$B$2)</f>
        <v>0.63200000000000001</v>
      </c>
      <c r="K156" s="12">
        <f t="shared" ref="K156:K198" si="73">H156*(1-$B$2)</f>
        <v>37.288000000000004</v>
      </c>
      <c r="L156" s="28">
        <v>3.7385999999999995E-4</v>
      </c>
      <c r="M156" s="32"/>
      <c r="N156" s="28">
        <f t="shared" ref="N156:N198" si="74">L156*M156</f>
        <v>0</v>
      </c>
      <c r="O156" s="28">
        <f t="shared" ref="O156:O198" si="75">M156*K156</f>
        <v>0</v>
      </c>
      <c r="P156" s="19"/>
    </row>
    <row r="157" spans="1:16" ht="103.5" customHeight="1" outlineLevel="1" x14ac:dyDescent="0.25">
      <c r="A157" s="14" t="s">
        <v>803</v>
      </c>
      <c r="B157" s="11"/>
      <c r="C157" s="9">
        <v>10</v>
      </c>
      <c r="D157" s="9">
        <v>200</v>
      </c>
      <c r="E157" s="127" t="s">
        <v>816</v>
      </c>
      <c r="F157" s="137" t="s">
        <v>813</v>
      </c>
      <c r="G157" s="145">
        <v>0.66200000000000003</v>
      </c>
      <c r="H157" s="146">
        <f t="shared" si="70"/>
        <v>39.058</v>
      </c>
      <c r="I157" s="65">
        <f t="shared" si="71"/>
        <v>0.5958</v>
      </c>
      <c r="J157" s="80">
        <f t="shared" si="72"/>
        <v>0.66200000000000003</v>
      </c>
      <c r="K157" s="12">
        <f t="shared" si="73"/>
        <v>39.058</v>
      </c>
      <c r="L157" s="28">
        <v>3.7385999999999995E-4</v>
      </c>
      <c r="M157" s="32"/>
      <c r="N157" s="28">
        <f t="shared" si="74"/>
        <v>0</v>
      </c>
      <c r="O157" s="28">
        <f t="shared" si="75"/>
        <v>0</v>
      </c>
      <c r="P157" s="19"/>
    </row>
    <row r="158" spans="1:16" ht="103.5" customHeight="1" outlineLevel="1" x14ac:dyDescent="0.25">
      <c r="A158" s="14" t="s">
        <v>240</v>
      </c>
      <c r="B158" s="11"/>
      <c r="C158" s="9">
        <v>10</v>
      </c>
      <c r="D158" s="9">
        <v>200</v>
      </c>
      <c r="E158" s="127" t="s">
        <v>241</v>
      </c>
      <c r="F158" s="137" t="s">
        <v>804</v>
      </c>
      <c r="G158" s="145">
        <v>0.67600000000000005</v>
      </c>
      <c r="H158" s="146">
        <f t="shared" si="70"/>
        <v>39.884</v>
      </c>
      <c r="I158" s="65">
        <f t="shared" si="71"/>
        <v>0.60840000000000005</v>
      </c>
      <c r="J158" s="80">
        <f t="shared" si="72"/>
        <v>0.67600000000000005</v>
      </c>
      <c r="K158" s="12">
        <f t="shared" si="73"/>
        <v>39.884</v>
      </c>
      <c r="L158" s="28">
        <v>3.7386E-4</v>
      </c>
      <c r="M158" s="32"/>
      <c r="N158" s="28">
        <f t="shared" si="74"/>
        <v>0</v>
      </c>
      <c r="O158" s="28">
        <f t="shared" si="75"/>
        <v>0</v>
      </c>
      <c r="P158" s="19"/>
    </row>
    <row r="159" spans="1:16" ht="103.5" customHeight="1" outlineLevel="1" x14ac:dyDescent="0.25">
      <c r="A159" s="14" t="s">
        <v>814</v>
      </c>
      <c r="B159" s="11"/>
      <c r="C159" s="9">
        <v>10</v>
      </c>
      <c r="D159" s="9">
        <v>200</v>
      </c>
      <c r="E159" s="127" t="s">
        <v>815</v>
      </c>
      <c r="F159" s="137" t="s">
        <v>813</v>
      </c>
      <c r="G159" s="145">
        <v>0.71399999999999997</v>
      </c>
      <c r="H159" s="146">
        <f t="shared" si="70"/>
        <v>42.125999999999998</v>
      </c>
      <c r="I159" s="65">
        <f t="shared" si="71"/>
        <v>0.64259999999999995</v>
      </c>
      <c r="J159" s="80">
        <f t="shared" si="72"/>
        <v>0.71399999999999997</v>
      </c>
      <c r="K159" s="12">
        <f t="shared" si="73"/>
        <v>42.125999999999998</v>
      </c>
      <c r="L159" s="28">
        <v>3.7386E-4</v>
      </c>
      <c r="M159" s="32"/>
      <c r="N159" s="28">
        <f t="shared" si="74"/>
        <v>0</v>
      </c>
      <c r="O159" s="28">
        <f t="shared" si="75"/>
        <v>0</v>
      </c>
      <c r="P159" s="19"/>
    </row>
    <row r="160" spans="1:16" ht="103.5" customHeight="1" outlineLevel="1" x14ac:dyDescent="0.25">
      <c r="A160" s="14" t="s">
        <v>242</v>
      </c>
      <c r="B160" s="11"/>
      <c r="C160" s="9">
        <v>10</v>
      </c>
      <c r="D160" s="9">
        <v>200</v>
      </c>
      <c r="E160" s="127" t="s">
        <v>243</v>
      </c>
      <c r="F160" s="137" t="s">
        <v>804</v>
      </c>
      <c r="G160" s="145">
        <v>0.67600000000000005</v>
      </c>
      <c r="H160" s="146">
        <f t="shared" si="70"/>
        <v>39.884</v>
      </c>
      <c r="I160" s="65">
        <f t="shared" si="71"/>
        <v>0.60840000000000005</v>
      </c>
      <c r="J160" s="80">
        <f t="shared" si="72"/>
        <v>0.67600000000000005</v>
      </c>
      <c r="K160" s="12">
        <f t="shared" si="73"/>
        <v>39.884</v>
      </c>
      <c r="L160" s="28">
        <v>3.7386E-4</v>
      </c>
      <c r="M160" s="32"/>
      <c r="N160" s="28">
        <f t="shared" si="74"/>
        <v>0</v>
      </c>
      <c r="O160" s="28">
        <f t="shared" si="75"/>
        <v>0</v>
      </c>
      <c r="P160" s="19"/>
    </row>
    <row r="161" spans="1:16" ht="103.5" customHeight="1" outlineLevel="1" x14ac:dyDescent="0.25">
      <c r="A161" s="14" t="s">
        <v>817</v>
      </c>
      <c r="B161" s="11"/>
      <c r="C161" s="9">
        <v>10</v>
      </c>
      <c r="D161" s="9">
        <v>200</v>
      </c>
      <c r="E161" s="127" t="s">
        <v>818</v>
      </c>
      <c r="F161" s="137" t="s">
        <v>813</v>
      </c>
      <c r="G161" s="145">
        <v>0.71499999999999997</v>
      </c>
      <c r="H161" s="146">
        <f t="shared" si="70"/>
        <v>42.184999999999995</v>
      </c>
      <c r="I161" s="65">
        <f t="shared" si="71"/>
        <v>0.64349999999999996</v>
      </c>
      <c r="J161" s="80">
        <f t="shared" si="72"/>
        <v>0.71499999999999997</v>
      </c>
      <c r="K161" s="12">
        <f t="shared" si="73"/>
        <v>42.184999999999995</v>
      </c>
      <c r="L161" s="28">
        <v>3.7386E-4</v>
      </c>
      <c r="M161" s="32"/>
      <c r="N161" s="28">
        <f t="shared" si="74"/>
        <v>0</v>
      </c>
      <c r="O161" s="28">
        <f t="shared" si="75"/>
        <v>0</v>
      </c>
      <c r="P161" s="19"/>
    </row>
    <row r="162" spans="1:16" ht="103.5" customHeight="1" outlineLevel="1" x14ac:dyDescent="0.25">
      <c r="A162" s="14" t="s">
        <v>244</v>
      </c>
      <c r="B162" s="11"/>
      <c r="C162" s="9">
        <v>10</v>
      </c>
      <c r="D162" s="9">
        <v>200</v>
      </c>
      <c r="E162" s="127" t="s">
        <v>245</v>
      </c>
      <c r="F162" s="137" t="s">
        <v>804</v>
      </c>
      <c r="G162" s="145">
        <v>0.81</v>
      </c>
      <c r="H162" s="146">
        <f t="shared" si="70"/>
        <v>47.790000000000006</v>
      </c>
      <c r="I162" s="65">
        <f t="shared" si="71"/>
        <v>0.72900000000000009</v>
      </c>
      <c r="J162" s="80">
        <f t="shared" si="72"/>
        <v>0.81</v>
      </c>
      <c r="K162" s="12">
        <f t="shared" si="73"/>
        <v>47.790000000000006</v>
      </c>
      <c r="L162" s="28">
        <v>3.7386E-4</v>
      </c>
      <c r="M162" s="32"/>
      <c r="N162" s="28">
        <f t="shared" si="74"/>
        <v>0</v>
      </c>
      <c r="O162" s="28">
        <f t="shared" si="75"/>
        <v>0</v>
      </c>
      <c r="P162" s="19"/>
    </row>
    <row r="163" spans="1:16" ht="103.5" customHeight="1" outlineLevel="1" x14ac:dyDescent="0.25">
      <c r="A163" s="14" t="s">
        <v>819</v>
      </c>
      <c r="B163" s="11"/>
      <c r="C163" s="9">
        <v>10</v>
      </c>
      <c r="D163" s="9">
        <v>200</v>
      </c>
      <c r="E163" s="127" t="s">
        <v>820</v>
      </c>
      <c r="F163" s="137" t="s">
        <v>813</v>
      </c>
      <c r="G163" s="145">
        <v>0.81799999999999995</v>
      </c>
      <c r="H163" s="146">
        <f t="shared" si="70"/>
        <v>48.262</v>
      </c>
      <c r="I163" s="65">
        <f t="shared" si="71"/>
        <v>0.73619999999999997</v>
      </c>
      <c r="J163" s="80">
        <f t="shared" si="72"/>
        <v>0.81799999999999995</v>
      </c>
      <c r="K163" s="12">
        <f t="shared" si="73"/>
        <v>48.262</v>
      </c>
      <c r="L163" s="28">
        <v>3.7386E-4</v>
      </c>
      <c r="M163" s="32"/>
      <c r="N163" s="28">
        <f t="shared" si="74"/>
        <v>0</v>
      </c>
      <c r="O163" s="28">
        <f t="shared" si="75"/>
        <v>0</v>
      </c>
      <c r="P163" s="19"/>
    </row>
    <row r="164" spans="1:16" ht="103.5" customHeight="1" outlineLevel="1" x14ac:dyDescent="0.25">
      <c r="A164" s="14" t="s">
        <v>246</v>
      </c>
      <c r="B164" s="11"/>
      <c r="C164" s="9">
        <v>10</v>
      </c>
      <c r="D164" s="9">
        <v>200</v>
      </c>
      <c r="E164" s="127" t="s">
        <v>247</v>
      </c>
      <c r="F164" s="137" t="s">
        <v>804</v>
      </c>
      <c r="G164" s="145">
        <v>1.026</v>
      </c>
      <c r="H164" s="146">
        <f t="shared" si="70"/>
        <v>60.533999999999999</v>
      </c>
      <c r="I164" s="65">
        <f t="shared" si="71"/>
        <v>0.9234</v>
      </c>
      <c r="J164" s="80">
        <f t="shared" si="72"/>
        <v>1.026</v>
      </c>
      <c r="K164" s="12">
        <f t="shared" si="73"/>
        <v>60.533999999999999</v>
      </c>
      <c r="L164" s="28">
        <v>3.7386E-4</v>
      </c>
      <c r="M164" s="32"/>
      <c r="N164" s="28">
        <f t="shared" si="74"/>
        <v>0</v>
      </c>
      <c r="O164" s="28">
        <f t="shared" si="75"/>
        <v>0</v>
      </c>
      <c r="P164" s="19"/>
    </row>
    <row r="165" spans="1:16" ht="103.5" customHeight="1" outlineLevel="1" x14ac:dyDescent="0.25">
      <c r="A165" s="14" t="s">
        <v>248</v>
      </c>
      <c r="B165" s="11"/>
      <c r="C165" s="9">
        <v>10</v>
      </c>
      <c r="D165" s="9">
        <v>200</v>
      </c>
      <c r="E165" s="127" t="s">
        <v>249</v>
      </c>
      <c r="F165" s="137" t="s">
        <v>804</v>
      </c>
      <c r="G165" s="145">
        <v>0.70099999999999996</v>
      </c>
      <c r="H165" s="146">
        <f t="shared" si="70"/>
        <v>41.358999999999995</v>
      </c>
      <c r="I165" s="65">
        <f t="shared" si="71"/>
        <v>0.63090000000000002</v>
      </c>
      <c r="J165" s="80">
        <f t="shared" si="72"/>
        <v>0.70099999999999996</v>
      </c>
      <c r="K165" s="12">
        <f t="shared" si="73"/>
        <v>41.358999999999995</v>
      </c>
      <c r="L165" s="28">
        <v>3.7386E-4</v>
      </c>
      <c r="M165" s="32"/>
      <c r="N165" s="28">
        <f t="shared" si="74"/>
        <v>0</v>
      </c>
      <c r="O165" s="28">
        <f t="shared" si="75"/>
        <v>0</v>
      </c>
      <c r="P165" s="19"/>
    </row>
    <row r="166" spans="1:16" ht="103.5" customHeight="1" outlineLevel="1" x14ac:dyDescent="0.25">
      <c r="A166" s="14" t="s">
        <v>250</v>
      </c>
      <c r="B166" s="11"/>
      <c r="C166" s="9">
        <v>10</v>
      </c>
      <c r="D166" s="9">
        <v>200</v>
      </c>
      <c r="E166" s="127" t="s">
        <v>251</v>
      </c>
      <c r="F166" s="137" t="s">
        <v>804</v>
      </c>
      <c r="G166" s="145">
        <v>0.76</v>
      </c>
      <c r="H166" s="146">
        <f t="shared" si="70"/>
        <v>44.84</v>
      </c>
      <c r="I166" s="65">
        <f t="shared" si="71"/>
        <v>0.68400000000000005</v>
      </c>
      <c r="J166" s="80">
        <f t="shared" si="72"/>
        <v>0.76</v>
      </c>
      <c r="K166" s="12">
        <f t="shared" si="73"/>
        <v>44.84</v>
      </c>
      <c r="L166" s="28">
        <v>3.7386E-4</v>
      </c>
      <c r="M166" s="32"/>
      <c r="N166" s="28">
        <f t="shared" si="74"/>
        <v>0</v>
      </c>
      <c r="O166" s="28">
        <f t="shared" si="75"/>
        <v>0</v>
      </c>
      <c r="P166" s="19"/>
    </row>
    <row r="167" spans="1:16" ht="103.5" customHeight="1" outlineLevel="1" x14ac:dyDescent="0.25">
      <c r="A167" s="14" t="s">
        <v>252</v>
      </c>
      <c r="B167" s="11"/>
      <c r="C167" s="9">
        <v>10</v>
      </c>
      <c r="D167" s="9">
        <v>200</v>
      </c>
      <c r="E167" s="127" t="s">
        <v>253</v>
      </c>
      <c r="F167" s="137" t="s">
        <v>804</v>
      </c>
      <c r="G167" s="145">
        <v>0.71099999999999997</v>
      </c>
      <c r="H167" s="146">
        <f t="shared" si="70"/>
        <v>41.948999999999998</v>
      </c>
      <c r="I167" s="65">
        <f t="shared" si="71"/>
        <v>0.63990000000000002</v>
      </c>
      <c r="J167" s="80">
        <f t="shared" si="72"/>
        <v>0.71099999999999997</v>
      </c>
      <c r="K167" s="12">
        <f t="shared" si="73"/>
        <v>41.948999999999998</v>
      </c>
      <c r="L167" s="28">
        <v>3.7386E-4</v>
      </c>
      <c r="M167" s="32"/>
      <c r="N167" s="28">
        <f t="shared" si="74"/>
        <v>0</v>
      </c>
      <c r="O167" s="28">
        <f t="shared" si="75"/>
        <v>0</v>
      </c>
      <c r="P167" s="19"/>
    </row>
    <row r="168" spans="1:16" ht="103.5" customHeight="1" outlineLevel="1" x14ac:dyDescent="0.25">
      <c r="A168" s="14" t="s">
        <v>821</v>
      </c>
      <c r="B168" s="11"/>
      <c r="C168" s="9">
        <v>10</v>
      </c>
      <c r="D168" s="9">
        <v>200</v>
      </c>
      <c r="E168" s="127" t="s">
        <v>822</v>
      </c>
      <c r="F168" s="137" t="s">
        <v>813</v>
      </c>
      <c r="G168" s="145">
        <v>0.71299999999999997</v>
      </c>
      <c r="H168" s="146">
        <f t="shared" si="70"/>
        <v>42.067</v>
      </c>
      <c r="I168" s="65">
        <f t="shared" si="71"/>
        <v>0.64169999999999994</v>
      </c>
      <c r="J168" s="80">
        <f t="shared" si="72"/>
        <v>0.71299999999999997</v>
      </c>
      <c r="K168" s="12">
        <f t="shared" si="73"/>
        <v>42.067</v>
      </c>
      <c r="L168" s="28">
        <v>3.7386E-4</v>
      </c>
      <c r="M168" s="32"/>
      <c r="N168" s="28">
        <f t="shared" si="74"/>
        <v>0</v>
      </c>
      <c r="O168" s="28">
        <f t="shared" si="75"/>
        <v>0</v>
      </c>
      <c r="P168" s="19"/>
    </row>
    <row r="169" spans="1:16" ht="103.5" customHeight="1" outlineLevel="1" x14ac:dyDescent="0.25">
      <c r="A169" s="14" t="s">
        <v>254</v>
      </c>
      <c r="B169" s="11"/>
      <c r="C169" s="9">
        <v>10</v>
      </c>
      <c r="D169" s="9">
        <v>200</v>
      </c>
      <c r="E169" s="127" t="s">
        <v>255</v>
      </c>
      <c r="F169" s="137" t="s">
        <v>805</v>
      </c>
      <c r="G169" s="145">
        <v>0.76300000000000001</v>
      </c>
      <c r="H169" s="146">
        <f t="shared" si="70"/>
        <v>45.017000000000003</v>
      </c>
      <c r="I169" s="65">
        <f t="shared" si="71"/>
        <v>0.68669999999999998</v>
      </c>
      <c r="J169" s="80">
        <f t="shared" si="72"/>
        <v>0.76300000000000001</v>
      </c>
      <c r="K169" s="12">
        <f t="shared" si="73"/>
        <v>45.017000000000003</v>
      </c>
      <c r="L169" s="28">
        <v>3.7386E-4</v>
      </c>
      <c r="M169" s="32"/>
      <c r="N169" s="28">
        <f t="shared" si="74"/>
        <v>0</v>
      </c>
      <c r="O169" s="28">
        <f t="shared" si="75"/>
        <v>0</v>
      </c>
      <c r="P169" s="19"/>
    </row>
    <row r="170" spans="1:16" ht="103.5" customHeight="1" outlineLevel="1" x14ac:dyDescent="0.25">
      <c r="A170" s="14" t="s">
        <v>823</v>
      </c>
      <c r="B170" s="11"/>
      <c r="C170" s="9">
        <v>10</v>
      </c>
      <c r="D170" s="9">
        <v>200</v>
      </c>
      <c r="E170" s="127" t="s">
        <v>824</v>
      </c>
      <c r="F170" s="137" t="s">
        <v>825</v>
      </c>
      <c r="G170" s="145">
        <v>0.89900000000000002</v>
      </c>
      <c r="H170" s="146">
        <f t="shared" si="70"/>
        <v>53.041000000000004</v>
      </c>
      <c r="I170" s="65">
        <f t="shared" si="71"/>
        <v>0.80910000000000004</v>
      </c>
      <c r="J170" s="80">
        <f t="shared" si="72"/>
        <v>0.89900000000000002</v>
      </c>
      <c r="K170" s="12">
        <f t="shared" si="73"/>
        <v>53.041000000000004</v>
      </c>
      <c r="L170" s="28">
        <v>3.7386E-4</v>
      </c>
      <c r="M170" s="32"/>
      <c r="N170" s="28">
        <f t="shared" si="74"/>
        <v>0</v>
      </c>
      <c r="O170" s="28">
        <f t="shared" si="75"/>
        <v>0</v>
      </c>
      <c r="P170" s="19"/>
    </row>
    <row r="171" spans="1:16" ht="103.5" customHeight="1" outlineLevel="1" x14ac:dyDescent="0.25">
      <c r="A171" s="14" t="s">
        <v>256</v>
      </c>
      <c r="B171" s="11"/>
      <c r="C171" s="9">
        <v>10</v>
      </c>
      <c r="D171" s="9">
        <v>200</v>
      </c>
      <c r="E171" s="127" t="s">
        <v>257</v>
      </c>
      <c r="F171" s="137" t="s">
        <v>805</v>
      </c>
      <c r="G171" s="145">
        <v>0.76300000000000001</v>
      </c>
      <c r="H171" s="146">
        <f t="shared" si="70"/>
        <v>45.017000000000003</v>
      </c>
      <c r="I171" s="65">
        <f t="shared" si="71"/>
        <v>0.68669999999999998</v>
      </c>
      <c r="J171" s="80">
        <f t="shared" si="72"/>
        <v>0.76300000000000001</v>
      </c>
      <c r="K171" s="12">
        <f t="shared" si="73"/>
        <v>45.017000000000003</v>
      </c>
      <c r="L171" s="28">
        <v>3.7386E-4</v>
      </c>
      <c r="M171" s="32"/>
      <c r="N171" s="28">
        <f t="shared" si="74"/>
        <v>0</v>
      </c>
      <c r="O171" s="28">
        <f t="shared" si="75"/>
        <v>0</v>
      </c>
      <c r="P171" s="19"/>
    </row>
    <row r="172" spans="1:16" ht="103.5" customHeight="1" outlineLevel="1" x14ac:dyDescent="0.25">
      <c r="A172" s="14" t="s">
        <v>258</v>
      </c>
      <c r="B172" s="11"/>
      <c r="C172" s="9">
        <v>10</v>
      </c>
      <c r="D172" s="9">
        <v>200</v>
      </c>
      <c r="E172" s="127" t="s">
        <v>259</v>
      </c>
      <c r="F172" s="137" t="s">
        <v>805</v>
      </c>
      <c r="G172" s="145">
        <v>1.0329999999999999</v>
      </c>
      <c r="H172" s="146">
        <f t="shared" si="70"/>
        <v>60.946999999999996</v>
      </c>
      <c r="I172" s="65">
        <f t="shared" si="71"/>
        <v>0.92969999999999997</v>
      </c>
      <c r="J172" s="80">
        <f t="shared" si="72"/>
        <v>1.0329999999999999</v>
      </c>
      <c r="K172" s="12">
        <f t="shared" si="73"/>
        <v>60.946999999999996</v>
      </c>
      <c r="L172" s="28">
        <v>4.2965999999999995E-4</v>
      </c>
      <c r="M172" s="32"/>
      <c r="N172" s="28">
        <f t="shared" si="74"/>
        <v>0</v>
      </c>
      <c r="O172" s="28">
        <f t="shared" si="75"/>
        <v>0</v>
      </c>
      <c r="P172" s="19"/>
    </row>
    <row r="173" spans="1:16" ht="103.5" customHeight="1" outlineLevel="1" x14ac:dyDescent="0.25">
      <c r="A173" s="14" t="s">
        <v>260</v>
      </c>
      <c r="B173" s="11"/>
      <c r="C173" s="9">
        <v>10</v>
      </c>
      <c r="D173" s="9">
        <v>200</v>
      </c>
      <c r="E173" s="127" t="s">
        <v>261</v>
      </c>
      <c r="F173" s="137" t="s">
        <v>804</v>
      </c>
      <c r="G173" s="145">
        <v>1.034</v>
      </c>
      <c r="H173" s="146">
        <f t="shared" si="70"/>
        <v>61.006</v>
      </c>
      <c r="I173" s="65">
        <f t="shared" si="71"/>
        <v>0.93060000000000009</v>
      </c>
      <c r="J173" s="80">
        <f t="shared" si="72"/>
        <v>1.034</v>
      </c>
      <c r="K173" s="12">
        <f t="shared" si="73"/>
        <v>61.006</v>
      </c>
      <c r="L173" s="28">
        <v>4.2966E-4</v>
      </c>
      <c r="M173" s="32"/>
      <c r="N173" s="28">
        <f t="shared" si="74"/>
        <v>0</v>
      </c>
      <c r="O173" s="28">
        <f t="shared" si="75"/>
        <v>0</v>
      </c>
      <c r="P173" s="19"/>
    </row>
    <row r="174" spans="1:16" ht="103.5" customHeight="1" outlineLevel="1" x14ac:dyDescent="0.25">
      <c r="A174" s="14" t="s">
        <v>826</v>
      </c>
      <c r="B174" s="11"/>
      <c r="C174" s="9">
        <v>10</v>
      </c>
      <c r="D174" s="9">
        <v>200</v>
      </c>
      <c r="E174" s="127" t="s">
        <v>827</v>
      </c>
      <c r="F174" s="137" t="s">
        <v>813</v>
      </c>
      <c r="G174" s="145">
        <v>1.0369999999999999</v>
      </c>
      <c r="H174" s="146">
        <f t="shared" si="70"/>
        <v>61.182999999999993</v>
      </c>
      <c r="I174" s="65">
        <f t="shared" si="71"/>
        <v>0.93329999999999991</v>
      </c>
      <c r="J174" s="80">
        <f t="shared" si="72"/>
        <v>1.0369999999999999</v>
      </c>
      <c r="K174" s="12">
        <f t="shared" si="73"/>
        <v>61.182999999999993</v>
      </c>
      <c r="L174" s="28">
        <v>4.2966E-4</v>
      </c>
      <c r="M174" s="32"/>
      <c r="N174" s="28">
        <f t="shared" si="74"/>
        <v>0</v>
      </c>
      <c r="O174" s="28">
        <f t="shared" si="75"/>
        <v>0</v>
      </c>
      <c r="P174" s="19"/>
    </row>
    <row r="175" spans="1:16" ht="103.5" customHeight="1" outlineLevel="1" x14ac:dyDescent="0.25">
      <c r="A175" s="14" t="s">
        <v>262</v>
      </c>
      <c r="B175" s="11"/>
      <c r="C175" s="9">
        <v>10</v>
      </c>
      <c r="D175" s="9">
        <v>200</v>
      </c>
      <c r="E175" s="127" t="s">
        <v>263</v>
      </c>
      <c r="F175" s="137" t="s">
        <v>805</v>
      </c>
      <c r="G175" s="145">
        <v>1.0029999999999999</v>
      </c>
      <c r="H175" s="146">
        <f t="shared" si="70"/>
        <v>59.176999999999992</v>
      </c>
      <c r="I175" s="65">
        <f t="shared" si="71"/>
        <v>0.90269999999999995</v>
      </c>
      <c r="J175" s="80">
        <f t="shared" si="72"/>
        <v>1.0029999999999999</v>
      </c>
      <c r="K175" s="12">
        <f t="shared" si="73"/>
        <v>59.176999999999992</v>
      </c>
      <c r="L175" s="28">
        <v>5.4114375000000004E-4</v>
      </c>
      <c r="M175" s="32"/>
      <c r="N175" s="28">
        <f t="shared" si="74"/>
        <v>0</v>
      </c>
      <c r="O175" s="28">
        <f t="shared" si="75"/>
        <v>0</v>
      </c>
      <c r="P175" s="19"/>
    </row>
    <row r="176" spans="1:16" ht="103.5" customHeight="1" outlineLevel="1" x14ac:dyDescent="0.25">
      <c r="A176" s="14" t="s">
        <v>829</v>
      </c>
      <c r="B176" s="11"/>
      <c r="C176" s="9">
        <v>10</v>
      </c>
      <c r="D176" s="9">
        <v>200</v>
      </c>
      <c r="E176" s="127" t="s">
        <v>828</v>
      </c>
      <c r="F176" s="137" t="s">
        <v>825</v>
      </c>
      <c r="G176" s="145">
        <v>1.224</v>
      </c>
      <c r="H176" s="146">
        <f t="shared" si="70"/>
        <v>72.215999999999994</v>
      </c>
      <c r="I176" s="65">
        <f t="shared" si="71"/>
        <v>1.1015999999999999</v>
      </c>
      <c r="J176" s="80">
        <f t="shared" si="72"/>
        <v>1.224</v>
      </c>
      <c r="K176" s="12">
        <f t="shared" si="73"/>
        <v>72.215999999999994</v>
      </c>
      <c r="L176" s="28">
        <v>5.4114375000000004E-4</v>
      </c>
      <c r="M176" s="32"/>
      <c r="N176" s="28">
        <f t="shared" si="74"/>
        <v>0</v>
      </c>
      <c r="O176" s="28">
        <f t="shared" si="75"/>
        <v>0</v>
      </c>
      <c r="P176" s="19"/>
    </row>
    <row r="177" spans="1:16" ht="103.5" customHeight="1" outlineLevel="1" x14ac:dyDescent="0.25">
      <c r="A177" s="14" t="s">
        <v>264</v>
      </c>
      <c r="B177" s="11"/>
      <c r="C177" s="9">
        <v>10</v>
      </c>
      <c r="D177" s="9">
        <v>200</v>
      </c>
      <c r="E177" s="127" t="s">
        <v>265</v>
      </c>
      <c r="F177" s="137" t="s">
        <v>805</v>
      </c>
      <c r="G177" s="145">
        <v>1.0029999999999999</v>
      </c>
      <c r="H177" s="146">
        <f t="shared" si="70"/>
        <v>59.176999999999992</v>
      </c>
      <c r="I177" s="65">
        <f t="shared" si="71"/>
        <v>0.90269999999999995</v>
      </c>
      <c r="J177" s="80">
        <f t="shared" si="72"/>
        <v>1.0029999999999999</v>
      </c>
      <c r="K177" s="12">
        <f t="shared" si="73"/>
        <v>59.176999999999992</v>
      </c>
      <c r="L177" s="28">
        <v>5.4114375000000004E-4</v>
      </c>
      <c r="M177" s="32"/>
      <c r="N177" s="28">
        <f t="shared" si="74"/>
        <v>0</v>
      </c>
      <c r="O177" s="28">
        <f t="shared" si="75"/>
        <v>0</v>
      </c>
      <c r="P177" s="19"/>
    </row>
    <row r="178" spans="1:16" ht="103.5" customHeight="1" outlineLevel="1" x14ac:dyDescent="0.25">
      <c r="A178" s="14" t="s">
        <v>266</v>
      </c>
      <c r="B178" s="7"/>
      <c r="C178" s="9">
        <v>10</v>
      </c>
      <c r="D178" s="9">
        <v>100</v>
      </c>
      <c r="E178" s="127" t="s">
        <v>267</v>
      </c>
      <c r="F178" s="137" t="s">
        <v>809</v>
      </c>
      <c r="G178" s="145">
        <v>2.44</v>
      </c>
      <c r="H178" s="146">
        <f t="shared" si="70"/>
        <v>143.96</v>
      </c>
      <c r="I178" s="65">
        <f t="shared" si="71"/>
        <v>2.1960000000000002</v>
      </c>
      <c r="J178" s="80">
        <f t="shared" si="72"/>
        <v>2.44</v>
      </c>
      <c r="K178" s="12">
        <f t="shared" si="73"/>
        <v>143.96</v>
      </c>
      <c r="L178" s="28">
        <v>3.8985625000000003E-4</v>
      </c>
      <c r="M178" s="32"/>
      <c r="N178" s="28">
        <f t="shared" si="74"/>
        <v>0</v>
      </c>
      <c r="O178" s="28">
        <f t="shared" si="75"/>
        <v>0</v>
      </c>
      <c r="P178" s="19"/>
    </row>
    <row r="179" spans="1:16" ht="103.5" customHeight="1" outlineLevel="1" x14ac:dyDescent="0.25">
      <c r="A179" s="14" t="s">
        <v>268</v>
      </c>
      <c r="B179" s="7"/>
      <c r="C179" s="9">
        <v>10</v>
      </c>
      <c r="D179" s="9">
        <v>200</v>
      </c>
      <c r="E179" s="127" t="s">
        <v>269</v>
      </c>
      <c r="F179" s="137" t="s">
        <v>804</v>
      </c>
      <c r="G179" s="145">
        <v>0.753</v>
      </c>
      <c r="H179" s="146">
        <f t="shared" si="70"/>
        <v>44.427</v>
      </c>
      <c r="I179" s="65">
        <f t="shared" si="71"/>
        <v>0.67769999999999997</v>
      </c>
      <c r="J179" s="80">
        <f t="shared" si="72"/>
        <v>0.753</v>
      </c>
      <c r="K179" s="12">
        <f t="shared" si="73"/>
        <v>44.427</v>
      </c>
      <c r="L179" s="28">
        <v>3.7386E-4</v>
      </c>
      <c r="M179" s="32"/>
      <c r="N179" s="28">
        <f t="shared" si="74"/>
        <v>0</v>
      </c>
      <c r="O179" s="28">
        <f t="shared" si="75"/>
        <v>0</v>
      </c>
      <c r="P179" s="19"/>
    </row>
    <row r="180" spans="1:16" ht="103.5" customHeight="1" outlineLevel="1" x14ac:dyDescent="0.25">
      <c r="A180" s="14" t="s">
        <v>270</v>
      </c>
      <c r="B180" s="11"/>
      <c r="C180" s="9">
        <v>10</v>
      </c>
      <c r="D180" s="9">
        <v>200</v>
      </c>
      <c r="E180" s="127" t="s">
        <v>271</v>
      </c>
      <c r="F180" s="137" t="s">
        <v>804</v>
      </c>
      <c r="G180" s="145">
        <v>0.81899999999999995</v>
      </c>
      <c r="H180" s="146">
        <f t="shared" si="70"/>
        <v>48.320999999999998</v>
      </c>
      <c r="I180" s="65">
        <f t="shared" si="71"/>
        <v>0.73709999999999998</v>
      </c>
      <c r="J180" s="80">
        <f t="shared" si="72"/>
        <v>0.81899999999999995</v>
      </c>
      <c r="K180" s="12">
        <f t="shared" si="73"/>
        <v>48.320999999999998</v>
      </c>
      <c r="L180" s="28">
        <v>3.7386E-4</v>
      </c>
      <c r="M180" s="32"/>
      <c r="N180" s="28">
        <f t="shared" si="74"/>
        <v>0</v>
      </c>
      <c r="O180" s="28">
        <f t="shared" si="75"/>
        <v>0</v>
      </c>
      <c r="P180" s="19"/>
    </row>
    <row r="181" spans="1:16" ht="103.5" customHeight="1" outlineLevel="1" x14ac:dyDescent="0.25">
      <c r="A181" s="14" t="s">
        <v>272</v>
      </c>
      <c r="B181" s="11"/>
      <c r="C181" s="9">
        <v>10</v>
      </c>
      <c r="D181" s="9">
        <v>100</v>
      </c>
      <c r="E181" s="127" t="s">
        <v>273</v>
      </c>
      <c r="F181" s="137" t="s">
        <v>806</v>
      </c>
      <c r="G181" s="145">
        <v>0.82799999999999996</v>
      </c>
      <c r="H181" s="146">
        <f t="shared" si="70"/>
        <v>48.851999999999997</v>
      </c>
      <c r="I181" s="65">
        <f t="shared" si="71"/>
        <v>0.74519999999999997</v>
      </c>
      <c r="J181" s="80">
        <f t="shared" si="72"/>
        <v>0.82799999999999996</v>
      </c>
      <c r="K181" s="12">
        <f t="shared" si="73"/>
        <v>48.851999999999997</v>
      </c>
      <c r="L181" s="28">
        <v>3.8985625000000003E-4</v>
      </c>
      <c r="M181" s="32"/>
      <c r="N181" s="28">
        <f t="shared" si="74"/>
        <v>0</v>
      </c>
      <c r="O181" s="28">
        <f t="shared" si="75"/>
        <v>0</v>
      </c>
      <c r="P181" s="19"/>
    </row>
    <row r="182" spans="1:16" ht="103.5" customHeight="1" outlineLevel="1" x14ac:dyDescent="0.25">
      <c r="A182" s="14" t="s">
        <v>274</v>
      </c>
      <c r="B182" s="7"/>
      <c r="C182" s="9">
        <v>10</v>
      </c>
      <c r="D182" s="9">
        <v>100</v>
      </c>
      <c r="E182" s="127" t="s">
        <v>275</v>
      </c>
      <c r="F182" s="137" t="s">
        <v>806</v>
      </c>
      <c r="G182" s="145">
        <v>0.89400000000000002</v>
      </c>
      <c r="H182" s="146">
        <f t="shared" si="70"/>
        <v>52.746000000000002</v>
      </c>
      <c r="I182" s="65">
        <f t="shared" si="71"/>
        <v>0.80459999999999998</v>
      </c>
      <c r="J182" s="80">
        <f t="shared" si="72"/>
        <v>0.89400000000000002</v>
      </c>
      <c r="K182" s="12">
        <f t="shared" si="73"/>
        <v>52.746000000000002</v>
      </c>
      <c r="L182" s="28">
        <v>3.8985625000000003E-4</v>
      </c>
      <c r="M182" s="32"/>
      <c r="N182" s="28">
        <f t="shared" si="74"/>
        <v>0</v>
      </c>
      <c r="O182" s="28">
        <f t="shared" si="75"/>
        <v>0</v>
      </c>
      <c r="P182" s="19"/>
    </row>
    <row r="183" spans="1:16" ht="103.5" customHeight="1" outlineLevel="1" x14ac:dyDescent="0.25">
      <c r="A183" s="14" t="s">
        <v>276</v>
      </c>
      <c r="B183" s="7"/>
      <c r="C183" s="9">
        <v>10</v>
      </c>
      <c r="D183" s="9">
        <v>100</v>
      </c>
      <c r="E183" s="127" t="s">
        <v>277</v>
      </c>
      <c r="F183" s="137" t="s">
        <v>806</v>
      </c>
      <c r="G183" s="145">
        <v>1.33</v>
      </c>
      <c r="H183" s="146">
        <f t="shared" si="70"/>
        <v>78.47</v>
      </c>
      <c r="I183" s="65">
        <f t="shared" si="71"/>
        <v>1.1970000000000001</v>
      </c>
      <c r="J183" s="80">
        <f t="shared" si="72"/>
        <v>1.33</v>
      </c>
      <c r="K183" s="12">
        <f t="shared" si="73"/>
        <v>78.47</v>
      </c>
      <c r="L183" s="28">
        <v>3.8985625000000003E-4</v>
      </c>
      <c r="M183" s="32"/>
      <c r="N183" s="28">
        <f t="shared" si="74"/>
        <v>0</v>
      </c>
      <c r="O183" s="28">
        <f t="shared" si="75"/>
        <v>0</v>
      </c>
      <c r="P183" s="19"/>
    </row>
    <row r="184" spans="1:16" ht="103.5" customHeight="1" outlineLevel="1" x14ac:dyDescent="0.25">
      <c r="A184" s="14" t="s">
        <v>278</v>
      </c>
      <c r="B184" s="11"/>
      <c r="C184" s="9">
        <v>10</v>
      </c>
      <c r="D184" s="9">
        <v>100</v>
      </c>
      <c r="E184" s="127" t="s">
        <v>279</v>
      </c>
      <c r="F184" s="137" t="s">
        <v>806</v>
      </c>
      <c r="G184" s="145">
        <v>1.7330000000000001</v>
      </c>
      <c r="H184" s="146">
        <f t="shared" si="70"/>
        <v>102.247</v>
      </c>
      <c r="I184" s="65">
        <f t="shared" si="71"/>
        <v>1.5597000000000001</v>
      </c>
      <c r="J184" s="80">
        <f t="shared" si="72"/>
        <v>1.7330000000000001</v>
      </c>
      <c r="K184" s="12">
        <f t="shared" si="73"/>
        <v>102.247</v>
      </c>
      <c r="L184" s="28">
        <v>3.8985625000000003E-4</v>
      </c>
      <c r="M184" s="32"/>
      <c r="N184" s="28">
        <f t="shared" si="74"/>
        <v>0</v>
      </c>
      <c r="O184" s="28">
        <f t="shared" si="75"/>
        <v>0</v>
      </c>
      <c r="P184" s="19"/>
    </row>
    <row r="185" spans="1:16" ht="103.5" customHeight="1" outlineLevel="1" x14ac:dyDescent="0.25">
      <c r="A185" s="14" t="s">
        <v>280</v>
      </c>
      <c r="B185" s="11"/>
      <c r="C185" s="9">
        <v>20</v>
      </c>
      <c r="D185" s="9">
        <v>200</v>
      </c>
      <c r="E185" s="127" t="s">
        <v>281</v>
      </c>
      <c r="F185" s="137" t="s">
        <v>282</v>
      </c>
      <c r="G185" s="145">
        <v>0.371</v>
      </c>
      <c r="H185" s="146">
        <f t="shared" si="70"/>
        <v>21.888999999999999</v>
      </c>
      <c r="I185" s="65">
        <f t="shared" si="71"/>
        <v>0.33390000000000003</v>
      </c>
      <c r="J185" s="80">
        <f t="shared" si="72"/>
        <v>0.371</v>
      </c>
      <c r="K185" s="12">
        <f t="shared" si="73"/>
        <v>21.888999999999999</v>
      </c>
      <c r="L185" s="28">
        <v>2.2110000000000001E-4</v>
      </c>
      <c r="M185" s="32"/>
      <c r="N185" s="28">
        <f t="shared" si="74"/>
        <v>0</v>
      </c>
      <c r="O185" s="28">
        <f t="shared" si="75"/>
        <v>0</v>
      </c>
      <c r="P185" s="19"/>
    </row>
    <row r="186" spans="1:16" ht="103.5" customHeight="1" outlineLevel="1" x14ac:dyDescent="0.25">
      <c r="A186" s="14" t="s">
        <v>283</v>
      </c>
      <c r="B186" s="11"/>
      <c r="C186" s="9">
        <v>10</v>
      </c>
      <c r="D186" s="9">
        <v>200</v>
      </c>
      <c r="E186" s="127" t="s">
        <v>284</v>
      </c>
      <c r="F186" s="137" t="s">
        <v>282</v>
      </c>
      <c r="G186" s="145">
        <v>0.436</v>
      </c>
      <c r="H186" s="146">
        <f t="shared" si="70"/>
        <v>25.724</v>
      </c>
      <c r="I186" s="65">
        <f t="shared" si="71"/>
        <v>0.39240000000000003</v>
      </c>
      <c r="J186" s="80">
        <f t="shared" si="72"/>
        <v>0.436</v>
      </c>
      <c r="K186" s="12">
        <f t="shared" si="73"/>
        <v>25.724</v>
      </c>
      <c r="L186" s="28">
        <v>4.2838124999999995E-4</v>
      </c>
      <c r="M186" s="32"/>
      <c r="N186" s="28">
        <f t="shared" si="74"/>
        <v>0</v>
      </c>
      <c r="O186" s="28">
        <f t="shared" si="75"/>
        <v>0</v>
      </c>
      <c r="P186" s="19"/>
    </row>
    <row r="187" spans="1:16" ht="103.5" customHeight="1" outlineLevel="1" x14ac:dyDescent="0.25">
      <c r="A187" s="14" t="s">
        <v>285</v>
      </c>
      <c r="B187" s="7"/>
      <c r="C187" s="9">
        <v>10</v>
      </c>
      <c r="D187" s="9">
        <v>200</v>
      </c>
      <c r="E187" s="127" t="s">
        <v>286</v>
      </c>
      <c r="F187" s="137" t="s">
        <v>282</v>
      </c>
      <c r="G187" s="145">
        <v>0.54500000000000004</v>
      </c>
      <c r="H187" s="146">
        <f t="shared" si="70"/>
        <v>32.155000000000001</v>
      </c>
      <c r="I187" s="65">
        <f t="shared" si="71"/>
        <v>0.49050000000000005</v>
      </c>
      <c r="J187" s="80">
        <f t="shared" si="72"/>
        <v>0.54500000000000004</v>
      </c>
      <c r="K187" s="12">
        <f t="shared" si="73"/>
        <v>32.155000000000001</v>
      </c>
      <c r="L187" s="28">
        <v>4.2838124999999995E-4</v>
      </c>
      <c r="M187" s="32"/>
      <c r="N187" s="28">
        <f t="shared" si="74"/>
        <v>0</v>
      </c>
      <c r="O187" s="28">
        <f t="shared" si="75"/>
        <v>0</v>
      </c>
      <c r="P187" s="19"/>
    </row>
    <row r="188" spans="1:16" ht="103.5" customHeight="1" outlineLevel="1" x14ac:dyDescent="0.25">
      <c r="A188" s="14" t="s">
        <v>287</v>
      </c>
      <c r="B188" s="11"/>
      <c r="C188" s="9">
        <v>10</v>
      </c>
      <c r="D188" s="9">
        <v>200</v>
      </c>
      <c r="E188" s="127" t="s">
        <v>288</v>
      </c>
      <c r="F188" s="137" t="s">
        <v>810</v>
      </c>
      <c r="G188" s="145">
        <v>0.67400000000000004</v>
      </c>
      <c r="H188" s="146">
        <f t="shared" si="70"/>
        <v>39.766000000000005</v>
      </c>
      <c r="I188" s="65">
        <f t="shared" si="71"/>
        <v>0.60660000000000003</v>
      </c>
      <c r="J188" s="80">
        <f t="shared" si="72"/>
        <v>0.67400000000000004</v>
      </c>
      <c r="K188" s="12">
        <f t="shared" si="73"/>
        <v>39.766000000000005</v>
      </c>
      <c r="L188" s="28">
        <v>3.7386E-4</v>
      </c>
      <c r="M188" s="32"/>
      <c r="N188" s="28">
        <f t="shared" si="74"/>
        <v>0</v>
      </c>
      <c r="O188" s="28">
        <f t="shared" si="75"/>
        <v>0</v>
      </c>
      <c r="P188" s="19"/>
    </row>
    <row r="189" spans="1:16" ht="103.5" customHeight="1" outlineLevel="1" x14ac:dyDescent="0.25">
      <c r="A189" s="14" t="s">
        <v>289</v>
      </c>
      <c r="B189" s="11"/>
      <c r="C189" s="9">
        <v>10</v>
      </c>
      <c r="D189" s="9">
        <v>200</v>
      </c>
      <c r="E189" s="127" t="s">
        <v>290</v>
      </c>
      <c r="F189" s="137" t="s">
        <v>810</v>
      </c>
      <c r="G189" s="145">
        <v>0.72699999999999998</v>
      </c>
      <c r="H189" s="146">
        <f t="shared" si="70"/>
        <v>42.893000000000001</v>
      </c>
      <c r="I189" s="65">
        <f t="shared" si="71"/>
        <v>0.65429999999999999</v>
      </c>
      <c r="J189" s="80">
        <f t="shared" si="72"/>
        <v>0.72699999999999998</v>
      </c>
      <c r="K189" s="12">
        <f t="shared" si="73"/>
        <v>42.893000000000001</v>
      </c>
      <c r="L189" s="28">
        <v>3.7386E-4</v>
      </c>
      <c r="M189" s="32"/>
      <c r="N189" s="28">
        <f t="shared" si="74"/>
        <v>0</v>
      </c>
      <c r="O189" s="28">
        <f t="shared" si="75"/>
        <v>0</v>
      </c>
      <c r="P189" s="19"/>
    </row>
    <row r="190" spans="1:16" ht="103.5" customHeight="1" outlineLevel="1" x14ac:dyDescent="0.25">
      <c r="A190" s="14" t="s">
        <v>291</v>
      </c>
      <c r="B190" s="11"/>
      <c r="C190" s="9">
        <v>10</v>
      </c>
      <c r="D190" s="9">
        <v>200</v>
      </c>
      <c r="E190" s="127" t="s">
        <v>292</v>
      </c>
      <c r="F190" s="137" t="s">
        <v>810</v>
      </c>
      <c r="G190" s="145">
        <v>0.72899999999999998</v>
      </c>
      <c r="H190" s="146">
        <f t="shared" si="70"/>
        <v>43.010999999999996</v>
      </c>
      <c r="I190" s="65">
        <f t="shared" si="71"/>
        <v>0.65610000000000002</v>
      </c>
      <c r="J190" s="80">
        <f t="shared" si="72"/>
        <v>0.72899999999999998</v>
      </c>
      <c r="K190" s="12">
        <f t="shared" si="73"/>
        <v>43.010999999999996</v>
      </c>
      <c r="L190" s="28">
        <v>3.7386E-4</v>
      </c>
      <c r="M190" s="32"/>
      <c r="N190" s="28">
        <f t="shared" si="74"/>
        <v>0</v>
      </c>
      <c r="O190" s="28">
        <f t="shared" si="75"/>
        <v>0</v>
      </c>
      <c r="P190" s="19"/>
    </row>
    <row r="191" spans="1:16" ht="103.5" customHeight="1" outlineLevel="1" x14ac:dyDescent="0.25">
      <c r="A191" s="14" t="s">
        <v>293</v>
      </c>
      <c r="B191" s="11"/>
      <c r="C191" s="9">
        <v>10</v>
      </c>
      <c r="D191" s="9">
        <v>200</v>
      </c>
      <c r="E191" s="127" t="s">
        <v>294</v>
      </c>
      <c r="F191" s="137" t="s">
        <v>810</v>
      </c>
      <c r="G191" s="145">
        <v>0.71899999999999997</v>
      </c>
      <c r="H191" s="146">
        <f t="shared" si="70"/>
        <v>42.420999999999999</v>
      </c>
      <c r="I191" s="65">
        <f t="shared" si="71"/>
        <v>0.64710000000000001</v>
      </c>
      <c r="J191" s="80">
        <f t="shared" si="72"/>
        <v>0.71899999999999997</v>
      </c>
      <c r="K191" s="12">
        <f t="shared" si="73"/>
        <v>42.420999999999999</v>
      </c>
      <c r="L191" s="28">
        <v>3.7386E-4</v>
      </c>
      <c r="M191" s="32"/>
      <c r="N191" s="28">
        <f t="shared" si="74"/>
        <v>0</v>
      </c>
      <c r="O191" s="28">
        <f t="shared" si="75"/>
        <v>0</v>
      </c>
      <c r="P191" s="19"/>
    </row>
    <row r="192" spans="1:16" ht="103.5" customHeight="1" outlineLevel="1" x14ac:dyDescent="0.25">
      <c r="A192" s="14" t="s">
        <v>295</v>
      </c>
      <c r="B192" s="11"/>
      <c r="C192" s="9">
        <v>10</v>
      </c>
      <c r="D192" s="9">
        <v>200</v>
      </c>
      <c r="E192" s="127" t="s">
        <v>296</v>
      </c>
      <c r="F192" s="137" t="s">
        <v>811</v>
      </c>
      <c r="G192" s="145">
        <v>0.90700000000000003</v>
      </c>
      <c r="H192" s="146">
        <f t="shared" si="70"/>
        <v>53.513000000000005</v>
      </c>
      <c r="I192" s="65">
        <f t="shared" si="71"/>
        <v>0.81630000000000003</v>
      </c>
      <c r="J192" s="80">
        <f t="shared" si="72"/>
        <v>0.90700000000000003</v>
      </c>
      <c r="K192" s="12">
        <f t="shared" si="73"/>
        <v>53.513000000000005</v>
      </c>
      <c r="L192" s="28">
        <v>3.7386E-4</v>
      </c>
      <c r="M192" s="32"/>
      <c r="N192" s="28">
        <f t="shared" si="74"/>
        <v>0</v>
      </c>
      <c r="O192" s="28">
        <f t="shared" si="75"/>
        <v>0</v>
      </c>
      <c r="P192" s="19"/>
    </row>
    <row r="193" spans="1:16" ht="103.5" customHeight="1" outlineLevel="1" x14ac:dyDescent="0.25">
      <c r="A193" s="14" t="s">
        <v>297</v>
      </c>
      <c r="B193" s="11"/>
      <c r="C193" s="9">
        <v>10</v>
      </c>
      <c r="D193" s="9">
        <v>200</v>
      </c>
      <c r="E193" s="127" t="s">
        <v>298</v>
      </c>
      <c r="F193" s="137" t="s">
        <v>810</v>
      </c>
      <c r="G193" s="145">
        <v>1.0569999999999999</v>
      </c>
      <c r="H193" s="146">
        <f t="shared" si="70"/>
        <v>62.363</v>
      </c>
      <c r="I193" s="65">
        <f t="shared" si="71"/>
        <v>0.95129999999999992</v>
      </c>
      <c r="J193" s="80">
        <f t="shared" si="72"/>
        <v>1.0569999999999999</v>
      </c>
      <c r="K193" s="12">
        <f t="shared" si="73"/>
        <v>62.363</v>
      </c>
      <c r="L193" s="28">
        <v>4.2965999999999995E-4</v>
      </c>
      <c r="M193" s="32"/>
      <c r="N193" s="28">
        <f t="shared" si="74"/>
        <v>0</v>
      </c>
      <c r="O193" s="28">
        <f t="shared" si="75"/>
        <v>0</v>
      </c>
      <c r="P193" s="19"/>
    </row>
    <row r="194" spans="1:16" ht="103.5" customHeight="1" outlineLevel="1" x14ac:dyDescent="0.25">
      <c r="A194" s="14" t="s">
        <v>299</v>
      </c>
      <c r="B194" s="11"/>
      <c r="C194" s="9">
        <v>10</v>
      </c>
      <c r="D194" s="9">
        <v>200</v>
      </c>
      <c r="E194" s="127" t="s">
        <v>300</v>
      </c>
      <c r="F194" s="137" t="s">
        <v>811</v>
      </c>
      <c r="G194" s="145">
        <v>1.248</v>
      </c>
      <c r="H194" s="146">
        <f t="shared" si="70"/>
        <v>73.632000000000005</v>
      </c>
      <c r="I194" s="65">
        <f t="shared" si="71"/>
        <v>1.1232</v>
      </c>
      <c r="J194" s="80">
        <f t="shared" si="72"/>
        <v>1.248</v>
      </c>
      <c r="K194" s="12">
        <f t="shared" si="73"/>
        <v>73.632000000000005</v>
      </c>
      <c r="L194" s="28">
        <v>5.4114375000000004E-4</v>
      </c>
      <c r="M194" s="32"/>
      <c r="N194" s="28">
        <f t="shared" si="74"/>
        <v>0</v>
      </c>
      <c r="O194" s="28">
        <f t="shared" si="75"/>
        <v>0</v>
      </c>
      <c r="P194" s="19"/>
    </row>
    <row r="195" spans="1:16" ht="103.5" customHeight="1" outlineLevel="1" x14ac:dyDescent="0.25">
      <c r="A195" s="14" t="s">
        <v>301</v>
      </c>
      <c r="B195" s="11"/>
      <c r="C195" s="9">
        <v>10</v>
      </c>
      <c r="D195" s="9">
        <v>200</v>
      </c>
      <c r="E195" s="127" t="s">
        <v>302</v>
      </c>
      <c r="F195" s="137" t="s">
        <v>812</v>
      </c>
      <c r="G195" s="145">
        <v>2.488</v>
      </c>
      <c r="H195" s="146">
        <f t="shared" si="70"/>
        <v>146.792</v>
      </c>
      <c r="I195" s="65">
        <f t="shared" si="71"/>
        <v>2.2391999999999999</v>
      </c>
      <c r="J195" s="80">
        <f t="shared" si="72"/>
        <v>2.488</v>
      </c>
      <c r="K195" s="12">
        <f t="shared" si="73"/>
        <v>146.792</v>
      </c>
      <c r="L195" s="28">
        <v>3.8985625000000003E-4</v>
      </c>
      <c r="M195" s="32"/>
      <c r="N195" s="28">
        <f t="shared" si="74"/>
        <v>0</v>
      </c>
      <c r="O195" s="28">
        <f t="shared" si="75"/>
        <v>0</v>
      </c>
      <c r="P195" s="19"/>
    </row>
    <row r="196" spans="1:16" ht="103.5" customHeight="1" outlineLevel="1" x14ac:dyDescent="0.25">
      <c r="A196" s="14" t="s">
        <v>597</v>
      </c>
      <c r="B196" s="11"/>
      <c r="C196" s="9">
        <v>20</v>
      </c>
      <c r="D196" s="9">
        <v>200</v>
      </c>
      <c r="E196" s="127" t="s">
        <v>600</v>
      </c>
      <c r="F196" s="137" t="s">
        <v>603</v>
      </c>
      <c r="G196" s="145">
        <v>0.309</v>
      </c>
      <c r="H196" s="146">
        <f t="shared" si="70"/>
        <v>18.230999999999998</v>
      </c>
      <c r="I196" s="65">
        <f t="shared" si="71"/>
        <v>0.27810000000000001</v>
      </c>
      <c r="J196" s="80">
        <f t="shared" si="72"/>
        <v>0.309</v>
      </c>
      <c r="K196" s="12">
        <f t="shared" si="73"/>
        <v>18.230999999999998</v>
      </c>
      <c r="L196" s="28">
        <v>2.2110000000000001E-4</v>
      </c>
      <c r="M196" s="32"/>
      <c r="N196" s="28">
        <f t="shared" si="74"/>
        <v>0</v>
      </c>
      <c r="O196" s="28">
        <f t="shared" si="75"/>
        <v>0</v>
      </c>
      <c r="P196" s="19"/>
    </row>
    <row r="197" spans="1:16" ht="103.5" customHeight="1" outlineLevel="1" x14ac:dyDescent="0.25">
      <c r="A197" s="14" t="s">
        <v>598</v>
      </c>
      <c r="B197" s="11"/>
      <c r="C197" s="9">
        <v>10</v>
      </c>
      <c r="D197" s="9">
        <v>200</v>
      </c>
      <c r="E197" s="127" t="s">
        <v>601</v>
      </c>
      <c r="F197" s="137" t="s">
        <v>603</v>
      </c>
      <c r="G197" s="145">
        <v>0.35199999999999998</v>
      </c>
      <c r="H197" s="146">
        <f t="shared" si="70"/>
        <v>20.767999999999997</v>
      </c>
      <c r="I197" s="65">
        <f t="shared" si="71"/>
        <v>0.31679999999999997</v>
      </c>
      <c r="J197" s="80">
        <f t="shared" si="72"/>
        <v>0.35199999999999998</v>
      </c>
      <c r="K197" s="12">
        <f t="shared" si="73"/>
        <v>20.767999999999997</v>
      </c>
      <c r="L197" s="28">
        <v>4.2838124999999995E-4</v>
      </c>
      <c r="M197" s="32"/>
      <c r="N197" s="28">
        <f t="shared" si="74"/>
        <v>0</v>
      </c>
      <c r="O197" s="28">
        <f t="shared" si="75"/>
        <v>0</v>
      </c>
      <c r="P197" s="19"/>
    </row>
    <row r="198" spans="1:16" ht="103.5" customHeight="1" outlineLevel="1" x14ac:dyDescent="0.25">
      <c r="A198" s="14" t="s">
        <v>599</v>
      </c>
      <c r="B198" s="7"/>
      <c r="C198" s="9">
        <v>10</v>
      </c>
      <c r="D198" s="9">
        <v>200</v>
      </c>
      <c r="E198" s="127" t="s">
        <v>602</v>
      </c>
      <c r="F198" s="137" t="s">
        <v>603</v>
      </c>
      <c r="G198" s="145">
        <v>0.435</v>
      </c>
      <c r="H198" s="146">
        <f t="shared" si="70"/>
        <v>25.664999999999999</v>
      </c>
      <c r="I198" s="65">
        <f t="shared" si="71"/>
        <v>0.39150000000000001</v>
      </c>
      <c r="J198" s="80">
        <f t="shared" si="72"/>
        <v>0.435</v>
      </c>
      <c r="K198" s="12">
        <f t="shared" si="73"/>
        <v>25.664999999999999</v>
      </c>
      <c r="L198" s="28">
        <v>4.2838124999999995E-4</v>
      </c>
      <c r="M198" s="32"/>
      <c r="N198" s="28">
        <f t="shared" si="74"/>
        <v>0</v>
      </c>
      <c r="O198" s="28">
        <f t="shared" si="75"/>
        <v>0</v>
      </c>
      <c r="P198" s="19"/>
    </row>
    <row r="199" spans="1:16" ht="15" customHeight="1" x14ac:dyDescent="0.25">
      <c r="A199" s="111" t="s">
        <v>898</v>
      </c>
      <c r="B199" s="115"/>
      <c r="C199" s="112"/>
      <c r="D199" s="27"/>
      <c r="E199" s="123"/>
      <c r="F199" s="117"/>
      <c r="G199" s="97"/>
      <c r="H199" s="123"/>
      <c r="I199" s="27"/>
      <c r="J199" s="82"/>
      <c r="K199" s="27"/>
      <c r="L199" s="28"/>
      <c r="M199" s="32"/>
      <c r="N199" s="28"/>
      <c r="O199" s="28"/>
      <c r="P199" s="19"/>
    </row>
    <row r="200" spans="1:16" ht="103.5" customHeight="1" outlineLevel="1" x14ac:dyDescent="0.25">
      <c r="A200" s="14" t="s">
        <v>899</v>
      </c>
      <c r="B200" s="11"/>
      <c r="C200" s="9">
        <v>18</v>
      </c>
      <c r="D200" s="9">
        <v>216</v>
      </c>
      <c r="E200" s="127" t="s">
        <v>903</v>
      </c>
      <c r="F200" s="137" t="s">
        <v>907</v>
      </c>
      <c r="G200" s="147">
        <v>1.3129999999999999</v>
      </c>
      <c r="H200" s="146">
        <f t="shared" ref="H200:H203" si="76">G200*$B$3</f>
        <v>77.466999999999999</v>
      </c>
      <c r="I200" s="65">
        <f t="shared" si="71"/>
        <v>1.1817</v>
      </c>
      <c r="J200" s="80">
        <f t="shared" ref="J200:J203" si="77">G200*(1-$B$2)</f>
        <v>1.3129999999999999</v>
      </c>
      <c r="K200" s="12">
        <f t="shared" ref="K200:K203" si="78">H200*(1-$B$2)</f>
        <v>77.466999999999999</v>
      </c>
      <c r="L200" s="28">
        <v>4.3816203703703704E-4</v>
      </c>
      <c r="M200" s="32"/>
      <c r="N200" s="28">
        <f>L200*M200</f>
        <v>0</v>
      </c>
      <c r="O200" s="28">
        <f t="shared" ref="O200:O203" si="79">M200*K200</f>
        <v>0</v>
      </c>
      <c r="P200" s="53" t="s">
        <v>957</v>
      </c>
    </row>
    <row r="201" spans="1:16" ht="103.5" customHeight="1" outlineLevel="1" x14ac:dyDescent="0.25">
      <c r="A201" s="14" t="s">
        <v>900</v>
      </c>
      <c r="B201" s="11"/>
      <c r="C201" s="9">
        <v>18</v>
      </c>
      <c r="D201" s="9">
        <v>216</v>
      </c>
      <c r="E201" s="127" t="s">
        <v>904</v>
      </c>
      <c r="F201" s="137" t="s">
        <v>907</v>
      </c>
      <c r="G201" s="147">
        <v>1.47</v>
      </c>
      <c r="H201" s="146">
        <f t="shared" si="76"/>
        <v>86.73</v>
      </c>
      <c r="I201" s="65">
        <f t="shared" si="71"/>
        <v>1.323</v>
      </c>
      <c r="J201" s="80">
        <f t="shared" si="77"/>
        <v>1.47</v>
      </c>
      <c r="K201" s="12">
        <f t="shared" si="78"/>
        <v>86.73</v>
      </c>
      <c r="L201" s="28">
        <v>4.3816203703703704E-4</v>
      </c>
      <c r="M201" s="32"/>
      <c r="N201" s="28">
        <f>L201*M201</f>
        <v>0</v>
      </c>
      <c r="O201" s="28">
        <f t="shared" si="79"/>
        <v>0</v>
      </c>
      <c r="P201" s="53" t="s">
        <v>957</v>
      </c>
    </row>
    <row r="202" spans="1:16" ht="103.5" customHeight="1" outlineLevel="1" x14ac:dyDescent="0.25">
      <c r="A202" s="14" t="s">
        <v>901</v>
      </c>
      <c r="B202" s="11"/>
      <c r="C202" s="9">
        <v>18</v>
      </c>
      <c r="D202" s="9">
        <v>216</v>
      </c>
      <c r="E202" s="127" t="s">
        <v>905</v>
      </c>
      <c r="F202" s="137" t="s">
        <v>908</v>
      </c>
      <c r="G202" s="147">
        <v>1.2789999999999999</v>
      </c>
      <c r="H202" s="146">
        <f t="shared" si="76"/>
        <v>75.460999999999999</v>
      </c>
      <c r="I202" s="65">
        <f t="shared" si="71"/>
        <v>1.1511</v>
      </c>
      <c r="J202" s="80">
        <f t="shared" si="77"/>
        <v>1.2789999999999999</v>
      </c>
      <c r="K202" s="12">
        <f t="shared" si="78"/>
        <v>75.460999999999999</v>
      </c>
      <c r="L202" s="28">
        <v>4.3816203703703704E-4</v>
      </c>
      <c r="M202" s="32"/>
      <c r="N202" s="28">
        <f>L202*M202</f>
        <v>0</v>
      </c>
      <c r="O202" s="28">
        <f t="shared" si="79"/>
        <v>0</v>
      </c>
      <c r="P202" s="53" t="s">
        <v>957</v>
      </c>
    </row>
    <row r="203" spans="1:16" ht="103.5" customHeight="1" outlineLevel="1" x14ac:dyDescent="0.25">
      <c r="A203" s="14" t="s">
        <v>902</v>
      </c>
      <c r="B203" s="11"/>
      <c r="C203" s="9">
        <v>9</v>
      </c>
      <c r="D203" s="9">
        <v>108</v>
      </c>
      <c r="E203" s="127" t="s">
        <v>906</v>
      </c>
      <c r="F203" s="137" t="s">
        <v>908</v>
      </c>
      <c r="G203" s="147">
        <v>2.6160000000000001</v>
      </c>
      <c r="H203" s="146">
        <f t="shared" si="76"/>
        <v>154.34399999999999</v>
      </c>
      <c r="I203" s="65">
        <f t="shared" si="71"/>
        <v>2.3544</v>
      </c>
      <c r="J203" s="80">
        <f t="shared" si="77"/>
        <v>2.6160000000000001</v>
      </c>
      <c r="K203" s="12">
        <f t="shared" si="78"/>
        <v>154.34399999999999</v>
      </c>
      <c r="L203" s="28">
        <v>4.3816203703703704E-4</v>
      </c>
      <c r="M203" s="32"/>
      <c r="N203" s="28">
        <f>L203*M203</f>
        <v>0</v>
      </c>
      <c r="O203" s="28">
        <f t="shared" si="79"/>
        <v>0</v>
      </c>
      <c r="P203" s="53" t="s">
        <v>957</v>
      </c>
    </row>
    <row r="204" spans="1:16" ht="21" x14ac:dyDescent="0.25">
      <c r="A204" s="113" t="s">
        <v>934</v>
      </c>
      <c r="B204" s="116"/>
      <c r="C204" s="114"/>
      <c r="D204" s="9"/>
      <c r="E204" s="127"/>
      <c r="F204" s="137"/>
      <c r="G204" s="97"/>
      <c r="H204" s="150"/>
      <c r="I204" s="10"/>
      <c r="J204" s="83"/>
      <c r="K204" s="10"/>
      <c r="L204" s="10"/>
      <c r="M204" s="10"/>
      <c r="N204" s="10"/>
      <c r="O204" s="10"/>
      <c r="P204" s="10"/>
    </row>
    <row r="205" spans="1:16" ht="103.5" customHeight="1" outlineLevel="1" x14ac:dyDescent="0.25">
      <c r="A205" s="14" t="s">
        <v>935</v>
      </c>
      <c r="B205" s="11"/>
      <c r="C205" s="9">
        <v>1</v>
      </c>
      <c r="D205" s="9">
        <v>48</v>
      </c>
      <c r="E205" s="127" t="s">
        <v>936</v>
      </c>
      <c r="F205" s="137" t="s">
        <v>937</v>
      </c>
      <c r="G205" s="147">
        <v>3.1</v>
      </c>
      <c r="H205" s="146">
        <f t="shared" ref="H205:H207" si="80">G205*$B$3</f>
        <v>182.9</v>
      </c>
      <c r="I205" s="65">
        <f t="shared" ref="I205:I207" si="81">G205*0.9</f>
        <v>2.79</v>
      </c>
      <c r="J205" s="80">
        <f t="shared" ref="J205:J207" si="82">G205*(1-$B$2)</f>
        <v>3.1</v>
      </c>
      <c r="K205" s="12">
        <f t="shared" ref="K205:K207" si="83">H205*(1-$B$2)</f>
        <v>182.9</v>
      </c>
      <c r="L205" s="28">
        <v>4.3816203703703704E-4</v>
      </c>
      <c r="M205" s="32"/>
      <c r="N205" s="28">
        <f>L205*M205</f>
        <v>0</v>
      </c>
      <c r="O205" s="28">
        <f t="shared" ref="O205:O207" si="84">M205*K205</f>
        <v>0</v>
      </c>
      <c r="P205" s="62" t="s">
        <v>924</v>
      </c>
    </row>
    <row r="206" spans="1:16" ht="103.5" customHeight="1" outlineLevel="1" x14ac:dyDescent="0.25">
      <c r="A206" s="14" t="s">
        <v>938</v>
      </c>
      <c r="B206" s="11"/>
      <c r="C206" s="9">
        <v>1</v>
      </c>
      <c r="D206" s="9">
        <v>48</v>
      </c>
      <c r="E206" s="127" t="s">
        <v>939</v>
      </c>
      <c r="F206" s="137" t="s">
        <v>940</v>
      </c>
      <c r="G206" s="147">
        <v>4</v>
      </c>
      <c r="H206" s="146">
        <f t="shared" si="80"/>
        <v>236</v>
      </c>
      <c r="I206" s="65">
        <f t="shared" si="81"/>
        <v>3.6</v>
      </c>
      <c r="J206" s="80">
        <f t="shared" si="82"/>
        <v>4</v>
      </c>
      <c r="K206" s="12">
        <f t="shared" si="83"/>
        <v>236</v>
      </c>
      <c r="L206" s="28">
        <v>4.3816203703703704E-4</v>
      </c>
      <c r="M206" s="32"/>
      <c r="N206" s="28">
        <f>L206*M206</f>
        <v>0</v>
      </c>
      <c r="O206" s="28">
        <f t="shared" si="84"/>
        <v>0</v>
      </c>
      <c r="P206" s="62" t="s">
        <v>924</v>
      </c>
    </row>
    <row r="207" spans="1:16" ht="103.5" customHeight="1" outlineLevel="1" x14ac:dyDescent="0.25">
      <c r="A207" s="14" t="s">
        <v>941</v>
      </c>
      <c r="B207" s="11"/>
      <c r="C207" s="9">
        <v>1</v>
      </c>
      <c r="D207" s="9">
        <v>48</v>
      </c>
      <c r="E207" s="127" t="s">
        <v>942</v>
      </c>
      <c r="F207" s="137" t="s">
        <v>943</v>
      </c>
      <c r="G207" s="147">
        <v>6.5</v>
      </c>
      <c r="H207" s="146">
        <f t="shared" si="80"/>
        <v>383.5</v>
      </c>
      <c r="I207" s="65">
        <f t="shared" si="81"/>
        <v>5.8500000000000005</v>
      </c>
      <c r="J207" s="80">
        <f t="shared" si="82"/>
        <v>6.5</v>
      </c>
      <c r="K207" s="12">
        <f t="shared" si="83"/>
        <v>383.5</v>
      </c>
      <c r="L207" s="28">
        <v>4.3816203703703704E-4</v>
      </c>
      <c r="M207" s="32"/>
      <c r="N207" s="28">
        <f>L207*M207</f>
        <v>0</v>
      </c>
      <c r="O207" s="28">
        <f t="shared" si="84"/>
        <v>0</v>
      </c>
      <c r="P207" s="62" t="s">
        <v>924</v>
      </c>
    </row>
    <row r="208" spans="1:16" ht="23.25" x14ac:dyDescent="0.25">
      <c r="A208" s="108" t="s">
        <v>363</v>
      </c>
      <c r="B208" s="109"/>
      <c r="C208" s="110"/>
      <c r="D208" s="29"/>
      <c r="E208" s="128"/>
      <c r="F208" s="119"/>
      <c r="G208" s="97"/>
      <c r="H208" s="128"/>
      <c r="I208" s="29"/>
      <c r="J208" s="84"/>
      <c r="K208" s="29"/>
      <c r="L208" s="29"/>
      <c r="M208" s="32"/>
      <c r="N208" s="29"/>
      <c r="O208" s="29"/>
      <c r="P208" s="19"/>
    </row>
    <row r="209" spans="1:16" ht="103.5" customHeight="1" outlineLevel="1" x14ac:dyDescent="0.25">
      <c r="A209" s="73" t="s">
        <v>303</v>
      </c>
      <c r="B209" s="8"/>
      <c r="C209" s="17" t="s">
        <v>304</v>
      </c>
      <c r="D209" s="18">
        <v>200</v>
      </c>
      <c r="E209" s="124" t="s">
        <v>305</v>
      </c>
      <c r="F209" s="137" t="s">
        <v>306</v>
      </c>
      <c r="G209" s="147">
        <v>0.98099999999999998</v>
      </c>
      <c r="H209" s="146">
        <f t="shared" ref="H209:H213" si="85">G209*$B$3</f>
        <v>57.878999999999998</v>
      </c>
      <c r="I209" s="65">
        <f t="shared" ref="I209:I213" si="86">G209*0.9</f>
        <v>0.88290000000000002</v>
      </c>
      <c r="J209" s="80">
        <f t="shared" ref="J209:J213" si="87">G209*(1-$B$2)</f>
        <v>0.98099999999999998</v>
      </c>
      <c r="K209" s="12">
        <f t="shared" ref="K209:K213" si="88">H209*(1-$B$2)</f>
        <v>57.878999999999998</v>
      </c>
      <c r="L209" s="28">
        <v>2.697E-4</v>
      </c>
      <c r="M209" s="32"/>
      <c r="N209" s="28">
        <f>L209*M209</f>
        <v>0</v>
      </c>
      <c r="O209" s="28">
        <f t="shared" ref="O209:O213" si="89">M209*K209</f>
        <v>0</v>
      </c>
      <c r="P209" s="19"/>
    </row>
    <row r="210" spans="1:16" ht="103.5" customHeight="1" outlineLevel="1" x14ac:dyDescent="0.25">
      <c r="A210" s="73" t="s">
        <v>307</v>
      </c>
      <c r="B210" s="8"/>
      <c r="C210" s="17" t="s">
        <v>304</v>
      </c>
      <c r="D210" s="18">
        <v>200</v>
      </c>
      <c r="E210" s="124" t="s">
        <v>308</v>
      </c>
      <c r="F210" s="137" t="s">
        <v>306</v>
      </c>
      <c r="G210" s="147">
        <v>1</v>
      </c>
      <c r="H210" s="146">
        <f t="shared" si="85"/>
        <v>59</v>
      </c>
      <c r="I210" s="65">
        <f t="shared" si="86"/>
        <v>0.9</v>
      </c>
      <c r="J210" s="80">
        <f t="shared" si="87"/>
        <v>1</v>
      </c>
      <c r="K210" s="12">
        <f t="shared" si="88"/>
        <v>59</v>
      </c>
      <c r="L210" s="28">
        <v>2.697E-4</v>
      </c>
      <c r="M210" s="32"/>
      <c r="N210" s="28">
        <f>L210*M210</f>
        <v>0</v>
      </c>
      <c r="O210" s="28">
        <f t="shared" si="89"/>
        <v>0</v>
      </c>
      <c r="P210" s="19"/>
    </row>
    <row r="211" spans="1:16" ht="103.5" customHeight="1" outlineLevel="1" x14ac:dyDescent="0.25">
      <c r="A211" s="73" t="s">
        <v>309</v>
      </c>
      <c r="B211" s="8"/>
      <c r="C211" s="17" t="s">
        <v>310</v>
      </c>
      <c r="D211" s="18">
        <v>100</v>
      </c>
      <c r="E211" s="124" t="s">
        <v>311</v>
      </c>
      <c r="F211" s="137" t="s">
        <v>306</v>
      </c>
      <c r="G211" s="147">
        <v>1.7440000000000002</v>
      </c>
      <c r="H211" s="146">
        <f t="shared" si="85"/>
        <v>102.89600000000002</v>
      </c>
      <c r="I211" s="65">
        <f t="shared" si="86"/>
        <v>1.5696000000000003</v>
      </c>
      <c r="J211" s="80">
        <f t="shared" si="87"/>
        <v>1.7440000000000002</v>
      </c>
      <c r="K211" s="12">
        <f t="shared" si="88"/>
        <v>102.89600000000002</v>
      </c>
      <c r="L211" s="28">
        <v>5.3939999999999999E-4</v>
      </c>
      <c r="M211" s="32"/>
      <c r="N211" s="28">
        <f>L211*M211</f>
        <v>0</v>
      </c>
      <c r="O211" s="28">
        <f t="shared" si="89"/>
        <v>0</v>
      </c>
      <c r="P211" s="19"/>
    </row>
    <row r="212" spans="1:16" ht="103.5" customHeight="1" outlineLevel="1" x14ac:dyDescent="0.25">
      <c r="A212" s="73" t="s">
        <v>312</v>
      </c>
      <c r="B212" s="8"/>
      <c r="C212" s="17" t="s">
        <v>310</v>
      </c>
      <c r="D212" s="18">
        <v>100</v>
      </c>
      <c r="E212" s="124" t="s">
        <v>313</v>
      </c>
      <c r="F212" s="137" t="s">
        <v>306</v>
      </c>
      <c r="G212" s="147">
        <v>1.417</v>
      </c>
      <c r="H212" s="146">
        <f t="shared" si="85"/>
        <v>83.603000000000009</v>
      </c>
      <c r="I212" s="65">
        <f t="shared" si="86"/>
        <v>1.2753000000000001</v>
      </c>
      <c r="J212" s="80">
        <f t="shared" si="87"/>
        <v>1.417</v>
      </c>
      <c r="K212" s="12">
        <f t="shared" si="88"/>
        <v>83.603000000000009</v>
      </c>
      <c r="L212" s="28">
        <v>5.3939999999999999E-4</v>
      </c>
      <c r="M212" s="32"/>
      <c r="N212" s="28">
        <f>L212*M212</f>
        <v>0</v>
      </c>
      <c r="O212" s="28">
        <f t="shared" si="89"/>
        <v>0</v>
      </c>
      <c r="P212" s="19"/>
    </row>
    <row r="213" spans="1:16" ht="103.5" customHeight="1" outlineLevel="1" x14ac:dyDescent="0.25">
      <c r="A213" s="73" t="s">
        <v>314</v>
      </c>
      <c r="B213" s="7"/>
      <c r="C213" s="13">
        <v>4</v>
      </c>
      <c r="D213" s="18">
        <v>40</v>
      </c>
      <c r="E213" s="124" t="s">
        <v>315</v>
      </c>
      <c r="F213" s="137" t="s">
        <v>306</v>
      </c>
      <c r="G213" s="147">
        <v>3.85</v>
      </c>
      <c r="H213" s="146">
        <f t="shared" si="85"/>
        <v>227.15</v>
      </c>
      <c r="I213" s="65">
        <f t="shared" si="86"/>
        <v>3.4650000000000003</v>
      </c>
      <c r="J213" s="80">
        <f t="shared" si="87"/>
        <v>3.85</v>
      </c>
      <c r="K213" s="12">
        <f t="shared" si="88"/>
        <v>227.15</v>
      </c>
      <c r="L213" s="28">
        <v>1.5197749999999999E-3</v>
      </c>
      <c r="M213" s="32"/>
      <c r="N213" s="28">
        <f>L213*M213</f>
        <v>0</v>
      </c>
      <c r="O213" s="28">
        <f t="shared" si="89"/>
        <v>0</v>
      </c>
      <c r="P213" s="19"/>
    </row>
    <row r="214" spans="1:16" ht="21" x14ac:dyDescent="0.3">
      <c r="A214" s="113" t="s">
        <v>364</v>
      </c>
      <c r="B214" s="114"/>
      <c r="C214" s="19"/>
      <c r="D214" s="19"/>
      <c r="E214" s="98"/>
      <c r="F214" s="95"/>
      <c r="G214" s="97"/>
      <c r="H214" s="148"/>
      <c r="I214" s="30"/>
      <c r="J214" s="79"/>
      <c r="K214" s="19"/>
      <c r="L214" s="28"/>
      <c r="M214" s="32"/>
      <c r="N214" s="28"/>
      <c r="O214" s="28"/>
      <c r="P214" s="19"/>
    </row>
    <row r="215" spans="1:16" ht="103.5" customHeight="1" outlineLevel="1" x14ac:dyDescent="0.25">
      <c r="A215" s="14" t="s">
        <v>316</v>
      </c>
      <c r="B215" s="8"/>
      <c r="C215" s="17" t="s">
        <v>317</v>
      </c>
      <c r="D215" s="18">
        <v>200</v>
      </c>
      <c r="E215" s="129" t="s">
        <v>318</v>
      </c>
      <c r="F215" s="137" t="s">
        <v>319</v>
      </c>
      <c r="G215" s="147">
        <v>0.19</v>
      </c>
      <c r="H215" s="146">
        <f t="shared" ref="H215:H232" si="90">G215*$B$3</f>
        <v>11.21</v>
      </c>
      <c r="I215" s="65">
        <f t="shared" ref="I215:I232" si="91">G215*0.9</f>
        <v>0.17100000000000001</v>
      </c>
      <c r="J215" s="80">
        <f t="shared" ref="J215:J232" si="92">G215*(1-$B$2)</f>
        <v>0.19</v>
      </c>
      <c r="K215" s="12">
        <f t="shared" ref="K215:K232" si="93">H215*(1-$B$2)</f>
        <v>11.21</v>
      </c>
      <c r="L215" s="28">
        <v>9.2137499999999997E-5</v>
      </c>
      <c r="M215" s="32"/>
      <c r="N215" s="28">
        <f t="shared" ref="N215:N232" si="94">L215*M215</f>
        <v>0</v>
      </c>
      <c r="O215" s="28">
        <f t="shared" ref="O215:O232" si="95">M215*K215</f>
        <v>0</v>
      </c>
      <c r="P215" s="19"/>
    </row>
    <row r="216" spans="1:16" ht="103.5" customHeight="1" outlineLevel="1" x14ac:dyDescent="0.25">
      <c r="A216" s="14" t="s">
        <v>953</v>
      </c>
      <c r="B216" s="8"/>
      <c r="C216" s="17" t="s">
        <v>317</v>
      </c>
      <c r="D216" s="18">
        <v>200</v>
      </c>
      <c r="E216" s="129" t="s">
        <v>320</v>
      </c>
      <c r="F216" s="137" t="s">
        <v>319</v>
      </c>
      <c r="G216" s="147">
        <v>0.29499999999999998</v>
      </c>
      <c r="H216" s="146">
        <f t="shared" si="90"/>
        <v>17.404999999999998</v>
      </c>
      <c r="I216" s="65">
        <f t="shared" si="91"/>
        <v>0.26550000000000001</v>
      </c>
      <c r="J216" s="80">
        <f t="shared" si="92"/>
        <v>0.29499999999999998</v>
      </c>
      <c r="K216" s="12">
        <f t="shared" si="93"/>
        <v>17.404999999999998</v>
      </c>
      <c r="L216" s="28">
        <v>2.0655000000000001E-4</v>
      </c>
      <c r="M216" s="32"/>
      <c r="N216" s="28">
        <f t="shared" si="94"/>
        <v>0</v>
      </c>
      <c r="O216" s="28">
        <f t="shared" si="95"/>
        <v>0</v>
      </c>
      <c r="P216" s="19"/>
    </row>
    <row r="217" spans="1:16" ht="103.5" customHeight="1" outlineLevel="1" x14ac:dyDescent="0.25">
      <c r="A217" s="14" t="s">
        <v>321</v>
      </c>
      <c r="B217" s="8"/>
      <c r="C217" s="17" t="s">
        <v>317</v>
      </c>
      <c r="D217" s="18">
        <v>200</v>
      </c>
      <c r="E217" s="129" t="s">
        <v>322</v>
      </c>
      <c r="F217" s="137" t="s">
        <v>319</v>
      </c>
      <c r="G217" s="147">
        <v>0.29499999999999998</v>
      </c>
      <c r="H217" s="146">
        <f t="shared" si="90"/>
        <v>17.404999999999998</v>
      </c>
      <c r="I217" s="65">
        <f t="shared" si="91"/>
        <v>0.26550000000000001</v>
      </c>
      <c r="J217" s="80">
        <f t="shared" si="92"/>
        <v>0.29499999999999998</v>
      </c>
      <c r="K217" s="12">
        <f t="shared" si="93"/>
        <v>17.404999999999998</v>
      </c>
      <c r="L217" s="28">
        <v>1.9875000000000001E-4</v>
      </c>
      <c r="M217" s="32"/>
      <c r="N217" s="28">
        <f t="shared" si="94"/>
        <v>0</v>
      </c>
      <c r="O217" s="28">
        <f t="shared" si="95"/>
        <v>0</v>
      </c>
      <c r="P217" s="19"/>
    </row>
    <row r="218" spans="1:16" ht="103.5" customHeight="1" outlineLevel="1" x14ac:dyDescent="0.25">
      <c r="A218" s="14" t="s">
        <v>323</v>
      </c>
      <c r="B218" s="8"/>
      <c r="C218" s="17" t="s">
        <v>317</v>
      </c>
      <c r="D218" s="18">
        <v>250</v>
      </c>
      <c r="E218" s="129" t="s">
        <v>324</v>
      </c>
      <c r="F218" s="137" t="s">
        <v>319</v>
      </c>
      <c r="G218" s="147">
        <v>0.36</v>
      </c>
      <c r="H218" s="146">
        <f t="shared" si="90"/>
        <v>21.24</v>
      </c>
      <c r="I218" s="65">
        <f t="shared" si="91"/>
        <v>0.32400000000000001</v>
      </c>
      <c r="J218" s="80">
        <f t="shared" si="92"/>
        <v>0.36</v>
      </c>
      <c r="K218" s="12">
        <f t="shared" si="93"/>
        <v>21.24</v>
      </c>
      <c r="L218" s="28">
        <v>1.6917599999999999E-4</v>
      </c>
      <c r="M218" s="32"/>
      <c r="N218" s="28">
        <f t="shared" si="94"/>
        <v>0</v>
      </c>
      <c r="O218" s="28">
        <f t="shared" si="95"/>
        <v>0</v>
      </c>
      <c r="P218" s="19"/>
    </row>
    <row r="219" spans="1:16" ht="103.5" customHeight="1" outlineLevel="1" x14ac:dyDescent="0.25">
      <c r="A219" s="24" t="s">
        <v>325</v>
      </c>
      <c r="B219" s="19"/>
      <c r="C219" s="17" t="s">
        <v>317</v>
      </c>
      <c r="D219" s="18">
        <v>500</v>
      </c>
      <c r="E219" s="130" t="s">
        <v>326</v>
      </c>
      <c r="F219" s="137" t="s">
        <v>327</v>
      </c>
      <c r="G219" s="147">
        <v>0.3</v>
      </c>
      <c r="H219" s="146">
        <f t="shared" si="90"/>
        <v>17.7</v>
      </c>
      <c r="I219" s="65">
        <f t="shared" si="91"/>
        <v>0.27</v>
      </c>
      <c r="J219" s="80">
        <f t="shared" si="92"/>
        <v>0.3</v>
      </c>
      <c r="K219" s="12">
        <f t="shared" si="93"/>
        <v>17.7</v>
      </c>
      <c r="L219" s="28">
        <v>3.3124999999999999E-5</v>
      </c>
      <c r="M219" s="32"/>
      <c r="N219" s="28">
        <f t="shared" si="94"/>
        <v>0</v>
      </c>
      <c r="O219" s="28">
        <f t="shared" si="95"/>
        <v>0</v>
      </c>
      <c r="P219" s="19"/>
    </row>
    <row r="220" spans="1:16" ht="103.5" customHeight="1" outlineLevel="1" x14ac:dyDescent="0.25">
      <c r="A220" s="24" t="s">
        <v>328</v>
      </c>
      <c r="B220" s="19"/>
      <c r="C220" s="17" t="s">
        <v>317</v>
      </c>
      <c r="D220" s="18">
        <v>800</v>
      </c>
      <c r="E220" s="130" t="s">
        <v>329</v>
      </c>
      <c r="F220" s="137" t="s">
        <v>327</v>
      </c>
      <c r="G220" s="147">
        <v>0.22900000000000001</v>
      </c>
      <c r="H220" s="146">
        <f t="shared" si="90"/>
        <v>13.511000000000001</v>
      </c>
      <c r="I220" s="65">
        <f t="shared" si="91"/>
        <v>0.20610000000000001</v>
      </c>
      <c r="J220" s="80">
        <f t="shared" si="92"/>
        <v>0.22900000000000001</v>
      </c>
      <c r="K220" s="12">
        <f t="shared" si="93"/>
        <v>13.511000000000001</v>
      </c>
      <c r="L220" s="28">
        <v>1.40625E-5</v>
      </c>
      <c r="M220" s="32"/>
      <c r="N220" s="28">
        <f t="shared" si="94"/>
        <v>0</v>
      </c>
      <c r="O220" s="28">
        <f t="shared" si="95"/>
        <v>0</v>
      </c>
      <c r="P220" s="19"/>
    </row>
    <row r="221" spans="1:16" ht="103.5" customHeight="1" outlineLevel="1" x14ac:dyDescent="0.25">
      <c r="A221" s="24" t="s">
        <v>330</v>
      </c>
      <c r="B221" s="19"/>
      <c r="C221" s="17" t="s">
        <v>331</v>
      </c>
      <c r="D221" s="18">
        <v>400</v>
      </c>
      <c r="E221" s="130" t="s">
        <v>332</v>
      </c>
      <c r="F221" s="137" t="s">
        <v>333</v>
      </c>
      <c r="G221" s="147">
        <v>0.16</v>
      </c>
      <c r="H221" s="146">
        <f t="shared" si="90"/>
        <v>9.44</v>
      </c>
      <c r="I221" s="65">
        <f t="shared" si="91"/>
        <v>0.14400000000000002</v>
      </c>
      <c r="J221" s="80">
        <f t="shared" si="92"/>
        <v>0.16</v>
      </c>
      <c r="K221" s="12">
        <f t="shared" si="93"/>
        <v>9.44</v>
      </c>
      <c r="L221" s="28">
        <v>6.7062500000000011E-5</v>
      </c>
      <c r="M221" s="32"/>
      <c r="N221" s="28">
        <f t="shared" si="94"/>
        <v>0</v>
      </c>
      <c r="O221" s="28">
        <f t="shared" si="95"/>
        <v>0</v>
      </c>
      <c r="P221" s="19"/>
    </row>
    <row r="222" spans="1:16" ht="103.5" customHeight="1" outlineLevel="1" x14ac:dyDescent="0.25">
      <c r="A222" s="24" t="s">
        <v>334</v>
      </c>
      <c r="B222" s="19"/>
      <c r="C222" s="17" t="s">
        <v>331</v>
      </c>
      <c r="D222" s="18">
        <v>400</v>
      </c>
      <c r="E222" s="130" t="s">
        <v>335</v>
      </c>
      <c r="F222" s="137" t="s">
        <v>336</v>
      </c>
      <c r="G222" s="147">
        <v>0.16</v>
      </c>
      <c r="H222" s="146">
        <f t="shared" si="90"/>
        <v>9.44</v>
      </c>
      <c r="I222" s="65">
        <f t="shared" si="91"/>
        <v>0.14400000000000002</v>
      </c>
      <c r="J222" s="80">
        <f t="shared" si="92"/>
        <v>0.16</v>
      </c>
      <c r="K222" s="12">
        <f t="shared" si="93"/>
        <v>9.44</v>
      </c>
      <c r="L222" s="28">
        <v>9.7020000000000003E-5</v>
      </c>
      <c r="M222" s="32"/>
      <c r="N222" s="28">
        <f t="shared" si="94"/>
        <v>0</v>
      </c>
      <c r="O222" s="28">
        <f t="shared" si="95"/>
        <v>0</v>
      </c>
      <c r="P222" s="19"/>
    </row>
    <row r="223" spans="1:16" ht="103.5" customHeight="1" outlineLevel="1" x14ac:dyDescent="0.25">
      <c r="A223" s="24" t="s">
        <v>337</v>
      </c>
      <c r="B223" s="19"/>
      <c r="C223" s="17" t="s">
        <v>310</v>
      </c>
      <c r="D223" s="18">
        <v>90</v>
      </c>
      <c r="E223" s="130" t="s">
        <v>338</v>
      </c>
      <c r="F223" s="137" t="s">
        <v>339</v>
      </c>
      <c r="G223" s="147">
        <v>0.6</v>
      </c>
      <c r="H223" s="146">
        <f t="shared" si="90"/>
        <v>35.4</v>
      </c>
      <c r="I223" s="65">
        <f t="shared" si="91"/>
        <v>0.54</v>
      </c>
      <c r="J223" s="80">
        <f t="shared" si="92"/>
        <v>0.6</v>
      </c>
      <c r="K223" s="12">
        <f t="shared" si="93"/>
        <v>35.4</v>
      </c>
      <c r="L223" s="28">
        <v>2.9599999999999998E-4</v>
      </c>
      <c r="M223" s="32"/>
      <c r="N223" s="28">
        <f t="shared" si="94"/>
        <v>0</v>
      </c>
      <c r="O223" s="28">
        <f t="shared" si="95"/>
        <v>0</v>
      </c>
      <c r="P223" s="19"/>
    </row>
    <row r="224" spans="1:16" ht="103.5" customHeight="1" outlineLevel="1" x14ac:dyDescent="0.25">
      <c r="A224" s="24" t="s">
        <v>340</v>
      </c>
      <c r="B224" s="19"/>
      <c r="C224" s="17" t="s">
        <v>317</v>
      </c>
      <c r="D224" s="18">
        <v>200</v>
      </c>
      <c r="E224" s="130" t="s">
        <v>341</v>
      </c>
      <c r="F224" s="137" t="s">
        <v>342</v>
      </c>
      <c r="G224" s="147">
        <v>0.46899999999999997</v>
      </c>
      <c r="H224" s="146">
        <f t="shared" si="90"/>
        <v>27.670999999999999</v>
      </c>
      <c r="I224" s="65">
        <f t="shared" si="91"/>
        <v>0.42209999999999998</v>
      </c>
      <c r="J224" s="80">
        <f t="shared" si="92"/>
        <v>0.46899999999999997</v>
      </c>
      <c r="K224" s="12">
        <f t="shared" si="93"/>
        <v>27.670999999999999</v>
      </c>
      <c r="L224" s="28">
        <v>9.5999999999999989E-5</v>
      </c>
      <c r="M224" s="32"/>
      <c r="N224" s="28">
        <f t="shared" si="94"/>
        <v>0</v>
      </c>
      <c r="O224" s="28">
        <f t="shared" si="95"/>
        <v>0</v>
      </c>
      <c r="P224" s="19"/>
    </row>
    <row r="225" spans="1:16" ht="103.5" customHeight="1" outlineLevel="1" x14ac:dyDescent="0.25">
      <c r="A225" s="24" t="s">
        <v>343</v>
      </c>
      <c r="B225" s="19"/>
      <c r="C225" s="17" t="s">
        <v>317</v>
      </c>
      <c r="D225" s="18">
        <v>200</v>
      </c>
      <c r="E225" s="130" t="s">
        <v>344</v>
      </c>
      <c r="F225" s="137" t="s">
        <v>345</v>
      </c>
      <c r="G225" s="147">
        <v>0.54500000000000004</v>
      </c>
      <c r="H225" s="146">
        <f t="shared" si="90"/>
        <v>32.155000000000001</v>
      </c>
      <c r="I225" s="65">
        <f t="shared" si="91"/>
        <v>0.49050000000000005</v>
      </c>
      <c r="J225" s="80">
        <f t="shared" si="92"/>
        <v>0.54500000000000004</v>
      </c>
      <c r="K225" s="12">
        <f t="shared" si="93"/>
        <v>32.155000000000001</v>
      </c>
      <c r="L225" s="28">
        <v>1.3195000000000001E-4</v>
      </c>
      <c r="M225" s="32"/>
      <c r="N225" s="28">
        <f t="shared" si="94"/>
        <v>0</v>
      </c>
      <c r="O225" s="28">
        <f t="shared" si="95"/>
        <v>0</v>
      </c>
      <c r="P225" s="19"/>
    </row>
    <row r="226" spans="1:16" ht="103.5" customHeight="1" outlineLevel="1" x14ac:dyDescent="0.25">
      <c r="A226" s="24" t="s">
        <v>346</v>
      </c>
      <c r="B226" s="19"/>
      <c r="C226" s="17" t="s">
        <v>317</v>
      </c>
      <c r="D226" s="18">
        <v>200</v>
      </c>
      <c r="E226" s="130" t="s">
        <v>347</v>
      </c>
      <c r="F226" s="137" t="s">
        <v>348</v>
      </c>
      <c r="G226" s="147">
        <v>0.25070000000000003</v>
      </c>
      <c r="H226" s="146">
        <f t="shared" si="90"/>
        <v>14.791300000000001</v>
      </c>
      <c r="I226" s="65">
        <f t="shared" si="91"/>
        <v>0.22563000000000002</v>
      </c>
      <c r="J226" s="80">
        <f t="shared" si="92"/>
        <v>0.25070000000000003</v>
      </c>
      <c r="K226" s="12">
        <f t="shared" si="93"/>
        <v>14.791300000000001</v>
      </c>
      <c r="L226" s="28">
        <v>1.6199999999999998E-4</v>
      </c>
      <c r="M226" s="32"/>
      <c r="N226" s="28">
        <f t="shared" si="94"/>
        <v>0</v>
      </c>
      <c r="O226" s="28">
        <f t="shared" si="95"/>
        <v>0</v>
      </c>
      <c r="P226" s="19"/>
    </row>
    <row r="227" spans="1:16" ht="103.5" customHeight="1" outlineLevel="1" x14ac:dyDescent="0.25">
      <c r="A227" s="24" t="s">
        <v>349</v>
      </c>
      <c r="B227" s="19"/>
      <c r="C227" s="17" t="s">
        <v>317</v>
      </c>
      <c r="D227" s="18">
        <v>200</v>
      </c>
      <c r="E227" s="130" t="s">
        <v>350</v>
      </c>
      <c r="F227" s="137" t="s">
        <v>348</v>
      </c>
      <c r="G227" s="147">
        <v>0.19</v>
      </c>
      <c r="H227" s="146">
        <f t="shared" si="90"/>
        <v>11.21</v>
      </c>
      <c r="I227" s="65">
        <f t="shared" si="91"/>
        <v>0.17100000000000001</v>
      </c>
      <c r="J227" s="80">
        <f t="shared" si="92"/>
        <v>0.19</v>
      </c>
      <c r="K227" s="12">
        <f t="shared" si="93"/>
        <v>11.21</v>
      </c>
      <c r="L227" s="28">
        <v>9.9000000000000008E-5</v>
      </c>
      <c r="M227" s="32"/>
      <c r="N227" s="28">
        <f t="shared" si="94"/>
        <v>0</v>
      </c>
      <c r="O227" s="28">
        <f t="shared" si="95"/>
        <v>0</v>
      </c>
      <c r="P227" s="19"/>
    </row>
    <row r="228" spans="1:16" ht="103.5" customHeight="1" outlineLevel="1" x14ac:dyDescent="0.25">
      <c r="A228" s="66" t="s">
        <v>944</v>
      </c>
      <c r="B228" s="19"/>
      <c r="C228" s="17" t="s">
        <v>317</v>
      </c>
      <c r="D228" s="18">
        <v>200</v>
      </c>
      <c r="E228" s="130" t="s">
        <v>945</v>
      </c>
      <c r="F228" s="137" t="s">
        <v>946</v>
      </c>
      <c r="G228" s="147">
        <v>0.12</v>
      </c>
      <c r="H228" s="146">
        <f t="shared" ref="H228" si="96">G228*$B$3</f>
        <v>7.08</v>
      </c>
      <c r="I228" s="65">
        <f t="shared" ref="I228" si="97">G228*0.9</f>
        <v>0.108</v>
      </c>
      <c r="J228" s="80">
        <f t="shared" ref="J228" si="98">G228*(1-$B$2)</f>
        <v>0.12</v>
      </c>
      <c r="K228" s="12">
        <f t="shared" ref="K228" si="99">H228*(1-$B$2)</f>
        <v>7.08</v>
      </c>
      <c r="L228" s="28">
        <v>9.9000000000000008E-5</v>
      </c>
      <c r="M228" s="32"/>
      <c r="N228" s="28">
        <f t="shared" ref="N228" si="100">L228*M228</f>
        <v>0</v>
      </c>
      <c r="O228" s="28">
        <f t="shared" ref="O228" si="101">M228*K228</f>
        <v>0</v>
      </c>
      <c r="P228" s="19"/>
    </row>
    <row r="229" spans="1:16" ht="103.5" customHeight="1" outlineLevel="1" x14ac:dyDescent="0.25">
      <c r="A229" s="24" t="s">
        <v>351</v>
      </c>
      <c r="B229" s="19"/>
      <c r="C229" s="17" t="s">
        <v>352</v>
      </c>
      <c r="D229" s="18">
        <v>2000</v>
      </c>
      <c r="E229" s="130" t="s">
        <v>367</v>
      </c>
      <c r="F229" s="137" t="s">
        <v>353</v>
      </c>
      <c r="G229" s="147">
        <v>9.8000000000000004E-2</v>
      </c>
      <c r="H229" s="146">
        <f t="shared" si="90"/>
        <v>5.782</v>
      </c>
      <c r="I229" s="65">
        <f t="shared" si="91"/>
        <v>8.8200000000000001E-2</v>
      </c>
      <c r="J229" s="80">
        <f t="shared" si="92"/>
        <v>9.8000000000000004E-2</v>
      </c>
      <c r="K229" s="12">
        <f t="shared" si="93"/>
        <v>5.782</v>
      </c>
      <c r="L229" s="28">
        <v>8.14E-6</v>
      </c>
      <c r="M229" s="32"/>
      <c r="N229" s="28">
        <f t="shared" si="94"/>
        <v>0</v>
      </c>
      <c r="O229" s="28">
        <f t="shared" si="95"/>
        <v>0</v>
      </c>
      <c r="P229" s="19"/>
    </row>
    <row r="230" spans="1:16" ht="103.5" customHeight="1" outlineLevel="1" x14ac:dyDescent="0.25">
      <c r="A230" s="24" t="s">
        <v>354</v>
      </c>
      <c r="B230" s="19"/>
      <c r="C230" s="17" t="s">
        <v>352</v>
      </c>
      <c r="D230" s="18">
        <v>2000</v>
      </c>
      <c r="E230" s="130" t="s">
        <v>366</v>
      </c>
      <c r="F230" s="137" t="s">
        <v>355</v>
      </c>
      <c r="G230" s="147">
        <v>8.7999999999999995E-2</v>
      </c>
      <c r="H230" s="146">
        <f t="shared" si="90"/>
        <v>5.1919999999999993</v>
      </c>
      <c r="I230" s="65">
        <f t="shared" si="91"/>
        <v>7.9199999999999993E-2</v>
      </c>
      <c r="J230" s="80">
        <f t="shared" si="92"/>
        <v>8.7999999999999995E-2</v>
      </c>
      <c r="K230" s="12">
        <f t="shared" si="93"/>
        <v>5.1919999999999993</v>
      </c>
      <c r="L230" s="28">
        <v>9.8670000000000006E-6</v>
      </c>
      <c r="M230" s="32"/>
      <c r="N230" s="28">
        <f t="shared" si="94"/>
        <v>0</v>
      </c>
      <c r="O230" s="28">
        <f t="shared" si="95"/>
        <v>0</v>
      </c>
      <c r="P230" s="19"/>
    </row>
    <row r="231" spans="1:16" ht="103.5" customHeight="1" outlineLevel="1" x14ac:dyDescent="0.25">
      <c r="A231" s="24" t="s">
        <v>356</v>
      </c>
      <c r="B231" s="19"/>
      <c r="C231" s="17" t="s">
        <v>357</v>
      </c>
      <c r="D231" s="18">
        <v>1000</v>
      </c>
      <c r="E231" s="130" t="s">
        <v>365</v>
      </c>
      <c r="F231" s="137" t="s">
        <v>358</v>
      </c>
      <c r="G231" s="147">
        <v>0.251</v>
      </c>
      <c r="H231" s="146">
        <f t="shared" si="90"/>
        <v>14.808999999999999</v>
      </c>
      <c r="I231" s="65">
        <f t="shared" si="91"/>
        <v>0.22590000000000002</v>
      </c>
      <c r="J231" s="80">
        <f t="shared" si="92"/>
        <v>0.251</v>
      </c>
      <c r="K231" s="12">
        <f t="shared" si="93"/>
        <v>14.808999999999999</v>
      </c>
      <c r="L231" s="28">
        <v>2.8681000000000002E-5</v>
      </c>
      <c r="M231" s="32"/>
      <c r="N231" s="28">
        <f t="shared" si="94"/>
        <v>0</v>
      </c>
      <c r="O231" s="28">
        <f t="shared" si="95"/>
        <v>0</v>
      </c>
      <c r="P231" s="19"/>
    </row>
    <row r="232" spans="1:16" ht="103.5" customHeight="1" outlineLevel="1" x14ac:dyDescent="0.25">
      <c r="A232" s="24" t="s">
        <v>359</v>
      </c>
      <c r="B232" s="19"/>
      <c r="C232" s="17" t="s">
        <v>360</v>
      </c>
      <c r="D232" s="18">
        <v>360</v>
      </c>
      <c r="E232" s="130" t="s">
        <v>361</v>
      </c>
      <c r="F232" s="137" t="s">
        <v>362</v>
      </c>
      <c r="G232" s="147">
        <v>1.0900000000000001</v>
      </c>
      <c r="H232" s="146">
        <f t="shared" si="90"/>
        <v>64.31</v>
      </c>
      <c r="I232" s="65">
        <f t="shared" si="91"/>
        <v>0.98100000000000009</v>
      </c>
      <c r="J232" s="80">
        <f t="shared" si="92"/>
        <v>1.0900000000000001</v>
      </c>
      <c r="K232" s="12">
        <f t="shared" si="93"/>
        <v>64.31</v>
      </c>
      <c r="L232" s="28">
        <v>1.5901666666666666E-4</v>
      </c>
      <c r="M232" s="32"/>
      <c r="N232" s="28">
        <f t="shared" si="94"/>
        <v>0</v>
      </c>
      <c r="O232" s="28">
        <f t="shared" si="95"/>
        <v>0</v>
      </c>
      <c r="P232" s="19"/>
    </row>
    <row r="233" spans="1:16" ht="21" x14ac:dyDescent="0.3">
      <c r="A233" s="113" t="s">
        <v>897</v>
      </c>
      <c r="B233" s="116"/>
      <c r="C233" s="114"/>
      <c r="D233" s="19"/>
      <c r="E233" s="98"/>
      <c r="F233" s="95"/>
      <c r="G233" s="97"/>
      <c r="H233" s="148"/>
      <c r="I233" s="30"/>
      <c r="J233" s="79"/>
      <c r="K233" s="19"/>
      <c r="L233" s="28"/>
      <c r="M233" s="32"/>
      <c r="N233" s="28"/>
      <c r="O233" s="28"/>
      <c r="P233" s="19"/>
    </row>
    <row r="234" spans="1:16" ht="103.5" customHeight="1" outlineLevel="1" x14ac:dyDescent="0.25">
      <c r="A234" s="72" t="s">
        <v>868</v>
      </c>
      <c r="B234" s="8"/>
      <c r="C234" s="17" t="s">
        <v>56</v>
      </c>
      <c r="D234" s="18">
        <v>50</v>
      </c>
      <c r="E234" s="124" t="s">
        <v>878</v>
      </c>
      <c r="F234" s="137" t="s">
        <v>886</v>
      </c>
      <c r="G234" s="147">
        <v>2</v>
      </c>
      <c r="H234" s="146">
        <f t="shared" ref="H234:H243" si="102">G234*$B$3</f>
        <v>118</v>
      </c>
      <c r="I234" s="65">
        <f t="shared" ref="I234:I243" si="103">G234*0.9</f>
        <v>1.8</v>
      </c>
      <c r="J234" s="80">
        <f t="shared" ref="J234:J243" si="104">G234*(1-$B$2)</f>
        <v>2</v>
      </c>
      <c r="K234" s="12">
        <f t="shared" ref="K234:K243" si="105">H234*(1-$B$2)</f>
        <v>118</v>
      </c>
      <c r="L234" s="28">
        <v>8.9488000000000002E-4</v>
      </c>
      <c r="M234" s="32"/>
      <c r="N234" s="28">
        <f t="shared" ref="N234:N243" si="106">L234*M234</f>
        <v>0</v>
      </c>
      <c r="O234" s="28">
        <f t="shared" ref="O234:O243" si="107">M234*K234</f>
        <v>0</v>
      </c>
      <c r="P234" s="62"/>
    </row>
    <row r="235" spans="1:16" ht="103.5" customHeight="1" outlineLevel="1" x14ac:dyDescent="0.25">
      <c r="A235" s="72" t="s">
        <v>869</v>
      </c>
      <c r="B235" s="8"/>
      <c r="C235" s="17" t="s">
        <v>56</v>
      </c>
      <c r="D235" s="18">
        <v>50</v>
      </c>
      <c r="E235" s="124" t="s">
        <v>879</v>
      </c>
      <c r="F235" s="137" t="s">
        <v>887</v>
      </c>
      <c r="G235" s="147">
        <v>2</v>
      </c>
      <c r="H235" s="146">
        <f t="shared" si="102"/>
        <v>118</v>
      </c>
      <c r="I235" s="65">
        <f t="shared" si="103"/>
        <v>1.8</v>
      </c>
      <c r="J235" s="80">
        <f t="shared" si="104"/>
        <v>2</v>
      </c>
      <c r="K235" s="12">
        <f t="shared" si="105"/>
        <v>118</v>
      </c>
      <c r="L235" s="28">
        <v>8.9488000000000002E-4</v>
      </c>
      <c r="M235" s="32"/>
      <c r="N235" s="28">
        <f t="shared" si="106"/>
        <v>0</v>
      </c>
      <c r="O235" s="28">
        <f t="shared" si="107"/>
        <v>0</v>
      </c>
      <c r="P235" s="62"/>
    </row>
    <row r="236" spans="1:16" ht="103.5" customHeight="1" outlineLevel="1" x14ac:dyDescent="0.25">
      <c r="A236" s="72" t="s">
        <v>870</v>
      </c>
      <c r="B236" s="8"/>
      <c r="C236" s="17" t="s">
        <v>56</v>
      </c>
      <c r="D236" s="18">
        <v>50</v>
      </c>
      <c r="E236" s="124" t="s">
        <v>880</v>
      </c>
      <c r="F236" s="137" t="s">
        <v>888</v>
      </c>
      <c r="G236" s="147">
        <v>2</v>
      </c>
      <c r="H236" s="146">
        <f t="shared" si="102"/>
        <v>118</v>
      </c>
      <c r="I236" s="65">
        <f t="shared" si="103"/>
        <v>1.8</v>
      </c>
      <c r="J236" s="80">
        <f t="shared" si="104"/>
        <v>2</v>
      </c>
      <c r="K236" s="12">
        <f t="shared" si="105"/>
        <v>118</v>
      </c>
      <c r="L236" s="28">
        <v>8.9488000000000002E-4</v>
      </c>
      <c r="M236" s="32"/>
      <c r="N236" s="28">
        <f t="shared" si="106"/>
        <v>0</v>
      </c>
      <c r="O236" s="28">
        <f t="shared" si="107"/>
        <v>0</v>
      </c>
      <c r="P236" s="62"/>
    </row>
    <row r="237" spans="1:16" ht="103.5" customHeight="1" outlineLevel="1" x14ac:dyDescent="0.25">
      <c r="A237" s="72" t="s">
        <v>871</v>
      </c>
      <c r="B237" s="8"/>
      <c r="C237" s="17" t="s">
        <v>56</v>
      </c>
      <c r="D237" s="18">
        <v>50</v>
      </c>
      <c r="E237" s="124" t="s">
        <v>881</v>
      </c>
      <c r="F237" s="137" t="s">
        <v>889</v>
      </c>
      <c r="G237" s="147">
        <v>2</v>
      </c>
      <c r="H237" s="146">
        <f t="shared" si="102"/>
        <v>118</v>
      </c>
      <c r="I237" s="65">
        <f t="shared" si="103"/>
        <v>1.8</v>
      </c>
      <c r="J237" s="80">
        <f t="shared" si="104"/>
        <v>2</v>
      </c>
      <c r="K237" s="12">
        <f t="shared" si="105"/>
        <v>118</v>
      </c>
      <c r="L237" s="28">
        <v>8.9488000000000002E-4</v>
      </c>
      <c r="M237" s="32"/>
      <c r="N237" s="28">
        <f t="shared" si="106"/>
        <v>0</v>
      </c>
      <c r="O237" s="28">
        <f t="shared" si="107"/>
        <v>0</v>
      </c>
      <c r="P237" s="62"/>
    </row>
    <row r="238" spans="1:16" ht="103.5" customHeight="1" outlineLevel="1" x14ac:dyDescent="0.25">
      <c r="A238" s="72" t="s">
        <v>872</v>
      </c>
      <c r="B238" s="8"/>
      <c r="C238" s="17" t="s">
        <v>56</v>
      </c>
      <c r="D238" s="18">
        <v>50</v>
      </c>
      <c r="E238" s="124" t="s">
        <v>952</v>
      </c>
      <c r="F238" s="137" t="s">
        <v>890</v>
      </c>
      <c r="G238" s="147">
        <v>2</v>
      </c>
      <c r="H238" s="146">
        <f t="shared" si="102"/>
        <v>118</v>
      </c>
      <c r="I238" s="65">
        <f t="shared" si="103"/>
        <v>1.8</v>
      </c>
      <c r="J238" s="80">
        <f t="shared" si="104"/>
        <v>2</v>
      </c>
      <c r="K238" s="12">
        <f t="shared" si="105"/>
        <v>118</v>
      </c>
      <c r="L238" s="28">
        <v>8.9488000000000002E-4</v>
      </c>
      <c r="M238" s="32"/>
      <c r="N238" s="28">
        <f t="shared" si="106"/>
        <v>0</v>
      </c>
      <c r="O238" s="28">
        <f t="shared" si="107"/>
        <v>0</v>
      </c>
      <c r="P238" s="62"/>
    </row>
    <row r="239" spans="1:16" ht="103.5" customHeight="1" outlineLevel="1" x14ac:dyDescent="0.25">
      <c r="A239" s="72" t="s">
        <v>873</v>
      </c>
      <c r="B239" s="8"/>
      <c r="C239" s="17" t="s">
        <v>56</v>
      </c>
      <c r="D239" s="18">
        <v>50</v>
      </c>
      <c r="E239" s="124" t="s">
        <v>895</v>
      </c>
      <c r="F239" s="137" t="s">
        <v>896</v>
      </c>
      <c r="G239" s="147">
        <v>2</v>
      </c>
      <c r="H239" s="146">
        <f t="shared" si="102"/>
        <v>118</v>
      </c>
      <c r="I239" s="65">
        <f t="shared" si="103"/>
        <v>1.8</v>
      </c>
      <c r="J239" s="80">
        <f t="shared" si="104"/>
        <v>2</v>
      </c>
      <c r="K239" s="12">
        <f t="shared" si="105"/>
        <v>118</v>
      </c>
      <c r="L239" s="28">
        <v>8.9488000000000002E-4</v>
      </c>
      <c r="M239" s="32"/>
      <c r="N239" s="28">
        <f t="shared" si="106"/>
        <v>0</v>
      </c>
      <c r="O239" s="28">
        <f t="shared" si="107"/>
        <v>0</v>
      </c>
      <c r="P239" s="62"/>
    </row>
    <row r="240" spans="1:16" ht="103.5" customHeight="1" outlineLevel="1" x14ac:dyDescent="0.25">
      <c r="A240" s="72" t="s">
        <v>874</v>
      </c>
      <c r="B240" s="8"/>
      <c r="C240" s="17" t="s">
        <v>56</v>
      </c>
      <c r="D240" s="18">
        <v>50</v>
      </c>
      <c r="E240" s="124" t="s">
        <v>882</v>
      </c>
      <c r="F240" s="137" t="s">
        <v>891</v>
      </c>
      <c r="G240" s="147">
        <v>2</v>
      </c>
      <c r="H240" s="146">
        <f t="shared" si="102"/>
        <v>118</v>
      </c>
      <c r="I240" s="65">
        <f t="shared" si="103"/>
        <v>1.8</v>
      </c>
      <c r="J240" s="80">
        <f t="shared" si="104"/>
        <v>2</v>
      </c>
      <c r="K240" s="12">
        <f t="shared" si="105"/>
        <v>118</v>
      </c>
      <c r="L240" s="28">
        <v>8.9488000000000002E-4</v>
      </c>
      <c r="M240" s="32"/>
      <c r="N240" s="28">
        <f t="shared" si="106"/>
        <v>0</v>
      </c>
      <c r="O240" s="28">
        <f t="shared" si="107"/>
        <v>0</v>
      </c>
      <c r="P240" s="62"/>
    </row>
    <row r="241" spans="1:16" ht="103.5" customHeight="1" outlineLevel="1" x14ac:dyDescent="0.25">
      <c r="A241" s="72" t="s">
        <v>875</v>
      </c>
      <c r="B241" s="8"/>
      <c r="C241" s="17" t="s">
        <v>56</v>
      </c>
      <c r="D241" s="18">
        <v>50</v>
      </c>
      <c r="E241" s="124" t="s">
        <v>883</v>
      </c>
      <c r="F241" s="137" t="s">
        <v>892</v>
      </c>
      <c r="G241" s="147">
        <v>2</v>
      </c>
      <c r="H241" s="146">
        <f t="shared" si="102"/>
        <v>118</v>
      </c>
      <c r="I241" s="65">
        <f t="shared" si="103"/>
        <v>1.8</v>
      </c>
      <c r="J241" s="80">
        <f t="shared" si="104"/>
        <v>2</v>
      </c>
      <c r="K241" s="12">
        <f t="shared" si="105"/>
        <v>118</v>
      </c>
      <c r="L241" s="28">
        <v>8.9488000000000002E-4</v>
      </c>
      <c r="M241" s="32"/>
      <c r="N241" s="28">
        <f t="shared" si="106"/>
        <v>0</v>
      </c>
      <c r="O241" s="28">
        <f t="shared" si="107"/>
        <v>0</v>
      </c>
      <c r="P241" s="62"/>
    </row>
    <row r="242" spans="1:16" ht="103.5" customHeight="1" outlineLevel="1" x14ac:dyDescent="0.25">
      <c r="A242" s="72" t="s">
        <v>876</v>
      </c>
      <c r="B242" s="8"/>
      <c r="C242" s="17" t="s">
        <v>56</v>
      </c>
      <c r="D242" s="18">
        <v>50</v>
      </c>
      <c r="E242" s="124" t="s">
        <v>884</v>
      </c>
      <c r="F242" s="137" t="s">
        <v>893</v>
      </c>
      <c r="G242" s="147">
        <v>2</v>
      </c>
      <c r="H242" s="146">
        <f t="shared" si="102"/>
        <v>118</v>
      </c>
      <c r="I242" s="65">
        <f t="shared" si="103"/>
        <v>1.8</v>
      </c>
      <c r="J242" s="80">
        <f t="shared" si="104"/>
        <v>2</v>
      </c>
      <c r="K242" s="12">
        <f t="shared" si="105"/>
        <v>118</v>
      </c>
      <c r="L242" s="28">
        <v>8.9488000000000002E-4</v>
      </c>
      <c r="M242" s="32"/>
      <c r="N242" s="28">
        <f t="shared" si="106"/>
        <v>0</v>
      </c>
      <c r="O242" s="28">
        <f t="shared" si="107"/>
        <v>0</v>
      </c>
      <c r="P242" s="62"/>
    </row>
    <row r="243" spans="1:16" ht="103.5" customHeight="1" outlineLevel="1" x14ac:dyDescent="0.25">
      <c r="A243" s="72" t="s">
        <v>877</v>
      </c>
      <c r="B243" s="8"/>
      <c r="C243" s="17" t="s">
        <v>56</v>
      </c>
      <c r="D243" s="18">
        <v>50</v>
      </c>
      <c r="E243" s="124" t="s">
        <v>885</v>
      </c>
      <c r="F243" s="137" t="s">
        <v>894</v>
      </c>
      <c r="G243" s="147">
        <v>2</v>
      </c>
      <c r="H243" s="146">
        <f t="shared" si="102"/>
        <v>118</v>
      </c>
      <c r="I243" s="65">
        <f t="shared" si="103"/>
        <v>1.8</v>
      </c>
      <c r="J243" s="80">
        <f t="shared" si="104"/>
        <v>2</v>
      </c>
      <c r="K243" s="12">
        <f t="shared" si="105"/>
        <v>118</v>
      </c>
      <c r="L243" s="28">
        <v>8.9488000000000002E-4</v>
      </c>
      <c r="M243" s="32"/>
      <c r="N243" s="28">
        <f t="shared" si="106"/>
        <v>0</v>
      </c>
      <c r="O243" s="28">
        <f t="shared" si="107"/>
        <v>0</v>
      </c>
      <c r="P243" s="62" t="s">
        <v>924</v>
      </c>
    </row>
    <row r="244" spans="1:16" ht="18.75" x14ac:dyDescent="0.3">
      <c r="A244" s="71" t="s">
        <v>368</v>
      </c>
      <c r="B244" s="19"/>
      <c r="C244" s="19"/>
      <c r="D244" s="19"/>
      <c r="E244" s="98"/>
      <c r="F244" s="95"/>
      <c r="G244" s="97"/>
      <c r="H244" s="148"/>
      <c r="I244" s="30"/>
      <c r="J244" s="79"/>
      <c r="K244" s="19"/>
      <c r="L244" s="28"/>
      <c r="M244" s="32"/>
      <c r="N244" s="28"/>
      <c r="O244" s="28"/>
      <c r="P244" s="19"/>
    </row>
    <row r="245" spans="1:16" ht="103.5" customHeight="1" outlineLevel="1" x14ac:dyDescent="0.25">
      <c r="A245" s="72" t="s">
        <v>369</v>
      </c>
      <c r="B245" s="8"/>
      <c r="C245" s="17" t="s">
        <v>370</v>
      </c>
      <c r="D245" s="18">
        <v>72</v>
      </c>
      <c r="E245" s="124" t="s">
        <v>371</v>
      </c>
      <c r="F245" s="137" t="s">
        <v>372</v>
      </c>
      <c r="G245" s="147">
        <v>1.635</v>
      </c>
      <c r="H245" s="146">
        <f t="shared" ref="H245:H248" si="108">G245*$B$3</f>
        <v>96.465000000000003</v>
      </c>
      <c r="I245" s="65">
        <f t="shared" ref="I245:I248" si="109">G245*0.9</f>
        <v>1.4715</v>
      </c>
      <c r="J245" s="80">
        <f t="shared" ref="J245:J248" si="110">G245*(1-$B$2)</f>
        <v>1.635</v>
      </c>
      <c r="K245" s="12">
        <f t="shared" ref="K245:K248" si="111">H245*(1-$B$2)</f>
        <v>96.465000000000003</v>
      </c>
      <c r="L245" s="28">
        <v>4.95E-4</v>
      </c>
      <c r="M245" s="32"/>
      <c r="N245" s="28">
        <f>L245*M245</f>
        <v>0</v>
      </c>
      <c r="O245" s="28">
        <f t="shared" ref="O245:O248" si="112">M245*K245</f>
        <v>0</v>
      </c>
      <c r="P245" s="19"/>
    </row>
    <row r="246" spans="1:16" ht="103.5" customHeight="1" outlineLevel="1" x14ac:dyDescent="0.25">
      <c r="A246" s="72" t="s">
        <v>373</v>
      </c>
      <c r="B246" s="8"/>
      <c r="C246" s="17" t="s">
        <v>370</v>
      </c>
      <c r="D246" s="18">
        <v>72</v>
      </c>
      <c r="E246" s="124" t="s">
        <v>374</v>
      </c>
      <c r="F246" s="137" t="s">
        <v>375</v>
      </c>
      <c r="G246" s="147">
        <v>1.4390000000000001</v>
      </c>
      <c r="H246" s="146">
        <f t="shared" si="108"/>
        <v>84.90100000000001</v>
      </c>
      <c r="I246" s="65">
        <f t="shared" si="109"/>
        <v>1.2951000000000001</v>
      </c>
      <c r="J246" s="80">
        <f t="shared" si="110"/>
        <v>1.4390000000000001</v>
      </c>
      <c r="K246" s="12">
        <f t="shared" si="111"/>
        <v>84.90100000000001</v>
      </c>
      <c r="L246" s="28">
        <v>5.1133333333333337E-4</v>
      </c>
      <c r="M246" s="32"/>
      <c r="N246" s="28">
        <f>L246*M246</f>
        <v>0</v>
      </c>
      <c r="O246" s="28">
        <f t="shared" si="112"/>
        <v>0</v>
      </c>
      <c r="P246" s="19"/>
    </row>
    <row r="247" spans="1:16" ht="103.5" customHeight="1" outlineLevel="1" x14ac:dyDescent="0.25">
      <c r="A247" s="72" t="s">
        <v>376</v>
      </c>
      <c r="B247" s="8"/>
      <c r="C247" s="17" t="s">
        <v>370</v>
      </c>
      <c r="D247" s="18">
        <v>72</v>
      </c>
      <c r="E247" s="124" t="s">
        <v>377</v>
      </c>
      <c r="F247" s="137" t="s">
        <v>378</v>
      </c>
      <c r="G247" s="147">
        <v>1.526</v>
      </c>
      <c r="H247" s="146">
        <f t="shared" si="108"/>
        <v>90.034000000000006</v>
      </c>
      <c r="I247" s="65">
        <f t="shared" si="109"/>
        <v>1.3734</v>
      </c>
      <c r="J247" s="80">
        <f t="shared" si="110"/>
        <v>1.526</v>
      </c>
      <c r="K247" s="12">
        <f t="shared" si="111"/>
        <v>90.034000000000006</v>
      </c>
      <c r="L247" s="28">
        <v>4.8333333333333328E-4</v>
      </c>
      <c r="M247" s="32"/>
      <c r="N247" s="28">
        <f>L247*M247</f>
        <v>0</v>
      </c>
      <c r="O247" s="28">
        <f t="shared" si="112"/>
        <v>0</v>
      </c>
      <c r="P247" s="19"/>
    </row>
    <row r="248" spans="1:16" ht="103.5" customHeight="1" outlineLevel="1" x14ac:dyDescent="0.25">
      <c r="A248" s="72" t="s">
        <v>379</v>
      </c>
      <c r="B248" s="8"/>
      <c r="C248" s="17" t="s">
        <v>370</v>
      </c>
      <c r="D248" s="18">
        <v>72</v>
      </c>
      <c r="E248" s="124" t="s">
        <v>380</v>
      </c>
      <c r="F248" s="137" t="s">
        <v>381</v>
      </c>
      <c r="G248" s="147">
        <v>1.744</v>
      </c>
      <c r="H248" s="146">
        <f t="shared" si="108"/>
        <v>102.896</v>
      </c>
      <c r="I248" s="65">
        <f t="shared" si="109"/>
        <v>1.5696000000000001</v>
      </c>
      <c r="J248" s="80">
        <f t="shared" si="110"/>
        <v>1.744</v>
      </c>
      <c r="K248" s="12">
        <f t="shared" si="111"/>
        <v>102.896</v>
      </c>
      <c r="L248" s="28">
        <v>5.9771527777777774E-4</v>
      </c>
      <c r="M248" s="32"/>
      <c r="N248" s="28">
        <f>L248*M248</f>
        <v>0</v>
      </c>
      <c r="O248" s="28">
        <f t="shared" si="112"/>
        <v>0</v>
      </c>
      <c r="P248" s="19"/>
    </row>
    <row r="249" spans="1:16" ht="18.75" x14ac:dyDescent="0.25">
      <c r="A249" s="111" t="s">
        <v>396</v>
      </c>
      <c r="B249" s="115"/>
      <c r="C249" s="112"/>
      <c r="D249" s="29"/>
      <c r="E249" s="128"/>
      <c r="F249" s="119"/>
      <c r="G249" s="97"/>
      <c r="H249" s="128"/>
      <c r="I249" s="29"/>
      <c r="J249" s="84"/>
      <c r="K249" s="29"/>
      <c r="L249" s="29"/>
      <c r="M249" s="32"/>
      <c r="N249" s="29"/>
      <c r="O249" s="29"/>
      <c r="P249" s="19"/>
    </row>
    <row r="250" spans="1:16" ht="103.5" customHeight="1" outlineLevel="1" x14ac:dyDescent="0.25">
      <c r="A250" s="24" t="s">
        <v>397</v>
      </c>
      <c r="B250" s="8"/>
      <c r="C250" s="17" t="s">
        <v>56</v>
      </c>
      <c r="D250" s="17" t="s">
        <v>317</v>
      </c>
      <c r="E250" s="124" t="s">
        <v>398</v>
      </c>
      <c r="F250" s="137" t="s">
        <v>399</v>
      </c>
      <c r="G250" s="147">
        <v>4.38828</v>
      </c>
      <c r="H250" s="146">
        <f t="shared" ref="H250:H254" si="113">G250*$B$3</f>
        <v>258.90852000000001</v>
      </c>
      <c r="I250" s="65">
        <f t="shared" ref="I250:I254" si="114">G250*0.9</f>
        <v>3.949452</v>
      </c>
      <c r="J250" s="80">
        <f t="shared" ref="J250:J254" si="115">G250*(1-$B$2)</f>
        <v>4.38828</v>
      </c>
      <c r="K250" s="12">
        <f t="shared" ref="K250:K254" si="116">H250*(1-$B$2)</f>
        <v>258.90852000000001</v>
      </c>
      <c r="L250" s="28">
        <v>1.1054399999999999E-3</v>
      </c>
      <c r="M250" s="32"/>
      <c r="N250" s="28">
        <f>L250*M250</f>
        <v>0</v>
      </c>
      <c r="O250" s="28">
        <f t="shared" ref="O250:O254" si="117">M250*K250</f>
        <v>0</v>
      </c>
      <c r="P250" s="19"/>
    </row>
    <row r="251" spans="1:16" ht="103.5" customHeight="1" x14ac:dyDescent="0.25">
      <c r="A251" s="66" t="s">
        <v>857</v>
      </c>
      <c r="B251" s="8"/>
      <c r="C251" s="17" t="s">
        <v>56</v>
      </c>
      <c r="D251" s="17" t="s">
        <v>401</v>
      </c>
      <c r="E251" s="124" t="s">
        <v>798</v>
      </c>
      <c r="F251" s="137" t="s">
        <v>799</v>
      </c>
      <c r="G251" s="147">
        <v>4.4406600000000003</v>
      </c>
      <c r="H251" s="146">
        <f t="shared" si="113"/>
        <v>261.99894</v>
      </c>
      <c r="I251" s="65">
        <f t="shared" si="114"/>
        <v>3.9965940000000004</v>
      </c>
      <c r="J251" s="80">
        <f t="shared" si="115"/>
        <v>4.4406600000000003</v>
      </c>
      <c r="K251" s="12">
        <f t="shared" si="116"/>
        <v>261.99894</v>
      </c>
      <c r="L251" s="28">
        <v>1.029E-3</v>
      </c>
      <c r="M251" s="32"/>
      <c r="N251" s="28">
        <f>L251*M251</f>
        <v>0</v>
      </c>
      <c r="O251" s="28">
        <f t="shared" si="117"/>
        <v>0</v>
      </c>
      <c r="P251" s="62"/>
    </row>
    <row r="252" spans="1:16" ht="103.5" customHeight="1" outlineLevel="1" x14ac:dyDescent="0.25">
      <c r="A252" s="66" t="s">
        <v>909</v>
      </c>
      <c r="B252" s="8"/>
      <c r="C252" s="17" t="s">
        <v>56</v>
      </c>
      <c r="D252" s="17" t="s">
        <v>317</v>
      </c>
      <c r="E252" s="124" t="s">
        <v>866</v>
      </c>
      <c r="F252" s="137" t="s">
        <v>867</v>
      </c>
      <c r="G252" s="147">
        <v>4.758</v>
      </c>
      <c r="H252" s="146">
        <f t="shared" si="113"/>
        <v>280.72199999999998</v>
      </c>
      <c r="I252" s="65">
        <f t="shared" si="114"/>
        <v>4.2822000000000005</v>
      </c>
      <c r="J252" s="80">
        <f t="shared" si="115"/>
        <v>4.758</v>
      </c>
      <c r="K252" s="12">
        <f t="shared" si="116"/>
        <v>280.72199999999998</v>
      </c>
      <c r="L252" s="28">
        <v>1.029E-3</v>
      </c>
      <c r="M252" s="32"/>
      <c r="N252" s="28">
        <f>L252*M252</f>
        <v>0</v>
      </c>
      <c r="O252" s="28">
        <f t="shared" si="117"/>
        <v>0</v>
      </c>
      <c r="P252" s="62"/>
    </row>
    <row r="253" spans="1:16" ht="103.5" customHeight="1" outlineLevel="1" x14ac:dyDescent="0.25">
      <c r="A253" s="24" t="s">
        <v>400</v>
      </c>
      <c r="B253" s="8"/>
      <c r="C253" s="17" t="s">
        <v>56</v>
      </c>
      <c r="D253" s="17" t="s">
        <v>401</v>
      </c>
      <c r="E253" s="124" t="s">
        <v>402</v>
      </c>
      <c r="F253" s="137" t="s">
        <v>403</v>
      </c>
      <c r="G253" s="147">
        <v>4.3349299999999999</v>
      </c>
      <c r="H253" s="146">
        <f t="shared" si="113"/>
        <v>255.76087000000001</v>
      </c>
      <c r="I253" s="65">
        <f t="shared" si="114"/>
        <v>3.901437</v>
      </c>
      <c r="J253" s="80">
        <f t="shared" si="115"/>
        <v>4.3349299999999999</v>
      </c>
      <c r="K253" s="12">
        <f t="shared" si="116"/>
        <v>255.76087000000001</v>
      </c>
      <c r="L253" s="28">
        <v>1.029E-3</v>
      </c>
      <c r="M253" s="32"/>
      <c r="N253" s="28">
        <f>L253*M253</f>
        <v>0</v>
      </c>
      <c r="O253" s="28">
        <f t="shared" si="117"/>
        <v>0</v>
      </c>
      <c r="P253" s="19"/>
    </row>
    <row r="254" spans="1:16" ht="103.5" customHeight="1" outlineLevel="1" x14ac:dyDescent="0.25">
      <c r="A254" s="24" t="s">
        <v>800</v>
      </c>
      <c r="B254" s="8"/>
      <c r="C254" s="17"/>
      <c r="D254" s="17"/>
      <c r="E254" s="124" t="s">
        <v>801</v>
      </c>
      <c r="F254" s="137" t="s">
        <v>802</v>
      </c>
      <c r="G254" s="147">
        <v>4.4406600000000003</v>
      </c>
      <c r="H254" s="146">
        <f t="shared" si="113"/>
        <v>261.99894</v>
      </c>
      <c r="I254" s="65">
        <f t="shared" si="114"/>
        <v>3.9965940000000004</v>
      </c>
      <c r="J254" s="80">
        <f t="shared" si="115"/>
        <v>4.4406600000000003</v>
      </c>
      <c r="K254" s="12">
        <f t="shared" si="116"/>
        <v>261.99894</v>
      </c>
      <c r="L254" s="28">
        <v>1.029E-3</v>
      </c>
      <c r="M254" s="32"/>
      <c r="N254" s="28">
        <f>L254*M254</f>
        <v>0</v>
      </c>
      <c r="O254" s="28">
        <f t="shared" si="117"/>
        <v>0</v>
      </c>
      <c r="P254" s="62"/>
    </row>
    <row r="255" spans="1:16" ht="21" x14ac:dyDescent="0.25">
      <c r="A255" s="113" t="s">
        <v>404</v>
      </c>
      <c r="B255" s="114"/>
      <c r="C255" s="29"/>
      <c r="D255" s="29"/>
      <c r="E255" s="128"/>
      <c r="F255" s="119"/>
      <c r="G255" s="97"/>
      <c r="H255" s="128"/>
      <c r="I255" s="29"/>
      <c r="J255" s="84"/>
      <c r="K255" s="29"/>
      <c r="L255" s="29"/>
      <c r="M255" s="32"/>
      <c r="N255" s="29"/>
      <c r="O255" s="29"/>
      <c r="P255" s="19"/>
    </row>
    <row r="256" spans="1:16" ht="103.5" customHeight="1" outlineLevel="1" x14ac:dyDescent="0.25">
      <c r="A256" s="24" t="s">
        <v>405</v>
      </c>
      <c r="B256" s="7"/>
      <c r="C256" s="17" t="s">
        <v>56</v>
      </c>
      <c r="D256" s="13">
        <v>100</v>
      </c>
      <c r="E256" s="124" t="s">
        <v>406</v>
      </c>
      <c r="F256" s="137" t="s">
        <v>407</v>
      </c>
      <c r="G256" s="147">
        <v>1.89</v>
      </c>
      <c r="H256" s="146">
        <f t="shared" ref="H256:H258" si="118">G256*$B$3</f>
        <v>111.50999999999999</v>
      </c>
      <c r="I256" s="65">
        <f t="shared" ref="I256:I258" si="119">G256*0.9</f>
        <v>1.7009999999999998</v>
      </c>
      <c r="J256" s="80">
        <f t="shared" ref="J256:J258" si="120">G256*(1-$B$2)</f>
        <v>1.89</v>
      </c>
      <c r="K256" s="12">
        <f t="shared" ref="K256:K258" si="121">H256*(1-$B$2)</f>
        <v>111.50999999999999</v>
      </c>
      <c r="L256" s="28">
        <v>3.0239999999999998E-4</v>
      </c>
      <c r="M256" s="32"/>
      <c r="N256" s="28">
        <f>L256*M256</f>
        <v>0</v>
      </c>
      <c r="O256" s="28">
        <f t="shared" ref="O256:O258" si="122">M256*K256</f>
        <v>0</v>
      </c>
      <c r="P256" s="19"/>
    </row>
    <row r="257" spans="1:16" ht="103.5" customHeight="1" outlineLevel="1" x14ac:dyDescent="0.25">
      <c r="A257" s="24" t="s">
        <v>408</v>
      </c>
      <c r="B257" s="7"/>
      <c r="C257" s="17" t="s">
        <v>56</v>
      </c>
      <c r="D257" s="13">
        <v>100</v>
      </c>
      <c r="E257" s="124" t="s">
        <v>409</v>
      </c>
      <c r="F257" s="137" t="s">
        <v>410</v>
      </c>
      <c r="G257" s="147">
        <v>2.33</v>
      </c>
      <c r="H257" s="146">
        <f t="shared" si="118"/>
        <v>137.47</v>
      </c>
      <c r="I257" s="65">
        <f t="shared" si="119"/>
        <v>2.097</v>
      </c>
      <c r="J257" s="80">
        <f t="shared" si="120"/>
        <v>2.33</v>
      </c>
      <c r="K257" s="12">
        <f t="shared" si="121"/>
        <v>137.47</v>
      </c>
      <c r="L257" s="28">
        <v>5.8539000000000009E-4</v>
      </c>
      <c r="M257" s="32"/>
      <c r="N257" s="28">
        <f>L257*M257</f>
        <v>0</v>
      </c>
      <c r="O257" s="28">
        <f t="shared" si="122"/>
        <v>0</v>
      </c>
      <c r="P257" s="19"/>
    </row>
    <row r="258" spans="1:16" ht="103.5" customHeight="1" outlineLevel="1" x14ac:dyDescent="0.25">
      <c r="A258" s="24" t="s">
        <v>411</v>
      </c>
      <c r="B258" s="7"/>
      <c r="C258" s="17" t="s">
        <v>56</v>
      </c>
      <c r="D258" s="13">
        <v>100</v>
      </c>
      <c r="E258" s="124" t="s">
        <v>412</v>
      </c>
      <c r="F258" s="137" t="s">
        <v>413</v>
      </c>
      <c r="G258" s="147">
        <v>3.25</v>
      </c>
      <c r="H258" s="146">
        <f t="shared" si="118"/>
        <v>191.75</v>
      </c>
      <c r="I258" s="65">
        <f t="shared" si="119"/>
        <v>2.9250000000000003</v>
      </c>
      <c r="J258" s="80">
        <f t="shared" si="120"/>
        <v>3.25</v>
      </c>
      <c r="K258" s="12">
        <f t="shared" si="121"/>
        <v>191.75</v>
      </c>
      <c r="L258" s="28">
        <v>8.2863000000000001E-4</v>
      </c>
      <c r="M258" s="32"/>
      <c r="N258" s="28">
        <f>L258*M258</f>
        <v>0</v>
      </c>
      <c r="O258" s="28">
        <f t="shared" si="122"/>
        <v>0</v>
      </c>
      <c r="P258" s="19"/>
    </row>
    <row r="259" spans="1:16" ht="18.75" x14ac:dyDescent="0.25">
      <c r="A259" s="111" t="s">
        <v>477</v>
      </c>
      <c r="B259" s="112"/>
      <c r="C259" s="29"/>
      <c r="D259" s="29"/>
      <c r="E259" s="128"/>
      <c r="F259" s="119"/>
      <c r="G259" s="97"/>
      <c r="H259" s="128"/>
      <c r="I259" s="29"/>
      <c r="J259" s="84"/>
      <c r="K259" s="29"/>
      <c r="L259" s="29"/>
      <c r="M259" s="32"/>
      <c r="N259" s="29"/>
      <c r="O259" s="29"/>
      <c r="P259" s="19"/>
    </row>
    <row r="260" spans="1:16" ht="103.5" customHeight="1" outlineLevel="1" x14ac:dyDescent="0.25">
      <c r="A260" s="72" t="s">
        <v>414</v>
      </c>
      <c r="B260" s="8"/>
      <c r="C260" s="17" t="s">
        <v>310</v>
      </c>
      <c r="D260" s="18">
        <v>200</v>
      </c>
      <c r="E260" s="124" t="s">
        <v>415</v>
      </c>
      <c r="F260" s="137" t="s">
        <v>416</v>
      </c>
      <c r="G260" s="147">
        <v>0.50900000000000001</v>
      </c>
      <c r="H260" s="146">
        <f t="shared" ref="H260:H281" si="123">G260*$B$3</f>
        <v>30.030999999999999</v>
      </c>
      <c r="I260" s="65">
        <f t="shared" ref="I260:I281" si="124">G260*0.9</f>
        <v>0.45810000000000001</v>
      </c>
      <c r="J260" s="80">
        <f t="shared" ref="J260:J281" si="125">G260*(1-$B$2)</f>
        <v>0.50900000000000001</v>
      </c>
      <c r="K260" s="12">
        <f t="shared" ref="K260:K281" si="126">H260*(1-$B$2)</f>
        <v>30.030999999999999</v>
      </c>
      <c r="L260" s="28">
        <v>1.41204E-4</v>
      </c>
      <c r="M260" s="32"/>
      <c r="N260" s="28">
        <f t="shared" ref="N260:N281" si="127">L260*M260</f>
        <v>0</v>
      </c>
      <c r="O260" s="28">
        <f t="shared" ref="O260:O281" si="128">M260*K260</f>
        <v>0</v>
      </c>
      <c r="P260" s="19"/>
    </row>
    <row r="261" spans="1:16" ht="103.5" customHeight="1" outlineLevel="1" x14ac:dyDescent="0.25">
      <c r="A261" s="72" t="s">
        <v>417</v>
      </c>
      <c r="B261" s="8"/>
      <c r="C261" s="17" t="s">
        <v>310</v>
      </c>
      <c r="D261" s="18">
        <v>200</v>
      </c>
      <c r="E261" s="124" t="s">
        <v>418</v>
      </c>
      <c r="F261" s="137" t="s">
        <v>419</v>
      </c>
      <c r="G261" s="147">
        <v>0.50900000000000001</v>
      </c>
      <c r="H261" s="146">
        <f t="shared" si="123"/>
        <v>30.030999999999999</v>
      </c>
      <c r="I261" s="65">
        <f t="shared" si="124"/>
        <v>0.45810000000000001</v>
      </c>
      <c r="J261" s="80">
        <f t="shared" si="125"/>
        <v>0.50900000000000001</v>
      </c>
      <c r="K261" s="12">
        <f t="shared" si="126"/>
        <v>30.030999999999999</v>
      </c>
      <c r="L261" s="28">
        <v>1.41204E-4</v>
      </c>
      <c r="M261" s="32"/>
      <c r="N261" s="28">
        <f t="shared" si="127"/>
        <v>0</v>
      </c>
      <c r="O261" s="28">
        <f t="shared" si="128"/>
        <v>0</v>
      </c>
      <c r="P261" s="19"/>
    </row>
    <row r="262" spans="1:16" ht="103.5" customHeight="1" outlineLevel="1" x14ac:dyDescent="0.25">
      <c r="A262" s="72" t="s">
        <v>420</v>
      </c>
      <c r="B262" s="8"/>
      <c r="C262" s="17" t="s">
        <v>310</v>
      </c>
      <c r="D262" s="18">
        <v>200</v>
      </c>
      <c r="E262" s="124" t="s">
        <v>421</v>
      </c>
      <c r="F262" s="137" t="s">
        <v>422</v>
      </c>
      <c r="G262" s="147">
        <v>0.58299999999999996</v>
      </c>
      <c r="H262" s="146">
        <f t="shared" si="123"/>
        <v>34.396999999999998</v>
      </c>
      <c r="I262" s="65">
        <f t="shared" si="124"/>
        <v>0.52469999999999994</v>
      </c>
      <c r="J262" s="80">
        <f t="shared" si="125"/>
        <v>0.58299999999999996</v>
      </c>
      <c r="K262" s="12">
        <f t="shared" si="126"/>
        <v>34.396999999999998</v>
      </c>
      <c r="L262" s="28">
        <v>1.41204E-4</v>
      </c>
      <c r="M262" s="32"/>
      <c r="N262" s="28">
        <f t="shared" si="127"/>
        <v>0</v>
      </c>
      <c r="O262" s="28">
        <f t="shared" si="128"/>
        <v>0</v>
      </c>
      <c r="P262" s="19"/>
    </row>
    <row r="263" spans="1:16" ht="103.5" customHeight="1" outlineLevel="1" x14ac:dyDescent="0.25">
      <c r="A263" s="72" t="s">
        <v>423</v>
      </c>
      <c r="B263" s="8"/>
      <c r="C263" s="17" t="s">
        <v>310</v>
      </c>
      <c r="D263" s="18">
        <v>200</v>
      </c>
      <c r="E263" s="124" t="s">
        <v>424</v>
      </c>
      <c r="F263" s="137" t="s">
        <v>425</v>
      </c>
      <c r="G263" s="147">
        <v>0.50900000000000001</v>
      </c>
      <c r="H263" s="146">
        <f t="shared" si="123"/>
        <v>30.030999999999999</v>
      </c>
      <c r="I263" s="65">
        <f t="shared" si="124"/>
        <v>0.45810000000000001</v>
      </c>
      <c r="J263" s="80">
        <f t="shared" si="125"/>
        <v>0.50900000000000001</v>
      </c>
      <c r="K263" s="12">
        <f t="shared" si="126"/>
        <v>30.030999999999999</v>
      </c>
      <c r="L263" s="28">
        <v>1.41204E-4</v>
      </c>
      <c r="M263" s="32"/>
      <c r="N263" s="28">
        <f t="shared" si="127"/>
        <v>0</v>
      </c>
      <c r="O263" s="28">
        <f t="shared" si="128"/>
        <v>0</v>
      </c>
      <c r="P263" s="19"/>
    </row>
    <row r="264" spans="1:16" ht="103.5" customHeight="1" outlineLevel="1" x14ac:dyDescent="0.25">
      <c r="A264" s="72" t="s">
        <v>426</v>
      </c>
      <c r="B264" s="8"/>
      <c r="C264" s="17" t="s">
        <v>310</v>
      </c>
      <c r="D264" s="18">
        <v>200</v>
      </c>
      <c r="E264" s="124" t="s">
        <v>427</v>
      </c>
      <c r="F264" s="137" t="s">
        <v>428</v>
      </c>
      <c r="G264" s="147">
        <v>0.50900000000000001</v>
      </c>
      <c r="H264" s="146">
        <f t="shared" si="123"/>
        <v>30.030999999999999</v>
      </c>
      <c r="I264" s="65">
        <f t="shared" si="124"/>
        <v>0.45810000000000001</v>
      </c>
      <c r="J264" s="80">
        <f t="shared" si="125"/>
        <v>0.50900000000000001</v>
      </c>
      <c r="K264" s="12">
        <f t="shared" si="126"/>
        <v>30.030999999999999</v>
      </c>
      <c r="L264" s="28">
        <v>1.41204E-4</v>
      </c>
      <c r="M264" s="32"/>
      <c r="N264" s="28">
        <f t="shared" si="127"/>
        <v>0</v>
      </c>
      <c r="O264" s="28">
        <f t="shared" si="128"/>
        <v>0</v>
      </c>
      <c r="P264" s="19"/>
    </row>
    <row r="265" spans="1:16" ht="103.5" customHeight="1" outlineLevel="1" x14ac:dyDescent="0.25">
      <c r="A265" s="72" t="s">
        <v>429</v>
      </c>
      <c r="B265" s="8"/>
      <c r="C265" s="17" t="s">
        <v>310</v>
      </c>
      <c r="D265" s="18">
        <v>200</v>
      </c>
      <c r="E265" s="124" t="s">
        <v>430</v>
      </c>
      <c r="F265" s="137" t="s">
        <v>431</v>
      </c>
      <c r="G265" s="147">
        <v>0.50900000000000001</v>
      </c>
      <c r="H265" s="146">
        <f t="shared" si="123"/>
        <v>30.030999999999999</v>
      </c>
      <c r="I265" s="65">
        <f t="shared" si="124"/>
        <v>0.45810000000000001</v>
      </c>
      <c r="J265" s="80">
        <f t="shared" si="125"/>
        <v>0.50900000000000001</v>
      </c>
      <c r="K265" s="12">
        <f t="shared" si="126"/>
        <v>30.030999999999999</v>
      </c>
      <c r="L265" s="28">
        <v>1.41204E-4</v>
      </c>
      <c r="M265" s="32"/>
      <c r="N265" s="28">
        <f t="shared" si="127"/>
        <v>0</v>
      </c>
      <c r="O265" s="28">
        <f t="shared" si="128"/>
        <v>0</v>
      </c>
      <c r="P265" s="19"/>
    </row>
    <row r="266" spans="1:16" ht="103.5" customHeight="1" outlineLevel="1" x14ac:dyDescent="0.25">
      <c r="A266" s="72" t="s">
        <v>432</v>
      </c>
      <c r="B266" s="8"/>
      <c r="C266" s="17" t="s">
        <v>310</v>
      </c>
      <c r="D266" s="18">
        <v>200</v>
      </c>
      <c r="E266" s="124" t="s">
        <v>433</v>
      </c>
      <c r="F266" s="137" t="s">
        <v>434</v>
      </c>
      <c r="G266" s="147">
        <v>0.50900000000000001</v>
      </c>
      <c r="H266" s="146">
        <f t="shared" si="123"/>
        <v>30.030999999999999</v>
      </c>
      <c r="I266" s="65">
        <f t="shared" si="124"/>
        <v>0.45810000000000001</v>
      </c>
      <c r="J266" s="80">
        <f t="shared" si="125"/>
        <v>0.50900000000000001</v>
      </c>
      <c r="K266" s="12">
        <f t="shared" si="126"/>
        <v>30.030999999999999</v>
      </c>
      <c r="L266" s="28">
        <v>1.41204E-4</v>
      </c>
      <c r="M266" s="32"/>
      <c r="N266" s="28">
        <f t="shared" si="127"/>
        <v>0</v>
      </c>
      <c r="O266" s="28">
        <f t="shared" si="128"/>
        <v>0</v>
      </c>
      <c r="P266" s="19"/>
    </row>
    <row r="267" spans="1:16" ht="103.5" customHeight="1" outlineLevel="1" x14ac:dyDescent="0.25">
      <c r="A267" s="72" t="s">
        <v>435</v>
      </c>
      <c r="B267" s="8"/>
      <c r="C267" s="17" t="s">
        <v>310</v>
      </c>
      <c r="D267" s="18">
        <v>200</v>
      </c>
      <c r="E267" s="124" t="s">
        <v>436</v>
      </c>
      <c r="F267" s="137" t="s">
        <v>437</v>
      </c>
      <c r="G267" s="147">
        <v>0.33500000000000002</v>
      </c>
      <c r="H267" s="146">
        <f t="shared" si="123"/>
        <v>19.765000000000001</v>
      </c>
      <c r="I267" s="65">
        <f t="shared" si="124"/>
        <v>0.30150000000000005</v>
      </c>
      <c r="J267" s="80">
        <f t="shared" si="125"/>
        <v>0.33500000000000002</v>
      </c>
      <c r="K267" s="12">
        <f t="shared" si="126"/>
        <v>19.765000000000001</v>
      </c>
      <c r="L267" s="28">
        <v>9.3091999999999996E-5</v>
      </c>
      <c r="M267" s="32"/>
      <c r="N267" s="28">
        <f t="shared" si="127"/>
        <v>0</v>
      </c>
      <c r="O267" s="28">
        <f t="shared" si="128"/>
        <v>0</v>
      </c>
      <c r="P267" s="19"/>
    </row>
    <row r="268" spans="1:16" ht="103.5" customHeight="1" outlineLevel="1" x14ac:dyDescent="0.25">
      <c r="A268" s="72" t="s">
        <v>438</v>
      </c>
      <c r="B268" s="8"/>
      <c r="C268" s="17" t="s">
        <v>310</v>
      </c>
      <c r="D268" s="18">
        <v>200</v>
      </c>
      <c r="E268" s="124" t="s">
        <v>439</v>
      </c>
      <c r="F268" s="137" t="s">
        <v>440</v>
      </c>
      <c r="G268" s="147">
        <v>0.33500000000000002</v>
      </c>
      <c r="H268" s="146">
        <f t="shared" si="123"/>
        <v>19.765000000000001</v>
      </c>
      <c r="I268" s="65">
        <f t="shared" si="124"/>
        <v>0.30150000000000005</v>
      </c>
      <c r="J268" s="80">
        <f t="shared" si="125"/>
        <v>0.33500000000000002</v>
      </c>
      <c r="K268" s="12">
        <f t="shared" si="126"/>
        <v>19.765000000000001</v>
      </c>
      <c r="L268" s="28">
        <v>9.3091999999999996E-5</v>
      </c>
      <c r="M268" s="32"/>
      <c r="N268" s="28">
        <f t="shared" si="127"/>
        <v>0</v>
      </c>
      <c r="O268" s="28">
        <f t="shared" si="128"/>
        <v>0</v>
      </c>
      <c r="P268" s="19"/>
    </row>
    <row r="269" spans="1:16" ht="103.5" customHeight="1" outlineLevel="1" x14ac:dyDescent="0.25">
      <c r="A269" s="72" t="s">
        <v>441</v>
      </c>
      <c r="B269" s="8"/>
      <c r="C269" s="17" t="s">
        <v>310</v>
      </c>
      <c r="D269" s="18">
        <v>200</v>
      </c>
      <c r="E269" s="124" t="s">
        <v>442</v>
      </c>
      <c r="F269" s="137" t="s">
        <v>443</v>
      </c>
      <c r="G269" s="147">
        <v>0.39424185038167953</v>
      </c>
      <c r="H269" s="146">
        <f t="shared" si="123"/>
        <v>23.260269172519092</v>
      </c>
      <c r="I269" s="65">
        <f t="shared" si="124"/>
        <v>0.35481766534351156</v>
      </c>
      <c r="J269" s="80">
        <f t="shared" si="125"/>
        <v>0.39424185038167953</v>
      </c>
      <c r="K269" s="12">
        <f t="shared" si="126"/>
        <v>23.260269172519092</v>
      </c>
      <c r="L269" s="28">
        <v>9.3091999999999996E-5</v>
      </c>
      <c r="M269" s="32"/>
      <c r="N269" s="28">
        <f t="shared" si="127"/>
        <v>0</v>
      </c>
      <c r="O269" s="28">
        <f t="shared" si="128"/>
        <v>0</v>
      </c>
      <c r="P269" s="19"/>
    </row>
    <row r="270" spans="1:16" ht="103.5" customHeight="1" outlineLevel="1" x14ac:dyDescent="0.25">
      <c r="A270" s="72" t="s">
        <v>444</v>
      </c>
      <c r="B270" s="8"/>
      <c r="C270" s="17" t="s">
        <v>310</v>
      </c>
      <c r="D270" s="18">
        <v>200</v>
      </c>
      <c r="E270" s="124" t="s">
        <v>445</v>
      </c>
      <c r="F270" s="137" t="s">
        <v>446</v>
      </c>
      <c r="G270" s="147">
        <v>0.33500000000000002</v>
      </c>
      <c r="H270" s="146">
        <f t="shared" si="123"/>
        <v>19.765000000000001</v>
      </c>
      <c r="I270" s="65">
        <f t="shared" si="124"/>
        <v>0.30150000000000005</v>
      </c>
      <c r="J270" s="80">
        <f t="shared" si="125"/>
        <v>0.33500000000000002</v>
      </c>
      <c r="K270" s="12">
        <f t="shared" si="126"/>
        <v>19.765000000000001</v>
      </c>
      <c r="L270" s="28">
        <v>9.3091999999999996E-5</v>
      </c>
      <c r="M270" s="32"/>
      <c r="N270" s="28">
        <f t="shared" si="127"/>
        <v>0</v>
      </c>
      <c r="O270" s="28">
        <f t="shared" si="128"/>
        <v>0</v>
      </c>
      <c r="P270" s="19"/>
    </row>
    <row r="271" spans="1:16" ht="103.5" customHeight="1" outlineLevel="1" x14ac:dyDescent="0.25">
      <c r="A271" s="72" t="s">
        <v>447</v>
      </c>
      <c r="B271" s="8"/>
      <c r="C271" s="17" t="s">
        <v>310</v>
      </c>
      <c r="D271" s="18">
        <v>200</v>
      </c>
      <c r="E271" s="124" t="s">
        <v>448</v>
      </c>
      <c r="F271" s="137" t="s">
        <v>449</v>
      </c>
      <c r="G271" s="147">
        <v>0.33500000000000002</v>
      </c>
      <c r="H271" s="146">
        <f t="shared" si="123"/>
        <v>19.765000000000001</v>
      </c>
      <c r="I271" s="65">
        <f t="shared" si="124"/>
        <v>0.30150000000000005</v>
      </c>
      <c r="J271" s="80">
        <f t="shared" si="125"/>
        <v>0.33500000000000002</v>
      </c>
      <c r="K271" s="12">
        <f t="shared" si="126"/>
        <v>19.765000000000001</v>
      </c>
      <c r="L271" s="28">
        <v>9.3091999999999996E-5</v>
      </c>
      <c r="M271" s="32"/>
      <c r="N271" s="28">
        <f t="shared" si="127"/>
        <v>0</v>
      </c>
      <c r="O271" s="28">
        <f t="shared" si="128"/>
        <v>0</v>
      </c>
      <c r="P271" s="19"/>
    </row>
    <row r="272" spans="1:16" ht="103.5" customHeight="1" outlineLevel="1" x14ac:dyDescent="0.25">
      <c r="A272" s="72" t="s">
        <v>450</v>
      </c>
      <c r="B272" s="8"/>
      <c r="C272" s="17" t="s">
        <v>310</v>
      </c>
      <c r="D272" s="18">
        <v>200</v>
      </c>
      <c r="E272" s="124" t="s">
        <v>451</v>
      </c>
      <c r="F272" s="137" t="s">
        <v>452</v>
      </c>
      <c r="G272" s="147">
        <v>0.33500000000000002</v>
      </c>
      <c r="H272" s="146">
        <f t="shared" si="123"/>
        <v>19.765000000000001</v>
      </c>
      <c r="I272" s="65">
        <f t="shared" si="124"/>
        <v>0.30150000000000005</v>
      </c>
      <c r="J272" s="80">
        <f t="shared" si="125"/>
        <v>0.33500000000000002</v>
      </c>
      <c r="K272" s="12">
        <f t="shared" si="126"/>
        <v>19.765000000000001</v>
      </c>
      <c r="L272" s="28">
        <v>9.3091999999999996E-5</v>
      </c>
      <c r="M272" s="32"/>
      <c r="N272" s="28">
        <f t="shared" si="127"/>
        <v>0</v>
      </c>
      <c r="O272" s="28">
        <f t="shared" si="128"/>
        <v>0</v>
      </c>
      <c r="P272" s="19"/>
    </row>
    <row r="273" spans="1:16331" ht="103.5" customHeight="1" outlineLevel="1" x14ac:dyDescent="0.25">
      <c r="A273" s="72" t="s">
        <v>453</v>
      </c>
      <c r="B273" s="8"/>
      <c r="C273" s="17" t="s">
        <v>310</v>
      </c>
      <c r="D273" s="18">
        <v>200</v>
      </c>
      <c r="E273" s="124" t="s">
        <v>454</v>
      </c>
      <c r="F273" s="137" t="s">
        <v>455</v>
      </c>
      <c r="G273" s="147">
        <v>0.33500000000000002</v>
      </c>
      <c r="H273" s="146">
        <f t="shared" si="123"/>
        <v>19.765000000000001</v>
      </c>
      <c r="I273" s="65">
        <f t="shared" si="124"/>
        <v>0.30150000000000005</v>
      </c>
      <c r="J273" s="80">
        <f t="shared" si="125"/>
        <v>0.33500000000000002</v>
      </c>
      <c r="K273" s="12">
        <f t="shared" si="126"/>
        <v>19.765000000000001</v>
      </c>
      <c r="L273" s="28">
        <v>9.3091999999999996E-5</v>
      </c>
      <c r="M273" s="32"/>
      <c r="N273" s="28">
        <f t="shared" si="127"/>
        <v>0</v>
      </c>
      <c r="O273" s="28">
        <f t="shared" si="128"/>
        <v>0</v>
      </c>
      <c r="P273" s="19"/>
    </row>
    <row r="274" spans="1:16331" ht="103.5" customHeight="1" outlineLevel="1" x14ac:dyDescent="0.25">
      <c r="A274" s="72" t="s">
        <v>456</v>
      </c>
      <c r="B274" s="8"/>
      <c r="C274" s="17" t="s">
        <v>310</v>
      </c>
      <c r="D274" s="18">
        <v>500</v>
      </c>
      <c r="E274" s="124" t="s">
        <v>457</v>
      </c>
      <c r="F274" s="137" t="s">
        <v>458</v>
      </c>
      <c r="G274" s="147">
        <v>0.17799999999999999</v>
      </c>
      <c r="H274" s="146">
        <f t="shared" si="123"/>
        <v>10.501999999999999</v>
      </c>
      <c r="I274" s="65">
        <f t="shared" si="124"/>
        <v>0.16020000000000001</v>
      </c>
      <c r="J274" s="80">
        <f t="shared" si="125"/>
        <v>0.17799999999999999</v>
      </c>
      <c r="K274" s="12">
        <f t="shared" si="126"/>
        <v>10.501999999999999</v>
      </c>
      <c r="L274" s="28">
        <v>6.3240000000000011E-5</v>
      </c>
      <c r="M274" s="32"/>
      <c r="N274" s="28">
        <f t="shared" si="127"/>
        <v>0</v>
      </c>
      <c r="O274" s="28">
        <f t="shared" si="128"/>
        <v>0</v>
      </c>
      <c r="P274" s="19"/>
    </row>
    <row r="275" spans="1:16331" ht="103.5" customHeight="1" outlineLevel="1" x14ac:dyDescent="0.25">
      <c r="A275" s="72" t="s">
        <v>459</v>
      </c>
      <c r="B275" s="8"/>
      <c r="C275" s="17" t="s">
        <v>310</v>
      </c>
      <c r="D275" s="18">
        <v>500</v>
      </c>
      <c r="E275" s="124" t="s">
        <v>460</v>
      </c>
      <c r="F275" s="137" t="s">
        <v>461</v>
      </c>
      <c r="G275" s="147">
        <v>0.17799999999999999</v>
      </c>
      <c r="H275" s="146">
        <f t="shared" si="123"/>
        <v>10.501999999999999</v>
      </c>
      <c r="I275" s="65">
        <f t="shared" si="124"/>
        <v>0.16020000000000001</v>
      </c>
      <c r="J275" s="80">
        <f t="shared" si="125"/>
        <v>0.17799999999999999</v>
      </c>
      <c r="K275" s="12">
        <f t="shared" si="126"/>
        <v>10.501999999999999</v>
      </c>
      <c r="L275" s="28">
        <v>6.3240000000000011E-5</v>
      </c>
      <c r="M275" s="32"/>
      <c r="N275" s="28">
        <f t="shared" si="127"/>
        <v>0</v>
      </c>
      <c r="O275" s="28">
        <f t="shared" si="128"/>
        <v>0</v>
      </c>
      <c r="P275" s="19"/>
    </row>
    <row r="276" spans="1:16331" ht="103.5" customHeight="1" outlineLevel="1" x14ac:dyDescent="0.25">
      <c r="A276" s="72" t="s">
        <v>462</v>
      </c>
      <c r="B276" s="8"/>
      <c r="C276" s="17" t="s">
        <v>310</v>
      </c>
      <c r="D276" s="18">
        <v>500</v>
      </c>
      <c r="E276" s="124" t="s">
        <v>463</v>
      </c>
      <c r="F276" s="137" t="s">
        <v>464</v>
      </c>
      <c r="G276" s="147">
        <v>0.19712092519083976</v>
      </c>
      <c r="H276" s="146">
        <f t="shared" si="123"/>
        <v>11.630134586259546</v>
      </c>
      <c r="I276" s="65">
        <f t="shared" si="124"/>
        <v>0.17740883267175578</v>
      </c>
      <c r="J276" s="80">
        <f t="shared" si="125"/>
        <v>0.19712092519083976</v>
      </c>
      <c r="K276" s="12">
        <f t="shared" si="126"/>
        <v>11.630134586259546</v>
      </c>
      <c r="L276" s="28">
        <v>6.3240000000000011E-5</v>
      </c>
      <c r="M276" s="32"/>
      <c r="N276" s="28">
        <f t="shared" si="127"/>
        <v>0</v>
      </c>
      <c r="O276" s="28">
        <f t="shared" si="128"/>
        <v>0</v>
      </c>
      <c r="P276" s="19"/>
    </row>
    <row r="277" spans="1:16331" ht="103.5" customHeight="1" outlineLevel="1" x14ac:dyDescent="0.25">
      <c r="A277" s="72" t="s">
        <v>465</v>
      </c>
      <c r="B277" s="8"/>
      <c r="C277" s="17" t="s">
        <v>310</v>
      </c>
      <c r="D277" s="18">
        <v>500</v>
      </c>
      <c r="E277" s="124" t="s">
        <v>466</v>
      </c>
      <c r="F277" s="137" t="s">
        <v>467</v>
      </c>
      <c r="G277" s="147">
        <v>0.17799999999999999</v>
      </c>
      <c r="H277" s="146">
        <f t="shared" si="123"/>
        <v>10.501999999999999</v>
      </c>
      <c r="I277" s="65">
        <f t="shared" si="124"/>
        <v>0.16020000000000001</v>
      </c>
      <c r="J277" s="80">
        <f t="shared" si="125"/>
        <v>0.17799999999999999</v>
      </c>
      <c r="K277" s="12">
        <f t="shared" si="126"/>
        <v>10.501999999999999</v>
      </c>
      <c r="L277" s="28">
        <v>6.3240000000000011E-5</v>
      </c>
      <c r="M277" s="32"/>
      <c r="N277" s="28">
        <f t="shared" si="127"/>
        <v>0</v>
      </c>
      <c r="O277" s="28">
        <f t="shared" si="128"/>
        <v>0</v>
      </c>
      <c r="P277" s="19"/>
    </row>
    <row r="278" spans="1:16331" ht="103.5" customHeight="1" outlineLevel="1" x14ac:dyDescent="0.25">
      <c r="A278" s="72" t="s">
        <v>468</v>
      </c>
      <c r="B278" s="8"/>
      <c r="C278" s="17" t="s">
        <v>310</v>
      </c>
      <c r="D278" s="18">
        <v>500</v>
      </c>
      <c r="E278" s="124" t="s">
        <v>469</v>
      </c>
      <c r="F278" s="137" t="s">
        <v>470</v>
      </c>
      <c r="G278" s="147">
        <v>0.17799999999999999</v>
      </c>
      <c r="H278" s="146">
        <f t="shared" si="123"/>
        <v>10.501999999999999</v>
      </c>
      <c r="I278" s="65">
        <f t="shared" si="124"/>
        <v>0.16020000000000001</v>
      </c>
      <c r="J278" s="80">
        <f t="shared" si="125"/>
        <v>0.17799999999999999</v>
      </c>
      <c r="K278" s="12">
        <f t="shared" si="126"/>
        <v>10.501999999999999</v>
      </c>
      <c r="L278" s="28">
        <v>6.3240000000000011E-5</v>
      </c>
      <c r="M278" s="32"/>
      <c r="N278" s="28">
        <f t="shared" si="127"/>
        <v>0</v>
      </c>
      <c r="O278" s="28">
        <f t="shared" si="128"/>
        <v>0</v>
      </c>
      <c r="P278" s="19"/>
    </row>
    <row r="279" spans="1:16331" ht="103.5" customHeight="1" outlineLevel="1" x14ac:dyDescent="0.25">
      <c r="A279" s="72" t="s">
        <v>471</v>
      </c>
      <c r="B279" s="8"/>
      <c r="C279" s="17" t="s">
        <v>310</v>
      </c>
      <c r="D279" s="18">
        <v>500</v>
      </c>
      <c r="E279" s="124" t="s">
        <v>472</v>
      </c>
      <c r="F279" s="137" t="s">
        <v>473</v>
      </c>
      <c r="G279" s="147">
        <v>0.17799999999999999</v>
      </c>
      <c r="H279" s="146">
        <f t="shared" si="123"/>
        <v>10.501999999999999</v>
      </c>
      <c r="I279" s="65">
        <f t="shared" si="124"/>
        <v>0.16020000000000001</v>
      </c>
      <c r="J279" s="80">
        <f t="shared" si="125"/>
        <v>0.17799999999999999</v>
      </c>
      <c r="K279" s="12">
        <f t="shared" si="126"/>
        <v>10.501999999999999</v>
      </c>
      <c r="L279" s="28">
        <v>6.3240000000000011E-5</v>
      </c>
      <c r="M279" s="32"/>
      <c r="N279" s="28">
        <f t="shared" si="127"/>
        <v>0</v>
      </c>
      <c r="O279" s="28">
        <f t="shared" si="128"/>
        <v>0</v>
      </c>
      <c r="P279" s="19"/>
    </row>
    <row r="280" spans="1:16331" ht="103.5" customHeight="1" outlineLevel="1" x14ac:dyDescent="0.25">
      <c r="A280" s="72" t="s">
        <v>474</v>
      </c>
      <c r="B280" s="8"/>
      <c r="C280" s="17" t="s">
        <v>310</v>
      </c>
      <c r="D280" s="18">
        <v>500</v>
      </c>
      <c r="E280" s="124" t="s">
        <v>475</v>
      </c>
      <c r="F280" s="137" t="s">
        <v>476</v>
      </c>
      <c r="G280" s="147">
        <v>0.17799999999999999</v>
      </c>
      <c r="H280" s="146">
        <f t="shared" si="123"/>
        <v>10.501999999999999</v>
      </c>
      <c r="I280" s="65">
        <f t="shared" si="124"/>
        <v>0.16020000000000001</v>
      </c>
      <c r="J280" s="80">
        <f t="shared" si="125"/>
        <v>0.17799999999999999</v>
      </c>
      <c r="K280" s="12">
        <f t="shared" si="126"/>
        <v>10.501999999999999</v>
      </c>
      <c r="L280" s="28">
        <v>6.3240000000000011E-5</v>
      </c>
      <c r="M280" s="32"/>
      <c r="N280" s="28">
        <f t="shared" si="127"/>
        <v>0</v>
      </c>
      <c r="O280" s="28">
        <f t="shared" si="128"/>
        <v>0</v>
      </c>
      <c r="P280" s="19"/>
    </row>
    <row r="281" spans="1:16331" ht="103.5" customHeight="1" outlineLevel="1" x14ac:dyDescent="0.25">
      <c r="A281" s="72" t="s">
        <v>478</v>
      </c>
      <c r="B281" s="8"/>
      <c r="C281" s="17" t="s">
        <v>479</v>
      </c>
      <c r="D281" s="18">
        <v>300</v>
      </c>
      <c r="E281" s="124" t="s">
        <v>480</v>
      </c>
      <c r="F281" s="137" t="s">
        <v>481</v>
      </c>
      <c r="G281" s="147">
        <v>1.0028000000000001</v>
      </c>
      <c r="H281" s="146">
        <f t="shared" si="123"/>
        <v>59.165200000000006</v>
      </c>
      <c r="I281" s="65">
        <f t="shared" si="124"/>
        <v>0.9025200000000001</v>
      </c>
      <c r="J281" s="80">
        <f t="shared" si="125"/>
        <v>1.0028000000000001</v>
      </c>
      <c r="K281" s="12">
        <f t="shared" si="126"/>
        <v>59.165200000000006</v>
      </c>
      <c r="L281" s="28">
        <v>3.1619999999999999E-4</v>
      </c>
      <c r="M281" s="32"/>
      <c r="N281" s="28">
        <f t="shared" si="127"/>
        <v>0</v>
      </c>
      <c r="O281" s="28">
        <f t="shared" si="128"/>
        <v>0</v>
      </c>
      <c r="P281" s="53"/>
    </row>
    <row r="282" spans="1:16331" ht="18.75" x14ac:dyDescent="0.3">
      <c r="A282" s="71" t="s">
        <v>518</v>
      </c>
      <c r="B282" s="19"/>
      <c r="C282" s="19"/>
      <c r="D282" s="19"/>
      <c r="E282" s="98"/>
      <c r="F282" s="95"/>
      <c r="G282" s="97"/>
      <c r="H282" s="148"/>
      <c r="I282" s="30"/>
      <c r="J282" s="79"/>
      <c r="K282" s="19"/>
      <c r="L282" s="28"/>
      <c r="M282" s="32"/>
      <c r="N282" s="28"/>
      <c r="O282" s="28"/>
      <c r="P282" s="19"/>
    </row>
    <row r="283" spans="1:16331" ht="103.5" customHeight="1" outlineLevel="1" x14ac:dyDescent="0.25">
      <c r="A283" s="14" t="s">
        <v>482</v>
      </c>
      <c r="B283" s="8"/>
      <c r="C283" s="17" t="s">
        <v>310</v>
      </c>
      <c r="D283" s="18">
        <v>1200</v>
      </c>
      <c r="E283" s="129" t="s">
        <v>483</v>
      </c>
      <c r="F283" s="137" t="s">
        <v>484</v>
      </c>
      <c r="G283" s="147">
        <v>0.251</v>
      </c>
      <c r="H283" s="146">
        <f t="shared" ref="H283:H287" si="129">G283*$B$3</f>
        <v>14.808999999999999</v>
      </c>
      <c r="I283" s="65">
        <f t="shared" ref="I283:I287" si="130">G283*0.9</f>
        <v>0.22590000000000002</v>
      </c>
      <c r="J283" s="80">
        <f t="shared" ref="J283:J287" si="131">G283*(1-$B$2)</f>
        <v>0.251</v>
      </c>
      <c r="K283" s="12">
        <f t="shared" ref="K283:K287" si="132">H283*(1-$B$2)</f>
        <v>14.808999999999999</v>
      </c>
      <c r="L283" s="28">
        <v>1.482E-5</v>
      </c>
      <c r="M283" s="32"/>
      <c r="N283" s="28">
        <f>L283*M283</f>
        <v>0</v>
      </c>
      <c r="O283" s="28">
        <f t="shared" ref="O283:O287" si="133">M283*K283</f>
        <v>0</v>
      </c>
      <c r="P283" s="19"/>
    </row>
    <row r="284" spans="1:16331" ht="103.5" customHeight="1" outlineLevel="1" x14ac:dyDescent="0.25">
      <c r="A284" s="14" t="s">
        <v>485</v>
      </c>
      <c r="B284" s="8"/>
      <c r="C284" s="17" t="s">
        <v>310</v>
      </c>
      <c r="D284" s="18">
        <v>1000</v>
      </c>
      <c r="E284" s="129" t="s">
        <v>486</v>
      </c>
      <c r="F284" s="137" t="s">
        <v>487</v>
      </c>
      <c r="G284" s="147">
        <v>0.25900000000000001</v>
      </c>
      <c r="H284" s="146">
        <f t="shared" si="129"/>
        <v>15.281000000000001</v>
      </c>
      <c r="I284" s="65">
        <f t="shared" si="130"/>
        <v>0.2331</v>
      </c>
      <c r="J284" s="80">
        <f t="shared" si="131"/>
        <v>0.25900000000000001</v>
      </c>
      <c r="K284" s="12">
        <f t="shared" si="132"/>
        <v>15.281000000000001</v>
      </c>
      <c r="L284" s="28">
        <v>2.1118499999999998E-5</v>
      </c>
      <c r="M284" s="32"/>
      <c r="N284" s="28">
        <f>L284*M284</f>
        <v>0</v>
      </c>
      <c r="O284" s="28">
        <f t="shared" si="133"/>
        <v>0</v>
      </c>
      <c r="P284" s="19"/>
    </row>
    <row r="285" spans="1:16331" ht="103.5" customHeight="1" outlineLevel="1" x14ac:dyDescent="0.25">
      <c r="A285" s="14" t="s">
        <v>488</v>
      </c>
      <c r="B285" s="8"/>
      <c r="C285" s="17" t="s">
        <v>310</v>
      </c>
      <c r="D285" s="18">
        <v>1000</v>
      </c>
      <c r="E285" s="129" t="s">
        <v>489</v>
      </c>
      <c r="F285" s="137" t="s">
        <v>490</v>
      </c>
      <c r="G285" s="147">
        <v>0.32600000000000001</v>
      </c>
      <c r="H285" s="146">
        <f t="shared" si="129"/>
        <v>19.234000000000002</v>
      </c>
      <c r="I285" s="65">
        <f t="shared" si="130"/>
        <v>0.29339999999999999</v>
      </c>
      <c r="J285" s="80">
        <f t="shared" si="131"/>
        <v>0.32600000000000001</v>
      </c>
      <c r="K285" s="12">
        <f t="shared" si="132"/>
        <v>19.234000000000002</v>
      </c>
      <c r="L285" s="28">
        <v>3.1019999999999998E-5</v>
      </c>
      <c r="M285" s="32"/>
      <c r="N285" s="28">
        <f>L285*M285</f>
        <v>0</v>
      </c>
      <c r="O285" s="28">
        <f t="shared" si="133"/>
        <v>0</v>
      </c>
      <c r="P285" s="19"/>
    </row>
    <row r="286" spans="1:16331" ht="103.5" customHeight="1" outlineLevel="1" x14ac:dyDescent="0.25">
      <c r="A286" s="14" t="s">
        <v>491</v>
      </c>
      <c r="B286" s="8"/>
      <c r="C286" s="17" t="s">
        <v>310</v>
      </c>
      <c r="D286" s="18" t="s">
        <v>492</v>
      </c>
      <c r="E286" s="129" t="s">
        <v>493</v>
      </c>
      <c r="F286" s="137" t="s">
        <v>494</v>
      </c>
      <c r="G286" s="147">
        <v>0.42299999999999999</v>
      </c>
      <c r="H286" s="146">
        <f t="shared" si="129"/>
        <v>24.957000000000001</v>
      </c>
      <c r="I286" s="65">
        <f t="shared" si="130"/>
        <v>0.38069999999999998</v>
      </c>
      <c r="J286" s="80">
        <f t="shared" si="131"/>
        <v>0.42299999999999999</v>
      </c>
      <c r="K286" s="12">
        <f t="shared" si="132"/>
        <v>24.957000000000001</v>
      </c>
      <c r="L286" s="28">
        <v>4.1612999999999996E-5</v>
      </c>
      <c r="M286" s="32"/>
      <c r="N286" s="28">
        <f>L286*M286</f>
        <v>0</v>
      </c>
      <c r="O286" s="28">
        <f t="shared" si="133"/>
        <v>0</v>
      </c>
      <c r="P286" s="19"/>
    </row>
    <row r="287" spans="1:16331" ht="103.5" customHeight="1" outlineLevel="1" x14ac:dyDescent="0.25">
      <c r="A287" s="24" t="s">
        <v>495</v>
      </c>
      <c r="B287" s="19"/>
      <c r="C287" s="17" t="s">
        <v>310</v>
      </c>
      <c r="D287" s="18" t="s">
        <v>492</v>
      </c>
      <c r="E287" s="130" t="s">
        <v>496</v>
      </c>
      <c r="F287" s="137" t="s">
        <v>497</v>
      </c>
      <c r="G287" s="147">
        <v>0.45900000000000002</v>
      </c>
      <c r="H287" s="146">
        <f t="shared" si="129"/>
        <v>27.081</v>
      </c>
      <c r="I287" s="65">
        <f t="shared" si="130"/>
        <v>0.41310000000000002</v>
      </c>
      <c r="J287" s="80">
        <f t="shared" si="131"/>
        <v>0.45900000000000002</v>
      </c>
      <c r="K287" s="12">
        <f t="shared" si="132"/>
        <v>27.081</v>
      </c>
      <c r="L287" s="28">
        <v>5.5328000000000003E-5</v>
      </c>
      <c r="M287" s="32"/>
      <c r="N287" s="28">
        <f>L287*M287</f>
        <v>0</v>
      </c>
      <c r="O287" s="28">
        <f t="shared" si="133"/>
        <v>0</v>
      </c>
      <c r="P287" s="19"/>
    </row>
    <row r="288" spans="1:16331" s="20" customFormat="1" ht="18.75" x14ac:dyDescent="0.25">
      <c r="A288" s="71" t="s">
        <v>519</v>
      </c>
      <c r="E288" s="96"/>
      <c r="F288" s="94"/>
      <c r="G288" s="97"/>
      <c r="H288" s="96"/>
      <c r="J288" s="85"/>
      <c r="L288" s="28"/>
      <c r="M288" s="32"/>
      <c r="N288" s="28"/>
      <c r="O288" s="28"/>
      <c r="P288" s="19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  <c r="ANQ288" s="1"/>
      <c r="ANR288" s="1"/>
      <c r="ANS288" s="1"/>
      <c r="ANT288" s="1"/>
      <c r="ANU288" s="1"/>
      <c r="ANV288" s="1"/>
      <c r="ANW288" s="1"/>
      <c r="ANX288" s="1"/>
      <c r="ANY288" s="1"/>
      <c r="ANZ288" s="1"/>
      <c r="AOA288" s="1"/>
      <c r="AOB288" s="1"/>
      <c r="AOC288" s="1"/>
      <c r="AOD288" s="1"/>
      <c r="AOE288" s="1"/>
      <c r="AOF288" s="1"/>
      <c r="AOG288" s="1"/>
      <c r="AOH288" s="1"/>
      <c r="AOI288" s="1"/>
      <c r="AOJ288" s="1"/>
      <c r="AOK288" s="1"/>
      <c r="AOL288" s="1"/>
      <c r="AOM288" s="1"/>
      <c r="AON288" s="1"/>
      <c r="AOO288" s="1"/>
      <c r="AOP288" s="1"/>
      <c r="AOQ288" s="1"/>
      <c r="AOR288" s="1"/>
      <c r="AOS288" s="1"/>
      <c r="AOT288" s="1"/>
      <c r="AOU288" s="1"/>
      <c r="AOV288" s="1"/>
      <c r="AOW288" s="1"/>
      <c r="AOX288" s="1"/>
      <c r="AOY288" s="1"/>
      <c r="AOZ288" s="1"/>
      <c r="APA288" s="1"/>
      <c r="APB288" s="1"/>
      <c r="APC288" s="1"/>
      <c r="APD288" s="1"/>
      <c r="APE288" s="1"/>
      <c r="APF288" s="1"/>
      <c r="APG288" s="1"/>
      <c r="APH288" s="1"/>
      <c r="API288" s="1"/>
      <c r="APJ288" s="1"/>
      <c r="APK288" s="1"/>
      <c r="APL288" s="1"/>
      <c r="APM288" s="1"/>
      <c r="APN288" s="1"/>
      <c r="APO288" s="1"/>
      <c r="APP288" s="1"/>
      <c r="APQ288" s="1"/>
      <c r="APR288" s="1"/>
      <c r="APS288" s="1"/>
      <c r="APT288" s="1"/>
      <c r="APU288" s="1"/>
      <c r="APV288" s="1"/>
      <c r="APW288" s="1"/>
      <c r="APX288" s="1"/>
      <c r="APY288" s="1"/>
      <c r="APZ288" s="1"/>
      <c r="AQA288" s="1"/>
      <c r="AQB288" s="1"/>
      <c r="AQC288" s="1"/>
      <c r="AQD288" s="1"/>
      <c r="AQE288" s="1"/>
      <c r="AQF288" s="1"/>
      <c r="AQG288" s="1"/>
      <c r="AQH288" s="1"/>
      <c r="AQI288" s="1"/>
      <c r="AQJ288" s="1"/>
      <c r="AQK288" s="1"/>
      <c r="AQL288" s="1"/>
      <c r="AQM288" s="1"/>
      <c r="AQN288" s="1"/>
      <c r="AQO288" s="1"/>
      <c r="AQP288" s="1"/>
      <c r="AQQ288" s="1"/>
      <c r="AQR288" s="1"/>
      <c r="AQS288" s="1"/>
      <c r="AQT288" s="1"/>
      <c r="AQU288" s="1"/>
      <c r="AQV288" s="1"/>
      <c r="AQW288" s="1"/>
      <c r="AQX288" s="1"/>
      <c r="AQY288" s="1"/>
      <c r="AQZ288" s="1"/>
      <c r="ARA288" s="1"/>
      <c r="ARB288" s="1"/>
      <c r="ARC288" s="1"/>
      <c r="ARD288" s="1"/>
      <c r="ARE288" s="1"/>
      <c r="ARF288" s="1"/>
      <c r="ARG288" s="1"/>
      <c r="ARH288" s="1"/>
      <c r="ARI288" s="1"/>
      <c r="ARJ288" s="1"/>
      <c r="ARK288" s="1"/>
      <c r="ARL288" s="1"/>
      <c r="ARM288" s="1"/>
      <c r="ARN288" s="1"/>
      <c r="ARO288" s="1"/>
      <c r="ARP288" s="1"/>
      <c r="ARQ288" s="1"/>
      <c r="ARR288" s="1"/>
      <c r="ARS288" s="1"/>
      <c r="ART288" s="1"/>
      <c r="ARU288" s="1"/>
      <c r="ARV288" s="1"/>
      <c r="ARW288" s="1"/>
      <c r="ARX288" s="1"/>
      <c r="ARY288" s="1"/>
      <c r="ARZ288" s="1"/>
      <c r="ASA288" s="1"/>
      <c r="ASB288" s="1"/>
      <c r="ASC288" s="1"/>
      <c r="ASD288" s="1"/>
      <c r="ASE288" s="1"/>
      <c r="ASF288" s="1"/>
      <c r="ASG288" s="1"/>
      <c r="ASH288" s="1"/>
      <c r="ASI288" s="1"/>
      <c r="ASJ288" s="1"/>
      <c r="ASK288" s="1"/>
      <c r="ASL288" s="1"/>
      <c r="ASM288" s="1"/>
      <c r="ASN288" s="1"/>
      <c r="ASO288" s="1"/>
      <c r="ASP288" s="1"/>
      <c r="ASQ288" s="1"/>
      <c r="ASR288" s="1"/>
      <c r="ASS288" s="1"/>
      <c r="AST288" s="1"/>
      <c r="ASU288" s="1"/>
      <c r="ASV288" s="1"/>
      <c r="ASW288" s="1"/>
      <c r="ASX288" s="1"/>
      <c r="ASY288" s="1"/>
      <c r="ASZ288" s="1"/>
      <c r="ATA288" s="1"/>
      <c r="ATB288" s="1"/>
      <c r="ATC288" s="1"/>
      <c r="ATD288" s="1"/>
      <c r="ATE288" s="1"/>
      <c r="ATF288" s="1"/>
      <c r="ATG288" s="1"/>
      <c r="ATH288" s="1"/>
      <c r="ATI288" s="1"/>
      <c r="ATJ288" s="1"/>
      <c r="ATK288" s="1"/>
      <c r="ATL288" s="1"/>
      <c r="ATM288" s="1"/>
      <c r="ATN288" s="1"/>
      <c r="ATO288" s="1"/>
      <c r="ATP288" s="1"/>
      <c r="ATQ288" s="1"/>
      <c r="ATR288" s="1"/>
      <c r="ATS288" s="1"/>
      <c r="ATT288" s="1"/>
      <c r="ATU288" s="1"/>
      <c r="ATV288" s="1"/>
      <c r="ATW288" s="1"/>
      <c r="ATX288" s="1"/>
      <c r="ATY288" s="1"/>
      <c r="ATZ288" s="1"/>
      <c r="AUA288" s="1"/>
      <c r="AUB288" s="1"/>
      <c r="AUC288" s="1"/>
      <c r="AUD288" s="1"/>
      <c r="AUE288" s="1"/>
      <c r="AUF288" s="1"/>
      <c r="AUG288" s="1"/>
      <c r="AUH288" s="1"/>
      <c r="AUI288" s="1"/>
      <c r="AUJ288" s="1"/>
      <c r="AUK288" s="1"/>
      <c r="AUL288" s="1"/>
      <c r="AUM288" s="1"/>
      <c r="AUN288" s="1"/>
      <c r="AUO288" s="1"/>
      <c r="AUP288" s="1"/>
      <c r="AUQ288" s="1"/>
      <c r="AUR288" s="1"/>
      <c r="AUS288" s="1"/>
      <c r="AUT288" s="1"/>
      <c r="AUU288" s="1"/>
      <c r="AUV288" s="1"/>
      <c r="AUW288" s="1"/>
      <c r="AUX288" s="1"/>
      <c r="AUY288" s="1"/>
      <c r="AUZ288" s="1"/>
      <c r="AVA288" s="1"/>
      <c r="AVB288" s="1"/>
      <c r="AVC288" s="1"/>
      <c r="AVD288" s="1"/>
      <c r="AVE288" s="1"/>
      <c r="AVF288" s="1"/>
      <c r="AVG288" s="1"/>
      <c r="AVH288" s="1"/>
      <c r="AVI288" s="1"/>
      <c r="AVJ288" s="1"/>
      <c r="AVK288" s="1"/>
      <c r="AVL288" s="1"/>
      <c r="AVM288" s="1"/>
      <c r="AVN288" s="1"/>
      <c r="AVO288" s="1"/>
      <c r="AVP288" s="1"/>
      <c r="AVQ288" s="1"/>
      <c r="AVR288" s="1"/>
      <c r="AVS288" s="1"/>
      <c r="AVT288" s="1"/>
      <c r="AVU288" s="1"/>
      <c r="AVV288" s="1"/>
      <c r="AVW288" s="1"/>
      <c r="AVX288" s="1"/>
      <c r="AVY288" s="1"/>
      <c r="AVZ288" s="1"/>
      <c r="AWA288" s="1"/>
      <c r="AWB288" s="1"/>
      <c r="AWC288" s="1"/>
      <c r="AWD288" s="1"/>
      <c r="AWE288" s="1"/>
      <c r="AWF288" s="1"/>
      <c r="AWG288" s="1"/>
      <c r="AWH288" s="1"/>
      <c r="AWI288" s="1"/>
      <c r="AWJ288" s="1"/>
      <c r="AWK288" s="1"/>
      <c r="AWL288" s="1"/>
      <c r="AWM288" s="1"/>
      <c r="AWN288" s="1"/>
      <c r="AWO288" s="1"/>
      <c r="AWP288" s="1"/>
      <c r="AWQ288" s="1"/>
      <c r="AWR288" s="1"/>
      <c r="AWS288" s="1"/>
      <c r="AWT288" s="1"/>
      <c r="AWU288" s="1"/>
      <c r="AWV288" s="1"/>
      <c r="AWW288" s="1"/>
      <c r="AWX288" s="1"/>
      <c r="AWY288" s="1"/>
      <c r="AWZ288" s="1"/>
      <c r="AXA288" s="1"/>
      <c r="AXB288" s="1"/>
      <c r="AXC288" s="1"/>
      <c r="AXD288" s="1"/>
      <c r="AXE288" s="1"/>
      <c r="AXF288" s="1"/>
      <c r="AXG288" s="1"/>
      <c r="AXH288" s="1"/>
      <c r="AXI288" s="1"/>
      <c r="AXJ288" s="1"/>
      <c r="AXK288" s="1"/>
      <c r="AXL288" s="1"/>
      <c r="AXM288" s="1"/>
      <c r="AXN288" s="1"/>
      <c r="AXO288" s="1"/>
      <c r="AXP288" s="1"/>
      <c r="AXQ288" s="1"/>
      <c r="AXR288" s="1"/>
      <c r="AXS288" s="1"/>
      <c r="AXT288" s="1"/>
      <c r="AXU288" s="1"/>
      <c r="AXV288" s="1"/>
      <c r="AXW288" s="1"/>
      <c r="AXX288" s="1"/>
      <c r="AXY288" s="1"/>
      <c r="AXZ288" s="1"/>
      <c r="AYA288" s="1"/>
      <c r="AYB288" s="1"/>
      <c r="AYC288" s="1"/>
      <c r="AYD288" s="1"/>
      <c r="AYE288" s="1"/>
      <c r="AYF288" s="1"/>
      <c r="AYG288" s="1"/>
      <c r="AYH288" s="1"/>
      <c r="AYI288" s="1"/>
      <c r="AYJ288" s="1"/>
      <c r="AYK288" s="1"/>
      <c r="AYL288" s="1"/>
      <c r="AYM288" s="1"/>
      <c r="AYN288" s="1"/>
      <c r="AYO288" s="1"/>
      <c r="AYP288" s="1"/>
      <c r="AYQ288" s="1"/>
      <c r="AYR288" s="1"/>
      <c r="AYS288" s="1"/>
      <c r="AYT288" s="1"/>
      <c r="AYU288" s="1"/>
      <c r="AYV288" s="1"/>
      <c r="AYW288" s="1"/>
      <c r="AYX288" s="1"/>
      <c r="AYY288" s="1"/>
      <c r="AYZ288" s="1"/>
      <c r="AZA288" s="1"/>
      <c r="AZB288" s="1"/>
      <c r="AZC288" s="1"/>
      <c r="AZD288" s="1"/>
      <c r="AZE288" s="1"/>
      <c r="AZF288" s="1"/>
      <c r="AZG288" s="1"/>
      <c r="AZH288" s="1"/>
      <c r="AZI288" s="1"/>
      <c r="AZJ288" s="1"/>
      <c r="AZK288" s="1"/>
      <c r="AZL288" s="1"/>
      <c r="AZM288" s="1"/>
      <c r="AZN288" s="1"/>
      <c r="AZO288" s="1"/>
      <c r="AZP288" s="1"/>
      <c r="AZQ288" s="1"/>
      <c r="AZR288" s="1"/>
      <c r="AZS288" s="1"/>
      <c r="AZT288" s="1"/>
      <c r="AZU288" s="1"/>
      <c r="AZV288" s="1"/>
      <c r="AZW288" s="1"/>
      <c r="AZX288" s="1"/>
      <c r="AZY288" s="1"/>
      <c r="AZZ288" s="1"/>
      <c r="BAA288" s="1"/>
      <c r="BAB288" s="1"/>
      <c r="BAC288" s="1"/>
      <c r="BAD288" s="1"/>
      <c r="BAE288" s="1"/>
      <c r="BAF288" s="1"/>
      <c r="BAG288" s="1"/>
      <c r="BAH288" s="1"/>
      <c r="BAI288" s="1"/>
      <c r="BAJ288" s="1"/>
      <c r="BAK288" s="1"/>
      <c r="BAL288" s="1"/>
      <c r="BAM288" s="1"/>
      <c r="BAN288" s="1"/>
      <c r="BAO288" s="1"/>
      <c r="BAP288" s="1"/>
      <c r="BAQ288" s="1"/>
      <c r="BAR288" s="1"/>
      <c r="BAS288" s="1"/>
      <c r="BAT288" s="1"/>
      <c r="BAU288" s="1"/>
      <c r="BAV288" s="1"/>
      <c r="BAW288" s="1"/>
      <c r="BAX288" s="1"/>
      <c r="BAY288" s="1"/>
      <c r="BAZ288" s="1"/>
      <c r="BBA288" s="1"/>
      <c r="BBB288" s="1"/>
      <c r="BBC288" s="1"/>
      <c r="BBD288" s="1"/>
      <c r="BBE288" s="1"/>
      <c r="BBF288" s="1"/>
      <c r="BBG288" s="1"/>
      <c r="BBH288" s="1"/>
      <c r="BBI288" s="1"/>
      <c r="BBJ288" s="1"/>
      <c r="BBK288" s="1"/>
      <c r="BBL288" s="1"/>
      <c r="BBM288" s="1"/>
      <c r="BBN288" s="1"/>
      <c r="BBO288" s="1"/>
      <c r="BBP288" s="1"/>
      <c r="BBQ288" s="1"/>
      <c r="BBR288" s="1"/>
      <c r="BBS288" s="1"/>
      <c r="BBT288" s="1"/>
      <c r="BBU288" s="1"/>
      <c r="BBV288" s="1"/>
      <c r="BBW288" s="1"/>
      <c r="BBX288" s="1"/>
      <c r="BBY288" s="1"/>
      <c r="BBZ288" s="1"/>
      <c r="BCA288" s="1"/>
      <c r="BCB288" s="1"/>
      <c r="BCC288" s="1"/>
      <c r="BCD288" s="1"/>
      <c r="BCE288" s="1"/>
      <c r="BCF288" s="1"/>
      <c r="BCG288" s="1"/>
      <c r="BCH288" s="1"/>
      <c r="BCI288" s="1"/>
      <c r="BCJ288" s="1"/>
      <c r="BCK288" s="1"/>
      <c r="BCL288" s="1"/>
      <c r="BCM288" s="1"/>
      <c r="BCN288" s="1"/>
      <c r="BCO288" s="1"/>
      <c r="BCP288" s="1"/>
      <c r="BCQ288" s="1"/>
      <c r="BCR288" s="1"/>
      <c r="BCS288" s="1"/>
      <c r="BCT288" s="1"/>
      <c r="BCU288" s="1"/>
      <c r="BCV288" s="1"/>
      <c r="BCW288" s="1"/>
      <c r="BCX288" s="1"/>
      <c r="BCY288" s="1"/>
      <c r="BCZ288" s="1"/>
      <c r="BDA288" s="1"/>
      <c r="BDB288" s="1"/>
      <c r="BDC288" s="1"/>
      <c r="BDD288" s="1"/>
      <c r="BDE288" s="1"/>
      <c r="BDF288" s="1"/>
      <c r="BDG288" s="1"/>
      <c r="BDH288" s="1"/>
      <c r="BDI288" s="1"/>
      <c r="BDJ288" s="1"/>
      <c r="BDK288" s="1"/>
      <c r="BDL288" s="1"/>
      <c r="BDM288" s="1"/>
      <c r="BDN288" s="1"/>
      <c r="BDO288" s="1"/>
      <c r="BDP288" s="1"/>
      <c r="BDQ288" s="1"/>
      <c r="BDR288" s="1"/>
      <c r="BDS288" s="1"/>
      <c r="BDT288" s="1"/>
      <c r="BDU288" s="1"/>
      <c r="BDV288" s="1"/>
      <c r="BDW288" s="1"/>
      <c r="BDX288" s="1"/>
      <c r="BDY288" s="1"/>
      <c r="BDZ288" s="1"/>
      <c r="BEA288" s="1"/>
      <c r="BEB288" s="1"/>
      <c r="BEC288" s="1"/>
      <c r="BED288" s="1"/>
      <c r="BEE288" s="1"/>
      <c r="BEF288" s="1"/>
      <c r="BEG288" s="1"/>
      <c r="BEH288" s="1"/>
      <c r="BEI288" s="1"/>
      <c r="BEJ288" s="1"/>
      <c r="BEK288" s="1"/>
      <c r="BEL288" s="1"/>
      <c r="BEM288" s="1"/>
      <c r="BEN288" s="1"/>
      <c r="BEO288" s="1"/>
      <c r="BEP288" s="1"/>
      <c r="BEQ288" s="1"/>
      <c r="BER288" s="1"/>
      <c r="BES288" s="1"/>
      <c r="BET288" s="1"/>
      <c r="BEU288" s="1"/>
      <c r="BEV288" s="1"/>
      <c r="BEW288" s="1"/>
      <c r="BEX288" s="1"/>
      <c r="BEY288" s="1"/>
      <c r="BEZ288" s="1"/>
      <c r="BFA288" s="1"/>
      <c r="BFB288" s="1"/>
      <c r="BFC288" s="1"/>
      <c r="BFD288" s="1"/>
      <c r="BFE288" s="1"/>
      <c r="BFF288" s="1"/>
      <c r="BFG288" s="1"/>
      <c r="BFH288" s="1"/>
      <c r="BFI288" s="1"/>
      <c r="BFJ288" s="1"/>
      <c r="BFK288" s="1"/>
      <c r="BFL288" s="1"/>
      <c r="BFM288" s="1"/>
      <c r="BFN288" s="1"/>
      <c r="BFO288" s="1"/>
      <c r="BFP288" s="1"/>
      <c r="BFQ288" s="1"/>
      <c r="BFR288" s="1"/>
      <c r="BFS288" s="1"/>
      <c r="BFT288" s="1"/>
      <c r="BFU288" s="1"/>
      <c r="BFV288" s="1"/>
      <c r="BFW288" s="1"/>
      <c r="BFX288" s="1"/>
      <c r="BFY288" s="1"/>
      <c r="BFZ288" s="1"/>
      <c r="BGA288" s="1"/>
      <c r="BGB288" s="1"/>
      <c r="BGC288" s="1"/>
      <c r="BGD288" s="1"/>
      <c r="BGE288" s="1"/>
      <c r="BGF288" s="1"/>
      <c r="BGG288" s="1"/>
      <c r="BGH288" s="1"/>
      <c r="BGI288" s="1"/>
      <c r="BGJ288" s="1"/>
      <c r="BGK288" s="1"/>
      <c r="BGL288" s="1"/>
      <c r="BGM288" s="1"/>
      <c r="BGN288" s="1"/>
      <c r="BGO288" s="1"/>
      <c r="BGP288" s="1"/>
      <c r="BGQ288" s="1"/>
      <c r="BGR288" s="1"/>
      <c r="BGS288" s="1"/>
      <c r="BGT288" s="1"/>
      <c r="BGU288" s="1"/>
      <c r="BGV288" s="1"/>
      <c r="BGW288" s="1"/>
      <c r="BGX288" s="1"/>
      <c r="BGY288" s="1"/>
      <c r="BGZ288" s="1"/>
      <c r="BHA288" s="1"/>
      <c r="BHB288" s="1"/>
      <c r="BHC288" s="1"/>
      <c r="BHD288" s="1"/>
      <c r="BHE288" s="1"/>
      <c r="BHF288" s="1"/>
      <c r="BHG288" s="1"/>
      <c r="BHH288" s="1"/>
      <c r="BHI288" s="1"/>
      <c r="BHJ288" s="1"/>
      <c r="BHK288" s="1"/>
      <c r="BHL288" s="1"/>
      <c r="BHM288" s="1"/>
      <c r="BHN288" s="1"/>
      <c r="BHO288" s="1"/>
      <c r="BHP288" s="1"/>
      <c r="BHQ288" s="1"/>
      <c r="BHR288" s="1"/>
      <c r="BHS288" s="1"/>
      <c r="BHT288" s="1"/>
      <c r="BHU288" s="1"/>
      <c r="BHV288" s="1"/>
      <c r="BHW288" s="1"/>
      <c r="BHX288" s="1"/>
      <c r="BHY288" s="1"/>
      <c r="BHZ288" s="1"/>
      <c r="BIA288" s="1"/>
      <c r="BIB288" s="1"/>
      <c r="BIC288" s="1"/>
      <c r="BID288" s="1"/>
      <c r="BIE288" s="1"/>
      <c r="BIF288" s="1"/>
      <c r="BIG288" s="1"/>
      <c r="BIH288" s="1"/>
      <c r="BII288" s="1"/>
      <c r="BIJ288" s="1"/>
      <c r="BIK288" s="1"/>
      <c r="BIL288" s="1"/>
      <c r="BIM288" s="1"/>
      <c r="BIN288" s="1"/>
      <c r="BIO288" s="1"/>
      <c r="BIP288" s="1"/>
      <c r="BIQ288" s="1"/>
      <c r="BIR288" s="1"/>
      <c r="BIS288" s="1"/>
      <c r="BIT288" s="1"/>
      <c r="BIU288" s="1"/>
      <c r="BIV288" s="1"/>
      <c r="BIW288" s="1"/>
      <c r="BIX288" s="1"/>
      <c r="BIY288" s="1"/>
      <c r="BIZ288" s="1"/>
      <c r="BJA288" s="1"/>
      <c r="BJB288" s="1"/>
      <c r="BJC288" s="1"/>
      <c r="BJD288" s="1"/>
      <c r="BJE288" s="1"/>
      <c r="BJF288" s="1"/>
      <c r="BJG288" s="1"/>
      <c r="BJH288" s="1"/>
      <c r="BJI288" s="1"/>
      <c r="BJJ288" s="1"/>
      <c r="BJK288" s="1"/>
      <c r="BJL288" s="1"/>
      <c r="BJM288" s="1"/>
      <c r="BJN288" s="1"/>
      <c r="BJO288" s="1"/>
      <c r="BJP288" s="1"/>
      <c r="BJQ288" s="1"/>
      <c r="BJR288" s="1"/>
      <c r="BJS288" s="1"/>
      <c r="BJT288" s="1"/>
      <c r="BJU288" s="1"/>
      <c r="BJV288" s="1"/>
      <c r="BJW288" s="1"/>
      <c r="BJX288" s="1"/>
      <c r="BJY288" s="1"/>
      <c r="BJZ288" s="1"/>
      <c r="BKA288" s="1"/>
      <c r="BKB288" s="1"/>
      <c r="BKC288" s="1"/>
      <c r="BKD288" s="1"/>
      <c r="BKE288" s="1"/>
      <c r="BKF288" s="1"/>
      <c r="BKG288" s="1"/>
      <c r="BKH288" s="1"/>
      <c r="BKI288" s="1"/>
      <c r="BKJ288" s="1"/>
      <c r="BKK288" s="1"/>
      <c r="BKL288" s="1"/>
      <c r="BKM288" s="1"/>
      <c r="BKN288" s="1"/>
      <c r="BKO288" s="1"/>
      <c r="BKP288" s="1"/>
      <c r="BKQ288" s="1"/>
      <c r="BKR288" s="1"/>
      <c r="BKS288" s="1"/>
      <c r="BKT288" s="1"/>
      <c r="BKU288" s="1"/>
      <c r="BKV288" s="1"/>
      <c r="BKW288" s="1"/>
      <c r="BKX288" s="1"/>
      <c r="BKY288" s="1"/>
      <c r="BKZ288" s="1"/>
      <c r="BLA288" s="1"/>
      <c r="BLB288" s="1"/>
      <c r="BLC288" s="1"/>
      <c r="BLD288" s="1"/>
      <c r="BLE288" s="1"/>
      <c r="BLF288" s="1"/>
      <c r="BLG288" s="1"/>
      <c r="BLH288" s="1"/>
      <c r="BLI288" s="1"/>
      <c r="BLJ288" s="1"/>
      <c r="BLK288" s="1"/>
      <c r="BLL288" s="1"/>
      <c r="BLM288" s="1"/>
      <c r="BLN288" s="1"/>
      <c r="BLO288" s="1"/>
      <c r="BLP288" s="1"/>
      <c r="BLQ288" s="1"/>
      <c r="BLR288" s="1"/>
      <c r="BLS288" s="1"/>
      <c r="BLT288" s="1"/>
      <c r="BLU288" s="1"/>
      <c r="BLV288" s="1"/>
      <c r="BLW288" s="1"/>
      <c r="BLX288" s="1"/>
      <c r="BLY288" s="1"/>
      <c r="BLZ288" s="1"/>
      <c r="BMA288" s="1"/>
      <c r="BMB288" s="1"/>
      <c r="BMC288" s="1"/>
      <c r="BMD288" s="1"/>
      <c r="BME288" s="1"/>
      <c r="BMF288" s="1"/>
      <c r="BMG288" s="1"/>
      <c r="BMH288" s="1"/>
      <c r="BMI288" s="1"/>
      <c r="BMJ288" s="1"/>
      <c r="BMK288" s="1"/>
      <c r="BML288" s="1"/>
      <c r="BMM288" s="1"/>
      <c r="BMN288" s="1"/>
      <c r="BMO288" s="1"/>
      <c r="BMP288" s="1"/>
      <c r="BMQ288" s="1"/>
      <c r="BMR288" s="1"/>
      <c r="BMS288" s="1"/>
      <c r="BMT288" s="1"/>
      <c r="BMU288" s="1"/>
      <c r="BMV288" s="1"/>
      <c r="BMW288" s="1"/>
      <c r="BMX288" s="1"/>
      <c r="BMY288" s="1"/>
      <c r="BMZ288" s="1"/>
      <c r="BNA288" s="1"/>
      <c r="BNB288" s="1"/>
      <c r="BNC288" s="1"/>
      <c r="BND288" s="1"/>
      <c r="BNE288" s="1"/>
      <c r="BNF288" s="1"/>
      <c r="BNG288" s="1"/>
      <c r="BNH288" s="1"/>
      <c r="BNI288" s="1"/>
      <c r="BNJ288" s="1"/>
      <c r="BNK288" s="1"/>
      <c r="BNL288" s="1"/>
      <c r="BNM288" s="1"/>
      <c r="BNN288" s="1"/>
      <c r="BNO288" s="1"/>
      <c r="BNP288" s="1"/>
      <c r="BNQ288" s="1"/>
      <c r="BNR288" s="1"/>
      <c r="BNS288" s="1"/>
      <c r="BNT288" s="1"/>
      <c r="BNU288" s="1"/>
      <c r="BNV288" s="1"/>
      <c r="BNW288" s="1"/>
      <c r="BNX288" s="1"/>
      <c r="BNY288" s="1"/>
      <c r="BNZ288" s="1"/>
      <c r="BOA288" s="1"/>
      <c r="BOB288" s="1"/>
      <c r="BOC288" s="1"/>
      <c r="BOD288" s="1"/>
      <c r="BOE288" s="1"/>
      <c r="BOF288" s="1"/>
      <c r="BOG288" s="1"/>
      <c r="BOH288" s="1"/>
      <c r="BOI288" s="1"/>
      <c r="BOJ288" s="1"/>
      <c r="BOK288" s="1"/>
      <c r="BOL288" s="1"/>
      <c r="BOM288" s="1"/>
      <c r="BON288" s="1"/>
      <c r="BOO288" s="1"/>
      <c r="BOP288" s="1"/>
      <c r="BOQ288" s="1"/>
      <c r="BOR288" s="1"/>
      <c r="BOS288" s="1"/>
      <c r="BOT288" s="1"/>
      <c r="BOU288" s="1"/>
      <c r="BOV288" s="1"/>
      <c r="BOW288" s="1"/>
      <c r="BOX288" s="1"/>
      <c r="BOY288" s="1"/>
      <c r="BOZ288" s="1"/>
      <c r="BPA288" s="1"/>
      <c r="BPB288" s="1"/>
      <c r="BPC288" s="1"/>
      <c r="BPD288" s="1"/>
      <c r="BPE288" s="1"/>
      <c r="BPF288" s="1"/>
      <c r="BPG288" s="1"/>
      <c r="BPH288" s="1"/>
      <c r="BPI288" s="1"/>
      <c r="BPJ288" s="1"/>
      <c r="BPK288" s="1"/>
      <c r="BPL288" s="1"/>
      <c r="BPM288" s="1"/>
      <c r="BPN288" s="1"/>
      <c r="BPO288" s="1"/>
      <c r="BPP288" s="1"/>
      <c r="BPQ288" s="1"/>
      <c r="BPR288" s="1"/>
      <c r="BPS288" s="1"/>
      <c r="BPT288" s="1"/>
      <c r="BPU288" s="1"/>
      <c r="BPV288" s="1"/>
      <c r="BPW288" s="1"/>
      <c r="BPX288" s="1"/>
      <c r="BPY288" s="1"/>
      <c r="BPZ288" s="1"/>
      <c r="BQA288" s="1"/>
      <c r="BQB288" s="1"/>
      <c r="BQC288" s="1"/>
      <c r="BQD288" s="1"/>
      <c r="BQE288" s="1"/>
      <c r="BQF288" s="1"/>
      <c r="BQG288" s="1"/>
      <c r="BQH288" s="1"/>
      <c r="BQI288" s="1"/>
      <c r="BQJ288" s="1"/>
      <c r="BQK288" s="1"/>
      <c r="BQL288" s="1"/>
      <c r="BQM288" s="1"/>
      <c r="BQN288" s="1"/>
      <c r="BQO288" s="1"/>
      <c r="BQP288" s="1"/>
      <c r="BQQ288" s="1"/>
      <c r="BQR288" s="1"/>
      <c r="BQS288" s="1"/>
      <c r="BQT288" s="1"/>
      <c r="BQU288" s="1"/>
      <c r="BQV288" s="1"/>
      <c r="BQW288" s="1"/>
      <c r="BQX288" s="1"/>
      <c r="BQY288" s="1"/>
      <c r="BQZ288" s="1"/>
      <c r="BRA288" s="1"/>
      <c r="BRB288" s="1"/>
      <c r="BRC288" s="1"/>
      <c r="BRD288" s="1"/>
      <c r="BRE288" s="1"/>
      <c r="BRF288" s="1"/>
      <c r="BRG288" s="1"/>
      <c r="BRH288" s="1"/>
      <c r="BRI288" s="1"/>
      <c r="BRJ288" s="1"/>
      <c r="BRK288" s="1"/>
      <c r="BRL288" s="1"/>
      <c r="BRM288" s="1"/>
      <c r="BRN288" s="1"/>
      <c r="BRO288" s="1"/>
      <c r="BRP288" s="1"/>
      <c r="BRQ288" s="1"/>
      <c r="BRR288" s="1"/>
      <c r="BRS288" s="1"/>
      <c r="BRT288" s="1"/>
      <c r="BRU288" s="1"/>
      <c r="BRV288" s="1"/>
      <c r="BRW288" s="1"/>
      <c r="BRX288" s="1"/>
      <c r="BRY288" s="1"/>
      <c r="BRZ288" s="1"/>
      <c r="BSA288" s="1"/>
      <c r="BSB288" s="1"/>
      <c r="BSC288" s="1"/>
      <c r="BSD288" s="1"/>
      <c r="BSE288" s="1"/>
      <c r="BSF288" s="1"/>
      <c r="BSG288" s="1"/>
      <c r="BSH288" s="1"/>
      <c r="BSI288" s="1"/>
      <c r="BSJ288" s="1"/>
      <c r="BSK288" s="1"/>
      <c r="BSL288" s="1"/>
      <c r="BSM288" s="1"/>
      <c r="BSN288" s="1"/>
      <c r="BSO288" s="1"/>
      <c r="BSP288" s="1"/>
      <c r="BSQ288" s="1"/>
      <c r="BSR288" s="1"/>
      <c r="BSS288" s="1"/>
      <c r="BST288" s="1"/>
      <c r="BSU288" s="1"/>
      <c r="BSV288" s="1"/>
      <c r="BSW288" s="1"/>
      <c r="BSX288" s="1"/>
      <c r="BSY288" s="1"/>
      <c r="BSZ288" s="1"/>
      <c r="BTA288" s="1"/>
      <c r="BTB288" s="1"/>
      <c r="BTC288" s="1"/>
      <c r="BTD288" s="1"/>
      <c r="BTE288" s="1"/>
      <c r="BTF288" s="1"/>
      <c r="BTG288" s="1"/>
      <c r="BTH288" s="1"/>
      <c r="BTI288" s="1"/>
      <c r="BTJ288" s="1"/>
      <c r="BTK288" s="1"/>
      <c r="BTL288" s="1"/>
      <c r="BTM288" s="1"/>
      <c r="BTN288" s="1"/>
      <c r="BTO288" s="1"/>
      <c r="BTP288" s="1"/>
      <c r="BTQ288" s="1"/>
      <c r="BTR288" s="1"/>
      <c r="BTS288" s="1"/>
      <c r="BTT288" s="1"/>
      <c r="BTU288" s="1"/>
      <c r="BTV288" s="1"/>
      <c r="BTW288" s="1"/>
      <c r="BTX288" s="1"/>
      <c r="BTY288" s="1"/>
      <c r="BTZ288" s="1"/>
      <c r="BUA288" s="1"/>
      <c r="BUB288" s="1"/>
      <c r="BUC288" s="1"/>
      <c r="BUD288" s="1"/>
      <c r="BUE288" s="1"/>
      <c r="BUF288" s="1"/>
      <c r="BUG288" s="1"/>
      <c r="BUH288" s="1"/>
      <c r="BUI288" s="1"/>
      <c r="BUJ288" s="1"/>
      <c r="BUK288" s="1"/>
      <c r="BUL288" s="1"/>
      <c r="BUM288" s="1"/>
      <c r="BUN288" s="1"/>
      <c r="BUO288" s="1"/>
      <c r="BUP288" s="1"/>
      <c r="BUQ288" s="1"/>
      <c r="BUR288" s="1"/>
      <c r="BUS288" s="1"/>
      <c r="BUT288" s="1"/>
      <c r="BUU288" s="1"/>
      <c r="BUV288" s="1"/>
      <c r="BUW288" s="1"/>
      <c r="BUX288" s="1"/>
      <c r="BUY288" s="1"/>
      <c r="BUZ288" s="1"/>
      <c r="BVA288" s="1"/>
      <c r="BVB288" s="1"/>
      <c r="BVC288" s="1"/>
      <c r="BVD288" s="1"/>
      <c r="BVE288" s="1"/>
      <c r="BVF288" s="1"/>
      <c r="BVG288" s="1"/>
      <c r="BVH288" s="1"/>
      <c r="BVI288" s="1"/>
      <c r="BVJ288" s="1"/>
      <c r="BVK288" s="1"/>
      <c r="BVL288" s="1"/>
      <c r="BVM288" s="1"/>
      <c r="BVN288" s="1"/>
      <c r="BVO288" s="1"/>
      <c r="BVP288" s="1"/>
      <c r="BVQ288" s="1"/>
      <c r="BVR288" s="1"/>
      <c r="BVS288" s="1"/>
      <c r="BVT288" s="1"/>
      <c r="BVU288" s="1"/>
      <c r="BVV288" s="1"/>
      <c r="BVW288" s="1"/>
      <c r="BVX288" s="1"/>
      <c r="BVY288" s="1"/>
      <c r="BVZ288" s="1"/>
      <c r="BWA288" s="1"/>
      <c r="BWB288" s="1"/>
      <c r="BWC288" s="1"/>
      <c r="BWD288" s="1"/>
      <c r="BWE288" s="1"/>
      <c r="BWF288" s="1"/>
      <c r="BWG288" s="1"/>
      <c r="BWH288" s="1"/>
      <c r="BWI288" s="1"/>
      <c r="BWJ288" s="1"/>
      <c r="BWK288" s="1"/>
      <c r="BWL288" s="1"/>
      <c r="BWM288" s="1"/>
      <c r="BWN288" s="1"/>
      <c r="BWO288" s="1"/>
      <c r="BWP288" s="1"/>
      <c r="BWQ288" s="1"/>
      <c r="BWR288" s="1"/>
      <c r="BWS288" s="1"/>
      <c r="BWT288" s="1"/>
      <c r="BWU288" s="1"/>
      <c r="BWV288" s="1"/>
      <c r="BWW288" s="1"/>
      <c r="BWX288" s="1"/>
      <c r="BWY288" s="1"/>
      <c r="BWZ288" s="1"/>
      <c r="BXA288" s="1"/>
      <c r="BXB288" s="1"/>
      <c r="BXC288" s="1"/>
      <c r="BXD288" s="1"/>
      <c r="BXE288" s="1"/>
      <c r="BXF288" s="1"/>
      <c r="BXG288" s="1"/>
      <c r="BXH288" s="1"/>
      <c r="BXI288" s="1"/>
      <c r="BXJ288" s="1"/>
      <c r="BXK288" s="1"/>
      <c r="BXL288" s="1"/>
      <c r="BXM288" s="1"/>
      <c r="BXN288" s="1"/>
      <c r="BXO288" s="1"/>
      <c r="BXP288" s="1"/>
      <c r="BXQ288" s="1"/>
      <c r="BXR288" s="1"/>
      <c r="BXS288" s="1"/>
      <c r="BXT288" s="1"/>
      <c r="BXU288" s="1"/>
      <c r="BXV288" s="1"/>
      <c r="BXW288" s="1"/>
      <c r="BXX288" s="1"/>
      <c r="BXY288" s="1"/>
      <c r="BXZ288" s="1"/>
      <c r="BYA288" s="1"/>
      <c r="BYB288" s="1"/>
      <c r="BYC288" s="1"/>
      <c r="BYD288" s="1"/>
      <c r="BYE288" s="1"/>
      <c r="BYF288" s="1"/>
      <c r="BYG288" s="1"/>
      <c r="BYH288" s="1"/>
      <c r="BYI288" s="1"/>
      <c r="BYJ288" s="1"/>
      <c r="BYK288" s="1"/>
      <c r="BYL288" s="1"/>
      <c r="BYM288" s="1"/>
      <c r="BYN288" s="1"/>
      <c r="BYO288" s="1"/>
      <c r="BYP288" s="1"/>
      <c r="BYQ288" s="1"/>
      <c r="BYR288" s="1"/>
      <c r="BYS288" s="1"/>
      <c r="BYT288" s="1"/>
      <c r="BYU288" s="1"/>
      <c r="BYV288" s="1"/>
      <c r="BYW288" s="1"/>
      <c r="BYX288" s="1"/>
      <c r="BYY288" s="1"/>
      <c r="BYZ288" s="1"/>
      <c r="BZA288" s="1"/>
      <c r="BZB288" s="1"/>
      <c r="BZC288" s="1"/>
      <c r="BZD288" s="1"/>
      <c r="BZE288" s="1"/>
      <c r="BZF288" s="1"/>
      <c r="BZG288" s="1"/>
      <c r="BZH288" s="1"/>
      <c r="BZI288" s="1"/>
      <c r="BZJ288" s="1"/>
      <c r="BZK288" s="1"/>
      <c r="BZL288" s="1"/>
      <c r="BZM288" s="1"/>
      <c r="BZN288" s="1"/>
      <c r="BZO288" s="1"/>
      <c r="BZP288" s="1"/>
      <c r="BZQ288" s="1"/>
      <c r="BZR288" s="1"/>
      <c r="BZS288" s="1"/>
      <c r="BZT288" s="1"/>
      <c r="BZU288" s="1"/>
      <c r="BZV288" s="1"/>
      <c r="BZW288" s="1"/>
      <c r="BZX288" s="1"/>
      <c r="BZY288" s="1"/>
      <c r="BZZ288" s="1"/>
      <c r="CAA288" s="1"/>
      <c r="CAB288" s="1"/>
      <c r="CAC288" s="1"/>
      <c r="CAD288" s="1"/>
      <c r="CAE288" s="1"/>
      <c r="CAF288" s="1"/>
      <c r="CAG288" s="1"/>
      <c r="CAH288" s="1"/>
      <c r="CAI288" s="1"/>
      <c r="CAJ288" s="1"/>
      <c r="CAK288" s="1"/>
      <c r="CAL288" s="1"/>
      <c r="CAM288" s="1"/>
      <c r="CAN288" s="1"/>
      <c r="CAO288" s="1"/>
      <c r="CAP288" s="1"/>
      <c r="CAQ288" s="1"/>
      <c r="CAR288" s="1"/>
      <c r="CAS288" s="1"/>
      <c r="CAT288" s="1"/>
      <c r="CAU288" s="1"/>
      <c r="CAV288" s="1"/>
      <c r="CAW288" s="1"/>
      <c r="CAX288" s="1"/>
      <c r="CAY288" s="1"/>
      <c r="CAZ288" s="1"/>
      <c r="CBA288" s="1"/>
      <c r="CBB288" s="1"/>
      <c r="CBC288" s="1"/>
      <c r="CBD288" s="1"/>
      <c r="CBE288" s="1"/>
      <c r="CBF288" s="1"/>
      <c r="CBG288" s="1"/>
      <c r="CBH288" s="1"/>
      <c r="CBI288" s="1"/>
      <c r="CBJ288" s="1"/>
      <c r="CBK288" s="1"/>
      <c r="CBL288" s="1"/>
      <c r="CBM288" s="1"/>
      <c r="CBN288" s="1"/>
      <c r="CBO288" s="1"/>
      <c r="CBP288" s="1"/>
      <c r="CBQ288" s="1"/>
      <c r="CBR288" s="1"/>
      <c r="CBS288" s="1"/>
      <c r="CBT288" s="1"/>
      <c r="CBU288" s="1"/>
      <c r="CBV288" s="1"/>
      <c r="CBW288" s="1"/>
      <c r="CBX288" s="1"/>
      <c r="CBY288" s="1"/>
      <c r="CBZ288" s="1"/>
      <c r="CCA288" s="1"/>
      <c r="CCB288" s="1"/>
      <c r="CCC288" s="1"/>
      <c r="CCD288" s="1"/>
      <c r="CCE288" s="1"/>
      <c r="CCF288" s="1"/>
      <c r="CCG288" s="1"/>
      <c r="CCH288" s="1"/>
      <c r="CCI288" s="1"/>
      <c r="CCJ288" s="1"/>
      <c r="CCK288" s="1"/>
      <c r="CCL288" s="1"/>
      <c r="CCM288" s="1"/>
      <c r="CCN288" s="1"/>
      <c r="CCO288" s="1"/>
      <c r="CCP288" s="1"/>
      <c r="CCQ288" s="1"/>
      <c r="CCR288" s="1"/>
      <c r="CCS288" s="1"/>
      <c r="CCT288" s="1"/>
      <c r="CCU288" s="1"/>
      <c r="CCV288" s="1"/>
      <c r="CCW288" s="1"/>
      <c r="CCX288" s="1"/>
      <c r="CCY288" s="1"/>
      <c r="CCZ288" s="1"/>
      <c r="CDA288" s="1"/>
      <c r="CDB288" s="1"/>
      <c r="CDC288" s="1"/>
      <c r="CDD288" s="1"/>
      <c r="CDE288" s="1"/>
      <c r="CDF288" s="1"/>
      <c r="CDG288" s="1"/>
      <c r="CDH288" s="1"/>
      <c r="CDI288" s="1"/>
      <c r="CDJ288" s="1"/>
      <c r="CDK288" s="1"/>
      <c r="CDL288" s="1"/>
      <c r="CDM288" s="1"/>
      <c r="CDN288" s="1"/>
      <c r="CDO288" s="1"/>
      <c r="CDP288" s="1"/>
      <c r="CDQ288" s="1"/>
      <c r="CDR288" s="1"/>
      <c r="CDS288" s="1"/>
      <c r="CDT288" s="1"/>
      <c r="CDU288" s="1"/>
      <c r="CDV288" s="1"/>
      <c r="CDW288" s="1"/>
      <c r="CDX288" s="1"/>
      <c r="CDY288" s="1"/>
      <c r="CDZ288" s="1"/>
      <c r="CEA288" s="1"/>
      <c r="CEB288" s="1"/>
      <c r="CEC288" s="1"/>
      <c r="CED288" s="1"/>
      <c r="CEE288" s="1"/>
      <c r="CEF288" s="1"/>
      <c r="CEG288" s="1"/>
      <c r="CEH288" s="1"/>
      <c r="CEI288" s="1"/>
      <c r="CEJ288" s="1"/>
      <c r="CEK288" s="1"/>
      <c r="CEL288" s="1"/>
      <c r="CEM288" s="1"/>
      <c r="CEN288" s="1"/>
      <c r="CEO288" s="1"/>
      <c r="CEP288" s="1"/>
      <c r="CEQ288" s="1"/>
      <c r="CER288" s="1"/>
      <c r="CES288" s="1"/>
      <c r="CET288" s="1"/>
      <c r="CEU288" s="1"/>
      <c r="CEV288" s="1"/>
      <c r="CEW288" s="1"/>
      <c r="CEX288" s="1"/>
      <c r="CEY288" s="1"/>
      <c r="CEZ288" s="1"/>
      <c r="CFA288" s="1"/>
      <c r="CFB288" s="1"/>
      <c r="CFC288" s="1"/>
      <c r="CFD288" s="1"/>
      <c r="CFE288" s="1"/>
      <c r="CFF288" s="1"/>
      <c r="CFG288" s="1"/>
      <c r="CFH288" s="1"/>
      <c r="CFI288" s="1"/>
      <c r="CFJ288" s="1"/>
      <c r="CFK288" s="1"/>
      <c r="CFL288" s="1"/>
      <c r="CFM288" s="1"/>
      <c r="CFN288" s="1"/>
      <c r="CFO288" s="1"/>
      <c r="CFP288" s="1"/>
      <c r="CFQ288" s="1"/>
      <c r="CFR288" s="1"/>
      <c r="CFS288" s="1"/>
      <c r="CFT288" s="1"/>
      <c r="CFU288" s="1"/>
      <c r="CFV288" s="1"/>
      <c r="CFW288" s="1"/>
      <c r="CFX288" s="1"/>
      <c r="CFY288" s="1"/>
      <c r="CFZ288" s="1"/>
      <c r="CGA288" s="1"/>
      <c r="CGB288" s="1"/>
      <c r="CGC288" s="1"/>
      <c r="CGD288" s="1"/>
      <c r="CGE288" s="1"/>
      <c r="CGF288" s="1"/>
      <c r="CGG288" s="1"/>
      <c r="CGH288" s="1"/>
      <c r="CGI288" s="1"/>
      <c r="CGJ288" s="1"/>
      <c r="CGK288" s="1"/>
      <c r="CGL288" s="1"/>
      <c r="CGM288" s="1"/>
      <c r="CGN288" s="1"/>
      <c r="CGO288" s="1"/>
      <c r="CGP288" s="1"/>
      <c r="CGQ288" s="1"/>
      <c r="CGR288" s="1"/>
      <c r="CGS288" s="1"/>
      <c r="CGT288" s="1"/>
      <c r="CGU288" s="1"/>
      <c r="CGV288" s="1"/>
      <c r="CGW288" s="1"/>
      <c r="CGX288" s="1"/>
      <c r="CGY288" s="1"/>
      <c r="CGZ288" s="1"/>
      <c r="CHA288" s="1"/>
      <c r="CHB288" s="1"/>
      <c r="CHC288" s="1"/>
      <c r="CHD288" s="1"/>
      <c r="CHE288" s="1"/>
      <c r="CHF288" s="1"/>
      <c r="CHG288" s="1"/>
      <c r="CHH288" s="1"/>
      <c r="CHI288" s="1"/>
      <c r="CHJ288" s="1"/>
      <c r="CHK288" s="1"/>
      <c r="CHL288" s="1"/>
      <c r="CHM288" s="1"/>
      <c r="CHN288" s="1"/>
      <c r="CHO288" s="1"/>
      <c r="CHP288" s="1"/>
      <c r="CHQ288" s="1"/>
      <c r="CHR288" s="1"/>
      <c r="CHS288" s="1"/>
      <c r="CHT288" s="1"/>
      <c r="CHU288" s="1"/>
      <c r="CHV288" s="1"/>
      <c r="CHW288" s="1"/>
      <c r="CHX288" s="1"/>
      <c r="CHY288" s="1"/>
      <c r="CHZ288" s="1"/>
      <c r="CIA288" s="1"/>
      <c r="CIB288" s="1"/>
      <c r="CIC288" s="1"/>
      <c r="CID288" s="1"/>
      <c r="CIE288" s="1"/>
      <c r="CIF288" s="1"/>
      <c r="CIG288" s="1"/>
      <c r="CIH288" s="1"/>
      <c r="CII288" s="1"/>
      <c r="CIJ288" s="1"/>
      <c r="CIK288" s="1"/>
      <c r="CIL288" s="1"/>
      <c r="CIM288" s="1"/>
      <c r="CIN288" s="1"/>
      <c r="CIO288" s="1"/>
      <c r="CIP288" s="1"/>
      <c r="CIQ288" s="1"/>
      <c r="CIR288" s="1"/>
      <c r="CIS288" s="1"/>
      <c r="CIT288" s="1"/>
      <c r="CIU288" s="1"/>
      <c r="CIV288" s="1"/>
      <c r="CIW288" s="1"/>
      <c r="CIX288" s="1"/>
      <c r="CIY288" s="1"/>
      <c r="CIZ288" s="1"/>
      <c r="CJA288" s="1"/>
      <c r="CJB288" s="1"/>
      <c r="CJC288" s="1"/>
      <c r="CJD288" s="1"/>
      <c r="CJE288" s="1"/>
      <c r="CJF288" s="1"/>
      <c r="CJG288" s="1"/>
      <c r="CJH288" s="1"/>
      <c r="CJI288" s="1"/>
      <c r="CJJ288" s="1"/>
      <c r="CJK288" s="1"/>
      <c r="CJL288" s="1"/>
      <c r="CJM288" s="1"/>
      <c r="CJN288" s="1"/>
      <c r="CJO288" s="1"/>
      <c r="CJP288" s="1"/>
      <c r="CJQ288" s="1"/>
      <c r="CJR288" s="1"/>
      <c r="CJS288" s="1"/>
      <c r="CJT288" s="1"/>
      <c r="CJU288" s="1"/>
      <c r="CJV288" s="1"/>
      <c r="CJW288" s="1"/>
      <c r="CJX288" s="1"/>
      <c r="CJY288" s="1"/>
      <c r="CJZ288" s="1"/>
      <c r="CKA288" s="1"/>
      <c r="CKB288" s="1"/>
      <c r="CKC288" s="1"/>
      <c r="CKD288" s="1"/>
      <c r="CKE288" s="1"/>
      <c r="CKF288" s="1"/>
      <c r="CKG288" s="1"/>
      <c r="CKH288" s="1"/>
      <c r="CKI288" s="1"/>
      <c r="CKJ288" s="1"/>
      <c r="CKK288" s="1"/>
      <c r="CKL288" s="1"/>
      <c r="CKM288" s="1"/>
      <c r="CKN288" s="1"/>
      <c r="CKO288" s="1"/>
      <c r="CKP288" s="1"/>
      <c r="CKQ288" s="1"/>
      <c r="CKR288" s="1"/>
      <c r="CKS288" s="1"/>
      <c r="CKT288" s="1"/>
      <c r="CKU288" s="1"/>
      <c r="CKV288" s="1"/>
      <c r="CKW288" s="1"/>
      <c r="CKX288" s="1"/>
      <c r="CKY288" s="1"/>
      <c r="CKZ288" s="1"/>
      <c r="CLA288" s="1"/>
      <c r="CLB288" s="1"/>
      <c r="CLC288" s="1"/>
      <c r="CLD288" s="1"/>
      <c r="CLE288" s="1"/>
      <c r="CLF288" s="1"/>
      <c r="CLG288" s="1"/>
      <c r="CLH288" s="1"/>
      <c r="CLI288" s="1"/>
      <c r="CLJ288" s="1"/>
      <c r="CLK288" s="1"/>
      <c r="CLL288" s="1"/>
      <c r="CLM288" s="1"/>
      <c r="CLN288" s="1"/>
      <c r="CLO288" s="1"/>
      <c r="CLP288" s="1"/>
      <c r="CLQ288" s="1"/>
      <c r="CLR288" s="1"/>
      <c r="CLS288" s="1"/>
      <c r="CLT288" s="1"/>
      <c r="CLU288" s="1"/>
      <c r="CLV288" s="1"/>
      <c r="CLW288" s="1"/>
      <c r="CLX288" s="1"/>
      <c r="CLY288" s="1"/>
      <c r="CLZ288" s="1"/>
      <c r="CMA288" s="1"/>
      <c r="CMB288" s="1"/>
      <c r="CMC288" s="1"/>
      <c r="CMD288" s="1"/>
      <c r="CME288" s="1"/>
      <c r="CMF288" s="1"/>
      <c r="CMG288" s="1"/>
      <c r="CMH288" s="1"/>
      <c r="CMI288" s="1"/>
      <c r="CMJ288" s="1"/>
      <c r="CMK288" s="1"/>
      <c r="CML288" s="1"/>
      <c r="CMM288" s="1"/>
      <c r="CMN288" s="1"/>
      <c r="CMO288" s="1"/>
      <c r="CMP288" s="1"/>
      <c r="CMQ288" s="1"/>
      <c r="CMR288" s="1"/>
      <c r="CMS288" s="1"/>
      <c r="CMT288" s="1"/>
      <c r="CMU288" s="1"/>
      <c r="CMV288" s="1"/>
      <c r="CMW288" s="1"/>
      <c r="CMX288" s="1"/>
      <c r="CMY288" s="1"/>
      <c r="CMZ288" s="1"/>
      <c r="CNA288" s="1"/>
      <c r="CNB288" s="1"/>
      <c r="CNC288" s="1"/>
      <c r="CND288" s="1"/>
      <c r="CNE288" s="1"/>
      <c r="CNF288" s="1"/>
      <c r="CNG288" s="1"/>
      <c r="CNH288" s="1"/>
      <c r="CNI288" s="1"/>
      <c r="CNJ288" s="1"/>
      <c r="CNK288" s="1"/>
      <c r="CNL288" s="1"/>
      <c r="CNM288" s="1"/>
      <c r="CNN288" s="1"/>
      <c r="CNO288" s="1"/>
      <c r="CNP288" s="1"/>
      <c r="CNQ288" s="1"/>
      <c r="CNR288" s="1"/>
      <c r="CNS288" s="1"/>
      <c r="CNT288" s="1"/>
      <c r="CNU288" s="1"/>
      <c r="CNV288" s="1"/>
      <c r="CNW288" s="1"/>
      <c r="CNX288" s="1"/>
      <c r="CNY288" s="1"/>
      <c r="CNZ288" s="1"/>
      <c r="COA288" s="1"/>
      <c r="COB288" s="1"/>
      <c r="COC288" s="1"/>
      <c r="COD288" s="1"/>
      <c r="COE288" s="1"/>
      <c r="COF288" s="1"/>
      <c r="COG288" s="1"/>
      <c r="COH288" s="1"/>
      <c r="COI288" s="1"/>
      <c r="COJ288" s="1"/>
      <c r="COK288" s="1"/>
      <c r="COL288" s="1"/>
      <c r="COM288" s="1"/>
      <c r="CON288" s="1"/>
      <c r="COO288" s="1"/>
      <c r="COP288" s="1"/>
      <c r="COQ288" s="1"/>
      <c r="COR288" s="1"/>
      <c r="COS288" s="1"/>
      <c r="COT288" s="1"/>
      <c r="COU288" s="1"/>
      <c r="COV288" s="1"/>
      <c r="COW288" s="1"/>
      <c r="COX288" s="1"/>
      <c r="COY288" s="1"/>
      <c r="COZ288" s="1"/>
      <c r="CPA288" s="1"/>
      <c r="CPB288" s="1"/>
      <c r="CPC288" s="1"/>
      <c r="CPD288" s="1"/>
      <c r="CPE288" s="1"/>
      <c r="CPF288" s="1"/>
      <c r="CPG288" s="1"/>
      <c r="CPH288" s="1"/>
      <c r="CPI288" s="1"/>
      <c r="CPJ288" s="1"/>
      <c r="CPK288" s="1"/>
      <c r="CPL288" s="1"/>
      <c r="CPM288" s="1"/>
      <c r="CPN288" s="1"/>
      <c r="CPO288" s="1"/>
      <c r="CPP288" s="1"/>
      <c r="CPQ288" s="1"/>
      <c r="CPR288" s="1"/>
      <c r="CPS288" s="1"/>
      <c r="CPT288" s="1"/>
      <c r="CPU288" s="1"/>
      <c r="CPV288" s="1"/>
      <c r="CPW288" s="1"/>
      <c r="CPX288" s="1"/>
      <c r="CPY288" s="1"/>
      <c r="CPZ288" s="1"/>
      <c r="CQA288" s="1"/>
      <c r="CQB288" s="1"/>
      <c r="CQC288" s="1"/>
      <c r="CQD288" s="1"/>
      <c r="CQE288" s="1"/>
      <c r="CQF288" s="1"/>
      <c r="CQG288" s="1"/>
      <c r="CQH288" s="1"/>
      <c r="CQI288" s="1"/>
      <c r="CQJ288" s="1"/>
      <c r="CQK288" s="1"/>
      <c r="CQL288" s="1"/>
      <c r="CQM288" s="1"/>
      <c r="CQN288" s="1"/>
      <c r="CQO288" s="1"/>
      <c r="CQP288" s="1"/>
      <c r="CQQ288" s="1"/>
      <c r="CQR288" s="1"/>
      <c r="CQS288" s="1"/>
      <c r="CQT288" s="1"/>
      <c r="CQU288" s="1"/>
      <c r="CQV288" s="1"/>
      <c r="CQW288" s="1"/>
      <c r="CQX288" s="1"/>
      <c r="CQY288" s="1"/>
      <c r="CQZ288" s="1"/>
      <c r="CRA288" s="1"/>
      <c r="CRB288" s="1"/>
      <c r="CRC288" s="1"/>
      <c r="CRD288" s="1"/>
      <c r="CRE288" s="1"/>
      <c r="CRF288" s="1"/>
      <c r="CRG288" s="1"/>
      <c r="CRH288" s="1"/>
      <c r="CRI288" s="1"/>
      <c r="CRJ288" s="1"/>
      <c r="CRK288" s="1"/>
      <c r="CRL288" s="1"/>
      <c r="CRM288" s="1"/>
      <c r="CRN288" s="1"/>
      <c r="CRO288" s="1"/>
      <c r="CRP288" s="1"/>
      <c r="CRQ288" s="1"/>
      <c r="CRR288" s="1"/>
      <c r="CRS288" s="1"/>
      <c r="CRT288" s="1"/>
      <c r="CRU288" s="1"/>
      <c r="CRV288" s="1"/>
      <c r="CRW288" s="1"/>
      <c r="CRX288" s="1"/>
      <c r="CRY288" s="1"/>
      <c r="CRZ288" s="1"/>
      <c r="CSA288" s="1"/>
      <c r="CSB288" s="1"/>
      <c r="CSC288" s="1"/>
      <c r="CSD288" s="1"/>
      <c r="CSE288" s="1"/>
      <c r="CSF288" s="1"/>
      <c r="CSG288" s="1"/>
      <c r="CSH288" s="1"/>
      <c r="CSI288" s="1"/>
      <c r="CSJ288" s="1"/>
      <c r="CSK288" s="1"/>
      <c r="CSL288" s="1"/>
      <c r="CSM288" s="1"/>
      <c r="CSN288" s="1"/>
      <c r="CSO288" s="1"/>
      <c r="CSP288" s="1"/>
      <c r="CSQ288" s="1"/>
      <c r="CSR288" s="1"/>
      <c r="CSS288" s="1"/>
      <c r="CST288" s="1"/>
      <c r="CSU288" s="1"/>
      <c r="CSV288" s="1"/>
      <c r="CSW288" s="1"/>
      <c r="CSX288" s="1"/>
      <c r="CSY288" s="1"/>
      <c r="CSZ288" s="1"/>
      <c r="CTA288" s="1"/>
      <c r="CTB288" s="1"/>
      <c r="CTC288" s="1"/>
      <c r="CTD288" s="1"/>
      <c r="CTE288" s="1"/>
      <c r="CTF288" s="1"/>
      <c r="CTG288" s="1"/>
      <c r="CTH288" s="1"/>
      <c r="CTI288" s="1"/>
      <c r="CTJ288" s="1"/>
      <c r="CTK288" s="1"/>
      <c r="CTL288" s="1"/>
      <c r="CTM288" s="1"/>
      <c r="CTN288" s="1"/>
      <c r="CTO288" s="1"/>
      <c r="CTP288" s="1"/>
      <c r="CTQ288" s="1"/>
      <c r="CTR288" s="1"/>
      <c r="CTS288" s="1"/>
      <c r="CTT288" s="1"/>
      <c r="CTU288" s="1"/>
      <c r="CTV288" s="1"/>
      <c r="CTW288" s="1"/>
      <c r="CTX288" s="1"/>
      <c r="CTY288" s="1"/>
      <c r="CTZ288" s="1"/>
      <c r="CUA288" s="1"/>
      <c r="CUB288" s="1"/>
      <c r="CUC288" s="1"/>
      <c r="CUD288" s="1"/>
      <c r="CUE288" s="1"/>
      <c r="CUF288" s="1"/>
      <c r="CUG288" s="1"/>
      <c r="CUH288" s="1"/>
      <c r="CUI288" s="1"/>
      <c r="CUJ288" s="1"/>
      <c r="CUK288" s="1"/>
      <c r="CUL288" s="1"/>
      <c r="CUM288" s="1"/>
      <c r="CUN288" s="1"/>
      <c r="CUO288" s="1"/>
      <c r="CUP288" s="1"/>
      <c r="CUQ288" s="1"/>
      <c r="CUR288" s="1"/>
      <c r="CUS288" s="1"/>
      <c r="CUT288" s="1"/>
      <c r="CUU288" s="1"/>
      <c r="CUV288" s="1"/>
      <c r="CUW288" s="1"/>
      <c r="CUX288" s="1"/>
      <c r="CUY288" s="1"/>
      <c r="CUZ288" s="1"/>
      <c r="CVA288" s="1"/>
      <c r="CVB288" s="1"/>
      <c r="CVC288" s="1"/>
      <c r="CVD288" s="1"/>
      <c r="CVE288" s="1"/>
      <c r="CVF288" s="1"/>
      <c r="CVG288" s="1"/>
      <c r="CVH288" s="1"/>
      <c r="CVI288" s="1"/>
      <c r="CVJ288" s="1"/>
      <c r="CVK288" s="1"/>
      <c r="CVL288" s="1"/>
      <c r="CVM288" s="1"/>
      <c r="CVN288" s="1"/>
      <c r="CVO288" s="1"/>
      <c r="CVP288" s="1"/>
      <c r="CVQ288" s="1"/>
      <c r="CVR288" s="1"/>
      <c r="CVS288" s="1"/>
      <c r="CVT288" s="1"/>
      <c r="CVU288" s="1"/>
      <c r="CVV288" s="1"/>
      <c r="CVW288" s="1"/>
      <c r="CVX288" s="1"/>
      <c r="CVY288" s="1"/>
      <c r="CVZ288" s="1"/>
      <c r="CWA288" s="1"/>
      <c r="CWB288" s="1"/>
      <c r="CWC288" s="1"/>
      <c r="CWD288" s="1"/>
      <c r="CWE288" s="1"/>
      <c r="CWF288" s="1"/>
      <c r="CWG288" s="1"/>
      <c r="CWH288" s="1"/>
      <c r="CWI288" s="1"/>
      <c r="CWJ288" s="1"/>
      <c r="CWK288" s="1"/>
      <c r="CWL288" s="1"/>
      <c r="CWM288" s="1"/>
      <c r="CWN288" s="1"/>
      <c r="CWO288" s="1"/>
      <c r="CWP288" s="1"/>
      <c r="CWQ288" s="1"/>
      <c r="CWR288" s="1"/>
      <c r="CWS288" s="1"/>
      <c r="CWT288" s="1"/>
      <c r="CWU288" s="1"/>
      <c r="CWV288" s="1"/>
      <c r="CWW288" s="1"/>
      <c r="CWX288" s="1"/>
      <c r="CWY288" s="1"/>
      <c r="CWZ288" s="1"/>
      <c r="CXA288" s="1"/>
      <c r="CXB288" s="1"/>
      <c r="CXC288" s="1"/>
      <c r="CXD288" s="1"/>
      <c r="CXE288" s="1"/>
      <c r="CXF288" s="1"/>
      <c r="CXG288" s="1"/>
      <c r="CXH288" s="1"/>
      <c r="CXI288" s="1"/>
      <c r="CXJ288" s="1"/>
      <c r="CXK288" s="1"/>
      <c r="CXL288" s="1"/>
      <c r="CXM288" s="1"/>
      <c r="CXN288" s="1"/>
      <c r="CXO288" s="1"/>
      <c r="CXP288" s="1"/>
      <c r="CXQ288" s="1"/>
      <c r="CXR288" s="1"/>
      <c r="CXS288" s="1"/>
      <c r="CXT288" s="1"/>
      <c r="CXU288" s="1"/>
      <c r="CXV288" s="1"/>
      <c r="CXW288" s="1"/>
      <c r="CXX288" s="1"/>
      <c r="CXY288" s="1"/>
      <c r="CXZ288" s="1"/>
      <c r="CYA288" s="1"/>
      <c r="CYB288" s="1"/>
      <c r="CYC288" s="1"/>
      <c r="CYD288" s="1"/>
      <c r="CYE288" s="1"/>
      <c r="CYF288" s="1"/>
      <c r="CYG288" s="1"/>
      <c r="CYH288" s="1"/>
      <c r="CYI288" s="1"/>
      <c r="CYJ288" s="1"/>
      <c r="CYK288" s="1"/>
      <c r="CYL288" s="1"/>
      <c r="CYM288" s="1"/>
      <c r="CYN288" s="1"/>
      <c r="CYO288" s="1"/>
      <c r="CYP288" s="1"/>
      <c r="CYQ288" s="1"/>
      <c r="CYR288" s="1"/>
      <c r="CYS288" s="1"/>
      <c r="CYT288" s="1"/>
      <c r="CYU288" s="1"/>
      <c r="CYV288" s="1"/>
      <c r="CYW288" s="1"/>
      <c r="CYX288" s="1"/>
      <c r="CYY288" s="1"/>
      <c r="CYZ288" s="1"/>
      <c r="CZA288" s="1"/>
      <c r="CZB288" s="1"/>
      <c r="CZC288" s="1"/>
      <c r="CZD288" s="1"/>
      <c r="CZE288" s="1"/>
      <c r="CZF288" s="1"/>
      <c r="CZG288" s="1"/>
      <c r="CZH288" s="1"/>
      <c r="CZI288" s="1"/>
      <c r="CZJ288" s="1"/>
      <c r="CZK288" s="1"/>
      <c r="CZL288" s="1"/>
      <c r="CZM288" s="1"/>
      <c r="CZN288" s="1"/>
      <c r="CZO288" s="1"/>
      <c r="CZP288" s="1"/>
      <c r="CZQ288" s="1"/>
      <c r="CZR288" s="1"/>
      <c r="CZS288" s="1"/>
      <c r="CZT288" s="1"/>
      <c r="CZU288" s="1"/>
      <c r="CZV288" s="1"/>
      <c r="CZW288" s="1"/>
      <c r="CZX288" s="1"/>
      <c r="CZY288" s="1"/>
      <c r="CZZ288" s="1"/>
      <c r="DAA288" s="1"/>
      <c r="DAB288" s="1"/>
      <c r="DAC288" s="1"/>
      <c r="DAD288" s="1"/>
      <c r="DAE288" s="1"/>
      <c r="DAF288" s="1"/>
      <c r="DAG288" s="1"/>
      <c r="DAH288" s="1"/>
      <c r="DAI288" s="1"/>
      <c r="DAJ288" s="1"/>
      <c r="DAK288" s="1"/>
      <c r="DAL288" s="1"/>
      <c r="DAM288" s="1"/>
      <c r="DAN288" s="1"/>
      <c r="DAO288" s="1"/>
      <c r="DAP288" s="1"/>
      <c r="DAQ288" s="1"/>
      <c r="DAR288" s="1"/>
      <c r="DAS288" s="1"/>
      <c r="DAT288" s="1"/>
      <c r="DAU288" s="1"/>
      <c r="DAV288" s="1"/>
      <c r="DAW288" s="1"/>
      <c r="DAX288" s="1"/>
      <c r="DAY288" s="1"/>
      <c r="DAZ288" s="1"/>
      <c r="DBA288" s="1"/>
      <c r="DBB288" s="1"/>
      <c r="DBC288" s="1"/>
      <c r="DBD288" s="1"/>
      <c r="DBE288" s="1"/>
      <c r="DBF288" s="1"/>
      <c r="DBG288" s="1"/>
      <c r="DBH288" s="1"/>
      <c r="DBI288" s="1"/>
      <c r="DBJ288" s="1"/>
      <c r="DBK288" s="1"/>
      <c r="DBL288" s="1"/>
      <c r="DBM288" s="1"/>
      <c r="DBN288" s="1"/>
      <c r="DBO288" s="1"/>
      <c r="DBP288" s="1"/>
      <c r="DBQ288" s="1"/>
      <c r="DBR288" s="1"/>
      <c r="DBS288" s="1"/>
      <c r="DBT288" s="1"/>
      <c r="DBU288" s="1"/>
      <c r="DBV288" s="1"/>
      <c r="DBW288" s="1"/>
      <c r="DBX288" s="1"/>
      <c r="DBY288" s="1"/>
      <c r="DBZ288" s="1"/>
      <c r="DCA288" s="1"/>
      <c r="DCB288" s="1"/>
      <c r="DCC288" s="1"/>
      <c r="DCD288" s="1"/>
      <c r="DCE288" s="1"/>
      <c r="DCF288" s="1"/>
      <c r="DCG288" s="1"/>
      <c r="DCH288" s="1"/>
      <c r="DCI288" s="1"/>
      <c r="DCJ288" s="1"/>
      <c r="DCK288" s="1"/>
      <c r="DCL288" s="1"/>
      <c r="DCM288" s="1"/>
      <c r="DCN288" s="1"/>
      <c r="DCO288" s="1"/>
      <c r="DCP288" s="1"/>
      <c r="DCQ288" s="1"/>
      <c r="DCR288" s="1"/>
      <c r="DCS288" s="1"/>
      <c r="DCT288" s="1"/>
      <c r="DCU288" s="1"/>
      <c r="DCV288" s="1"/>
      <c r="DCW288" s="1"/>
      <c r="DCX288" s="1"/>
      <c r="DCY288" s="1"/>
      <c r="DCZ288" s="1"/>
      <c r="DDA288" s="1"/>
      <c r="DDB288" s="1"/>
      <c r="DDC288" s="1"/>
      <c r="DDD288" s="1"/>
      <c r="DDE288" s="1"/>
      <c r="DDF288" s="1"/>
      <c r="DDG288" s="1"/>
      <c r="DDH288" s="1"/>
      <c r="DDI288" s="1"/>
      <c r="DDJ288" s="1"/>
      <c r="DDK288" s="1"/>
      <c r="DDL288" s="1"/>
      <c r="DDM288" s="1"/>
      <c r="DDN288" s="1"/>
      <c r="DDO288" s="1"/>
      <c r="DDP288" s="1"/>
      <c r="DDQ288" s="1"/>
      <c r="DDR288" s="1"/>
      <c r="DDS288" s="1"/>
      <c r="DDT288" s="1"/>
      <c r="DDU288" s="1"/>
      <c r="DDV288" s="1"/>
      <c r="DDW288" s="1"/>
      <c r="DDX288" s="1"/>
      <c r="DDY288" s="1"/>
      <c r="DDZ288" s="1"/>
      <c r="DEA288" s="1"/>
      <c r="DEB288" s="1"/>
      <c r="DEC288" s="1"/>
      <c r="DED288" s="1"/>
      <c r="DEE288" s="1"/>
      <c r="DEF288" s="1"/>
      <c r="DEG288" s="1"/>
      <c r="DEH288" s="1"/>
      <c r="DEI288" s="1"/>
      <c r="DEJ288" s="1"/>
      <c r="DEK288" s="1"/>
      <c r="DEL288" s="1"/>
      <c r="DEM288" s="1"/>
      <c r="DEN288" s="1"/>
      <c r="DEO288" s="1"/>
      <c r="DEP288" s="1"/>
      <c r="DEQ288" s="1"/>
      <c r="DER288" s="1"/>
      <c r="DES288" s="1"/>
      <c r="DET288" s="1"/>
      <c r="DEU288" s="1"/>
      <c r="DEV288" s="1"/>
      <c r="DEW288" s="1"/>
      <c r="DEX288" s="1"/>
      <c r="DEY288" s="1"/>
      <c r="DEZ288" s="1"/>
      <c r="DFA288" s="1"/>
      <c r="DFB288" s="1"/>
      <c r="DFC288" s="1"/>
      <c r="DFD288" s="1"/>
      <c r="DFE288" s="1"/>
      <c r="DFF288" s="1"/>
      <c r="DFG288" s="1"/>
      <c r="DFH288" s="1"/>
      <c r="DFI288" s="1"/>
      <c r="DFJ288" s="1"/>
      <c r="DFK288" s="1"/>
      <c r="DFL288" s="1"/>
      <c r="DFM288" s="1"/>
      <c r="DFN288" s="1"/>
      <c r="DFO288" s="1"/>
      <c r="DFP288" s="1"/>
      <c r="DFQ288" s="1"/>
      <c r="DFR288" s="1"/>
      <c r="DFS288" s="1"/>
      <c r="DFT288" s="1"/>
      <c r="DFU288" s="1"/>
      <c r="DFV288" s="1"/>
      <c r="DFW288" s="1"/>
      <c r="DFX288" s="1"/>
      <c r="DFY288" s="1"/>
      <c r="DFZ288" s="1"/>
      <c r="DGA288" s="1"/>
      <c r="DGB288" s="1"/>
      <c r="DGC288" s="1"/>
      <c r="DGD288" s="1"/>
      <c r="DGE288" s="1"/>
      <c r="DGF288" s="1"/>
      <c r="DGG288" s="1"/>
      <c r="DGH288" s="1"/>
      <c r="DGI288" s="1"/>
      <c r="DGJ288" s="1"/>
      <c r="DGK288" s="1"/>
      <c r="DGL288" s="1"/>
      <c r="DGM288" s="1"/>
      <c r="DGN288" s="1"/>
      <c r="DGO288" s="1"/>
      <c r="DGP288" s="1"/>
      <c r="DGQ288" s="1"/>
      <c r="DGR288" s="1"/>
      <c r="DGS288" s="1"/>
      <c r="DGT288" s="1"/>
      <c r="DGU288" s="1"/>
      <c r="DGV288" s="1"/>
      <c r="DGW288" s="1"/>
      <c r="DGX288" s="1"/>
      <c r="DGY288" s="1"/>
      <c r="DGZ288" s="1"/>
      <c r="DHA288" s="1"/>
      <c r="DHB288" s="1"/>
      <c r="DHC288" s="1"/>
      <c r="DHD288" s="1"/>
      <c r="DHE288" s="1"/>
      <c r="DHF288" s="1"/>
      <c r="DHG288" s="1"/>
      <c r="DHH288" s="1"/>
      <c r="DHI288" s="1"/>
      <c r="DHJ288" s="1"/>
      <c r="DHK288" s="1"/>
      <c r="DHL288" s="1"/>
      <c r="DHM288" s="1"/>
      <c r="DHN288" s="1"/>
      <c r="DHO288" s="1"/>
      <c r="DHP288" s="1"/>
      <c r="DHQ288" s="1"/>
      <c r="DHR288" s="1"/>
      <c r="DHS288" s="1"/>
      <c r="DHT288" s="1"/>
      <c r="DHU288" s="1"/>
      <c r="DHV288" s="1"/>
      <c r="DHW288" s="1"/>
      <c r="DHX288" s="1"/>
      <c r="DHY288" s="1"/>
      <c r="DHZ288" s="1"/>
      <c r="DIA288" s="1"/>
      <c r="DIB288" s="1"/>
      <c r="DIC288" s="1"/>
      <c r="DID288" s="1"/>
      <c r="DIE288" s="1"/>
      <c r="DIF288" s="1"/>
      <c r="DIG288" s="1"/>
      <c r="DIH288" s="1"/>
      <c r="DII288" s="1"/>
      <c r="DIJ288" s="1"/>
      <c r="DIK288" s="1"/>
      <c r="DIL288" s="1"/>
      <c r="DIM288" s="1"/>
      <c r="DIN288" s="1"/>
      <c r="DIO288" s="1"/>
      <c r="DIP288" s="1"/>
      <c r="DIQ288" s="1"/>
      <c r="DIR288" s="1"/>
      <c r="DIS288" s="1"/>
      <c r="DIT288" s="1"/>
      <c r="DIU288" s="1"/>
      <c r="DIV288" s="1"/>
      <c r="DIW288" s="1"/>
      <c r="DIX288" s="1"/>
      <c r="DIY288" s="1"/>
      <c r="DIZ288" s="1"/>
      <c r="DJA288" s="1"/>
      <c r="DJB288" s="1"/>
      <c r="DJC288" s="1"/>
      <c r="DJD288" s="1"/>
      <c r="DJE288" s="1"/>
      <c r="DJF288" s="1"/>
      <c r="DJG288" s="1"/>
      <c r="DJH288" s="1"/>
      <c r="DJI288" s="1"/>
      <c r="DJJ288" s="1"/>
      <c r="DJK288" s="1"/>
      <c r="DJL288" s="1"/>
      <c r="DJM288" s="1"/>
      <c r="DJN288" s="1"/>
      <c r="DJO288" s="1"/>
      <c r="DJP288" s="1"/>
      <c r="DJQ288" s="1"/>
      <c r="DJR288" s="1"/>
      <c r="DJS288" s="1"/>
      <c r="DJT288" s="1"/>
      <c r="DJU288" s="1"/>
      <c r="DJV288" s="1"/>
      <c r="DJW288" s="1"/>
      <c r="DJX288" s="1"/>
      <c r="DJY288" s="1"/>
      <c r="DJZ288" s="1"/>
      <c r="DKA288" s="1"/>
      <c r="DKB288" s="1"/>
      <c r="DKC288" s="1"/>
      <c r="DKD288" s="1"/>
      <c r="DKE288" s="1"/>
      <c r="DKF288" s="1"/>
      <c r="DKG288" s="1"/>
      <c r="DKH288" s="1"/>
      <c r="DKI288" s="1"/>
      <c r="DKJ288" s="1"/>
      <c r="DKK288" s="1"/>
      <c r="DKL288" s="1"/>
      <c r="DKM288" s="1"/>
      <c r="DKN288" s="1"/>
      <c r="DKO288" s="1"/>
      <c r="DKP288" s="1"/>
      <c r="DKQ288" s="1"/>
      <c r="DKR288" s="1"/>
      <c r="DKS288" s="1"/>
      <c r="DKT288" s="1"/>
      <c r="DKU288" s="1"/>
      <c r="DKV288" s="1"/>
      <c r="DKW288" s="1"/>
      <c r="DKX288" s="1"/>
      <c r="DKY288" s="1"/>
      <c r="DKZ288" s="1"/>
      <c r="DLA288" s="1"/>
      <c r="DLB288" s="1"/>
      <c r="DLC288" s="1"/>
      <c r="DLD288" s="1"/>
      <c r="DLE288" s="1"/>
      <c r="DLF288" s="1"/>
      <c r="DLG288" s="1"/>
      <c r="DLH288" s="1"/>
      <c r="DLI288" s="1"/>
      <c r="DLJ288" s="1"/>
      <c r="DLK288" s="1"/>
      <c r="DLL288" s="1"/>
      <c r="DLM288" s="1"/>
      <c r="DLN288" s="1"/>
      <c r="DLO288" s="1"/>
      <c r="DLP288" s="1"/>
      <c r="DLQ288" s="1"/>
      <c r="DLR288" s="1"/>
      <c r="DLS288" s="1"/>
      <c r="DLT288" s="1"/>
      <c r="DLU288" s="1"/>
      <c r="DLV288" s="1"/>
      <c r="DLW288" s="1"/>
      <c r="DLX288" s="1"/>
      <c r="DLY288" s="1"/>
      <c r="DLZ288" s="1"/>
      <c r="DMA288" s="1"/>
      <c r="DMB288" s="1"/>
      <c r="DMC288" s="1"/>
      <c r="DMD288" s="1"/>
      <c r="DME288" s="1"/>
      <c r="DMF288" s="1"/>
      <c r="DMG288" s="1"/>
      <c r="DMH288" s="1"/>
      <c r="DMI288" s="1"/>
      <c r="DMJ288" s="1"/>
      <c r="DMK288" s="1"/>
      <c r="DML288" s="1"/>
      <c r="DMM288" s="1"/>
      <c r="DMN288" s="1"/>
      <c r="DMO288" s="1"/>
      <c r="DMP288" s="1"/>
      <c r="DMQ288" s="1"/>
      <c r="DMR288" s="1"/>
      <c r="DMS288" s="1"/>
      <c r="DMT288" s="1"/>
      <c r="DMU288" s="1"/>
      <c r="DMV288" s="1"/>
      <c r="DMW288" s="1"/>
      <c r="DMX288" s="1"/>
      <c r="DMY288" s="1"/>
      <c r="DMZ288" s="1"/>
      <c r="DNA288" s="1"/>
      <c r="DNB288" s="1"/>
      <c r="DNC288" s="1"/>
      <c r="DND288" s="1"/>
      <c r="DNE288" s="1"/>
      <c r="DNF288" s="1"/>
      <c r="DNG288" s="1"/>
      <c r="DNH288" s="1"/>
      <c r="DNI288" s="1"/>
      <c r="DNJ288" s="1"/>
      <c r="DNK288" s="1"/>
      <c r="DNL288" s="1"/>
      <c r="DNM288" s="1"/>
      <c r="DNN288" s="1"/>
      <c r="DNO288" s="1"/>
      <c r="DNP288" s="1"/>
      <c r="DNQ288" s="1"/>
      <c r="DNR288" s="1"/>
      <c r="DNS288" s="1"/>
      <c r="DNT288" s="1"/>
      <c r="DNU288" s="1"/>
      <c r="DNV288" s="1"/>
      <c r="DNW288" s="1"/>
      <c r="DNX288" s="1"/>
      <c r="DNY288" s="1"/>
      <c r="DNZ288" s="1"/>
      <c r="DOA288" s="1"/>
      <c r="DOB288" s="1"/>
      <c r="DOC288" s="1"/>
      <c r="DOD288" s="1"/>
      <c r="DOE288" s="1"/>
      <c r="DOF288" s="1"/>
      <c r="DOG288" s="1"/>
      <c r="DOH288" s="1"/>
      <c r="DOI288" s="1"/>
      <c r="DOJ288" s="1"/>
      <c r="DOK288" s="1"/>
      <c r="DOL288" s="1"/>
      <c r="DOM288" s="1"/>
      <c r="DON288" s="1"/>
      <c r="DOO288" s="1"/>
      <c r="DOP288" s="1"/>
      <c r="DOQ288" s="1"/>
      <c r="DOR288" s="1"/>
      <c r="DOS288" s="1"/>
      <c r="DOT288" s="1"/>
      <c r="DOU288" s="1"/>
      <c r="DOV288" s="1"/>
      <c r="DOW288" s="1"/>
      <c r="DOX288" s="1"/>
      <c r="DOY288" s="1"/>
      <c r="DOZ288" s="1"/>
      <c r="DPA288" s="1"/>
      <c r="DPB288" s="1"/>
      <c r="DPC288" s="1"/>
      <c r="DPD288" s="1"/>
      <c r="DPE288" s="1"/>
      <c r="DPF288" s="1"/>
      <c r="DPG288" s="1"/>
      <c r="DPH288" s="1"/>
      <c r="DPI288" s="1"/>
      <c r="DPJ288" s="1"/>
      <c r="DPK288" s="1"/>
      <c r="DPL288" s="1"/>
      <c r="DPM288" s="1"/>
      <c r="DPN288" s="1"/>
      <c r="DPO288" s="1"/>
      <c r="DPP288" s="1"/>
      <c r="DPQ288" s="1"/>
      <c r="DPR288" s="1"/>
      <c r="DPS288" s="1"/>
      <c r="DPT288" s="1"/>
      <c r="DPU288" s="1"/>
      <c r="DPV288" s="1"/>
      <c r="DPW288" s="1"/>
      <c r="DPX288" s="1"/>
      <c r="DPY288" s="1"/>
      <c r="DPZ288" s="1"/>
      <c r="DQA288" s="1"/>
      <c r="DQB288" s="1"/>
      <c r="DQC288" s="1"/>
      <c r="DQD288" s="1"/>
      <c r="DQE288" s="1"/>
      <c r="DQF288" s="1"/>
      <c r="DQG288" s="1"/>
      <c r="DQH288" s="1"/>
      <c r="DQI288" s="1"/>
      <c r="DQJ288" s="1"/>
      <c r="DQK288" s="1"/>
      <c r="DQL288" s="1"/>
      <c r="DQM288" s="1"/>
      <c r="DQN288" s="1"/>
      <c r="DQO288" s="1"/>
      <c r="DQP288" s="1"/>
      <c r="DQQ288" s="1"/>
      <c r="DQR288" s="1"/>
      <c r="DQS288" s="1"/>
      <c r="DQT288" s="1"/>
      <c r="DQU288" s="1"/>
      <c r="DQV288" s="1"/>
      <c r="DQW288" s="1"/>
      <c r="DQX288" s="1"/>
      <c r="DQY288" s="1"/>
      <c r="DQZ288" s="1"/>
      <c r="DRA288" s="1"/>
      <c r="DRB288" s="1"/>
      <c r="DRC288" s="1"/>
      <c r="DRD288" s="1"/>
      <c r="DRE288" s="1"/>
      <c r="DRF288" s="1"/>
      <c r="DRG288" s="1"/>
      <c r="DRH288" s="1"/>
      <c r="DRI288" s="1"/>
      <c r="DRJ288" s="1"/>
      <c r="DRK288" s="1"/>
      <c r="DRL288" s="1"/>
      <c r="DRM288" s="1"/>
      <c r="DRN288" s="1"/>
      <c r="DRO288" s="1"/>
      <c r="DRP288" s="1"/>
      <c r="DRQ288" s="1"/>
      <c r="DRR288" s="1"/>
      <c r="DRS288" s="1"/>
      <c r="DRT288" s="1"/>
      <c r="DRU288" s="1"/>
      <c r="DRV288" s="1"/>
      <c r="DRW288" s="1"/>
      <c r="DRX288" s="1"/>
      <c r="DRY288" s="1"/>
      <c r="DRZ288" s="1"/>
      <c r="DSA288" s="1"/>
      <c r="DSB288" s="1"/>
      <c r="DSC288" s="1"/>
      <c r="DSD288" s="1"/>
      <c r="DSE288" s="1"/>
      <c r="DSF288" s="1"/>
      <c r="DSG288" s="1"/>
      <c r="DSH288" s="1"/>
      <c r="DSI288" s="1"/>
      <c r="DSJ288" s="1"/>
      <c r="DSK288" s="1"/>
      <c r="DSL288" s="1"/>
      <c r="DSM288" s="1"/>
      <c r="DSN288" s="1"/>
      <c r="DSO288" s="1"/>
      <c r="DSP288" s="1"/>
      <c r="DSQ288" s="1"/>
      <c r="DSR288" s="1"/>
      <c r="DSS288" s="1"/>
      <c r="DST288" s="1"/>
      <c r="DSU288" s="1"/>
      <c r="DSV288" s="1"/>
      <c r="DSW288" s="1"/>
      <c r="DSX288" s="1"/>
      <c r="DSY288" s="1"/>
      <c r="DSZ288" s="1"/>
      <c r="DTA288" s="1"/>
      <c r="DTB288" s="1"/>
      <c r="DTC288" s="1"/>
      <c r="DTD288" s="1"/>
      <c r="DTE288" s="1"/>
      <c r="DTF288" s="1"/>
      <c r="DTG288" s="1"/>
      <c r="DTH288" s="1"/>
      <c r="DTI288" s="1"/>
      <c r="DTJ288" s="1"/>
      <c r="DTK288" s="1"/>
      <c r="DTL288" s="1"/>
      <c r="DTM288" s="1"/>
      <c r="DTN288" s="1"/>
      <c r="DTO288" s="1"/>
      <c r="DTP288" s="1"/>
      <c r="DTQ288" s="1"/>
      <c r="DTR288" s="1"/>
      <c r="DTS288" s="1"/>
      <c r="DTT288" s="1"/>
      <c r="DTU288" s="1"/>
      <c r="DTV288" s="1"/>
      <c r="DTW288" s="1"/>
      <c r="DTX288" s="1"/>
      <c r="DTY288" s="1"/>
      <c r="DTZ288" s="1"/>
      <c r="DUA288" s="1"/>
      <c r="DUB288" s="1"/>
      <c r="DUC288" s="1"/>
      <c r="DUD288" s="1"/>
      <c r="DUE288" s="1"/>
      <c r="DUF288" s="1"/>
      <c r="DUG288" s="1"/>
      <c r="DUH288" s="1"/>
      <c r="DUI288" s="1"/>
      <c r="DUJ288" s="1"/>
      <c r="DUK288" s="1"/>
      <c r="DUL288" s="1"/>
      <c r="DUM288" s="1"/>
      <c r="DUN288" s="1"/>
      <c r="DUO288" s="1"/>
      <c r="DUP288" s="1"/>
      <c r="DUQ288" s="1"/>
      <c r="DUR288" s="1"/>
      <c r="DUS288" s="1"/>
      <c r="DUT288" s="1"/>
      <c r="DUU288" s="1"/>
      <c r="DUV288" s="1"/>
      <c r="DUW288" s="1"/>
      <c r="DUX288" s="1"/>
      <c r="DUY288" s="1"/>
      <c r="DUZ288" s="1"/>
      <c r="DVA288" s="1"/>
      <c r="DVB288" s="1"/>
      <c r="DVC288" s="1"/>
      <c r="DVD288" s="1"/>
      <c r="DVE288" s="1"/>
      <c r="DVF288" s="1"/>
      <c r="DVG288" s="1"/>
      <c r="DVH288" s="1"/>
      <c r="DVI288" s="1"/>
      <c r="DVJ288" s="1"/>
      <c r="DVK288" s="1"/>
      <c r="DVL288" s="1"/>
      <c r="DVM288" s="1"/>
      <c r="DVN288" s="1"/>
      <c r="DVO288" s="1"/>
      <c r="DVP288" s="1"/>
      <c r="DVQ288" s="1"/>
      <c r="DVR288" s="1"/>
      <c r="DVS288" s="1"/>
      <c r="DVT288" s="1"/>
      <c r="DVU288" s="1"/>
      <c r="DVV288" s="1"/>
      <c r="DVW288" s="1"/>
      <c r="DVX288" s="1"/>
      <c r="DVY288" s="1"/>
      <c r="DVZ288" s="1"/>
      <c r="DWA288" s="1"/>
      <c r="DWB288" s="1"/>
      <c r="DWC288" s="1"/>
      <c r="DWD288" s="1"/>
      <c r="DWE288" s="1"/>
      <c r="DWF288" s="1"/>
      <c r="DWG288" s="1"/>
      <c r="DWH288" s="1"/>
      <c r="DWI288" s="1"/>
      <c r="DWJ288" s="1"/>
      <c r="DWK288" s="1"/>
      <c r="DWL288" s="1"/>
      <c r="DWM288" s="1"/>
      <c r="DWN288" s="1"/>
      <c r="DWO288" s="1"/>
      <c r="DWP288" s="1"/>
      <c r="DWQ288" s="1"/>
      <c r="DWR288" s="1"/>
      <c r="DWS288" s="1"/>
      <c r="DWT288" s="1"/>
      <c r="DWU288" s="1"/>
      <c r="DWV288" s="1"/>
      <c r="DWW288" s="1"/>
      <c r="DWX288" s="1"/>
      <c r="DWY288" s="1"/>
      <c r="DWZ288" s="1"/>
      <c r="DXA288" s="1"/>
      <c r="DXB288" s="1"/>
      <c r="DXC288" s="1"/>
      <c r="DXD288" s="1"/>
      <c r="DXE288" s="1"/>
      <c r="DXF288" s="1"/>
      <c r="DXG288" s="1"/>
      <c r="DXH288" s="1"/>
      <c r="DXI288" s="1"/>
      <c r="DXJ288" s="1"/>
      <c r="DXK288" s="1"/>
      <c r="DXL288" s="1"/>
      <c r="DXM288" s="1"/>
      <c r="DXN288" s="1"/>
      <c r="DXO288" s="1"/>
      <c r="DXP288" s="1"/>
      <c r="DXQ288" s="1"/>
      <c r="DXR288" s="1"/>
      <c r="DXS288" s="1"/>
      <c r="DXT288" s="1"/>
      <c r="DXU288" s="1"/>
      <c r="DXV288" s="1"/>
      <c r="DXW288" s="1"/>
      <c r="DXX288" s="1"/>
      <c r="DXY288" s="1"/>
      <c r="DXZ288" s="1"/>
      <c r="DYA288" s="1"/>
      <c r="DYB288" s="1"/>
      <c r="DYC288" s="1"/>
      <c r="DYD288" s="1"/>
      <c r="DYE288" s="1"/>
      <c r="DYF288" s="1"/>
      <c r="DYG288" s="1"/>
      <c r="DYH288" s="1"/>
      <c r="DYI288" s="1"/>
      <c r="DYJ288" s="1"/>
      <c r="DYK288" s="1"/>
      <c r="DYL288" s="1"/>
      <c r="DYM288" s="1"/>
      <c r="DYN288" s="1"/>
      <c r="DYO288" s="1"/>
      <c r="DYP288" s="1"/>
      <c r="DYQ288" s="1"/>
      <c r="DYR288" s="1"/>
      <c r="DYS288" s="1"/>
      <c r="DYT288" s="1"/>
      <c r="DYU288" s="1"/>
      <c r="DYV288" s="1"/>
      <c r="DYW288" s="1"/>
      <c r="DYX288" s="1"/>
      <c r="DYY288" s="1"/>
      <c r="DYZ288" s="1"/>
      <c r="DZA288" s="1"/>
      <c r="DZB288" s="1"/>
      <c r="DZC288" s="1"/>
      <c r="DZD288" s="1"/>
      <c r="DZE288" s="1"/>
      <c r="DZF288" s="1"/>
      <c r="DZG288" s="1"/>
      <c r="DZH288" s="1"/>
      <c r="DZI288" s="1"/>
      <c r="DZJ288" s="1"/>
      <c r="DZK288" s="1"/>
      <c r="DZL288" s="1"/>
      <c r="DZM288" s="1"/>
      <c r="DZN288" s="1"/>
      <c r="DZO288" s="1"/>
      <c r="DZP288" s="1"/>
      <c r="DZQ288" s="1"/>
      <c r="DZR288" s="1"/>
      <c r="DZS288" s="1"/>
      <c r="DZT288" s="1"/>
      <c r="DZU288" s="1"/>
      <c r="DZV288" s="1"/>
      <c r="DZW288" s="1"/>
      <c r="DZX288" s="1"/>
      <c r="DZY288" s="1"/>
      <c r="DZZ288" s="1"/>
      <c r="EAA288" s="1"/>
      <c r="EAB288" s="1"/>
      <c r="EAC288" s="1"/>
      <c r="EAD288" s="1"/>
      <c r="EAE288" s="1"/>
      <c r="EAF288" s="1"/>
      <c r="EAG288" s="1"/>
      <c r="EAH288" s="1"/>
      <c r="EAI288" s="1"/>
      <c r="EAJ288" s="1"/>
      <c r="EAK288" s="1"/>
      <c r="EAL288" s="1"/>
      <c r="EAM288" s="1"/>
      <c r="EAN288" s="1"/>
      <c r="EAO288" s="1"/>
      <c r="EAP288" s="1"/>
      <c r="EAQ288" s="1"/>
      <c r="EAR288" s="1"/>
      <c r="EAS288" s="1"/>
      <c r="EAT288" s="1"/>
      <c r="EAU288" s="1"/>
      <c r="EAV288" s="1"/>
      <c r="EAW288" s="1"/>
      <c r="EAX288" s="1"/>
      <c r="EAY288" s="1"/>
      <c r="EAZ288" s="1"/>
      <c r="EBA288" s="1"/>
      <c r="EBB288" s="1"/>
      <c r="EBC288" s="1"/>
      <c r="EBD288" s="1"/>
      <c r="EBE288" s="1"/>
      <c r="EBF288" s="1"/>
      <c r="EBG288" s="1"/>
      <c r="EBH288" s="1"/>
      <c r="EBI288" s="1"/>
      <c r="EBJ288" s="1"/>
      <c r="EBK288" s="1"/>
      <c r="EBL288" s="1"/>
      <c r="EBM288" s="1"/>
      <c r="EBN288" s="1"/>
      <c r="EBO288" s="1"/>
      <c r="EBP288" s="1"/>
      <c r="EBQ288" s="1"/>
      <c r="EBR288" s="1"/>
      <c r="EBS288" s="1"/>
      <c r="EBT288" s="1"/>
      <c r="EBU288" s="1"/>
      <c r="EBV288" s="1"/>
      <c r="EBW288" s="1"/>
      <c r="EBX288" s="1"/>
      <c r="EBY288" s="1"/>
      <c r="EBZ288" s="1"/>
      <c r="ECA288" s="1"/>
      <c r="ECB288" s="1"/>
      <c r="ECC288" s="1"/>
      <c r="ECD288" s="1"/>
      <c r="ECE288" s="1"/>
      <c r="ECF288" s="1"/>
      <c r="ECG288" s="1"/>
      <c r="ECH288" s="1"/>
      <c r="ECI288" s="1"/>
      <c r="ECJ288" s="1"/>
      <c r="ECK288" s="1"/>
      <c r="ECL288" s="1"/>
      <c r="ECM288" s="1"/>
      <c r="ECN288" s="1"/>
      <c r="ECO288" s="1"/>
      <c r="ECP288" s="1"/>
      <c r="ECQ288" s="1"/>
      <c r="ECR288" s="1"/>
      <c r="ECS288" s="1"/>
      <c r="ECT288" s="1"/>
      <c r="ECU288" s="1"/>
      <c r="ECV288" s="1"/>
      <c r="ECW288" s="1"/>
      <c r="ECX288" s="1"/>
      <c r="ECY288" s="1"/>
      <c r="ECZ288" s="1"/>
      <c r="EDA288" s="1"/>
      <c r="EDB288" s="1"/>
      <c r="EDC288" s="1"/>
      <c r="EDD288" s="1"/>
      <c r="EDE288" s="1"/>
      <c r="EDF288" s="1"/>
      <c r="EDG288" s="1"/>
      <c r="EDH288" s="1"/>
      <c r="EDI288" s="1"/>
      <c r="EDJ288" s="1"/>
      <c r="EDK288" s="1"/>
      <c r="EDL288" s="1"/>
      <c r="EDM288" s="1"/>
      <c r="EDN288" s="1"/>
      <c r="EDO288" s="1"/>
      <c r="EDP288" s="1"/>
      <c r="EDQ288" s="1"/>
      <c r="EDR288" s="1"/>
      <c r="EDS288" s="1"/>
      <c r="EDT288" s="1"/>
      <c r="EDU288" s="1"/>
      <c r="EDV288" s="1"/>
      <c r="EDW288" s="1"/>
      <c r="EDX288" s="1"/>
      <c r="EDY288" s="1"/>
      <c r="EDZ288" s="1"/>
      <c r="EEA288" s="1"/>
      <c r="EEB288" s="1"/>
      <c r="EEC288" s="1"/>
      <c r="EED288" s="1"/>
      <c r="EEE288" s="1"/>
      <c r="EEF288" s="1"/>
      <c r="EEG288" s="1"/>
      <c r="EEH288" s="1"/>
      <c r="EEI288" s="1"/>
      <c r="EEJ288" s="1"/>
      <c r="EEK288" s="1"/>
      <c r="EEL288" s="1"/>
      <c r="EEM288" s="1"/>
      <c r="EEN288" s="1"/>
      <c r="EEO288" s="1"/>
      <c r="EEP288" s="1"/>
      <c r="EEQ288" s="1"/>
      <c r="EER288" s="1"/>
      <c r="EES288" s="1"/>
      <c r="EET288" s="1"/>
      <c r="EEU288" s="1"/>
      <c r="EEV288" s="1"/>
      <c r="EEW288" s="1"/>
      <c r="EEX288" s="1"/>
      <c r="EEY288" s="1"/>
      <c r="EEZ288" s="1"/>
      <c r="EFA288" s="1"/>
      <c r="EFB288" s="1"/>
      <c r="EFC288" s="1"/>
      <c r="EFD288" s="1"/>
      <c r="EFE288" s="1"/>
      <c r="EFF288" s="1"/>
      <c r="EFG288" s="1"/>
      <c r="EFH288" s="1"/>
      <c r="EFI288" s="1"/>
      <c r="EFJ288" s="1"/>
      <c r="EFK288" s="1"/>
      <c r="EFL288" s="1"/>
      <c r="EFM288" s="1"/>
      <c r="EFN288" s="1"/>
      <c r="EFO288" s="1"/>
      <c r="EFP288" s="1"/>
      <c r="EFQ288" s="1"/>
      <c r="EFR288" s="1"/>
      <c r="EFS288" s="1"/>
      <c r="EFT288" s="1"/>
      <c r="EFU288" s="1"/>
      <c r="EFV288" s="1"/>
      <c r="EFW288" s="1"/>
      <c r="EFX288" s="1"/>
      <c r="EFY288" s="1"/>
      <c r="EFZ288" s="1"/>
      <c r="EGA288" s="1"/>
      <c r="EGB288" s="1"/>
      <c r="EGC288" s="1"/>
      <c r="EGD288" s="1"/>
      <c r="EGE288" s="1"/>
      <c r="EGF288" s="1"/>
      <c r="EGG288" s="1"/>
      <c r="EGH288" s="1"/>
      <c r="EGI288" s="1"/>
      <c r="EGJ288" s="1"/>
      <c r="EGK288" s="1"/>
      <c r="EGL288" s="1"/>
      <c r="EGM288" s="1"/>
      <c r="EGN288" s="1"/>
      <c r="EGO288" s="1"/>
      <c r="EGP288" s="1"/>
      <c r="EGQ288" s="1"/>
      <c r="EGR288" s="1"/>
      <c r="EGS288" s="1"/>
      <c r="EGT288" s="1"/>
      <c r="EGU288" s="1"/>
      <c r="EGV288" s="1"/>
      <c r="EGW288" s="1"/>
      <c r="EGX288" s="1"/>
      <c r="EGY288" s="1"/>
      <c r="EGZ288" s="1"/>
      <c r="EHA288" s="1"/>
      <c r="EHB288" s="1"/>
      <c r="EHC288" s="1"/>
      <c r="EHD288" s="1"/>
      <c r="EHE288" s="1"/>
      <c r="EHF288" s="1"/>
      <c r="EHG288" s="1"/>
      <c r="EHH288" s="1"/>
      <c r="EHI288" s="1"/>
      <c r="EHJ288" s="1"/>
      <c r="EHK288" s="1"/>
      <c r="EHL288" s="1"/>
      <c r="EHM288" s="1"/>
      <c r="EHN288" s="1"/>
      <c r="EHO288" s="1"/>
      <c r="EHP288" s="1"/>
      <c r="EHQ288" s="1"/>
      <c r="EHR288" s="1"/>
      <c r="EHS288" s="1"/>
      <c r="EHT288" s="1"/>
      <c r="EHU288" s="1"/>
      <c r="EHV288" s="1"/>
      <c r="EHW288" s="1"/>
      <c r="EHX288" s="1"/>
      <c r="EHY288" s="1"/>
      <c r="EHZ288" s="1"/>
      <c r="EIA288" s="1"/>
      <c r="EIB288" s="1"/>
      <c r="EIC288" s="1"/>
      <c r="EID288" s="1"/>
      <c r="EIE288" s="1"/>
      <c r="EIF288" s="1"/>
      <c r="EIG288" s="1"/>
      <c r="EIH288" s="1"/>
      <c r="EII288" s="1"/>
      <c r="EIJ288" s="1"/>
      <c r="EIK288" s="1"/>
      <c r="EIL288" s="1"/>
      <c r="EIM288" s="1"/>
      <c r="EIN288" s="1"/>
      <c r="EIO288" s="1"/>
      <c r="EIP288" s="1"/>
      <c r="EIQ288" s="1"/>
      <c r="EIR288" s="1"/>
      <c r="EIS288" s="1"/>
      <c r="EIT288" s="1"/>
      <c r="EIU288" s="1"/>
      <c r="EIV288" s="1"/>
      <c r="EIW288" s="1"/>
      <c r="EIX288" s="1"/>
      <c r="EIY288" s="1"/>
      <c r="EIZ288" s="1"/>
      <c r="EJA288" s="1"/>
      <c r="EJB288" s="1"/>
      <c r="EJC288" s="1"/>
      <c r="EJD288" s="1"/>
      <c r="EJE288" s="1"/>
      <c r="EJF288" s="1"/>
      <c r="EJG288" s="1"/>
      <c r="EJH288" s="1"/>
      <c r="EJI288" s="1"/>
      <c r="EJJ288" s="1"/>
      <c r="EJK288" s="1"/>
      <c r="EJL288" s="1"/>
      <c r="EJM288" s="1"/>
      <c r="EJN288" s="1"/>
      <c r="EJO288" s="1"/>
      <c r="EJP288" s="1"/>
      <c r="EJQ288" s="1"/>
      <c r="EJR288" s="1"/>
      <c r="EJS288" s="1"/>
      <c r="EJT288" s="1"/>
      <c r="EJU288" s="1"/>
      <c r="EJV288" s="1"/>
      <c r="EJW288" s="1"/>
      <c r="EJX288" s="1"/>
      <c r="EJY288" s="1"/>
      <c r="EJZ288" s="1"/>
      <c r="EKA288" s="1"/>
      <c r="EKB288" s="1"/>
      <c r="EKC288" s="1"/>
      <c r="EKD288" s="1"/>
      <c r="EKE288" s="1"/>
      <c r="EKF288" s="1"/>
      <c r="EKG288" s="1"/>
      <c r="EKH288" s="1"/>
      <c r="EKI288" s="1"/>
      <c r="EKJ288" s="1"/>
      <c r="EKK288" s="1"/>
      <c r="EKL288" s="1"/>
      <c r="EKM288" s="1"/>
      <c r="EKN288" s="1"/>
      <c r="EKO288" s="1"/>
      <c r="EKP288" s="1"/>
      <c r="EKQ288" s="1"/>
      <c r="EKR288" s="1"/>
      <c r="EKS288" s="1"/>
      <c r="EKT288" s="1"/>
      <c r="EKU288" s="1"/>
      <c r="EKV288" s="1"/>
      <c r="EKW288" s="1"/>
      <c r="EKX288" s="1"/>
      <c r="EKY288" s="1"/>
      <c r="EKZ288" s="1"/>
      <c r="ELA288" s="1"/>
      <c r="ELB288" s="1"/>
      <c r="ELC288" s="1"/>
      <c r="ELD288" s="1"/>
      <c r="ELE288" s="1"/>
      <c r="ELF288" s="1"/>
      <c r="ELG288" s="1"/>
      <c r="ELH288" s="1"/>
      <c r="ELI288" s="1"/>
      <c r="ELJ288" s="1"/>
      <c r="ELK288" s="1"/>
      <c r="ELL288" s="1"/>
      <c r="ELM288" s="1"/>
      <c r="ELN288" s="1"/>
      <c r="ELO288" s="1"/>
      <c r="ELP288" s="1"/>
      <c r="ELQ288" s="1"/>
      <c r="ELR288" s="1"/>
      <c r="ELS288" s="1"/>
      <c r="ELT288" s="1"/>
      <c r="ELU288" s="1"/>
      <c r="ELV288" s="1"/>
      <c r="ELW288" s="1"/>
      <c r="ELX288" s="1"/>
      <c r="ELY288" s="1"/>
      <c r="ELZ288" s="1"/>
      <c r="EMA288" s="1"/>
      <c r="EMB288" s="1"/>
      <c r="EMC288" s="1"/>
      <c r="EMD288" s="1"/>
      <c r="EME288" s="1"/>
      <c r="EMF288" s="1"/>
      <c r="EMG288" s="1"/>
      <c r="EMH288" s="1"/>
      <c r="EMI288" s="1"/>
      <c r="EMJ288" s="1"/>
      <c r="EMK288" s="1"/>
      <c r="EML288" s="1"/>
      <c r="EMM288" s="1"/>
      <c r="EMN288" s="1"/>
      <c r="EMO288" s="1"/>
      <c r="EMP288" s="1"/>
      <c r="EMQ288" s="1"/>
      <c r="EMR288" s="1"/>
      <c r="EMS288" s="1"/>
      <c r="EMT288" s="1"/>
      <c r="EMU288" s="1"/>
      <c r="EMV288" s="1"/>
      <c r="EMW288" s="1"/>
      <c r="EMX288" s="1"/>
      <c r="EMY288" s="1"/>
      <c r="EMZ288" s="1"/>
      <c r="ENA288" s="1"/>
      <c r="ENB288" s="1"/>
      <c r="ENC288" s="1"/>
      <c r="END288" s="1"/>
      <c r="ENE288" s="1"/>
      <c r="ENF288" s="1"/>
      <c r="ENG288" s="1"/>
      <c r="ENH288" s="1"/>
      <c r="ENI288" s="1"/>
      <c r="ENJ288" s="1"/>
      <c r="ENK288" s="1"/>
      <c r="ENL288" s="1"/>
      <c r="ENM288" s="1"/>
      <c r="ENN288" s="1"/>
      <c r="ENO288" s="1"/>
      <c r="ENP288" s="1"/>
      <c r="ENQ288" s="1"/>
      <c r="ENR288" s="1"/>
      <c r="ENS288" s="1"/>
      <c r="ENT288" s="1"/>
      <c r="ENU288" s="1"/>
      <c r="ENV288" s="1"/>
      <c r="ENW288" s="1"/>
      <c r="ENX288" s="1"/>
      <c r="ENY288" s="1"/>
      <c r="ENZ288" s="1"/>
      <c r="EOA288" s="1"/>
      <c r="EOB288" s="1"/>
      <c r="EOC288" s="1"/>
      <c r="EOD288" s="1"/>
      <c r="EOE288" s="1"/>
      <c r="EOF288" s="1"/>
      <c r="EOG288" s="1"/>
      <c r="EOH288" s="1"/>
      <c r="EOI288" s="1"/>
      <c r="EOJ288" s="1"/>
      <c r="EOK288" s="1"/>
      <c r="EOL288" s="1"/>
      <c r="EOM288" s="1"/>
      <c r="EON288" s="1"/>
      <c r="EOO288" s="1"/>
      <c r="EOP288" s="1"/>
      <c r="EOQ288" s="1"/>
      <c r="EOR288" s="1"/>
      <c r="EOS288" s="1"/>
      <c r="EOT288" s="1"/>
      <c r="EOU288" s="1"/>
      <c r="EOV288" s="1"/>
      <c r="EOW288" s="1"/>
      <c r="EOX288" s="1"/>
      <c r="EOY288" s="1"/>
      <c r="EOZ288" s="1"/>
      <c r="EPA288" s="1"/>
      <c r="EPB288" s="1"/>
      <c r="EPC288" s="1"/>
      <c r="EPD288" s="1"/>
      <c r="EPE288" s="1"/>
      <c r="EPF288" s="1"/>
      <c r="EPG288" s="1"/>
      <c r="EPH288" s="1"/>
      <c r="EPI288" s="1"/>
      <c r="EPJ288" s="1"/>
      <c r="EPK288" s="1"/>
      <c r="EPL288" s="1"/>
      <c r="EPM288" s="1"/>
      <c r="EPN288" s="1"/>
      <c r="EPO288" s="1"/>
      <c r="EPP288" s="1"/>
      <c r="EPQ288" s="1"/>
      <c r="EPR288" s="1"/>
      <c r="EPS288" s="1"/>
      <c r="EPT288" s="1"/>
      <c r="EPU288" s="1"/>
      <c r="EPV288" s="1"/>
      <c r="EPW288" s="1"/>
      <c r="EPX288" s="1"/>
      <c r="EPY288" s="1"/>
      <c r="EPZ288" s="1"/>
      <c r="EQA288" s="1"/>
      <c r="EQB288" s="1"/>
      <c r="EQC288" s="1"/>
      <c r="EQD288" s="1"/>
      <c r="EQE288" s="1"/>
      <c r="EQF288" s="1"/>
      <c r="EQG288" s="1"/>
      <c r="EQH288" s="1"/>
      <c r="EQI288" s="1"/>
      <c r="EQJ288" s="1"/>
      <c r="EQK288" s="1"/>
      <c r="EQL288" s="1"/>
      <c r="EQM288" s="1"/>
      <c r="EQN288" s="1"/>
      <c r="EQO288" s="1"/>
      <c r="EQP288" s="1"/>
      <c r="EQQ288" s="1"/>
      <c r="EQR288" s="1"/>
      <c r="EQS288" s="1"/>
      <c r="EQT288" s="1"/>
      <c r="EQU288" s="1"/>
      <c r="EQV288" s="1"/>
      <c r="EQW288" s="1"/>
      <c r="EQX288" s="1"/>
      <c r="EQY288" s="1"/>
      <c r="EQZ288" s="1"/>
      <c r="ERA288" s="1"/>
      <c r="ERB288" s="1"/>
      <c r="ERC288" s="1"/>
      <c r="ERD288" s="1"/>
      <c r="ERE288" s="1"/>
      <c r="ERF288" s="1"/>
      <c r="ERG288" s="1"/>
      <c r="ERH288" s="1"/>
      <c r="ERI288" s="1"/>
      <c r="ERJ288" s="1"/>
      <c r="ERK288" s="1"/>
      <c r="ERL288" s="1"/>
      <c r="ERM288" s="1"/>
      <c r="ERN288" s="1"/>
      <c r="ERO288" s="1"/>
      <c r="ERP288" s="1"/>
      <c r="ERQ288" s="1"/>
      <c r="ERR288" s="1"/>
      <c r="ERS288" s="1"/>
      <c r="ERT288" s="1"/>
      <c r="ERU288" s="1"/>
      <c r="ERV288" s="1"/>
      <c r="ERW288" s="1"/>
      <c r="ERX288" s="1"/>
      <c r="ERY288" s="1"/>
      <c r="ERZ288" s="1"/>
      <c r="ESA288" s="1"/>
      <c r="ESB288" s="1"/>
      <c r="ESC288" s="1"/>
      <c r="ESD288" s="1"/>
      <c r="ESE288" s="1"/>
      <c r="ESF288" s="1"/>
      <c r="ESG288" s="1"/>
      <c r="ESH288" s="1"/>
      <c r="ESI288" s="1"/>
      <c r="ESJ288" s="1"/>
      <c r="ESK288" s="1"/>
      <c r="ESL288" s="1"/>
      <c r="ESM288" s="1"/>
      <c r="ESN288" s="1"/>
      <c r="ESO288" s="1"/>
      <c r="ESP288" s="1"/>
      <c r="ESQ288" s="1"/>
      <c r="ESR288" s="1"/>
      <c r="ESS288" s="1"/>
      <c r="EST288" s="1"/>
      <c r="ESU288" s="1"/>
      <c r="ESV288" s="1"/>
      <c r="ESW288" s="1"/>
      <c r="ESX288" s="1"/>
      <c r="ESY288" s="1"/>
      <c r="ESZ288" s="1"/>
      <c r="ETA288" s="1"/>
      <c r="ETB288" s="1"/>
      <c r="ETC288" s="1"/>
      <c r="ETD288" s="1"/>
      <c r="ETE288" s="1"/>
      <c r="ETF288" s="1"/>
      <c r="ETG288" s="1"/>
      <c r="ETH288" s="1"/>
      <c r="ETI288" s="1"/>
      <c r="ETJ288" s="1"/>
      <c r="ETK288" s="1"/>
      <c r="ETL288" s="1"/>
      <c r="ETM288" s="1"/>
      <c r="ETN288" s="1"/>
      <c r="ETO288" s="1"/>
      <c r="ETP288" s="1"/>
      <c r="ETQ288" s="1"/>
      <c r="ETR288" s="1"/>
      <c r="ETS288" s="1"/>
      <c r="ETT288" s="1"/>
      <c r="ETU288" s="1"/>
      <c r="ETV288" s="1"/>
      <c r="ETW288" s="1"/>
      <c r="ETX288" s="1"/>
      <c r="ETY288" s="1"/>
      <c r="ETZ288" s="1"/>
      <c r="EUA288" s="1"/>
      <c r="EUB288" s="1"/>
      <c r="EUC288" s="1"/>
      <c r="EUD288" s="1"/>
      <c r="EUE288" s="1"/>
      <c r="EUF288" s="1"/>
      <c r="EUG288" s="1"/>
      <c r="EUH288" s="1"/>
      <c r="EUI288" s="1"/>
      <c r="EUJ288" s="1"/>
      <c r="EUK288" s="1"/>
      <c r="EUL288" s="1"/>
      <c r="EUM288" s="1"/>
      <c r="EUN288" s="1"/>
      <c r="EUO288" s="1"/>
      <c r="EUP288" s="1"/>
      <c r="EUQ288" s="1"/>
      <c r="EUR288" s="1"/>
      <c r="EUS288" s="1"/>
      <c r="EUT288" s="1"/>
      <c r="EUU288" s="1"/>
      <c r="EUV288" s="1"/>
      <c r="EUW288" s="1"/>
      <c r="EUX288" s="1"/>
      <c r="EUY288" s="1"/>
      <c r="EUZ288" s="1"/>
      <c r="EVA288" s="1"/>
      <c r="EVB288" s="1"/>
      <c r="EVC288" s="1"/>
      <c r="EVD288" s="1"/>
      <c r="EVE288" s="1"/>
      <c r="EVF288" s="1"/>
      <c r="EVG288" s="1"/>
      <c r="EVH288" s="1"/>
      <c r="EVI288" s="1"/>
      <c r="EVJ288" s="1"/>
      <c r="EVK288" s="1"/>
      <c r="EVL288" s="1"/>
      <c r="EVM288" s="1"/>
      <c r="EVN288" s="1"/>
      <c r="EVO288" s="1"/>
      <c r="EVP288" s="1"/>
      <c r="EVQ288" s="1"/>
      <c r="EVR288" s="1"/>
      <c r="EVS288" s="1"/>
      <c r="EVT288" s="1"/>
      <c r="EVU288" s="1"/>
      <c r="EVV288" s="1"/>
      <c r="EVW288" s="1"/>
      <c r="EVX288" s="1"/>
      <c r="EVY288" s="1"/>
      <c r="EVZ288" s="1"/>
      <c r="EWA288" s="1"/>
      <c r="EWB288" s="1"/>
      <c r="EWC288" s="1"/>
      <c r="EWD288" s="1"/>
      <c r="EWE288" s="1"/>
      <c r="EWF288" s="1"/>
      <c r="EWG288" s="1"/>
      <c r="EWH288" s="1"/>
      <c r="EWI288" s="1"/>
      <c r="EWJ288" s="1"/>
      <c r="EWK288" s="1"/>
      <c r="EWL288" s="1"/>
      <c r="EWM288" s="1"/>
      <c r="EWN288" s="1"/>
      <c r="EWO288" s="1"/>
      <c r="EWP288" s="1"/>
      <c r="EWQ288" s="1"/>
      <c r="EWR288" s="1"/>
      <c r="EWS288" s="1"/>
      <c r="EWT288" s="1"/>
      <c r="EWU288" s="1"/>
      <c r="EWV288" s="1"/>
      <c r="EWW288" s="1"/>
      <c r="EWX288" s="1"/>
      <c r="EWY288" s="1"/>
      <c r="EWZ288" s="1"/>
      <c r="EXA288" s="1"/>
      <c r="EXB288" s="1"/>
      <c r="EXC288" s="1"/>
      <c r="EXD288" s="1"/>
      <c r="EXE288" s="1"/>
      <c r="EXF288" s="1"/>
      <c r="EXG288" s="1"/>
      <c r="EXH288" s="1"/>
      <c r="EXI288" s="1"/>
      <c r="EXJ288" s="1"/>
      <c r="EXK288" s="1"/>
      <c r="EXL288" s="1"/>
      <c r="EXM288" s="1"/>
      <c r="EXN288" s="1"/>
      <c r="EXO288" s="1"/>
      <c r="EXP288" s="1"/>
      <c r="EXQ288" s="1"/>
      <c r="EXR288" s="1"/>
      <c r="EXS288" s="1"/>
      <c r="EXT288" s="1"/>
      <c r="EXU288" s="1"/>
      <c r="EXV288" s="1"/>
      <c r="EXW288" s="1"/>
      <c r="EXX288" s="1"/>
      <c r="EXY288" s="1"/>
      <c r="EXZ288" s="1"/>
      <c r="EYA288" s="1"/>
      <c r="EYB288" s="1"/>
      <c r="EYC288" s="1"/>
      <c r="EYD288" s="1"/>
      <c r="EYE288" s="1"/>
      <c r="EYF288" s="1"/>
      <c r="EYG288" s="1"/>
      <c r="EYH288" s="1"/>
      <c r="EYI288" s="1"/>
      <c r="EYJ288" s="1"/>
      <c r="EYK288" s="1"/>
      <c r="EYL288" s="1"/>
      <c r="EYM288" s="1"/>
      <c r="EYN288" s="1"/>
      <c r="EYO288" s="1"/>
      <c r="EYP288" s="1"/>
      <c r="EYQ288" s="1"/>
      <c r="EYR288" s="1"/>
      <c r="EYS288" s="1"/>
      <c r="EYT288" s="1"/>
      <c r="EYU288" s="1"/>
      <c r="EYV288" s="1"/>
      <c r="EYW288" s="1"/>
      <c r="EYX288" s="1"/>
      <c r="EYY288" s="1"/>
      <c r="EYZ288" s="1"/>
      <c r="EZA288" s="1"/>
      <c r="EZB288" s="1"/>
      <c r="EZC288" s="1"/>
      <c r="EZD288" s="1"/>
      <c r="EZE288" s="1"/>
      <c r="EZF288" s="1"/>
      <c r="EZG288" s="1"/>
      <c r="EZH288" s="1"/>
      <c r="EZI288" s="1"/>
      <c r="EZJ288" s="1"/>
      <c r="EZK288" s="1"/>
      <c r="EZL288" s="1"/>
      <c r="EZM288" s="1"/>
      <c r="EZN288" s="1"/>
      <c r="EZO288" s="1"/>
      <c r="EZP288" s="1"/>
      <c r="EZQ288" s="1"/>
      <c r="EZR288" s="1"/>
      <c r="EZS288" s="1"/>
      <c r="EZT288" s="1"/>
      <c r="EZU288" s="1"/>
      <c r="EZV288" s="1"/>
      <c r="EZW288" s="1"/>
      <c r="EZX288" s="1"/>
      <c r="EZY288" s="1"/>
      <c r="EZZ288" s="1"/>
      <c r="FAA288" s="1"/>
      <c r="FAB288" s="1"/>
      <c r="FAC288" s="1"/>
      <c r="FAD288" s="1"/>
      <c r="FAE288" s="1"/>
      <c r="FAF288" s="1"/>
      <c r="FAG288" s="1"/>
      <c r="FAH288" s="1"/>
      <c r="FAI288" s="1"/>
      <c r="FAJ288" s="1"/>
      <c r="FAK288" s="1"/>
      <c r="FAL288" s="1"/>
      <c r="FAM288" s="1"/>
      <c r="FAN288" s="1"/>
      <c r="FAO288" s="1"/>
      <c r="FAP288" s="1"/>
      <c r="FAQ288" s="1"/>
      <c r="FAR288" s="1"/>
      <c r="FAS288" s="1"/>
      <c r="FAT288" s="1"/>
      <c r="FAU288" s="1"/>
      <c r="FAV288" s="1"/>
      <c r="FAW288" s="1"/>
      <c r="FAX288" s="1"/>
      <c r="FAY288" s="1"/>
      <c r="FAZ288" s="1"/>
      <c r="FBA288" s="1"/>
      <c r="FBB288" s="1"/>
      <c r="FBC288" s="1"/>
      <c r="FBD288" s="1"/>
      <c r="FBE288" s="1"/>
      <c r="FBF288" s="1"/>
      <c r="FBG288" s="1"/>
      <c r="FBH288" s="1"/>
      <c r="FBI288" s="1"/>
      <c r="FBJ288" s="1"/>
      <c r="FBK288" s="1"/>
      <c r="FBL288" s="1"/>
      <c r="FBM288" s="1"/>
      <c r="FBN288" s="1"/>
      <c r="FBO288" s="1"/>
      <c r="FBP288" s="1"/>
      <c r="FBQ288" s="1"/>
      <c r="FBR288" s="1"/>
      <c r="FBS288" s="1"/>
      <c r="FBT288" s="1"/>
      <c r="FBU288" s="1"/>
      <c r="FBV288" s="1"/>
      <c r="FBW288" s="1"/>
      <c r="FBX288" s="1"/>
      <c r="FBY288" s="1"/>
      <c r="FBZ288" s="1"/>
      <c r="FCA288" s="1"/>
      <c r="FCB288" s="1"/>
      <c r="FCC288" s="1"/>
      <c r="FCD288" s="1"/>
      <c r="FCE288" s="1"/>
      <c r="FCF288" s="1"/>
      <c r="FCG288" s="1"/>
      <c r="FCH288" s="1"/>
      <c r="FCI288" s="1"/>
      <c r="FCJ288" s="1"/>
      <c r="FCK288" s="1"/>
      <c r="FCL288" s="1"/>
      <c r="FCM288" s="1"/>
      <c r="FCN288" s="1"/>
      <c r="FCO288" s="1"/>
      <c r="FCP288" s="1"/>
      <c r="FCQ288" s="1"/>
      <c r="FCR288" s="1"/>
      <c r="FCS288" s="1"/>
      <c r="FCT288" s="1"/>
      <c r="FCU288" s="1"/>
      <c r="FCV288" s="1"/>
      <c r="FCW288" s="1"/>
      <c r="FCX288" s="1"/>
      <c r="FCY288" s="1"/>
      <c r="FCZ288" s="1"/>
      <c r="FDA288" s="1"/>
      <c r="FDB288" s="1"/>
      <c r="FDC288" s="1"/>
      <c r="FDD288" s="1"/>
      <c r="FDE288" s="1"/>
      <c r="FDF288" s="1"/>
      <c r="FDG288" s="1"/>
      <c r="FDH288" s="1"/>
      <c r="FDI288" s="1"/>
      <c r="FDJ288" s="1"/>
      <c r="FDK288" s="1"/>
      <c r="FDL288" s="1"/>
      <c r="FDM288" s="1"/>
      <c r="FDN288" s="1"/>
      <c r="FDO288" s="1"/>
      <c r="FDP288" s="1"/>
      <c r="FDQ288" s="1"/>
      <c r="FDR288" s="1"/>
      <c r="FDS288" s="1"/>
      <c r="FDT288" s="1"/>
      <c r="FDU288" s="1"/>
      <c r="FDV288" s="1"/>
      <c r="FDW288" s="1"/>
      <c r="FDX288" s="1"/>
      <c r="FDY288" s="1"/>
      <c r="FDZ288" s="1"/>
      <c r="FEA288" s="1"/>
      <c r="FEB288" s="1"/>
      <c r="FEC288" s="1"/>
      <c r="FED288" s="1"/>
      <c r="FEE288" s="1"/>
      <c r="FEF288" s="1"/>
      <c r="FEG288" s="1"/>
      <c r="FEH288" s="1"/>
      <c r="FEI288" s="1"/>
      <c r="FEJ288" s="1"/>
      <c r="FEK288" s="1"/>
      <c r="FEL288" s="1"/>
      <c r="FEM288" s="1"/>
      <c r="FEN288" s="1"/>
      <c r="FEO288" s="1"/>
      <c r="FEP288" s="1"/>
      <c r="FEQ288" s="1"/>
      <c r="FER288" s="1"/>
      <c r="FES288" s="1"/>
      <c r="FET288" s="1"/>
      <c r="FEU288" s="1"/>
      <c r="FEV288" s="1"/>
      <c r="FEW288" s="1"/>
      <c r="FEX288" s="1"/>
      <c r="FEY288" s="1"/>
      <c r="FEZ288" s="1"/>
      <c r="FFA288" s="1"/>
      <c r="FFB288" s="1"/>
      <c r="FFC288" s="1"/>
      <c r="FFD288" s="1"/>
      <c r="FFE288" s="1"/>
      <c r="FFF288" s="1"/>
      <c r="FFG288" s="1"/>
      <c r="FFH288" s="1"/>
      <c r="FFI288" s="1"/>
      <c r="FFJ288" s="1"/>
      <c r="FFK288" s="1"/>
      <c r="FFL288" s="1"/>
      <c r="FFM288" s="1"/>
      <c r="FFN288" s="1"/>
      <c r="FFO288" s="1"/>
      <c r="FFP288" s="1"/>
      <c r="FFQ288" s="1"/>
      <c r="FFR288" s="1"/>
      <c r="FFS288" s="1"/>
      <c r="FFT288" s="1"/>
      <c r="FFU288" s="1"/>
      <c r="FFV288" s="1"/>
      <c r="FFW288" s="1"/>
      <c r="FFX288" s="1"/>
      <c r="FFY288" s="1"/>
      <c r="FFZ288" s="1"/>
      <c r="FGA288" s="1"/>
      <c r="FGB288" s="1"/>
      <c r="FGC288" s="1"/>
      <c r="FGD288" s="1"/>
      <c r="FGE288" s="1"/>
      <c r="FGF288" s="1"/>
      <c r="FGG288" s="1"/>
      <c r="FGH288" s="1"/>
      <c r="FGI288" s="1"/>
      <c r="FGJ288" s="1"/>
      <c r="FGK288" s="1"/>
      <c r="FGL288" s="1"/>
      <c r="FGM288" s="1"/>
      <c r="FGN288" s="1"/>
      <c r="FGO288" s="1"/>
      <c r="FGP288" s="1"/>
      <c r="FGQ288" s="1"/>
      <c r="FGR288" s="1"/>
      <c r="FGS288" s="1"/>
      <c r="FGT288" s="1"/>
      <c r="FGU288" s="1"/>
      <c r="FGV288" s="1"/>
      <c r="FGW288" s="1"/>
      <c r="FGX288" s="1"/>
      <c r="FGY288" s="1"/>
      <c r="FGZ288" s="1"/>
      <c r="FHA288" s="1"/>
      <c r="FHB288" s="1"/>
      <c r="FHC288" s="1"/>
      <c r="FHD288" s="1"/>
      <c r="FHE288" s="1"/>
      <c r="FHF288" s="1"/>
      <c r="FHG288" s="1"/>
      <c r="FHH288" s="1"/>
      <c r="FHI288" s="1"/>
      <c r="FHJ288" s="1"/>
      <c r="FHK288" s="1"/>
      <c r="FHL288" s="1"/>
      <c r="FHM288" s="1"/>
      <c r="FHN288" s="1"/>
      <c r="FHO288" s="1"/>
      <c r="FHP288" s="1"/>
      <c r="FHQ288" s="1"/>
      <c r="FHR288" s="1"/>
      <c r="FHS288" s="1"/>
      <c r="FHT288" s="1"/>
      <c r="FHU288" s="1"/>
      <c r="FHV288" s="1"/>
      <c r="FHW288" s="1"/>
      <c r="FHX288" s="1"/>
      <c r="FHY288" s="1"/>
      <c r="FHZ288" s="1"/>
      <c r="FIA288" s="1"/>
      <c r="FIB288" s="1"/>
      <c r="FIC288" s="1"/>
      <c r="FID288" s="1"/>
      <c r="FIE288" s="1"/>
      <c r="FIF288" s="1"/>
      <c r="FIG288" s="1"/>
      <c r="FIH288" s="1"/>
      <c r="FII288" s="1"/>
      <c r="FIJ288" s="1"/>
      <c r="FIK288" s="1"/>
      <c r="FIL288" s="1"/>
      <c r="FIM288" s="1"/>
      <c r="FIN288" s="1"/>
      <c r="FIO288" s="1"/>
      <c r="FIP288" s="1"/>
      <c r="FIQ288" s="1"/>
      <c r="FIR288" s="1"/>
      <c r="FIS288" s="1"/>
      <c r="FIT288" s="1"/>
      <c r="FIU288" s="1"/>
      <c r="FIV288" s="1"/>
      <c r="FIW288" s="1"/>
      <c r="FIX288" s="1"/>
      <c r="FIY288" s="1"/>
      <c r="FIZ288" s="1"/>
      <c r="FJA288" s="1"/>
      <c r="FJB288" s="1"/>
      <c r="FJC288" s="1"/>
      <c r="FJD288" s="1"/>
      <c r="FJE288" s="1"/>
      <c r="FJF288" s="1"/>
      <c r="FJG288" s="1"/>
      <c r="FJH288" s="1"/>
      <c r="FJI288" s="1"/>
      <c r="FJJ288" s="1"/>
      <c r="FJK288" s="1"/>
      <c r="FJL288" s="1"/>
      <c r="FJM288" s="1"/>
      <c r="FJN288" s="1"/>
      <c r="FJO288" s="1"/>
      <c r="FJP288" s="1"/>
      <c r="FJQ288" s="1"/>
      <c r="FJR288" s="1"/>
      <c r="FJS288" s="1"/>
      <c r="FJT288" s="1"/>
      <c r="FJU288" s="1"/>
      <c r="FJV288" s="1"/>
      <c r="FJW288" s="1"/>
      <c r="FJX288" s="1"/>
      <c r="FJY288" s="1"/>
      <c r="FJZ288" s="1"/>
      <c r="FKA288" s="1"/>
      <c r="FKB288" s="1"/>
      <c r="FKC288" s="1"/>
      <c r="FKD288" s="1"/>
      <c r="FKE288" s="1"/>
      <c r="FKF288" s="1"/>
      <c r="FKG288" s="1"/>
      <c r="FKH288" s="1"/>
      <c r="FKI288" s="1"/>
      <c r="FKJ288" s="1"/>
      <c r="FKK288" s="1"/>
      <c r="FKL288" s="1"/>
      <c r="FKM288" s="1"/>
      <c r="FKN288" s="1"/>
      <c r="FKO288" s="1"/>
      <c r="FKP288" s="1"/>
      <c r="FKQ288" s="1"/>
      <c r="FKR288" s="1"/>
      <c r="FKS288" s="1"/>
      <c r="FKT288" s="1"/>
      <c r="FKU288" s="1"/>
      <c r="FKV288" s="1"/>
      <c r="FKW288" s="1"/>
      <c r="FKX288" s="1"/>
      <c r="FKY288" s="1"/>
      <c r="FKZ288" s="1"/>
      <c r="FLA288" s="1"/>
      <c r="FLB288" s="1"/>
      <c r="FLC288" s="1"/>
      <c r="FLD288" s="1"/>
      <c r="FLE288" s="1"/>
      <c r="FLF288" s="1"/>
      <c r="FLG288" s="1"/>
      <c r="FLH288" s="1"/>
      <c r="FLI288" s="1"/>
      <c r="FLJ288" s="1"/>
      <c r="FLK288" s="1"/>
      <c r="FLL288" s="1"/>
      <c r="FLM288" s="1"/>
      <c r="FLN288" s="1"/>
      <c r="FLO288" s="1"/>
      <c r="FLP288" s="1"/>
      <c r="FLQ288" s="1"/>
      <c r="FLR288" s="1"/>
      <c r="FLS288" s="1"/>
      <c r="FLT288" s="1"/>
      <c r="FLU288" s="1"/>
      <c r="FLV288" s="1"/>
      <c r="FLW288" s="1"/>
      <c r="FLX288" s="1"/>
      <c r="FLY288" s="1"/>
      <c r="FLZ288" s="1"/>
      <c r="FMA288" s="1"/>
      <c r="FMB288" s="1"/>
      <c r="FMC288" s="1"/>
      <c r="FMD288" s="1"/>
      <c r="FME288" s="1"/>
      <c r="FMF288" s="1"/>
      <c r="FMG288" s="1"/>
      <c r="FMH288" s="1"/>
      <c r="FMI288" s="1"/>
      <c r="FMJ288" s="1"/>
      <c r="FMK288" s="1"/>
      <c r="FML288" s="1"/>
      <c r="FMM288" s="1"/>
      <c r="FMN288" s="1"/>
      <c r="FMO288" s="1"/>
      <c r="FMP288" s="1"/>
      <c r="FMQ288" s="1"/>
      <c r="FMR288" s="1"/>
      <c r="FMS288" s="1"/>
      <c r="FMT288" s="1"/>
      <c r="FMU288" s="1"/>
      <c r="FMV288" s="1"/>
      <c r="FMW288" s="1"/>
      <c r="FMX288" s="1"/>
      <c r="FMY288" s="1"/>
      <c r="FMZ288" s="1"/>
      <c r="FNA288" s="1"/>
      <c r="FNB288" s="1"/>
      <c r="FNC288" s="1"/>
      <c r="FND288" s="1"/>
      <c r="FNE288" s="1"/>
      <c r="FNF288" s="1"/>
      <c r="FNG288" s="1"/>
      <c r="FNH288" s="1"/>
      <c r="FNI288" s="1"/>
      <c r="FNJ288" s="1"/>
      <c r="FNK288" s="1"/>
      <c r="FNL288" s="1"/>
      <c r="FNM288" s="1"/>
      <c r="FNN288" s="1"/>
      <c r="FNO288" s="1"/>
      <c r="FNP288" s="1"/>
      <c r="FNQ288" s="1"/>
      <c r="FNR288" s="1"/>
      <c r="FNS288" s="1"/>
      <c r="FNT288" s="1"/>
      <c r="FNU288" s="1"/>
      <c r="FNV288" s="1"/>
      <c r="FNW288" s="1"/>
      <c r="FNX288" s="1"/>
      <c r="FNY288" s="1"/>
      <c r="FNZ288" s="1"/>
      <c r="FOA288" s="1"/>
      <c r="FOB288" s="1"/>
      <c r="FOC288" s="1"/>
      <c r="FOD288" s="1"/>
      <c r="FOE288" s="1"/>
      <c r="FOF288" s="1"/>
      <c r="FOG288" s="1"/>
      <c r="FOH288" s="1"/>
      <c r="FOI288" s="1"/>
      <c r="FOJ288" s="1"/>
      <c r="FOK288" s="1"/>
      <c r="FOL288" s="1"/>
      <c r="FOM288" s="1"/>
      <c r="FON288" s="1"/>
      <c r="FOO288" s="1"/>
      <c r="FOP288" s="1"/>
      <c r="FOQ288" s="1"/>
      <c r="FOR288" s="1"/>
      <c r="FOS288" s="1"/>
      <c r="FOT288" s="1"/>
      <c r="FOU288" s="1"/>
      <c r="FOV288" s="1"/>
      <c r="FOW288" s="1"/>
      <c r="FOX288" s="1"/>
      <c r="FOY288" s="1"/>
      <c r="FOZ288" s="1"/>
      <c r="FPA288" s="1"/>
      <c r="FPB288" s="1"/>
      <c r="FPC288" s="1"/>
      <c r="FPD288" s="1"/>
      <c r="FPE288" s="1"/>
      <c r="FPF288" s="1"/>
      <c r="FPG288" s="1"/>
      <c r="FPH288" s="1"/>
      <c r="FPI288" s="1"/>
      <c r="FPJ288" s="1"/>
      <c r="FPK288" s="1"/>
      <c r="FPL288" s="1"/>
      <c r="FPM288" s="1"/>
      <c r="FPN288" s="1"/>
      <c r="FPO288" s="1"/>
      <c r="FPP288" s="1"/>
      <c r="FPQ288" s="1"/>
      <c r="FPR288" s="1"/>
      <c r="FPS288" s="1"/>
      <c r="FPT288" s="1"/>
      <c r="FPU288" s="1"/>
      <c r="FPV288" s="1"/>
      <c r="FPW288" s="1"/>
      <c r="FPX288" s="1"/>
      <c r="FPY288" s="1"/>
      <c r="FPZ288" s="1"/>
      <c r="FQA288" s="1"/>
      <c r="FQB288" s="1"/>
      <c r="FQC288" s="1"/>
      <c r="FQD288" s="1"/>
      <c r="FQE288" s="1"/>
      <c r="FQF288" s="1"/>
      <c r="FQG288" s="1"/>
      <c r="FQH288" s="1"/>
      <c r="FQI288" s="1"/>
      <c r="FQJ288" s="1"/>
      <c r="FQK288" s="1"/>
      <c r="FQL288" s="1"/>
      <c r="FQM288" s="1"/>
      <c r="FQN288" s="1"/>
      <c r="FQO288" s="1"/>
      <c r="FQP288" s="1"/>
      <c r="FQQ288" s="1"/>
      <c r="FQR288" s="1"/>
      <c r="FQS288" s="1"/>
      <c r="FQT288" s="1"/>
      <c r="FQU288" s="1"/>
      <c r="FQV288" s="1"/>
      <c r="FQW288" s="1"/>
      <c r="FQX288" s="1"/>
      <c r="FQY288" s="1"/>
      <c r="FQZ288" s="1"/>
      <c r="FRA288" s="1"/>
      <c r="FRB288" s="1"/>
      <c r="FRC288" s="1"/>
      <c r="FRD288" s="1"/>
      <c r="FRE288" s="1"/>
      <c r="FRF288" s="1"/>
      <c r="FRG288" s="1"/>
      <c r="FRH288" s="1"/>
      <c r="FRI288" s="1"/>
      <c r="FRJ288" s="1"/>
      <c r="FRK288" s="1"/>
      <c r="FRL288" s="1"/>
      <c r="FRM288" s="1"/>
      <c r="FRN288" s="1"/>
      <c r="FRO288" s="1"/>
      <c r="FRP288" s="1"/>
      <c r="FRQ288" s="1"/>
      <c r="FRR288" s="1"/>
      <c r="FRS288" s="1"/>
      <c r="FRT288" s="1"/>
      <c r="FRU288" s="1"/>
      <c r="FRV288" s="1"/>
      <c r="FRW288" s="1"/>
      <c r="FRX288" s="1"/>
      <c r="FRY288" s="1"/>
      <c r="FRZ288" s="1"/>
      <c r="FSA288" s="1"/>
      <c r="FSB288" s="1"/>
      <c r="FSC288" s="1"/>
      <c r="FSD288" s="1"/>
      <c r="FSE288" s="1"/>
      <c r="FSF288" s="1"/>
      <c r="FSG288" s="1"/>
      <c r="FSH288" s="1"/>
      <c r="FSI288" s="1"/>
      <c r="FSJ288" s="1"/>
      <c r="FSK288" s="1"/>
      <c r="FSL288" s="1"/>
      <c r="FSM288" s="1"/>
      <c r="FSN288" s="1"/>
      <c r="FSO288" s="1"/>
      <c r="FSP288" s="1"/>
      <c r="FSQ288" s="1"/>
      <c r="FSR288" s="1"/>
      <c r="FSS288" s="1"/>
      <c r="FST288" s="1"/>
      <c r="FSU288" s="1"/>
      <c r="FSV288" s="1"/>
      <c r="FSW288" s="1"/>
      <c r="FSX288" s="1"/>
      <c r="FSY288" s="1"/>
      <c r="FSZ288" s="1"/>
      <c r="FTA288" s="1"/>
      <c r="FTB288" s="1"/>
      <c r="FTC288" s="1"/>
      <c r="FTD288" s="1"/>
      <c r="FTE288" s="1"/>
      <c r="FTF288" s="1"/>
      <c r="FTG288" s="1"/>
      <c r="FTH288" s="1"/>
      <c r="FTI288" s="1"/>
      <c r="FTJ288" s="1"/>
      <c r="FTK288" s="1"/>
      <c r="FTL288" s="1"/>
      <c r="FTM288" s="1"/>
      <c r="FTN288" s="1"/>
      <c r="FTO288" s="1"/>
      <c r="FTP288" s="1"/>
      <c r="FTQ288" s="1"/>
      <c r="FTR288" s="1"/>
      <c r="FTS288" s="1"/>
      <c r="FTT288" s="1"/>
      <c r="FTU288" s="1"/>
      <c r="FTV288" s="1"/>
      <c r="FTW288" s="1"/>
      <c r="FTX288" s="1"/>
      <c r="FTY288" s="1"/>
      <c r="FTZ288" s="1"/>
      <c r="FUA288" s="1"/>
      <c r="FUB288" s="1"/>
      <c r="FUC288" s="1"/>
      <c r="FUD288" s="1"/>
      <c r="FUE288" s="1"/>
      <c r="FUF288" s="1"/>
      <c r="FUG288" s="1"/>
      <c r="FUH288" s="1"/>
      <c r="FUI288" s="1"/>
      <c r="FUJ288" s="1"/>
      <c r="FUK288" s="1"/>
      <c r="FUL288" s="1"/>
      <c r="FUM288" s="1"/>
      <c r="FUN288" s="1"/>
      <c r="FUO288" s="1"/>
      <c r="FUP288" s="1"/>
      <c r="FUQ288" s="1"/>
      <c r="FUR288" s="1"/>
      <c r="FUS288" s="1"/>
      <c r="FUT288" s="1"/>
      <c r="FUU288" s="1"/>
      <c r="FUV288" s="1"/>
      <c r="FUW288" s="1"/>
      <c r="FUX288" s="1"/>
      <c r="FUY288" s="1"/>
      <c r="FUZ288" s="1"/>
      <c r="FVA288" s="1"/>
      <c r="FVB288" s="1"/>
      <c r="FVC288" s="1"/>
      <c r="FVD288" s="1"/>
      <c r="FVE288" s="1"/>
      <c r="FVF288" s="1"/>
      <c r="FVG288" s="1"/>
      <c r="FVH288" s="1"/>
      <c r="FVI288" s="1"/>
      <c r="FVJ288" s="1"/>
      <c r="FVK288" s="1"/>
      <c r="FVL288" s="1"/>
      <c r="FVM288" s="1"/>
      <c r="FVN288" s="1"/>
      <c r="FVO288" s="1"/>
      <c r="FVP288" s="1"/>
      <c r="FVQ288" s="1"/>
      <c r="FVR288" s="1"/>
      <c r="FVS288" s="1"/>
      <c r="FVT288" s="1"/>
      <c r="FVU288" s="1"/>
      <c r="FVV288" s="1"/>
      <c r="FVW288" s="1"/>
      <c r="FVX288" s="1"/>
      <c r="FVY288" s="1"/>
      <c r="FVZ288" s="1"/>
      <c r="FWA288" s="1"/>
      <c r="FWB288" s="1"/>
      <c r="FWC288" s="1"/>
      <c r="FWD288" s="1"/>
      <c r="FWE288" s="1"/>
      <c r="FWF288" s="1"/>
      <c r="FWG288" s="1"/>
      <c r="FWH288" s="1"/>
      <c r="FWI288" s="1"/>
      <c r="FWJ288" s="1"/>
      <c r="FWK288" s="1"/>
      <c r="FWL288" s="1"/>
      <c r="FWM288" s="1"/>
      <c r="FWN288" s="1"/>
      <c r="FWO288" s="1"/>
      <c r="FWP288" s="1"/>
      <c r="FWQ288" s="1"/>
      <c r="FWR288" s="1"/>
      <c r="FWS288" s="1"/>
      <c r="FWT288" s="1"/>
      <c r="FWU288" s="1"/>
      <c r="FWV288" s="1"/>
      <c r="FWW288" s="1"/>
      <c r="FWX288" s="1"/>
      <c r="FWY288" s="1"/>
      <c r="FWZ288" s="1"/>
      <c r="FXA288" s="1"/>
      <c r="FXB288" s="1"/>
      <c r="FXC288" s="1"/>
      <c r="FXD288" s="1"/>
      <c r="FXE288" s="1"/>
      <c r="FXF288" s="1"/>
      <c r="FXG288" s="1"/>
      <c r="FXH288" s="1"/>
      <c r="FXI288" s="1"/>
      <c r="FXJ288" s="1"/>
      <c r="FXK288" s="1"/>
      <c r="FXL288" s="1"/>
      <c r="FXM288" s="1"/>
      <c r="FXN288" s="1"/>
      <c r="FXO288" s="1"/>
      <c r="FXP288" s="1"/>
      <c r="FXQ288" s="1"/>
      <c r="FXR288" s="1"/>
      <c r="FXS288" s="1"/>
      <c r="FXT288" s="1"/>
      <c r="FXU288" s="1"/>
      <c r="FXV288" s="1"/>
      <c r="FXW288" s="1"/>
      <c r="FXX288" s="1"/>
      <c r="FXY288" s="1"/>
      <c r="FXZ288" s="1"/>
      <c r="FYA288" s="1"/>
      <c r="FYB288" s="1"/>
      <c r="FYC288" s="1"/>
      <c r="FYD288" s="1"/>
      <c r="FYE288" s="1"/>
      <c r="FYF288" s="1"/>
      <c r="FYG288" s="1"/>
      <c r="FYH288" s="1"/>
      <c r="FYI288" s="1"/>
      <c r="FYJ288" s="1"/>
      <c r="FYK288" s="1"/>
      <c r="FYL288" s="1"/>
      <c r="FYM288" s="1"/>
      <c r="FYN288" s="1"/>
      <c r="FYO288" s="1"/>
      <c r="FYP288" s="1"/>
      <c r="FYQ288" s="1"/>
      <c r="FYR288" s="1"/>
      <c r="FYS288" s="1"/>
      <c r="FYT288" s="1"/>
      <c r="FYU288" s="1"/>
      <c r="FYV288" s="1"/>
      <c r="FYW288" s="1"/>
      <c r="FYX288" s="1"/>
      <c r="FYY288" s="1"/>
      <c r="FYZ288" s="1"/>
      <c r="FZA288" s="1"/>
      <c r="FZB288" s="1"/>
      <c r="FZC288" s="1"/>
      <c r="FZD288" s="1"/>
      <c r="FZE288" s="1"/>
      <c r="FZF288" s="1"/>
      <c r="FZG288" s="1"/>
      <c r="FZH288" s="1"/>
      <c r="FZI288" s="1"/>
      <c r="FZJ288" s="1"/>
      <c r="FZK288" s="1"/>
      <c r="FZL288" s="1"/>
      <c r="FZM288" s="1"/>
      <c r="FZN288" s="1"/>
      <c r="FZO288" s="1"/>
      <c r="FZP288" s="1"/>
      <c r="FZQ288" s="1"/>
      <c r="FZR288" s="1"/>
      <c r="FZS288" s="1"/>
      <c r="FZT288" s="1"/>
      <c r="FZU288" s="1"/>
      <c r="FZV288" s="1"/>
      <c r="FZW288" s="1"/>
      <c r="FZX288" s="1"/>
      <c r="FZY288" s="1"/>
      <c r="FZZ288" s="1"/>
      <c r="GAA288" s="1"/>
      <c r="GAB288" s="1"/>
      <c r="GAC288" s="1"/>
      <c r="GAD288" s="1"/>
      <c r="GAE288" s="1"/>
      <c r="GAF288" s="1"/>
      <c r="GAG288" s="1"/>
      <c r="GAH288" s="1"/>
      <c r="GAI288" s="1"/>
      <c r="GAJ288" s="1"/>
      <c r="GAK288" s="1"/>
      <c r="GAL288" s="1"/>
      <c r="GAM288" s="1"/>
      <c r="GAN288" s="1"/>
      <c r="GAO288" s="1"/>
      <c r="GAP288" s="1"/>
      <c r="GAQ288" s="1"/>
      <c r="GAR288" s="1"/>
      <c r="GAS288" s="1"/>
      <c r="GAT288" s="1"/>
      <c r="GAU288" s="1"/>
      <c r="GAV288" s="1"/>
      <c r="GAW288" s="1"/>
      <c r="GAX288" s="1"/>
      <c r="GAY288" s="1"/>
      <c r="GAZ288" s="1"/>
      <c r="GBA288" s="1"/>
      <c r="GBB288" s="1"/>
      <c r="GBC288" s="1"/>
      <c r="GBD288" s="1"/>
      <c r="GBE288" s="1"/>
      <c r="GBF288" s="1"/>
      <c r="GBG288" s="1"/>
      <c r="GBH288" s="1"/>
      <c r="GBI288" s="1"/>
      <c r="GBJ288" s="1"/>
      <c r="GBK288" s="1"/>
      <c r="GBL288" s="1"/>
      <c r="GBM288" s="1"/>
      <c r="GBN288" s="1"/>
      <c r="GBO288" s="1"/>
      <c r="GBP288" s="1"/>
      <c r="GBQ288" s="1"/>
      <c r="GBR288" s="1"/>
      <c r="GBS288" s="1"/>
      <c r="GBT288" s="1"/>
      <c r="GBU288" s="1"/>
      <c r="GBV288" s="1"/>
      <c r="GBW288" s="1"/>
      <c r="GBX288" s="1"/>
      <c r="GBY288" s="1"/>
      <c r="GBZ288" s="1"/>
      <c r="GCA288" s="1"/>
      <c r="GCB288" s="1"/>
      <c r="GCC288" s="1"/>
      <c r="GCD288" s="1"/>
      <c r="GCE288" s="1"/>
      <c r="GCF288" s="1"/>
      <c r="GCG288" s="1"/>
      <c r="GCH288" s="1"/>
      <c r="GCI288" s="1"/>
      <c r="GCJ288" s="1"/>
      <c r="GCK288" s="1"/>
      <c r="GCL288" s="1"/>
      <c r="GCM288" s="1"/>
      <c r="GCN288" s="1"/>
      <c r="GCO288" s="1"/>
      <c r="GCP288" s="1"/>
      <c r="GCQ288" s="1"/>
      <c r="GCR288" s="1"/>
      <c r="GCS288" s="1"/>
      <c r="GCT288" s="1"/>
      <c r="GCU288" s="1"/>
      <c r="GCV288" s="1"/>
      <c r="GCW288" s="1"/>
      <c r="GCX288" s="1"/>
      <c r="GCY288" s="1"/>
      <c r="GCZ288" s="1"/>
      <c r="GDA288" s="1"/>
      <c r="GDB288" s="1"/>
      <c r="GDC288" s="1"/>
      <c r="GDD288" s="1"/>
      <c r="GDE288" s="1"/>
      <c r="GDF288" s="1"/>
      <c r="GDG288" s="1"/>
      <c r="GDH288" s="1"/>
      <c r="GDI288" s="1"/>
      <c r="GDJ288" s="1"/>
      <c r="GDK288" s="1"/>
      <c r="GDL288" s="1"/>
      <c r="GDM288" s="1"/>
      <c r="GDN288" s="1"/>
      <c r="GDO288" s="1"/>
      <c r="GDP288" s="1"/>
      <c r="GDQ288" s="1"/>
      <c r="GDR288" s="1"/>
      <c r="GDS288" s="1"/>
      <c r="GDT288" s="1"/>
      <c r="GDU288" s="1"/>
      <c r="GDV288" s="1"/>
      <c r="GDW288" s="1"/>
      <c r="GDX288" s="1"/>
      <c r="GDY288" s="1"/>
      <c r="GDZ288" s="1"/>
      <c r="GEA288" s="1"/>
      <c r="GEB288" s="1"/>
      <c r="GEC288" s="1"/>
      <c r="GED288" s="1"/>
      <c r="GEE288" s="1"/>
      <c r="GEF288" s="1"/>
      <c r="GEG288" s="1"/>
      <c r="GEH288" s="1"/>
      <c r="GEI288" s="1"/>
      <c r="GEJ288" s="1"/>
      <c r="GEK288" s="1"/>
      <c r="GEL288" s="1"/>
      <c r="GEM288" s="1"/>
      <c r="GEN288" s="1"/>
      <c r="GEO288" s="1"/>
      <c r="GEP288" s="1"/>
      <c r="GEQ288" s="1"/>
      <c r="GER288" s="1"/>
      <c r="GES288" s="1"/>
      <c r="GET288" s="1"/>
      <c r="GEU288" s="1"/>
      <c r="GEV288" s="1"/>
      <c r="GEW288" s="1"/>
      <c r="GEX288" s="1"/>
      <c r="GEY288" s="1"/>
      <c r="GEZ288" s="1"/>
      <c r="GFA288" s="1"/>
      <c r="GFB288" s="1"/>
      <c r="GFC288" s="1"/>
      <c r="GFD288" s="1"/>
      <c r="GFE288" s="1"/>
      <c r="GFF288" s="1"/>
      <c r="GFG288" s="1"/>
      <c r="GFH288" s="1"/>
      <c r="GFI288" s="1"/>
      <c r="GFJ288" s="1"/>
      <c r="GFK288" s="1"/>
      <c r="GFL288" s="1"/>
      <c r="GFM288" s="1"/>
      <c r="GFN288" s="1"/>
      <c r="GFO288" s="1"/>
      <c r="GFP288" s="1"/>
      <c r="GFQ288" s="1"/>
      <c r="GFR288" s="1"/>
      <c r="GFS288" s="1"/>
      <c r="GFT288" s="1"/>
      <c r="GFU288" s="1"/>
      <c r="GFV288" s="1"/>
      <c r="GFW288" s="1"/>
      <c r="GFX288" s="1"/>
      <c r="GFY288" s="1"/>
      <c r="GFZ288" s="1"/>
      <c r="GGA288" s="1"/>
      <c r="GGB288" s="1"/>
      <c r="GGC288" s="1"/>
      <c r="GGD288" s="1"/>
      <c r="GGE288" s="1"/>
      <c r="GGF288" s="1"/>
      <c r="GGG288" s="1"/>
      <c r="GGH288" s="1"/>
      <c r="GGI288" s="1"/>
      <c r="GGJ288" s="1"/>
      <c r="GGK288" s="1"/>
      <c r="GGL288" s="1"/>
      <c r="GGM288" s="1"/>
      <c r="GGN288" s="1"/>
      <c r="GGO288" s="1"/>
      <c r="GGP288" s="1"/>
      <c r="GGQ288" s="1"/>
      <c r="GGR288" s="1"/>
      <c r="GGS288" s="1"/>
      <c r="GGT288" s="1"/>
      <c r="GGU288" s="1"/>
      <c r="GGV288" s="1"/>
      <c r="GGW288" s="1"/>
      <c r="GGX288" s="1"/>
      <c r="GGY288" s="1"/>
      <c r="GGZ288" s="1"/>
      <c r="GHA288" s="1"/>
      <c r="GHB288" s="1"/>
      <c r="GHC288" s="1"/>
      <c r="GHD288" s="1"/>
      <c r="GHE288" s="1"/>
      <c r="GHF288" s="1"/>
      <c r="GHG288" s="1"/>
      <c r="GHH288" s="1"/>
      <c r="GHI288" s="1"/>
      <c r="GHJ288" s="1"/>
      <c r="GHK288" s="1"/>
      <c r="GHL288" s="1"/>
      <c r="GHM288" s="1"/>
      <c r="GHN288" s="1"/>
      <c r="GHO288" s="1"/>
      <c r="GHP288" s="1"/>
      <c r="GHQ288" s="1"/>
      <c r="GHR288" s="1"/>
      <c r="GHS288" s="1"/>
      <c r="GHT288" s="1"/>
      <c r="GHU288" s="1"/>
      <c r="GHV288" s="1"/>
      <c r="GHW288" s="1"/>
      <c r="GHX288" s="1"/>
      <c r="GHY288" s="1"/>
      <c r="GHZ288" s="1"/>
      <c r="GIA288" s="1"/>
      <c r="GIB288" s="1"/>
      <c r="GIC288" s="1"/>
      <c r="GID288" s="1"/>
      <c r="GIE288" s="1"/>
      <c r="GIF288" s="1"/>
      <c r="GIG288" s="1"/>
      <c r="GIH288" s="1"/>
      <c r="GII288" s="1"/>
      <c r="GIJ288" s="1"/>
      <c r="GIK288" s="1"/>
      <c r="GIL288" s="1"/>
      <c r="GIM288" s="1"/>
      <c r="GIN288" s="1"/>
      <c r="GIO288" s="1"/>
      <c r="GIP288" s="1"/>
      <c r="GIQ288" s="1"/>
      <c r="GIR288" s="1"/>
      <c r="GIS288" s="1"/>
      <c r="GIT288" s="1"/>
      <c r="GIU288" s="1"/>
      <c r="GIV288" s="1"/>
      <c r="GIW288" s="1"/>
      <c r="GIX288" s="1"/>
      <c r="GIY288" s="1"/>
      <c r="GIZ288" s="1"/>
      <c r="GJA288" s="1"/>
      <c r="GJB288" s="1"/>
      <c r="GJC288" s="1"/>
      <c r="GJD288" s="1"/>
      <c r="GJE288" s="1"/>
      <c r="GJF288" s="1"/>
      <c r="GJG288" s="1"/>
      <c r="GJH288" s="1"/>
      <c r="GJI288" s="1"/>
      <c r="GJJ288" s="1"/>
      <c r="GJK288" s="1"/>
      <c r="GJL288" s="1"/>
      <c r="GJM288" s="1"/>
      <c r="GJN288" s="1"/>
      <c r="GJO288" s="1"/>
      <c r="GJP288" s="1"/>
      <c r="GJQ288" s="1"/>
      <c r="GJR288" s="1"/>
      <c r="GJS288" s="1"/>
      <c r="GJT288" s="1"/>
      <c r="GJU288" s="1"/>
      <c r="GJV288" s="1"/>
      <c r="GJW288" s="1"/>
      <c r="GJX288" s="1"/>
      <c r="GJY288" s="1"/>
      <c r="GJZ288" s="1"/>
      <c r="GKA288" s="1"/>
      <c r="GKB288" s="1"/>
      <c r="GKC288" s="1"/>
      <c r="GKD288" s="1"/>
      <c r="GKE288" s="1"/>
      <c r="GKF288" s="1"/>
      <c r="GKG288" s="1"/>
      <c r="GKH288" s="1"/>
      <c r="GKI288" s="1"/>
      <c r="GKJ288" s="1"/>
      <c r="GKK288" s="1"/>
      <c r="GKL288" s="1"/>
      <c r="GKM288" s="1"/>
      <c r="GKN288" s="1"/>
      <c r="GKO288" s="1"/>
      <c r="GKP288" s="1"/>
      <c r="GKQ288" s="1"/>
      <c r="GKR288" s="1"/>
      <c r="GKS288" s="1"/>
      <c r="GKT288" s="1"/>
      <c r="GKU288" s="1"/>
      <c r="GKV288" s="1"/>
      <c r="GKW288" s="1"/>
      <c r="GKX288" s="1"/>
      <c r="GKY288" s="1"/>
      <c r="GKZ288" s="1"/>
      <c r="GLA288" s="1"/>
      <c r="GLB288" s="1"/>
      <c r="GLC288" s="1"/>
      <c r="GLD288" s="1"/>
      <c r="GLE288" s="1"/>
      <c r="GLF288" s="1"/>
      <c r="GLG288" s="1"/>
      <c r="GLH288" s="1"/>
      <c r="GLI288" s="1"/>
      <c r="GLJ288" s="1"/>
      <c r="GLK288" s="1"/>
      <c r="GLL288" s="1"/>
      <c r="GLM288" s="1"/>
      <c r="GLN288" s="1"/>
      <c r="GLO288" s="1"/>
      <c r="GLP288" s="1"/>
      <c r="GLQ288" s="1"/>
      <c r="GLR288" s="1"/>
      <c r="GLS288" s="1"/>
      <c r="GLT288" s="1"/>
      <c r="GLU288" s="1"/>
      <c r="GLV288" s="1"/>
      <c r="GLW288" s="1"/>
      <c r="GLX288" s="1"/>
      <c r="GLY288" s="1"/>
      <c r="GLZ288" s="1"/>
      <c r="GMA288" s="1"/>
      <c r="GMB288" s="1"/>
      <c r="GMC288" s="1"/>
      <c r="GMD288" s="1"/>
      <c r="GME288" s="1"/>
      <c r="GMF288" s="1"/>
      <c r="GMG288" s="1"/>
      <c r="GMH288" s="1"/>
      <c r="GMI288" s="1"/>
      <c r="GMJ288" s="1"/>
      <c r="GMK288" s="1"/>
      <c r="GML288" s="1"/>
      <c r="GMM288" s="1"/>
      <c r="GMN288" s="1"/>
      <c r="GMO288" s="1"/>
      <c r="GMP288" s="1"/>
      <c r="GMQ288" s="1"/>
      <c r="GMR288" s="1"/>
      <c r="GMS288" s="1"/>
      <c r="GMT288" s="1"/>
      <c r="GMU288" s="1"/>
      <c r="GMV288" s="1"/>
      <c r="GMW288" s="1"/>
      <c r="GMX288" s="1"/>
      <c r="GMY288" s="1"/>
      <c r="GMZ288" s="1"/>
      <c r="GNA288" s="1"/>
      <c r="GNB288" s="1"/>
      <c r="GNC288" s="1"/>
      <c r="GND288" s="1"/>
      <c r="GNE288" s="1"/>
      <c r="GNF288" s="1"/>
      <c r="GNG288" s="1"/>
      <c r="GNH288" s="1"/>
      <c r="GNI288" s="1"/>
      <c r="GNJ288" s="1"/>
      <c r="GNK288" s="1"/>
      <c r="GNL288" s="1"/>
      <c r="GNM288" s="1"/>
      <c r="GNN288" s="1"/>
      <c r="GNO288" s="1"/>
      <c r="GNP288" s="1"/>
      <c r="GNQ288" s="1"/>
      <c r="GNR288" s="1"/>
      <c r="GNS288" s="1"/>
      <c r="GNT288" s="1"/>
      <c r="GNU288" s="1"/>
      <c r="GNV288" s="1"/>
      <c r="GNW288" s="1"/>
      <c r="GNX288" s="1"/>
      <c r="GNY288" s="1"/>
      <c r="GNZ288" s="1"/>
      <c r="GOA288" s="1"/>
      <c r="GOB288" s="1"/>
      <c r="GOC288" s="1"/>
      <c r="GOD288" s="1"/>
      <c r="GOE288" s="1"/>
      <c r="GOF288" s="1"/>
      <c r="GOG288" s="1"/>
      <c r="GOH288" s="1"/>
      <c r="GOI288" s="1"/>
      <c r="GOJ288" s="1"/>
      <c r="GOK288" s="1"/>
      <c r="GOL288" s="1"/>
      <c r="GOM288" s="1"/>
      <c r="GON288" s="1"/>
      <c r="GOO288" s="1"/>
      <c r="GOP288" s="1"/>
      <c r="GOQ288" s="1"/>
      <c r="GOR288" s="1"/>
      <c r="GOS288" s="1"/>
      <c r="GOT288" s="1"/>
      <c r="GOU288" s="1"/>
      <c r="GOV288" s="1"/>
      <c r="GOW288" s="1"/>
      <c r="GOX288" s="1"/>
      <c r="GOY288" s="1"/>
      <c r="GOZ288" s="1"/>
      <c r="GPA288" s="1"/>
      <c r="GPB288" s="1"/>
      <c r="GPC288" s="1"/>
      <c r="GPD288" s="1"/>
      <c r="GPE288" s="1"/>
      <c r="GPF288" s="1"/>
      <c r="GPG288" s="1"/>
      <c r="GPH288" s="1"/>
      <c r="GPI288" s="1"/>
      <c r="GPJ288" s="1"/>
      <c r="GPK288" s="1"/>
      <c r="GPL288" s="1"/>
      <c r="GPM288" s="1"/>
      <c r="GPN288" s="1"/>
      <c r="GPO288" s="1"/>
      <c r="GPP288" s="1"/>
      <c r="GPQ288" s="1"/>
      <c r="GPR288" s="1"/>
      <c r="GPS288" s="1"/>
      <c r="GPT288" s="1"/>
      <c r="GPU288" s="1"/>
      <c r="GPV288" s="1"/>
      <c r="GPW288" s="1"/>
      <c r="GPX288" s="1"/>
      <c r="GPY288" s="1"/>
      <c r="GPZ288" s="1"/>
      <c r="GQA288" s="1"/>
      <c r="GQB288" s="1"/>
      <c r="GQC288" s="1"/>
      <c r="GQD288" s="1"/>
      <c r="GQE288" s="1"/>
      <c r="GQF288" s="1"/>
      <c r="GQG288" s="1"/>
      <c r="GQH288" s="1"/>
      <c r="GQI288" s="1"/>
      <c r="GQJ288" s="1"/>
      <c r="GQK288" s="1"/>
      <c r="GQL288" s="1"/>
      <c r="GQM288" s="1"/>
      <c r="GQN288" s="1"/>
      <c r="GQO288" s="1"/>
      <c r="GQP288" s="1"/>
      <c r="GQQ288" s="1"/>
      <c r="GQR288" s="1"/>
      <c r="GQS288" s="1"/>
      <c r="GQT288" s="1"/>
      <c r="GQU288" s="1"/>
      <c r="GQV288" s="1"/>
      <c r="GQW288" s="1"/>
      <c r="GQX288" s="1"/>
      <c r="GQY288" s="1"/>
      <c r="GQZ288" s="1"/>
      <c r="GRA288" s="1"/>
      <c r="GRB288" s="1"/>
      <c r="GRC288" s="1"/>
      <c r="GRD288" s="1"/>
      <c r="GRE288" s="1"/>
      <c r="GRF288" s="1"/>
      <c r="GRG288" s="1"/>
      <c r="GRH288" s="1"/>
      <c r="GRI288" s="1"/>
      <c r="GRJ288" s="1"/>
      <c r="GRK288" s="1"/>
      <c r="GRL288" s="1"/>
      <c r="GRM288" s="1"/>
      <c r="GRN288" s="1"/>
      <c r="GRO288" s="1"/>
      <c r="GRP288" s="1"/>
      <c r="GRQ288" s="1"/>
      <c r="GRR288" s="1"/>
      <c r="GRS288" s="1"/>
      <c r="GRT288" s="1"/>
      <c r="GRU288" s="1"/>
      <c r="GRV288" s="1"/>
      <c r="GRW288" s="1"/>
      <c r="GRX288" s="1"/>
      <c r="GRY288" s="1"/>
      <c r="GRZ288" s="1"/>
      <c r="GSA288" s="1"/>
      <c r="GSB288" s="1"/>
      <c r="GSC288" s="1"/>
      <c r="GSD288" s="1"/>
      <c r="GSE288" s="1"/>
      <c r="GSF288" s="1"/>
      <c r="GSG288" s="1"/>
      <c r="GSH288" s="1"/>
      <c r="GSI288" s="1"/>
      <c r="GSJ288" s="1"/>
      <c r="GSK288" s="1"/>
      <c r="GSL288" s="1"/>
      <c r="GSM288" s="1"/>
      <c r="GSN288" s="1"/>
      <c r="GSO288" s="1"/>
      <c r="GSP288" s="1"/>
      <c r="GSQ288" s="1"/>
      <c r="GSR288" s="1"/>
      <c r="GSS288" s="1"/>
      <c r="GST288" s="1"/>
      <c r="GSU288" s="1"/>
      <c r="GSV288" s="1"/>
      <c r="GSW288" s="1"/>
      <c r="GSX288" s="1"/>
      <c r="GSY288" s="1"/>
      <c r="GSZ288" s="1"/>
      <c r="GTA288" s="1"/>
      <c r="GTB288" s="1"/>
      <c r="GTC288" s="1"/>
      <c r="GTD288" s="1"/>
      <c r="GTE288" s="1"/>
      <c r="GTF288" s="1"/>
      <c r="GTG288" s="1"/>
      <c r="GTH288" s="1"/>
      <c r="GTI288" s="1"/>
      <c r="GTJ288" s="1"/>
      <c r="GTK288" s="1"/>
      <c r="GTL288" s="1"/>
      <c r="GTM288" s="1"/>
      <c r="GTN288" s="1"/>
      <c r="GTO288" s="1"/>
      <c r="GTP288" s="1"/>
      <c r="GTQ288" s="1"/>
      <c r="GTR288" s="1"/>
      <c r="GTS288" s="1"/>
      <c r="GTT288" s="1"/>
      <c r="GTU288" s="1"/>
      <c r="GTV288" s="1"/>
      <c r="GTW288" s="1"/>
      <c r="GTX288" s="1"/>
      <c r="GTY288" s="1"/>
      <c r="GTZ288" s="1"/>
      <c r="GUA288" s="1"/>
      <c r="GUB288" s="1"/>
      <c r="GUC288" s="1"/>
      <c r="GUD288" s="1"/>
      <c r="GUE288" s="1"/>
      <c r="GUF288" s="1"/>
      <c r="GUG288" s="1"/>
      <c r="GUH288" s="1"/>
      <c r="GUI288" s="1"/>
      <c r="GUJ288" s="1"/>
      <c r="GUK288" s="1"/>
      <c r="GUL288" s="1"/>
      <c r="GUM288" s="1"/>
      <c r="GUN288" s="1"/>
      <c r="GUO288" s="1"/>
      <c r="GUP288" s="1"/>
      <c r="GUQ288" s="1"/>
      <c r="GUR288" s="1"/>
      <c r="GUS288" s="1"/>
      <c r="GUT288" s="1"/>
      <c r="GUU288" s="1"/>
      <c r="GUV288" s="1"/>
      <c r="GUW288" s="1"/>
      <c r="GUX288" s="1"/>
      <c r="GUY288" s="1"/>
      <c r="GUZ288" s="1"/>
      <c r="GVA288" s="1"/>
      <c r="GVB288" s="1"/>
      <c r="GVC288" s="1"/>
      <c r="GVD288" s="1"/>
      <c r="GVE288" s="1"/>
      <c r="GVF288" s="1"/>
      <c r="GVG288" s="1"/>
      <c r="GVH288" s="1"/>
      <c r="GVI288" s="1"/>
      <c r="GVJ288" s="1"/>
      <c r="GVK288" s="1"/>
      <c r="GVL288" s="1"/>
      <c r="GVM288" s="1"/>
      <c r="GVN288" s="1"/>
      <c r="GVO288" s="1"/>
      <c r="GVP288" s="1"/>
      <c r="GVQ288" s="1"/>
      <c r="GVR288" s="1"/>
      <c r="GVS288" s="1"/>
      <c r="GVT288" s="1"/>
      <c r="GVU288" s="1"/>
      <c r="GVV288" s="1"/>
      <c r="GVW288" s="1"/>
      <c r="GVX288" s="1"/>
      <c r="GVY288" s="1"/>
      <c r="GVZ288" s="1"/>
      <c r="GWA288" s="1"/>
      <c r="GWB288" s="1"/>
      <c r="GWC288" s="1"/>
      <c r="GWD288" s="1"/>
      <c r="GWE288" s="1"/>
      <c r="GWF288" s="1"/>
      <c r="GWG288" s="1"/>
      <c r="GWH288" s="1"/>
      <c r="GWI288" s="1"/>
      <c r="GWJ288" s="1"/>
      <c r="GWK288" s="1"/>
      <c r="GWL288" s="1"/>
      <c r="GWM288" s="1"/>
      <c r="GWN288" s="1"/>
      <c r="GWO288" s="1"/>
      <c r="GWP288" s="1"/>
      <c r="GWQ288" s="1"/>
      <c r="GWR288" s="1"/>
      <c r="GWS288" s="1"/>
      <c r="GWT288" s="1"/>
      <c r="GWU288" s="1"/>
      <c r="GWV288" s="1"/>
      <c r="GWW288" s="1"/>
      <c r="GWX288" s="1"/>
      <c r="GWY288" s="1"/>
      <c r="GWZ288" s="1"/>
      <c r="GXA288" s="1"/>
      <c r="GXB288" s="1"/>
      <c r="GXC288" s="1"/>
      <c r="GXD288" s="1"/>
      <c r="GXE288" s="1"/>
      <c r="GXF288" s="1"/>
      <c r="GXG288" s="1"/>
      <c r="GXH288" s="1"/>
      <c r="GXI288" s="1"/>
      <c r="GXJ288" s="1"/>
      <c r="GXK288" s="1"/>
      <c r="GXL288" s="1"/>
      <c r="GXM288" s="1"/>
      <c r="GXN288" s="1"/>
      <c r="GXO288" s="1"/>
      <c r="GXP288" s="1"/>
      <c r="GXQ288" s="1"/>
      <c r="GXR288" s="1"/>
      <c r="GXS288" s="1"/>
      <c r="GXT288" s="1"/>
      <c r="GXU288" s="1"/>
      <c r="GXV288" s="1"/>
      <c r="GXW288" s="1"/>
      <c r="GXX288" s="1"/>
      <c r="GXY288" s="1"/>
      <c r="GXZ288" s="1"/>
      <c r="GYA288" s="1"/>
      <c r="GYB288" s="1"/>
      <c r="GYC288" s="1"/>
      <c r="GYD288" s="1"/>
      <c r="GYE288" s="1"/>
      <c r="GYF288" s="1"/>
      <c r="GYG288" s="1"/>
      <c r="GYH288" s="1"/>
      <c r="GYI288" s="1"/>
      <c r="GYJ288" s="1"/>
      <c r="GYK288" s="1"/>
      <c r="GYL288" s="1"/>
      <c r="GYM288" s="1"/>
      <c r="GYN288" s="1"/>
      <c r="GYO288" s="1"/>
      <c r="GYP288" s="1"/>
      <c r="GYQ288" s="1"/>
      <c r="GYR288" s="1"/>
      <c r="GYS288" s="1"/>
      <c r="GYT288" s="1"/>
      <c r="GYU288" s="1"/>
      <c r="GYV288" s="1"/>
      <c r="GYW288" s="1"/>
      <c r="GYX288" s="1"/>
      <c r="GYY288" s="1"/>
      <c r="GYZ288" s="1"/>
      <c r="GZA288" s="1"/>
      <c r="GZB288" s="1"/>
      <c r="GZC288" s="1"/>
      <c r="GZD288" s="1"/>
      <c r="GZE288" s="1"/>
      <c r="GZF288" s="1"/>
      <c r="GZG288" s="1"/>
      <c r="GZH288" s="1"/>
      <c r="GZI288" s="1"/>
      <c r="GZJ288" s="1"/>
      <c r="GZK288" s="1"/>
      <c r="GZL288" s="1"/>
      <c r="GZM288" s="1"/>
      <c r="GZN288" s="1"/>
      <c r="GZO288" s="1"/>
      <c r="GZP288" s="1"/>
      <c r="GZQ288" s="1"/>
      <c r="GZR288" s="1"/>
      <c r="GZS288" s="1"/>
      <c r="GZT288" s="1"/>
      <c r="GZU288" s="1"/>
      <c r="GZV288" s="1"/>
      <c r="GZW288" s="1"/>
      <c r="GZX288" s="1"/>
      <c r="GZY288" s="1"/>
      <c r="GZZ288" s="1"/>
      <c r="HAA288" s="1"/>
      <c r="HAB288" s="1"/>
      <c r="HAC288" s="1"/>
      <c r="HAD288" s="1"/>
      <c r="HAE288" s="1"/>
      <c r="HAF288" s="1"/>
      <c r="HAG288" s="1"/>
      <c r="HAH288" s="1"/>
      <c r="HAI288" s="1"/>
      <c r="HAJ288" s="1"/>
      <c r="HAK288" s="1"/>
      <c r="HAL288" s="1"/>
      <c r="HAM288" s="1"/>
      <c r="HAN288" s="1"/>
      <c r="HAO288" s="1"/>
      <c r="HAP288" s="1"/>
      <c r="HAQ288" s="1"/>
      <c r="HAR288" s="1"/>
      <c r="HAS288" s="1"/>
      <c r="HAT288" s="1"/>
      <c r="HAU288" s="1"/>
      <c r="HAV288" s="1"/>
      <c r="HAW288" s="1"/>
      <c r="HAX288" s="1"/>
      <c r="HAY288" s="1"/>
      <c r="HAZ288" s="1"/>
      <c r="HBA288" s="1"/>
      <c r="HBB288" s="1"/>
      <c r="HBC288" s="1"/>
      <c r="HBD288" s="1"/>
      <c r="HBE288" s="1"/>
      <c r="HBF288" s="1"/>
      <c r="HBG288" s="1"/>
      <c r="HBH288" s="1"/>
      <c r="HBI288" s="1"/>
      <c r="HBJ288" s="1"/>
      <c r="HBK288" s="1"/>
      <c r="HBL288" s="1"/>
      <c r="HBM288" s="1"/>
      <c r="HBN288" s="1"/>
      <c r="HBO288" s="1"/>
      <c r="HBP288" s="1"/>
      <c r="HBQ288" s="1"/>
      <c r="HBR288" s="1"/>
      <c r="HBS288" s="1"/>
      <c r="HBT288" s="1"/>
      <c r="HBU288" s="1"/>
      <c r="HBV288" s="1"/>
      <c r="HBW288" s="1"/>
      <c r="HBX288" s="1"/>
      <c r="HBY288" s="1"/>
      <c r="HBZ288" s="1"/>
      <c r="HCA288" s="1"/>
      <c r="HCB288" s="1"/>
      <c r="HCC288" s="1"/>
      <c r="HCD288" s="1"/>
      <c r="HCE288" s="1"/>
      <c r="HCF288" s="1"/>
      <c r="HCG288" s="1"/>
      <c r="HCH288" s="1"/>
      <c r="HCI288" s="1"/>
      <c r="HCJ288" s="1"/>
      <c r="HCK288" s="1"/>
      <c r="HCL288" s="1"/>
      <c r="HCM288" s="1"/>
      <c r="HCN288" s="1"/>
      <c r="HCO288" s="1"/>
      <c r="HCP288" s="1"/>
      <c r="HCQ288" s="1"/>
      <c r="HCR288" s="1"/>
      <c r="HCS288" s="1"/>
      <c r="HCT288" s="1"/>
      <c r="HCU288" s="1"/>
      <c r="HCV288" s="1"/>
      <c r="HCW288" s="1"/>
      <c r="HCX288" s="1"/>
      <c r="HCY288" s="1"/>
      <c r="HCZ288" s="1"/>
      <c r="HDA288" s="1"/>
      <c r="HDB288" s="1"/>
      <c r="HDC288" s="1"/>
      <c r="HDD288" s="1"/>
      <c r="HDE288" s="1"/>
      <c r="HDF288" s="1"/>
      <c r="HDG288" s="1"/>
      <c r="HDH288" s="1"/>
      <c r="HDI288" s="1"/>
      <c r="HDJ288" s="1"/>
      <c r="HDK288" s="1"/>
      <c r="HDL288" s="1"/>
      <c r="HDM288" s="1"/>
      <c r="HDN288" s="1"/>
      <c r="HDO288" s="1"/>
      <c r="HDP288" s="1"/>
      <c r="HDQ288" s="1"/>
      <c r="HDR288" s="1"/>
      <c r="HDS288" s="1"/>
      <c r="HDT288" s="1"/>
      <c r="HDU288" s="1"/>
      <c r="HDV288" s="1"/>
      <c r="HDW288" s="1"/>
      <c r="HDX288" s="1"/>
      <c r="HDY288" s="1"/>
      <c r="HDZ288" s="1"/>
      <c r="HEA288" s="1"/>
      <c r="HEB288" s="1"/>
      <c r="HEC288" s="1"/>
      <c r="HED288" s="1"/>
      <c r="HEE288" s="1"/>
      <c r="HEF288" s="1"/>
      <c r="HEG288" s="1"/>
      <c r="HEH288" s="1"/>
      <c r="HEI288" s="1"/>
      <c r="HEJ288" s="1"/>
      <c r="HEK288" s="1"/>
      <c r="HEL288" s="1"/>
      <c r="HEM288" s="1"/>
      <c r="HEN288" s="1"/>
      <c r="HEO288" s="1"/>
      <c r="HEP288" s="1"/>
      <c r="HEQ288" s="1"/>
      <c r="HER288" s="1"/>
      <c r="HES288" s="1"/>
      <c r="HET288" s="1"/>
      <c r="HEU288" s="1"/>
      <c r="HEV288" s="1"/>
      <c r="HEW288" s="1"/>
      <c r="HEX288" s="1"/>
      <c r="HEY288" s="1"/>
      <c r="HEZ288" s="1"/>
      <c r="HFA288" s="1"/>
      <c r="HFB288" s="1"/>
      <c r="HFC288" s="1"/>
      <c r="HFD288" s="1"/>
      <c r="HFE288" s="1"/>
      <c r="HFF288" s="1"/>
      <c r="HFG288" s="1"/>
      <c r="HFH288" s="1"/>
      <c r="HFI288" s="1"/>
      <c r="HFJ288" s="1"/>
      <c r="HFK288" s="1"/>
      <c r="HFL288" s="1"/>
      <c r="HFM288" s="1"/>
      <c r="HFN288" s="1"/>
      <c r="HFO288" s="1"/>
      <c r="HFP288" s="1"/>
      <c r="HFQ288" s="1"/>
      <c r="HFR288" s="1"/>
      <c r="HFS288" s="1"/>
      <c r="HFT288" s="1"/>
      <c r="HFU288" s="1"/>
      <c r="HFV288" s="1"/>
      <c r="HFW288" s="1"/>
      <c r="HFX288" s="1"/>
      <c r="HFY288" s="1"/>
      <c r="HFZ288" s="1"/>
      <c r="HGA288" s="1"/>
      <c r="HGB288" s="1"/>
      <c r="HGC288" s="1"/>
      <c r="HGD288" s="1"/>
      <c r="HGE288" s="1"/>
      <c r="HGF288" s="1"/>
      <c r="HGG288" s="1"/>
      <c r="HGH288" s="1"/>
      <c r="HGI288" s="1"/>
      <c r="HGJ288" s="1"/>
      <c r="HGK288" s="1"/>
      <c r="HGL288" s="1"/>
      <c r="HGM288" s="1"/>
      <c r="HGN288" s="1"/>
      <c r="HGO288" s="1"/>
      <c r="HGP288" s="1"/>
      <c r="HGQ288" s="1"/>
      <c r="HGR288" s="1"/>
      <c r="HGS288" s="1"/>
      <c r="HGT288" s="1"/>
      <c r="HGU288" s="1"/>
      <c r="HGV288" s="1"/>
      <c r="HGW288" s="1"/>
      <c r="HGX288" s="1"/>
      <c r="HGY288" s="1"/>
      <c r="HGZ288" s="1"/>
      <c r="HHA288" s="1"/>
      <c r="HHB288" s="1"/>
      <c r="HHC288" s="1"/>
      <c r="HHD288" s="1"/>
      <c r="HHE288" s="1"/>
      <c r="HHF288" s="1"/>
      <c r="HHG288" s="1"/>
      <c r="HHH288" s="1"/>
      <c r="HHI288" s="1"/>
      <c r="HHJ288" s="1"/>
      <c r="HHK288" s="1"/>
      <c r="HHL288" s="1"/>
      <c r="HHM288" s="1"/>
      <c r="HHN288" s="1"/>
      <c r="HHO288" s="1"/>
      <c r="HHP288" s="1"/>
      <c r="HHQ288" s="1"/>
      <c r="HHR288" s="1"/>
      <c r="HHS288" s="1"/>
      <c r="HHT288" s="1"/>
      <c r="HHU288" s="1"/>
      <c r="HHV288" s="1"/>
      <c r="HHW288" s="1"/>
      <c r="HHX288" s="1"/>
      <c r="HHY288" s="1"/>
      <c r="HHZ288" s="1"/>
      <c r="HIA288" s="1"/>
      <c r="HIB288" s="1"/>
      <c r="HIC288" s="1"/>
      <c r="HID288" s="1"/>
      <c r="HIE288" s="1"/>
      <c r="HIF288" s="1"/>
      <c r="HIG288" s="1"/>
      <c r="HIH288" s="1"/>
      <c r="HII288" s="1"/>
      <c r="HIJ288" s="1"/>
      <c r="HIK288" s="1"/>
      <c r="HIL288" s="1"/>
      <c r="HIM288" s="1"/>
      <c r="HIN288" s="1"/>
      <c r="HIO288" s="1"/>
      <c r="HIP288" s="1"/>
      <c r="HIQ288" s="1"/>
      <c r="HIR288" s="1"/>
      <c r="HIS288" s="1"/>
      <c r="HIT288" s="1"/>
      <c r="HIU288" s="1"/>
      <c r="HIV288" s="1"/>
      <c r="HIW288" s="1"/>
      <c r="HIX288" s="1"/>
      <c r="HIY288" s="1"/>
      <c r="HIZ288" s="1"/>
      <c r="HJA288" s="1"/>
      <c r="HJB288" s="1"/>
      <c r="HJC288" s="1"/>
      <c r="HJD288" s="1"/>
      <c r="HJE288" s="1"/>
      <c r="HJF288" s="1"/>
      <c r="HJG288" s="1"/>
      <c r="HJH288" s="1"/>
      <c r="HJI288" s="1"/>
      <c r="HJJ288" s="1"/>
      <c r="HJK288" s="1"/>
      <c r="HJL288" s="1"/>
      <c r="HJM288" s="1"/>
      <c r="HJN288" s="1"/>
      <c r="HJO288" s="1"/>
      <c r="HJP288" s="1"/>
      <c r="HJQ288" s="1"/>
      <c r="HJR288" s="1"/>
      <c r="HJS288" s="1"/>
      <c r="HJT288" s="1"/>
      <c r="HJU288" s="1"/>
      <c r="HJV288" s="1"/>
      <c r="HJW288" s="1"/>
      <c r="HJX288" s="1"/>
      <c r="HJY288" s="1"/>
      <c r="HJZ288" s="1"/>
      <c r="HKA288" s="1"/>
      <c r="HKB288" s="1"/>
      <c r="HKC288" s="1"/>
      <c r="HKD288" s="1"/>
      <c r="HKE288" s="1"/>
      <c r="HKF288" s="1"/>
      <c r="HKG288" s="1"/>
      <c r="HKH288" s="1"/>
      <c r="HKI288" s="1"/>
      <c r="HKJ288" s="1"/>
      <c r="HKK288" s="1"/>
      <c r="HKL288" s="1"/>
      <c r="HKM288" s="1"/>
      <c r="HKN288" s="1"/>
      <c r="HKO288" s="1"/>
      <c r="HKP288" s="1"/>
      <c r="HKQ288" s="1"/>
      <c r="HKR288" s="1"/>
      <c r="HKS288" s="1"/>
      <c r="HKT288" s="1"/>
      <c r="HKU288" s="1"/>
      <c r="HKV288" s="1"/>
      <c r="HKW288" s="1"/>
      <c r="HKX288" s="1"/>
      <c r="HKY288" s="1"/>
      <c r="HKZ288" s="1"/>
      <c r="HLA288" s="1"/>
      <c r="HLB288" s="1"/>
      <c r="HLC288" s="1"/>
      <c r="HLD288" s="1"/>
      <c r="HLE288" s="1"/>
      <c r="HLF288" s="1"/>
      <c r="HLG288" s="1"/>
      <c r="HLH288" s="1"/>
      <c r="HLI288" s="1"/>
      <c r="HLJ288" s="1"/>
      <c r="HLK288" s="1"/>
      <c r="HLL288" s="1"/>
      <c r="HLM288" s="1"/>
      <c r="HLN288" s="1"/>
      <c r="HLO288" s="1"/>
      <c r="HLP288" s="1"/>
      <c r="HLQ288" s="1"/>
      <c r="HLR288" s="1"/>
      <c r="HLS288" s="1"/>
      <c r="HLT288" s="1"/>
      <c r="HLU288" s="1"/>
      <c r="HLV288" s="1"/>
      <c r="HLW288" s="1"/>
      <c r="HLX288" s="1"/>
      <c r="HLY288" s="1"/>
      <c r="HLZ288" s="1"/>
      <c r="HMA288" s="1"/>
      <c r="HMB288" s="1"/>
      <c r="HMC288" s="1"/>
      <c r="HMD288" s="1"/>
      <c r="HME288" s="1"/>
      <c r="HMF288" s="1"/>
      <c r="HMG288" s="1"/>
      <c r="HMH288" s="1"/>
      <c r="HMI288" s="1"/>
      <c r="HMJ288" s="1"/>
      <c r="HMK288" s="1"/>
      <c r="HML288" s="1"/>
      <c r="HMM288" s="1"/>
      <c r="HMN288" s="1"/>
      <c r="HMO288" s="1"/>
      <c r="HMP288" s="1"/>
      <c r="HMQ288" s="1"/>
      <c r="HMR288" s="1"/>
      <c r="HMS288" s="1"/>
      <c r="HMT288" s="1"/>
      <c r="HMU288" s="1"/>
      <c r="HMV288" s="1"/>
      <c r="HMW288" s="1"/>
      <c r="HMX288" s="1"/>
      <c r="HMY288" s="1"/>
      <c r="HMZ288" s="1"/>
      <c r="HNA288" s="1"/>
      <c r="HNB288" s="1"/>
      <c r="HNC288" s="1"/>
      <c r="HND288" s="1"/>
      <c r="HNE288" s="1"/>
      <c r="HNF288" s="1"/>
      <c r="HNG288" s="1"/>
      <c r="HNH288" s="1"/>
      <c r="HNI288" s="1"/>
      <c r="HNJ288" s="1"/>
      <c r="HNK288" s="1"/>
      <c r="HNL288" s="1"/>
      <c r="HNM288" s="1"/>
      <c r="HNN288" s="1"/>
      <c r="HNO288" s="1"/>
      <c r="HNP288" s="1"/>
      <c r="HNQ288" s="1"/>
      <c r="HNR288" s="1"/>
      <c r="HNS288" s="1"/>
      <c r="HNT288" s="1"/>
      <c r="HNU288" s="1"/>
      <c r="HNV288" s="1"/>
      <c r="HNW288" s="1"/>
      <c r="HNX288" s="1"/>
      <c r="HNY288" s="1"/>
      <c r="HNZ288" s="1"/>
      <c r="HOA288" s="1"/>
      <c r="HOB288" s="1"/>
      <c r="HOC288" s="1"/>
      <c r="HOD288" s="1"/>
      <c r="HOE288" s="1"/>
      <c r="HOF288" s="1"/>
      <c r="HOG288" s="1"/>
      <c r="HOH288" s="1"/>
      <c r="HOI288" s="1"/>
      <c r="HOJ288" s="1"/>
      <c r="HOK288" s="1"/>
      <c r="HOL288" s="1"/>
      <c r="HOM288" s="1"/>
      <c r="HON288" s="1"/>
      <c r="HOO288" s="1"/>
      <c r="HOP288" s="1"/>
      <c r="HOQ288" s="1"/>
      <c r="HOR288" s="1"/>
      <c r="HOS288" s="1"/>
      <c r="HOT288" s="1"/>
      <c r="HOU288" s="1"/>
      <c r="HOV288" s="1"/>
      <c r="HOW288" s="1"/>
      <c r="HOX288" s="1"/>
      <c r="HOY288" s="1"/>
      <c r="HOZ288" s="1"/>
      <c r="HPA288" s="1"/>
      <c r="HPB288" s="1"/>
      <c r="HPC288" s="1"/>
      <c r="HPD288" s="1"/>
      <c r="HPE288" s="1"/>
      <c r="HPF288" s="1"/>
      <c r="HPG288" s="1"/>
      <c r="HPH288" s="1"/>
      <c r="HPI288" s="1"/>
      <c r="HPJ288" s="1"/>
      <c r="HPK288" s="1"/>
      <c r="HPL288" s="1"/>
      <c r="HPM288" s="1"/>
      <c r="HPN288" s="1"/>
      <c r="HPO288" s="1"/>
      <c r="HPP288" s="1"/>
      <c r="HPQ288" s="1"/>
      <c r="HPR288" s="1"/>
      <c r="HPS288" s="1"/>
      <c r="HPT288" s="1"/>
      <c r="HPU288" s="1"/>
      <c r="HPV288" s="1"/>
      <c r="HPW288" s="1"/>
      <c r="HPX288" s="1"/>
      <c r="HPY288" s="1"/>
      <c r="HPZ288" s="1"/>
      <c r="HQA288" s="1"/>
      <c r="HQB288" s="1"/>
      <c r="HQC288" s="1"/>
      <c r="HQD288" s="1"/>
      <c r="HQE288" s="1"/>
      <c r="HQF288" s="1"/>
      <c r="HQG288" s="1"/>
      <c r="HQH288" s="1"/>
      <c r="HQI288" s="1"/>
      <c r="HQJ288" s="1"/>
      <c r="HQK288" s="1"/>
      <c r="HQL288" s="1"/>
      <c r="HQM288" s="1"/>
      <c r="HQN288" s="1"/>
      <c r="HQO288" s="1"/>
      <c r="HQP288" s="1"/>
      <c r="HQQ288" s="1"/>
      <c r="HQR288" s="1"/>
      <c r="HQS288" s="1"/>
      <c r="HQT288" s="1"/>
      <c r="HQU288" s="1"/>
      <c r="HQV288" s="1"/>
      <c r="HQW288" s="1"/>
      <c r="HQX288" s="1"/>
      <c r="HQY288" s="1"/>
      <c r="HQZ288" s="1"/>
      <c r="HRA288" s="1"/>
      <c r="HRB288" s="1"/>
      <c r="HRC288" s="1"/>
      <c r="HRD288" s="1"/>
      <c r="HRE288" s="1"/>
      <c r="HRF288" s="1"/>
      <c r="HRG288" s="1"/>
      <c r="HRH288" s="1"/>
      <c r="HRI288" s="1"/>
      <c r="HRJ288" s="1"/>
      <c r="HRK288" s="1"/>
      <c r="HRL288" s="1"/>
      <c r="HRM288" s="1"/>
      <c r="HRN288" s="1"/>
      <c r="HRO288" s="1"/>
      <c r="HRP288" s="1"/>
      <c r="HRQ288" s="1"/>
      <c r="HRR288" s="1"/>
      <c r="HRS288" s="1"/>
      <c r="HRT288" s="1"/>
      <c r="HRU288" s="1"/>
      <c r="HRV288" s="1"/>
      <c r="HRW288" s="1"/>
      <c r="HRX288" s="1"/>
      <c r="HRY288" s="1"/>
      <c r="HRZ288" s="1"/>
      <c r="HSA288" s="1"/>
      <c r="HSB288" s="1"/>
      <c r="HSC288" s="1"/>
      <c r="HSD288" s="1"/>
      <c r="HSE288" s="1"/>
      <c r="HSF288" s="1"/>
      <c r="HSG288" s="1"/>
      <c r="HSH288" s="1"/>
      <c r="HSI288" s="1"/>
      <c r="HSJ288" s="1"/>
      <c r="HSK288" s="1"/>
      <c r="HSL288" s="1"/>
      <c r="HSM288" s="1"/>
      <c r="HSN288" s="1"/>
      <c r="HSO288" s="1"/>
      <c r="HSP288" s="1"/>
      <c r="HSQ288" s="1"/>
      <c r="HSR288" s="1"/>
      <c r="HSS288" s="1"/>
      <c r="HST288" s="1"/>
      <c r="HSU288" s="1"/>
      <c r="HSV288" s="1"/>
      <c r="HSW288" s="1"/>
      <c r="HSX288" s="1"/>
      <c r="HSY288" s="1"/>
      <c r="HSZ288" s="1"/>
      <c r="HTA288" s="1"/>
      <c r="HTB288" s="1"/>
      <c r="HTC288" s="1"/>
      <c r="HTD288" s="1"/>
      <c r="HTE288" s="1"/>
      <c r="HTF288" s="1"/>
      <c r="HTG288" s="1"/>
      <c r="HTH288" s="1"/>
      <c r="HTI288" s="1"/>
      <c r="HTJ288" s="1"/>
      <c r="HTK288" s="1"/>
      <c r="HTL288" s="1"/>
      <c r="HTM288" s="1"/>
      <c r="HTN288" s="1"/>
      <c r="HTO288" s="1"/>
      <c r="HTP288" s="1"/>
      <c r="HTQ288" s="1"/>
      <c r="HTR288" s="1"/>
      <c r="HTS288" s="1"/>
      <c r="HTT288" s="1"/>
      <c r="HTU288" s="1"/>
      <c r="HTV288" s="1"/>
      <c r="HTW288" s="1"/>
      <c r="HTX288" s="1"/>
      <c r="HTY288" s="1"/>
      <c r="HTZ288" s="1"/>
      <c r="HUA288" s="1"/>
      <c r="HUB288" s="1"/>
      <c r="HUC288" s="1"/>
      <c r="HUD288" s="1"/>
      <c r="HUE288" s="1"/>
      <c r="HUF288" s="1"/>
      <c r="HUG288" s="1"/>
      <c r="HUH288" s="1"/>
      <c r="HUI288" s="1"/>
      <c r="HUJ288" s="1"/>
      <c r="HUK288" s="1"/>
      <c r="HUL288" s="1"/>
      <c r="HUM288" s="1"/>
      <c r="HUN288" s="1"/>
      <c r="HUO288" s="1"/>
      <c r="HUP288" s="1"/>
      <c r="HUQ288" s="1"/>
      <c r="HUR288" s="1"/>
      <c r="HUS288" s="1"/>
      <c r="HUT288" s="1"/>
      <c r="HUU288" s="1"/>
      <c r="HUV288" s="1"/>
      <c r="HUW288" s="1"/>
      <c r="HUX288" s="1"/>
      <c r="HUY288" s="1"/>
      <c r="HUZ288" s="1"/>
      <c r="HVA288" s="1"/>
      <c r="HVB288" s="1"/>
      <c r="HVC288" s="1"/>
      <c r="HVD288" s="1"/>
      <c r="HVE288" s="1"/>
      <c r="HVF288" s="1"/>
      <c r="HVG288" s="1"/>
      <c r="HVH288" s="1"/>
      <c r="HVI288" s="1"/>
      <c r="HVJ288" s="1"/>
      <c r="HVK288" s="1"/>
      <c r="HVL288" s="1"/>
      <c r="HVM288" s="1"/>
      <c r="HVN288" s="1"/>
      <c r="HVO288" s="1"/>
      <c r="HVP288" s="1"/>
      <c r="HVQ288" s="1"/>
      <c r="HVR288" s="1"/>
      <c r="HVS288" s="1"/>
      <c r="HVT288" s="1"/>
      <c r="HVU288" s="1"/>
      <c r="HVV288" s="1"/>
      <c r="HVW288" s="1"/>
      <c r="HVX288" s="1"/>
      <c r="HVY288" s="1"/>
      <c r="HVZ288" s="1"/>
      <c r="HWA288" s="1"/>
      <c r="HWB288" s="1"/>
      <c r="HWC288" s="1"/>
      <c r="HWD288" s="1"/>
      <c r="HWE288" s="1"/>
      <c r="HWF288" s="1"/>
      <c r="HWG288" s="1"/>
      <c r="HWH288" s="1"/>
      <c r="HWI288" s="1"/>
      <c r="HWJ288" s="1"/>
      <c r="HWK288" s="1"/>
      <c r="HWL288" s="1"/>
      <c r="HWM288" s="1"/>
      <c r="HWN288" s="1"/>
      <c r="HWO288" s="1"/>
      <c r="HWP288" s="1"/>
      <c r="HWQ288" s="1"/>
      <c r="HWR288" s="1"/>
      <c r="HWS288" s="1"/>
      <c r="HWT288" s="1"/>
      <c r="HWU288" s="1"/>
      <c r="HWV288" s="1"/>
      <c r="HWW288" s="1"/>
      <c r="HWX288" s="1"/>
      <c r="HWY288" s="1"/>
      <c r="HWZ288" s="1"/>
      <c r="HXA288" s="1"/>
      <c r="HXB288" s="1"/>
      <c r="HXC288" s="1"/>
      <c r="HXD288" s="1"/>
      <c r="HXE288" s="1"/>
      <c r="HXF288" s="1"/>
      <c r="HXG288" s="1"/>
      <c r="HXH288" s="1"/>
      <c r="HXI288" s="1"/>
      <c r="HXJ288" s="1"/>
      <c r="HXK288" s="1"/>
      <c r="HXL288" s="1"/>
      <c r="HXM288" s="1"/>
      <c r="HXN288" s="1"/>
      <c r="HXO288" s="1"/>
      <c r="HXP288" s="1"/>
      <c r="HXQ288" s="1"/>
      <c r="HXR288" s="1"/>
      <c r="HXS288" s="1"/>
      <c r="HXT288" s="1"/>
      <c r="HXU288" s="1"/>
      <c r="HXV288" s="1"/>
      <c r="HXW288" s="1"/>
      <c r="HXX288" s="1"/>
      <c r="HXY288" s="1"/>
      <c r="HXZ288" s="1"/>
      <c r="HYA288" s="1"/>
      <c r="HYB288" s="1"/>
      <c r="HYC288" s="1"/>
      <c r="HYD288" s="1"/>
      <c r="HYE288" s="1"/>
      <c r="HYF288" s="1"/>
      <c r="HYG288" s="1"/>
      <c r="HYH288" s="1"/>
      <c r="HYI288" s="1"/>
      <c r="HYJ288" s="1"/>
      <c r="HYK288" s="1"/>
      <c r="HYL288" s="1"/>
      <c r="HYM288" s="1"/>
      <c r="HYN288" s="1"/>
      <c r="HYO288" s="1"/>
      <c r="HYP288" s="1"/>
      <c r="HYQ288" s="1"/>
      <c r="HYR288" s="1"/>
      <c r="HYS288" s="1"/>
      <c r="HYT288" s="1"/>
      <c r="HYU288" s="1"/>
      <c r="HYV288" s="1"/>
      <c r="HYW288" s="1"/>
      <c r="HYX288" s="1"/>
      <c r="HYY288" s="1"/>
      <c r="HYZ288" s="1"/>
      <c r="HZA288" s="1"/>
      <c r="HZB288" s="1"/>
      <c r="HZC288" s="1"/>
      <c r="HZD288" s="1"/>
      <c r="HZE288" s="1"/>
      <c r="HZF288" s="1"/>
      <c r="HZG288" s="1"/>
      <c r="HZH288" s="1"/>
      <c r="HZI288" s="1"/>
      <c r="HZJ288" s="1"/>
      <c r="HZK288" s="1"/>
      <c r="HZL288" s="1"/>
      <c r="HZM288" s="1"/>
      <c r="HZN288" s="1"/>
      <c r="HZO288" s="1"/>
      <c r="HZP288" s="1"/>
      <c r="HZQ288" s="1"/>
      <c r="HZR288" s="1"/>
      <c r="HZS288" s="1"/>
      <c r="HZT288" s="1"/>
      <c r="HZU288" s="1"/>
      <c r="HZV288" s="1"/>
      <c r="HZW288" s="1"/>
      <c r="HZX288" s="1"/>
      <c r="HZY288" s="1"/>
      <c r="HZZ288" s="1"/>
      <c r="IAA288" s="1"/>
      <c r="IAB288" s="1"/>
      <c r="IAC288" s="1"/>
      <c r="IAD288" s="1"/>
      <c r="IAE288" s="1"/>
      <c r="IAF288" s="1"/>
      <c r="IAG288" s="1"/>
      <c r="IAH288" s="1"/>
      <c r="IAI288" s="1"/>
      <c r="IAJ288" s="1"/>
      <c r="IAK288" s="1"/>
      <c r="IAL288" s="1"/>
      <c r="IAM288" s="1"/>
      <c r="IAN288" s="1"/>
      <c r="IAO288" s="1"/>
      <c r="IAP288" s="1"/>
      <c r="IAQ288" s="1"/>
      <c r="IAR288" s="1"/>
      <c r="IAS288" s="1"/>
      <c r="IAT288" s="1"/>
      <c r="IAU288" s="1"/>
      <c r="IAV288" s="1"/>
      <c r="IAW288" s="1"/>
      <c r="IAX288" s="1"/>
      <c r="IAY288" s="1"/>
      <c r="IAZ288" s="1"/>
      <c r="IBA288" s="1"/>
      <c r="IBB288" s="1"/>
      <c r="IBC288" s="1"/>
      <c r="IBD288" s="1"/>
      <c r="IBE288" s="1"/>
      <c r="IBF288" s="1"/>
      <c r="IBG288" s="1"/>
      <c r="IBH288" s="1"/>
      <c r="IBI288" s="1"/>
      <c r="IBJ288" s="1"/>
      <c r="IBK288" s="1"/>
      <c r="IBL288" s="1"/>
      <c r="IBM288" s="1"/>
      <c r="IBN288" s="1"/>
      <c r="IBO288" s="1"/>
      <c r="IBP288" s="1"/>
      <c r="IBQ288" s="1"/>
      <c r="IBR288" s="1"/>
      <c r="IBS288" s="1"/>
      <c r="IBT288" s="1"/>
      <c r="IBU288" s="1"/>
      <c r="IBV288" s="1"/>
      <c r="IBW288" s="1"/>
      <c r="IBX288" s="1"/>
      <c r="IBY288" s="1"/>
      <c r="IBZ288" s="1"/>
      <c r="ICA288" s="1"/>
      <c r="ICB288" s="1"/>
      <c r="ICC288" s="1"/>
      <c r="ICD288" s="1"/>
      <c r="ICE288" s="1"/>
      <c r="ICF288" s="1"/>
      <c r="ICG288" s="1"/>
      <c r="ICH288" s="1"/>
      <c r="ICI288" s="1"/>
      <c r="ICJ288" s="1"/>
      <c r="ICK288" s="1"/>
      <c r="ICL288" s="1"/>
      <c r="ICM288" s="1"/>
      <c r="ICN288" s="1"/>
      <c r="ICO288" s="1"/>
      <c r="ICP288" s="1"/>
      <c r="ICQ288" s="1"/>
      <c r="ICR288" s="1"/>
      <c r="ICS288" s="1"/>
      <c r="ICT288" s="1"/>
      <c r="ICU288" s="1"/>
      <c r="ICV288" s="1"/>
      <c r="ICW288" s="1"/>
      <c r="ICX288" s="1"/>
      <c r="ICY288" s="1"/>
      <c r="ICZ288" s="1"/>
      <c r="IDA288" s="1"/>
      <c r="IDB288" s="1"/>
      <c r="IDC288" s="1"/>
      <c r="IDD288" s="1"/>
      <c r="IDE288" s="1"/>
      <c r="IDF288" s="1"/>
      <c r="IDG288" s="1"/>
      <c r="IDH288" s="1"/>
      <c r="IDI288" s="1"/>
      <c r="IDJ288" s="1"/>
      <c r="IDK288" s="1"/>
      <c r="IDL288" s="1"/>
      <c r="IDM288" s="1"/>
      <c r="IDN288" s="1"/>
      <c r="IDO288" s="1"/>
      <c r="IDP288" s="1"/>
      <c r="IDQ288" s="1"/>
      <c r="IDR288" s="1"/>
      <c r="IDS288" s="1"/>
      <c r="IDT288" s="1"/>
      <c r="IDU288" s="1"/>
      <c r="IDV288" s="1"/>
      <c r="IDW288" s="1"/>
      <c r="IDX288" s="1"/>
      <c r="IDY288" s="1"/>
      <c r="IDZ288" s="1"/>
      <c r="IEA288" s="1"/>
      <c r="IEB288" s="1"/>
      <c r="IEC288" s="1"/>
      <c r="IED288" s="1"/>
      <c r="IEE288" s="1"/>
      <c r="IEF288" s="1"/>
      <c r="IEG288" s="1"/>
      <c r="IEH288" s="1"/>
      <c r="IEI288" s="1"/>
      <c r="IEJ288" s="1"/>
      <c r="IEK288" s="1"/>
      <c r="IEL288" s="1"/>
      <c r="IEM288" s="1"/>
      <c r="IEN288" s="1"/>
      <c r="IEO288" s="1"/>
      <c r="IEP288" s="1"/>
      <c r="IEQ288" s="1"/>
      <c r="IER288" s="1"/>
      <c r="IES288" s="1"/>
      <c r="IET288" s="1"/>
      <c r="IEU288" s="1"/>
      <c r="IEV288" s="1"/>
      <c r="IEW288" s="1"/>
      <c r="IEX288" s="1"/>
      <c r="IEY288" s="1"/>
      <c r="IEZ288" s="1"/>
      <c r="IFA288" s="1"/>
      <c r="IFB288" s="1"/>
      <c r="IFC288" s="1"/>
      <c r="IFD288" s="1"/>
      <c r="IFE288" s="1"/>
      <c r="IFF288" s="1"/>
      <c r="IFG288" s="1"/>
      <c r="IFH288" s="1"/>
      <c r="IFI288" s="1"/>
      <c r="IFJ288" s="1"/>
      <c r="IFK288" s="1"/>
      <c r="IFL288" s="1"/>
      <c r="IFM288" s="1"/>
      <c r="IFN288" s="1"/>
      <c r="IFO288" s="1"/>
      <c r="IFP288" s="1"/>
      <c r="IFQ288" s="1"/>
      <c r="IFR288" s="1"/>
      <c r="IFS288" s="1"/>
      <c r="IFT288" s="1"/>
      <c r="IFU288" s="1"/>
      <c r="IFV288" s="1"/>
      <c r="IFW288" s="1"/>
      <c r="IFX288" s="1"/>
      <c r="IFY288" s="1"/>
      <c r="IFZ288" s="1"/>
      <c r="IGA288" s="1"/>
      <c r="IGB288" s="1"/>
      <c r="IGC288" s="1"/>
      <c r="IGD288" s="1"/>
      <c r="IGE288" s="1"/>
      <c r="IGF288" s="1"/>
      <c r="IGG288" s="1"/>
      <c r="IGH288" s="1"/>
      <c r="IGI288" s="1"/>
      <c r="IGJ288" s="1"/>
      <c r="IGK288" s="1"/>
      <c r="IGL288" s="1"/>
      <c r="IGM288" s="1"/>
      <c r="IGN288" s="1"/>
      <c r="IGO288" s="1"/>
      <c r="IGP288" s="1"/>
      <c r="IGQ288" s="1"/>
      <c r="IGR288" s="1"/>
      <c r="IGS288" s="1"/>
      <c r="IGT288" s="1"/>
      <c r="IGU288" s="1"/>
      <c r="IGV288" s="1"/>
      <c r="IGW288" s="1"/>
      <c r="IGX288" s="1"/>
      <c r="IGY288" s="1"/>
      <c r="IGZ288" s="1"/>
      <c r="IHA288" s="1"/>
      <c r="IHB288" s="1"/>
      <c r="IHC288" s="1"/>
      <c r="IHD288" s="1"/>
      <c r="IHE288" s="1"/>
      <c r="IHF288" s="1"/>
      <c r="IHG288" s="1"/>
      <c r="IHH288" s="1"/>
      <c r="IHI288" s="1"/>
      <c r="IHJ288" s="1"/>
      <c r="IHK288" s="1"/>
      <c r="IHL288" s="1"/>
      <c r="IHM288" s="1"/>
      <c r="IHN288" s="1"/>
      <c r="IHO288" s="1"/>
      <c r="IHP288" s="1"/>
      <c r="IHQ288" s="1"/>
      <c r="IHR288" s="1"/>
      <c r="IHS288" s="1"/>
      <c r="IHT288" s="1"/>
      <c r="IHU288" s="1"/>
      <c r="IHV288" s="1"/>
      <c r="IHW288" s="1"/>
      <c r="IHX288" s="1"/>
      <c r="IHY288" s="1"/>
      <c r="IHZ288" s="1"/>
      <c r="IIA288" s="1"/>
      <c r="IIB288" s="1"/>
      <c r="IIC288" s="1"/>
      <c r="IID288" s="1"/>
      <c r="IIE288" s="1"/>
      <c r="IIF288" s="1"/>
      <c r="IIG288" s="1"/>
      <c r="IIH288" s="1"/>
      <c r="III288" s="1"/>
      <c r="IIJ288" s="1"/>
      <c r="IIK288" s="1"/>
      <c r="IIL288" s="1"/>
      <c r="IIM288" s="1"/>
      <c r="IIN288" s="1"/>
      <c r="IIO288" s="1"/>
      <c r="IIP288" s="1"/>
      <c r="IIQ288" s="1"/>
      <c r="IIR288" s="1"/>
      <c r="IIS288" s="1"/>
      <c r="IIT288" s="1"/>
      <c r="IIU288" s="1"/>
      <c r="IIV288" s="1"/>
      <c r="IIW288" s="1"/>
      <c r="IIX288" s="1"/>
      <c r="IIY288" s="1"/>
      <c r="IIZ288" s="1"/>
      <c r="IJA288" s="1"/>
      <c r="IJB288" s="1"/>
      <c r="IJC288" s="1"/>
      <c r="IJD288" s="1"/>
      <c r="IJE288" s="1"/>
      <c r="IJF288" s="1"/>
      <c r="IJG288" s="1"/>
      <c r="IJH288" s="1"/>
      <c r="IJI288" s="1"/>
      <c r="IJJ288" s="1"/>
      <c r="IJK288" s="1"/>
      <c r="IJL288" s="1"/>
      <c r="IJM288" s="1"/>
      <c r="IJN288" s="1"/>
      <c r="IJO288" s="1"/>
      <c r="IJP288" s="1"/>
      <c r="IJQ288" s="1"/>
      <c r="IJR288" s="1"/>
      <c r="IJS288" s="1"/>
      <c r="IJT288" s="1"/>
      <c r="IJU288" s="1"/>
      <c r="IJV288" s="1"/>
      <c r="IJW288" s="1"/>
      <c r="IJX288" s="1"/>
      <c r="IJY288" s="1"/>
      <c r="IJZ288" s="1"/>
      <c r="IKA288" s="1"/>
      <c r="IKB288" s="1"/>
      <c r="IKC288" s="1"/>
      <c r="IKD288" s="1"/>
      <c r="IKE288" s="1"/>
      <c r="IKF288" s="1"/>
      <c r="IKG288" s="1"/>
      <c r="IKH288" s="1"/>
      <c r="IKI288" s="1"/>
      <c r="IKJ288" s="1"/>
      <c r="IKK288" s="1"/>
      <c r="IKL288" s="1"/>
      <c r="IKM288" s="1"/>
      <c r="IKN288" s="1"/>
      <c r="IKO288" s="1"/>
      <c r="IKP288" s="1"/>
      <c r="IKQ288" s="1"/>
      <c r="IKR288" s="1"/>
      <c r="IKS288" s="1"/>
      <c r="IKT288" s="1"/>
      <c r="IKU288" s="1"/>
      <c r="IKV288" s="1"/>
      <c r="IKW288" s="1"/>
      <c r="IKX288" s="1"/>
      <c r="IKY288" s="1"/>
      <c r="IKZ288" s="1"/>
      <c r="ILA288" s="1"/>
      <c r="ILB288" s="1"/>
      <c r="ILC288" s="1"/>
      <c r="ILD288" s="1"/>
      <c r="ILE288" s="1"/>
      <c r="ILF288" s="1"/>
      <c r="ILG288" s="1"/>
      <c r="ILH288" s="1"/>
      <c r="ILI288" s="1"/>
      <c r="ILJ288" s="1"/>
      <c r="ILK288" s="1"/>
      <c r="ILL288" s="1"/>
      <c r="ILM288" s="1"/>
      <c r="ILN288" s="1"/>
      <c r="ILO288" s="1"/>
      <c r="ILP288" s="1"/>
      <c r="ILQ288" s="1"/>
      <c r="ILR288" s="1"/>
      <c r="ILS288" s="1"/>
      <c r="ILT288" s="1"/>
      <c r="ILU288" s="1"/>
      <c r="ILV288" s="1"/>
      <c r="ILW288" s="1"/>
      <c r="ILX288" s="1"/>
      <c r="ILY288" s="1"/>
      <c r="ILZ288" s="1"/>
      <c r="IMA288" s="1"/>
      <c r="IMB288" s="1"/>
      <c r="IMC288" s="1"/>
      <c r="IMD288" s="1"/>
      <c r="IME288" s="1"/>
      <c r="IMF288" s="1"/>
      <c r="IMG288" s="1"/>
      <c r="IMH288" s="1"/>
      <c r="IMI288" s="1"/>
      <c r="IMJ288" s="1"/>
      <c r="IMK288" s="1"/>
      <c r="IML288" s="1"/>
      <c r="IMM288" s="1"/>
      <c r="IMN288" s="1"/>
      <c r="IMO288" s="1"/>
      <c r="IMP288" s="1"/>
      <c r="IMQ288" s="1"/>
      <c r="IMR288" s="1"/>
      <c r="IMS288" s="1"/>
      <c r="IMT288" s="1"/>
      <c r="IMU288" s="1"/>
      <c r="IMV288" s="1"/>
      <c r="IMW288" s="1"/>
      <c r="IMX288" s="1"/>
      <c r="IMY288" s="1"/>
      <c r="IMZ288" s="1"/>
      <c r="INA288" s="1"/>
      <c r="INB288" s="1"/>
      <c r="INC288" s="1"/>
      <c r="IND288" s="1"/>
      <c r="INE288" s="1"/>
      <c r="INF288" s="1"/>
      <c r="ING288" s="1"/>
      <c r="INH288" s="1"/>
      <c r="INI288" s="1"/>
      <c r="INJ288" s="1"/>
      <c r="INK288" s="1"/>
      <c r="INL288" s="1"/>
      <c r="INM288" s="1"/>
      <c r="INN288" s="1"/>
      <c r="INO288" s="1"/>
      <c r="INP288" s="1"/>
      <c r="INQ288" s="1"/>
      <c r="INR288" s="1"/>
      <c r="INS288" s="1"/>
      <c r="INT288" s="1"/>
      <c r="INU288" s="1"/>
      <c r="INV288" s="1"/>
      <c r="INW288" s="1"/>
      <c r="INX288" s="1"/>
      <c r="INY288" s="1"/>
      <c r="INZ288" s="1"/>
      <c r="IOA288" s="1"/>
      <c r="IOB288" s="1"/>
      <c r="IOC288" s="1"/>
      <c r="IOD288" s="1"/>
      <c r="IOE288" s="1"/>
      <c r="IOF288" s="1"/>
      <c r="IOG288" s="1"/>
      <c r="IOH288" s="1"/>
      <c r="IOI288" s="1"/>
      <c r="IOJ288" s="1"/>
      <c r="IOK288" s="1"/>
      <c r="IOL288" s="1"/>
      <c r="IOM288" s="1"/>
      <c r="ION288" s="1"/>
      <c r="IOO288" s="1"/>
      <c r="IOP288" s="1"/>
      <c r="IOQ288" s="1"/>
      <c r="IOR288" s="1"/>
      <c r="IOS288" s="1"/>
      <c r="IOT288" s="1"/>
      <c r="IOU288" s="1"/>
      <c r="IOV288" s="1"/>
      <c r="IOW288" s="1"/>
      <c r="IOX288" s="1"/>
      <c r="IOY288" s="1"/>
      <c r="IOZ288" s="1"/>
      <c r="IPA288" s="1"/>
      <c r="IPB288" s="1"/>
      <c r="IPC288" s="1"/>
      <c r="IPD288" s="1"/>
      <c r="IPE288" s="1"/>
      <c r="IPF288" s="1"/>
      <c r="IPG288" s="1"/>
      <c r="IPH288" s="1"/>
      <c r="IPI288" s="1"/>
      <c r="IPJ288" s="1"/>
      <c r="IPK288" s="1"/>
      <c r="IPL288" s="1"/>
      <c r="IPM288" s="1"/>
      <c r="IPN288" s="1"/>
      <c r="IPO288" s="1"/>
      <c r="IPP288" s="1"/>
      <c r="IPQ288" s="1"/>
      <c r="IPR288" s="1"/>
      <c r="IPS288" s="1"/>
      <c r="IPT288" s="1"/>
      <c r="IPU288" s="1"/>
      <c r="IPV288" s="1"/>
      <c r="IPW288" s="1"/>
      <c r="IPX288" s="1"/>
      <c r="IPY288" s="1"/>
      <c r="IPZ288" s="1"/>
      <c r="IQA288" s="1"/>
      <c r="IQB288" s="1"/>
      <c r="IQC288" s="1"/>
      <c r="IQD288" s="1"/>
      <c r="IQE288" s="1"/>
      <c r="IQF288" s="1"/>
      <c r="IQG288" s="1"/>
      <c r="IQH288" s="1"/>
      <c r="IQI288" s="1"/>
      <c r="IQJ288" s="1"/>
      <c r="IQK288" s="1"/>
      <c r="IQL288" s="1"/>
      <c r="IQM288" s="1"/>
      <c r="IQN288" s="1"/>
      <c r="IQO288" s="1"/>
      <c r="IQP288" s="1"/>
      <c r="IQQ288" s="1"/>
      <c r="IQR288" s="1"/>
      <c r="IQS288" s="1"/>
      <c r="IQT288" s="1"/>
      <c r="IQU288" s="1"/>
      <c r="IQV288" s="1"/>
      <c r="IQW288" s="1"/>
      <c r="IQX288" s="1"/>
      <c r="IQY288" s="1"/>
      <c r="IQZ288" s="1"/>
      <c r="IRA288" s="1"/>
      <c r="IRB288" s="1"/>
      <c r="IRC288" s="1"/>
      <c r="IRD288" s="1"/>
      <c r="IRE288" s="1"/>
      <c r="IRF288" s="1"/>
      <c r="IRG288" s="1"/>
      <c r="IRH288" s="1"/>
      <c r="IRI288" s="1"/>
      <c r="IRJ288" s="1"/>
      <c r="IRK288" s="1"/>
      <c r="IRL288" s="1"/>
      <c r="IRM288" s="1"/>
      <c r="IRN288" s="1"/>
      <c r="IRO288" s="1"/>
      <c r="IRP288" s="1"/>
      <c r="IRQ288" s="1"/>
      <c r="IRR288" s="1"/>
      <c r="IRS288" s="1"/>
      <c r="IRT288" s="1"/>
      <c r="IRU288" s="1"/>
      <c r="IRV288" s="1"/>
      <c r="IRW288" s="1"/>
      <c r="IRX288" s="1"/>
      <c r="IRY288" s="1"/>
      <c r="IRZ288" s="1"/>
      <c r="ISA288" s="1"/>
      <c r="ISB288" s="1"/>
      <c r="ISC288" s="1"/>
      <c r="ISD288" s="1"/>
      <c r="ISE288" s="1"/>
      <c r="ISF288" s="1"/>
      <c r="ISG288" s="1"/>
      <c r="ISH288" s="1"/>
      <c r="ISI288" s="1"/>
      <c r="ISJ288" s="1"/>
      <c r="ISK288" s="1"/>
      <c r="ISL288" s="1"/>
      <c r="ISM288" s="1"/>
      <c r="ISN288" s="1"/>
      <c r="ISO288" s="1"/>
      <c r="ISP288" s="1"/>
      <c r="ISQ288" s="1"/>
      <c r="ISR288" s="1"/>
      <c r="ISS288" s="1"/>
      <c r="IST288" s="1"/>
      <c r="ISU288" s="1"/>
      <c r="ISV288" s="1"/>
      <c r="ISW288" s="1"/>
      <c r="ISX288" s="1"/>
      <c r="ISY288" s="1"/>
      <c r="ISZ288" s="1"/>
      <c r="ITA288" s="1"/>
      <c r="ITB288" s="1"/>
      <c r="ITC288" s="1"/>
      <c r="ITD288" s="1"/>
      <c r="ITE288" s="1"/>
      <c r="ITF288" s="1"/>
      <c r="ITG288" s="1"/>
      <c r="ITH288" s="1"/>
      <c r="ITI288" s="1"/>
      <c r="ITJ288" s="1"/>
      <c r="ITK288" s="1"/>
      <c r="ITL288" s="1"/>
      <c r="ITM288" s="1"/>
      <c r="ITN288" s="1"/>
      <c r="ITO288" s="1"/>
      <c r="ITP288" s="1"/>
      <c r="ITQ288" s="1"/>
      <c r="ITR288" s="1"/>
      <c r="ITS288" s="1"/>
      <c r="ITT288" s="1"/>
      <c r="ITU288" s="1"/>
      <c r="ITV288" s="1"/>
      <c r="ITW288" s="1"/>
      <c r="ITX288" s="1"/>
      <c r="ITY288" s="1"/>
      <c r="ITZ288" s="1"/>
      <c r="IUA288" s="1"/>
      <c r="IUB288" s="1"/>
      <c r="IUC288" s="1"/>
      <c r="IUD288" s="1"/>
      <c r="IUE288" s="1"/>
      <c r="IUF288" s="1"/>
      <c r="IUG288" s="1"/>
      <c r="IUH288" s="1"/>
      <c r="IUI288" s="1"/>
      <c r="IUJ288" s="1"/>
      <c r="IUK288" s="1"/>
      <c r="IUL288" s="1"/>
      <c r="IUM288" s="1"/>
      <c r="IUN288" s="1"/>
      <c r="IUO288" s="1"/>
      <c r="IUP288" s="1"/>
      <c r="IUQ288" s="1"/>
      <c r="IUR288" s="1"/>
      <c r="IUS288" s="1"/>
      <c r="IUT288" s="1"/>
      <c r="IUU288" s="1"/>
      <c r="IUV288" s="1"/>
      <c r="IUW288" s="1"/>
      <c r="IUX288" s="1"/>
      <c r="IUY288" s="1"/>
      <c r="IUZ288" s="1"/>
      <c r="IVA288" s="1"/>
      <c r="IVB288" s="1"/>
      <c r="IVC288" s="1"/>
      <c r="IVD288" s="1"/>
      <c r="IVE288" s="1"/>
      <c r="IVF288" s="1"/>
      <c r="IVG288" s="1"/>
      <c r="IVH288" s="1"/>
      <c r="IVI288" s="1"/>
      <c r="IVJ288" s="1"/>
      <c r="IVK288" s="1"/>
      <c r="IVL288" s="1"/>
      <c r="IVM288" s="1"/>
      <c r="IVN288" s="1"/>
      <c r="IVO288" s="1"/>
      <c r="IVP288" s="1"/>
      <c r="IVQ288" s="1"/>
      <c r="IVR288" s="1"/>
      <c r="IVS288" s="1"/>
      <c r="IVT288" s="1"/>
      <c r="IVU288" s="1"/>
      <c r="IVV288" s="1"/>
      <c r="IVW288" s="1"/>
      <c r="IVX288" s="1"/>
      <c r="IVY288" s="1"/>
      <c r="IVZ288" s="1"/>
      <c r="IWA288" s="1"/>
      <c r="IWB288" s="1"/>
      <c r="IWC288" s="1"/>
      <c r="IWD288" s="1"/>
      <c r="IWE288" s="1"/>
      <c r="IWF288" s="1"/>
      <c r="IWG288" s="1"/>
      <c r="IWH288" s="1"/>
      <c r="IWI288" s="1"/>
      <c r="IWJ288" s="1"/>
      <c r="IWK288" s="1"/>
      <c r="IWL288" s="1"/>
      <c r="IWM288" s="1"/>
      <c r="IWN288" s="1"/>
      <c r="IWO288" s="1"/>
      <c r="IWP288" s="1"/>
      <c r="IWQ288" s="1"/>
      <c r="IWR288" s="1"/>
      <c r="IWS288" s="1"/>
      <c r="IWT288" s="1"/>
      <c r="IWU288" s="1"/>
      <c r="IWV288" s="1"/>
      <c r="IWW288" s="1"/>
      <c r="IWX288" s="1"/>
      <c r="IWY288" s="1"/>
      <c r="IWZ288" s="1"/>
      <c r="IXA288" s="1"/>
      <c r="IXB288" s="1"/>
      <c r="IXC288" s="1"/>
      <c r="IXD288" s="1"/>
      <c r="IXE288" s="1"/>
      <c r="IXF288" s="1"/>
      <c r="IXG288" s="1"/>
      <c r="IXH288" s="1"/>
      <c r="IXI288" s="1"/>
      <c r="IXJ288" s="1"/>
      <c r="IXK288" s="1"/>
      <c r="IXL288" s="1"/>
      <c r="IXM288" s="1"/>
      <c r="IXN288" s="1"/>
      <c r="IXO288" s="1"/>
      <c r="IXP288" s="1"/>
      <c r="IXQ288" s="1"/>
      <c r="IXR288" s="1"/>
      <c r="IXS288" s="1"/>
      <c r="IXT288" s="1"/>
      <c r="IXU288" s="1"/>
      <c r="IXV288" s="1"/>
      <c r="IXW288" s="1"/>
      <c r="IXX288" s="1"/>
      <c r="IXY288" s="1"/>
      <c r="IXZ288" s="1"/>
      <c r="IYA288" s="1"/>
      <c r="IYB288" s="1"/>
      <c r="IYC288" s="1"/>
      <c r="IYD288" s="1"/>
      <c r="IYE288" s="1"/>
      <c r="IYF288" s="1"/>
      <c r="IYG288" s="1"/>
      <c r="IYH288" s="1"/>
      <c r="IYI288" s="1"/>
      <c r="IYJ288" s="1"/>
      <c r="IYK288" s="1"/>
      <c r="IYL288" s="1"/>
      <c r="IYM288" s="1"/>
      <c r="IYN288" s="1"/>
      <c r="IYO288" s="1"/>
      <c r="IYP288" s="1"/>
      <c r="IYQ288" s="1"/>
      <c r="IYR288" s="1"/>
      <c r="IYS288" s="1"/>
      <c r="IYT288" s="1"/>
      <c r="IYU288" s="1"/>
      <c r="IYV288" s="1"/>
      <c r="IYW288" s="1"/>
      <c r="IYX288" s="1"/>
      <c r="IYY288" s="1"/>
      <c r="IYZ288" s="1"/>
      <c r="IZA288" s="1"/>
      <c r="IZB288" s="1"/>
      <c r="IZC288" s="1"/>
      <c r="IZD288" s="1"/>
      <c r="IZE288" s="1"/>
      <c r="IZF288" s="1"/>
      <c r="IZG288" s="1"/>
      <c r="IZH288" s="1"/>
      <c r="IZI288" s="1"/>
      <c r="IZJ288" s="1"/>
      <c r="IZK288" s="1"/>
      <c r="IZL288" s="1"/>
      <c r="IZM288" s="1"/>
      <c r="IZN288" s="1"/>
      <c r="IZO288" s="1"/>
      <c r="IZP288" s="1"/>
      <c r="IZQ288" s="1"/>
      <c r="IZR288" s="1"/>
      <c r="IZS288" s="1"/>
      <c r="IZT288" s="1"/>
      <c r="IZU288" s="1"/>
      <c r="IZV288" s="1"/>
      <c r="IZW288" s="1"/>
      <c r="IZX288" s="1"/>
      <c r="IZY288" s="1"/>
      <c r="IZZ288" s="1"/>
      <c r="JAA288" s="1"/>
      <c r="JAB288" s="1"/>
      <c r="JAC288" s="1"/>
      <c r="JAD288" s="1"/>
      <c r="JAE288" s="1"/>
      <c r="JAF288" s="1"/>
      <c r="JAG288" s="1"/>
      <c r="JAH288" s="1"/>
      <c r="JAI288" s="1"/>
      <c r="JAJ288" s="1"/>
      <c r="JAK288" s="1"/>
      <c r="JAL288" s="1"/>
      <c r="JAM288" s="1"/>
      <c r="JAN288" s="1"/>
      <c r="JAO288" s="1"/>
      <c r="JAP288" s="1"/>
      <c r="JAQ288" s="1"/>
      <c r="JAR288" s="1"/>
      <c r="JAS288" s="1"/>
      <c r="JAT288" s="1"/>
      <c r="JAU288" s="1"/>
      <c r="JAV288" s="1"/>
      <c r="JAW288" s="1"/>
      <c r="JAX288" s="1"/>
      <c r="JAY288" s="1"/>
      <c r="JAZ288" s="1"/>
      <c r="JBA288" s="1"/>
      <c r="JBB288" s="1"/>
      <c r="JBC288" s="1"/>
      <c r="JBD288" s="1"/>
      <c r="JBE288" s="1"/>
      <c r="JBF288" s="1"/>
      <c r="JBG288" s="1"/>
      <c r="JBH288" s="1"/>
      <c r="JBI288" s="1"/>
      <c r="JBJ288" s="1"/>
      <c r="JBK288" s="1"/>
      <c r="JBL288" s="1"/>
      <c r="JBM288" s="1"/>
      <c r="JBN288" s="1"/>
      <c r="JBO288" s="1"/>
      <c r="JBP288" s="1"/>
      <c r="JBQ288" s="1"/>
      <c r="JBR288" s="1"/>
      <c r="JBS288" s="1"/>
      <c r="JBT288" s="1"/>
      <c r="JBU288" s="1"/>
      <c r="JBV288" s="1"/>
      <c r="JBW288" s="1"/>
      <c r="JBX288" s="1"/>
      <c r="JBY288" s="1"/>
      <c r="JBZ288" s="1"/>
      <c r="JCA288" s="1"/>
      <c r="JCB288" s="1"/>
      <c r="JCC288" s="1"/>
      <c r="JCD288" s="1"/>
      <c r="JCE288" s="1"/>
      <c r="JCF288" s="1"/>
      <c r="JCG288" s="1"/>
      <c r="JCH288" s="1"/>
      <c r="JCI288" s="1"/>
      <c r="JCJ288" s="1"/>
      <c r="JCK288" s="1"/>
      <c r="JCL288" s="1"/>
      <c r="JCM288" s="1"/>
      <c r="JCN288" s="1"/>
      <c r="JCO288" s="1"/>
      <c r="JCP288" s="1"/>
      <c r="JCQ288" s="1"/>
      <c r="JCR288" s="1"/>
      <c r="JCS288" s="1"/>
      <c r="JCT288" s="1"/>
      <c r="JCU288" s="1"/>
      <c r="JCV288" s="1"/>
      <c r="JCW288" s="1"/>
      <c r="JCX288" s="1"/>
      <c r="JCY288" s="1"/>
      <c r="JCZ288" s="1"/>
      <c r="JDA288" s="1"/>
      <c r="JDB288" s="1"/>
      <c r="JDC288" s="1"/>
      <c r="JDD288" s="1"/>
      <c r="JDE288" s="1"/>
      <c r="JDF288" s="1"/>
      <c r="JDG288" s="1"/>
      <c r="JDH288" s="1"/>
      <c r="JDI288" s="1"/>
      <c r="JDJ288" s="1"/>
      <c r="JDK288" s="1"/>
      <c r="JDL288" s="1"/>
      <c r="JDM288" s="1"/>
      <c r="JDN288" s="1"/>
      <c r="JDO288" s="1"/>
      <c r="JDP288" s="1"/>
      <c r="JDQ288" s="1"/>
      <c r="JDR288" s="1"/>
      <c r="JDS288" s="1"/>
      <c r="JDT288" s="1"/>
      <c r="JDU288" s="1"/>
      <c r="JDV288" s="1"/>
      <c r="JDW288" s="1"/>
      <c r="JDX288" s="1"/>
      <c r="JDY288" s="1"/>
      <c r="JDZ288" s="1"/>
      <c r="JEA288" s="1"/>
      <c r="JEB288" s="1"/>
      <c r="JEC288" s="1"/>
      <c r="JED288" s="1"/>
      <c r="JEE288" s="1"/>
      <c r="JEF288" s="1"/>
      <c r="JEG288" s="1"/>
      <c r="JEH288" s="1"/>
      <c r="JEI288" s="1"/>
      <c r="JEJ288" s="1"/>
      <c r="JEK288" s="1"/>
      <c r="JEL288" s="1"/>
      <c r="JEM288" s="1"/>
      <c r="JEN288" s="1"/>
      <c r="JEO288" s="1"/>
      <c r="JEP288" s="1"/>
      <c r="JEQ288" s="1"/>
      <c r="JER288" s="1"/>
      <c r="JES288" s="1"/>
      <c r="JET288" s="1"/>
      <c r="JEU288" s="1"/>
      <c r="JEV288" s="1"/>
      <c r="JEW288" s="1"/>
      <c r="JEX288" s="1"/>
      <c r="JEY288" s="1"/>
      <c r="JEZ288" s="1"/>
      <c r="JFA288" s="1"/>
      <c r="JFB288" s="1"/>
      <c r="JFC288" s="1"/>
      <c r="JFD288" s="1"/>
      <c r="JFE288" s="1"/>
      <c r="JFF288" s="1"/>
      <c r="JFG288" s="1"/>
      <c r="JFH288" s="1"/>
      <c r="JFI288" s="1"/>
      <c r="JFJ288" s="1"/>
      <c r="JFK288" s="1"/>
      <c r="JFL288" s="1"/>
      <c r="JFM288" s="1"/>
      <c r="JFN288" s="1"/>
      <c r="JFO288" s="1"/>
      <c r="JFP288" s="1"/>
      <c r="JFQ288" s="1"/>
      <c r="JFR288" s="1"/>
      <c r="JFS288" s="1"/>
      <c r="JFT288" s="1"/>
      <c r="JFU288" s="1"/>
      <c r="JFV288" s="1"/>
      <c r="JFW288" s="1"/>
      <c r="JFX288" s="1"/>
      <c r="JFY288" s="1"/>
      <c r="JFZ288" s="1"/>
      <c r="JGA288" s="1"/>
      <c r="JGB288" s="1"/>
      <c r="JGC288" s="1"/>
      <c r="JGD288" s="1"/>
      <c r="JGE288" s="1"/>
      <c r="JGF288" s="1"/>
      <c r="JGG288" s="1"/>
      <c r="JGH288" s="1"/>
      <c r="JGI288" s="1"/>
      <c r="JGJ288" s="1"/>
      <c r="JGK288" s="1"/>
      <c r="JGL288" s="1"/>
      <c r="JGM288" s="1"/>
      <c r="JGN288" s="1"/>
      <c r="JGO288" s="1"/>
      <c r="JGP288" s="1"/>
      <c r="JGQ288" s="1"/>
      <c r="JGR288" s="1"/>
      <c r="JGS288" s="1"/>
      <c r="JGT288" s="1"/>
      <c r="JGU288" s="1"/>
      <c r="JGV288" s="1"/>
      <c r="JGW288" s="1"/>
      <c r="JGX288" s="1"/>
      <c r="JGY288" s="1"/>
      <c r="JGZ288" s="1"/>
      <c r="JHA288" s="1"/>
      <c r="JHB288" s="1"/>
      <c r="JHC288" s="1"/>
      <c r="JHD288" s="1"/>
      <c r="JHE288" s="1"/>
      <c r="JHF288" s="1"/>
      <c r="JHG288" s="1"/>
      <c r="JHH288" s="1"/>
      <c r="JHI288" s="1"/>
      <c r="JHJ288" s="1"/>
      <c r="JHK288" s="1"/>
      <c r="JHL288" s="1"/>
      <c r="JHM288" s="1"/>
      <c r="JHN288" s="1"/>
      <c r="JHO288" s="1"/>
      <c r="JHP288" s="1"/>
      <c r="JHQ288" s="1"/>
      <c r="JHR288" s="1"/>
      <c r="JHS288" s="1"/>
      <c r="JHT288" s="1"/>
      <c r="JHU288" s="1"/>
      <c r="JHV288" s="1"/>
      <c r="JHW288" s="1"/>
      <c r="JHX288" s="1"/>
      <c r="JHY288" s="1"/>
      <c r="JHZ288" s="1"/>
      <c r="JIA288" s="1"/>
      <c r="JIB288" s="1"/>
      <c r="JIC288" s="1"/>
      <c r="JID288" s="1"/>
      <c r="JIE288" s="1"/>
      <c r="JIF288" s="1"/>
      <c r="JIG288" s="1"/>
      <c r="JIH288" s="1"/>
      <c r="JII288" s="1"/>
      <c r="JIJ288" s="1"/>
      <c r="JIK288" s="1"/>
      <c r="JIL288" s="1"/>
      <c r="JIM288" s="1"/>
      <c r="JIN288" s="1"/>
      <c r="JIO288" s="1"/>
      <c r="JIP288" s="1"/>
      <c r="JIQ288" s="1"/>
      <c r="JIR288" s="1"/>
      <c r="JIS288" s="1"/>
      <c r="JIT288" s="1"/>
      <c r="JIU288" s="1"/>
      <c r="JIV288" s="1"/>
      <c r="JIW288" s="1"/>
      <c r="JIX288" s="1"/>
      <c r="JIY288" s="1"/>
      <c r="JIZ288" s="1"/>
      <c r="JJA288" s="1"/>
      <c r="JJB288" s="1"/>
      <c r="JJC288" s="1"/>
      <c r="JJD288" s="1"/>
      <c r="JJE288" s="1"/>
      <c r="JJF288" s="1"/>
      <c r="JJG288" s="1"/>
      <c r="JJH288" s="1"/>
      <c r="JJI288" s="1"/>
      <c r="JJJ288" s="1"/>
      <c r="JJK288" s="1"/>
      <c r="JJL288" s="1"/>
      <c r="JJM288" s="1"/>
      <c r="JJN288" s="1"/>
      <c r="JJO288" s="1"/>
      <c r="JJP288" s="1"/>
      <c r="JJQ288" s="1"/>
      <c r="JJR288" s="1"/>
      <c r="JJS288" s="1"/>
      <c r="JJT288" s="1"/>
      <c r="JJU288" s="1"/>
      <c r="JJV288" s="1"/>
      <c r="JJW288" s="1"/>
      <c r="JJX288" s="1"/>
      <c r="JJY288" s="1"/>
      <c r="JJZ288" s="1"/>
      <c r="JKA288" s="1"/>
      <c r="JKB288" s="1"/>
      <c r="JKC288" s="1"/>
      <c r="JKD288" s="1"/>
      <c r="JKE288" s="1"/>
      <c r="JKF288" s="1"/>
      <c r="JKG288" s="1"/>
      <c r="JKH288" s="1"/>
      <c r="JKI288" s="1"/>
      <c r="JKJ288" s="1"/>
      <c r="JKK288" s="1"/>
      <c r="JKL288" s="1"/>
      <c r="JKM288" s="1"/>
      <c r="JKN288" s="1"/>
      <c r="JKO288" s="1"/>
      <c r="JKP288" s="1"/>
      <c r="JKQ288" s="1"/>
      <c r="JKR288" s="1"/>
      <c r="JKS288" s="1"/>
      <c r="JKT288" s="1"/>
      <c r="JKU288" s="1"/>
      <c r="JKV288" s="1"/>
      <c r="JKW288" s="1"/>
      <c r="JKX288" s="1"/>
      <c r="JKY288" s="1"/>
      <c r="JKZ288" s="1"/>
      <c r="JLA288" s="1"/>
      <c r="JLB288" s="1"/>
      <c r="JLC288" s="1"/>
      <c r="JLD288" s="1"/>
      <c r="JLE288" s="1"/>
      <c r="JLF288" s="1"/>
      <c r="JLG288" s="1"/>
      <c r="JLH288" s="1"/>
      <c r="JLI288" s="1"/>
      <c r="JLJ288" s="1"/>
      <c r="JLK288" s="1"/>
      <c r="JLL288" s="1"/>
      <c r="JLM288" s="1"/>
      <c r="JLN288" s="1"/>
      <c r="JLO288" s="1"/>
      <c r="JLP288" s="1"/>
      <c r="JLQ288" s="1"/>
      <c r="JLR288" s="1"/>
      <c r="JLS288" s="1"/>
      <c r="JLT288" s="1"/>
      <c r="JLU288" s="1"/>
      <c r="JLV288" s="1"/>
      <c r="JLW288" s="1"/>
      <c r="JLX288" s="1"/>
      <c r="JLY288" s="1"/>
      <c r="JLZ288" s="1"/>
      <c r="JMA288" s="1"/>
      <c r="JMB288" s="1"/>
      <c r="JMC288" s="1"/>
      <c r="JMD288" s="1"/>
      <c r="JME288" s="1"/>
      <c r="JMF288" s="1"/>
      <c r="JMG288" s="1"/>
      <c r="JMH288" s="1"/>
      <c r="JMI288" s="1"/>
      <c r="JMJ288" s="1"/>
      <c r="JMK288" s="1"/>
      <c r="JML288" s="1"/>
      <c r="JMM288" s="1"/>
      <c r="JMN288" s="1"/>
      <c r="JMO288" s="1"/>
      <c r="JMP288" s="1"/>
      <c r="JMQ288" s="1"/>
      <c r="JMR288" s="1"/>
      <c r="JMS288" s="1"/>
      <c r="JMT288" s="1"/>
      <c r="JMU288" s="1"/>
      <c r="JMV288" s="1"/>
      <c r="JMW288" s="1"/>
      <c r="JMX288" s="1"/>
      <c r="JMY288" s="1"/>
      <c r="JMZ288" s="1"/>
      <c r="JNA288" s="1"/>
      <c r="JNB288" s="1"/>
      <c r="JNC288" s="1"/>
      <c r="JND288" s="1"/>
      <c r="JNE288" s="1"/>
      <c r="JNF288" s="1"/>
      <c r="JNG288" s="1"/>
      <c r="JNH288" s="1"/>
      <c r="JNI288" s="1"/>
      <c r="JNJ288" s="1"/>
      <c r="JNK288" s="1"/>
      <c r="JNL288" s="1"/>
      <c r="JNM288" s="1"/>
      <c r="JNN288" s="1"/>
      <c r="JNO288" s="1"/>
      <c r="JNP288" s="1"/>
      <c r="JNQ288" s="1"/>
      <c r="JNR288" s="1"/>
      <c r="JNS288" s="1"/>
      <c r="JNT288" s="1"/>
      <c r="JNU288" s="1"/>
      <c r="JNV288" s="1"/>
      <c r="JNW288" s="1"/>
      <c r="JNX288" s="1"/>
      <c r="JNY288" s="1"/>
      <c r="JNZ288" s="1"/>
      <c r="JOA288" s="1"/>
      <c r="JOB288" s="1"/>
      <c r="JOC288" s="1"/>
      <c r="JOD288" s="1"/>
      <c r="JOE288" s="1"/>
      <c r="JOF288" s="1"/>
      <c r="JOG288" s="1"/>
      <c r="JOH288" s="1"/>
      <c r="JOI288" s="1"/>
      <c r="JOJ288" s="1"/>
      <c r="JOK288" s="1"/>
      <c r="JOL288" s="1"/>
      <c r="JOM288" s="1"/>
      <c r="JON288" s="1"/>
      <c r="JOO288" s="1"/>
      <c r="JOP288" s="1"/>
      <c r="JOQ288" s="1"/>
      <c r="JOR288" s="1"/>
      <c r="JOS288" s="1"/>
      <c r="JOT288" s="1"/>
      <c r="JOU288" s="1"/>
      <c r="JOV288" s="1"/>
      <c r="JOW288" s="1"/>
      <c r="JOX288" s="1"/>
      <c r="JOY288" s="1"/>
      <c r="JOZ288" s="1"/>
      <c r="JPA288" s="1"/>
      <c r="JPB288" s="1"/>
      <c r="JPC288" s="1"/>
      <c r="JPD288" s="1"/>
      <c r="JPE288" s="1"/>
      <c r="JPF288" s="1"/>
      <c r="JPG288" s="1"/>
      <c r="JPH288" s="1"/>
      <c r="JPI288" s="1"/>
      <c r="JPJ288" s="1"/>
      <c r="JPK288" s="1"/>
      <c r="JPL288" s="1"/>
      <c r="JPM288" s="1"/>
      <c r="JPN288" s="1"/>
      <c r="JPO288" s="1"/>
      <c r="JPP288" s="1"/>
      <c r="JPQ288" s="1"/>
      <c r="JPR288" s="1"/>
      <c r="JPS288" s="1"/>
      <c r="JPT288" s="1"/>
      <c r="JPU288" s="1"/>
      <c r="JPV288" s="1"/>
      <c r="JPW288" s="1"/>
      <c r="JPX288" s="1"/>
      <c r="JPY288" s="1"/>
      <c r="JPZ288" s="1"/>
      <c r="JQA288" s="1"/>
      <c r="JQB288" s="1"/>
      <c r="JQC288" s="1"/>
      <c r="JQD288" s="1"/>
      <c r="JQE288" s="1"/>
      <c r="JQF288" s="1"/>
      <c r="JQG288" s="1"/>
      <c r="JQH288" s="1"/>
      <c r="JQI288" s="1"/>
      <c r="JQJ288" s="1"/>
      <c r="JQK288" s="1"/>
      <c r="JQL288" s="1"/>
      <c r="JQM288" s="1"/>
      <c r="JQN288" s="1"/>
      <c r="JQO288" s="1"/>
      <c r="JQP288" s="1"/>
      <c r="JQQ288" s="1"/>
      <c r="JQR288" s="1"/>
      <c r="JQS288" s="1"/>
      <c r="JQT288" s="1"/>
      <c r="JQU288" s="1"/>
      <c r="JQV288" s="1"/>
      <c r="JQW288" s="1"/>
      <c r="JQX288" s="1"/>
      <c r="JQY288" s="1"/>
      <c r="JQZ288" s="1"/>
      <c r="JRA288" s="1"/>
      <c r="JRB288" s="1"/>
      <c r="JRC288" s="1"/>
      <c r="JRD288" s="1"/>
      <c r="JRE288" s="1"/>
      <c r="JRF288" s="1"/>
      <c r="JRG288" s="1"/>
      <c r="JRH288" s="1"/>
      <c r="JRI288" s="1"/>
      <c r="JRJ288" s="1"/>
      <c r="JRK288" s="1"/>
      <c r="JRL288" s="1"/>
      <c r="JRM288" s="1"/>
      <c r="JRN288" s="1"/>
      <c r="JRO288" s="1"/>
      <c r="JRP288" s="1"/>
      <c r="JRQ288" s="1"/>
      <c r="JRR288" s="1"/>
      <c r="JRS288" s="1"/>
      <c r="JRT288" s="1"/>
      <c r="JRU288" s="1"/>
      <c r="JRV288" s="1"/>
      <c r="JRW288" s="1"/>
      <c r="JRX288" s="1"/>
      <c r="JRY288" s="1"/>
      <c r="JRZ288" s="1"/>
      <c r="JSA288" s="1"/>
      <c r="JSB288" s="1"/>
      <c r="JSC288" s="1"/>
      <c r="JSD288" s="1"/>
      <c r="JSE288" s="1"/>
      <c r="JSF288" s="1"/>
      <c r="JSG288" s="1"/>
      <c r="JSH288" s="1"/>
      <c r="JSI288" s="1"/>
      <c r="JSJ288" s="1"/>
      <c r="JSK288" s="1"/>
      <c r="JSL288" s="1"/>
      <c r="JSM288" s="1"/>
      <c r="JSN288" s="1"/>
      <c r="JSO288" s="1"/>
      <c r="JSP288" s="1"/>
      <c r="JSQ288" s="1"/>
      <c r="JSR288" s="1"/>
      <c r="JSS288" s="1"/>
      <c r="JST288" s="1"/>
      <c r="JSU288" s="1"/>
      <c r="JSV288" s="1"/>
      <c r="JSW288" s="1"/>
      <c r="JSX288" s="1"/>
      <c r="JSY288" s="1"/>
      <c r="JSZ288" s="1"/>
      <c r="JTA288" s="1"/>
      <c r="JTB288" s="1"/>
      <c r="JTC288" s="1"/>
      <c r="JTD288" s="1"/>
      <c r="JTE288" s="1"/>
      <c r="JTF288" s="1"/>
      <c r="JTG288" s="1"/>
      <c r="JTH288" s="1"/>
      <c r="JTI288" s="1"/>
      <c r="JTJ288" s="1"/>
      <c r="JTK288" s="1"/>
      <c r="JTL288" s="1"/>
      <c r="JTM288" s="1"/>
      <c r="JTN288" s="1"/>
      <c r="JTO288" s="1"/>
      <c r="JTP288" s="1"/>
      <c r="JTQ288" s="1"/>
      <c r="JTR288" s="1"/>
      <c r="JTS288" s="1"/>
      <c r="JTT288" s="1"/>
      <c r="JTU288" s="1"/>
      <c r="JTV288" s="1"/>
      <c r="JTW288" s="1"/>
      <c r="JTX288" s="1"/>
      <c r="JTY288" s="1"/>
      <c r="JTZ288" s="1"/>
      <c r="JUA288" s="1"/>
      <c r="JUB288" s="1"/>
      <c r="JUC288" s="1"/>
      <c r="JUD288" s="1"/>
      <c r="JUE288" s="1"/>
      <c r="JUF288" s="1"/>
      <c r="JUG288" s="1"/>
      <c r="JUH288" s="1"/>
      <c r="JUI288" s="1"/>
      <c r="JUJ288" s="1"/>
      <c r="JUK288" s="1"/>
      <c r="JUL288" s="1"/>
      <c r="JUM288" s="1"/>
      <c r="JUN288" s="1"/>
      <c r="JUO288" s="1"/>
      <c r="JUP288" s="1"/>
      <c r="JUQ288" s="1"/>
      <c r="JUR288" s="1"/>
      <c r="JUS288" s="1"/>
      <c r="JUT288" s="1"/>
      <c r="JUU288" s="1"/>
      <c r="JUV288" s="1"/>
      <c r="JUW288" s="1"/>
      <c r="JUX288" s="1"/>
      <c r="JUY288" s="1"/>
      <c r="JUZ288" s="1"/>
      <c r="JVA288" s="1"/>
      <c r="JVB288" s="1"/>
      <c r="JVC288" s="1"/>
      <c r="JVD288" s="1"/>
      <c r="JVE288" s="1"/>
      <c r="JVF288" s="1"/>
      <c r="JVG288" s="1"/>
      <c r="JVH288" s="1"/>
      <c r="JVI288" s="1"/>
      <c r="JVJ288" s="1"/>
      <c r="JVK288" s="1"/>
      <c r="JVL288" s="1"/>
      <c r="JVM288" s="1"/>
      <c r="JVN288" s="1"/>
      <c r="JVO288" s="1"/>
      <c r="JVP288" s="1"/>
      <c r="JVQ288" s="1"/>
      <c r="JVR288" s="1"/>
      <c r="JVS288" s="1"/>
      <c r="JVT288" s="1"/>
      <c r="JVU288" s="1"/>
      <c r="JVV288" s="1"/>
      <c r="JVW288" s="1"/>
      <c r="JVX288" s="1"/>
      <c r="JVY288" s="1"/>
      <c r="JVZ288" s="1"/>
      <c r="JWA288" s="1"/>
      <c r="JWB288" s="1"/>
      <c r="JWC288" s="1"/>
      <c r="JWD288" s="1"/>
      <c r="JWE288" s="1"/>
      <c r="JWF288" s="1"/>
      <c r="JWG288" s="1"/>
      <c r="JWH288" s="1"/>
      <c r="JWI288" s="1"/>
      <c r="JWJ288" s="1"/>
      <c r="JWK288" s="1"/>
      <c r="JWL288" s="1"/>
      <c r="JWM288" s="1"/>
      <c r="JWN288" s="1"/>
      <c r="JWO288" s="1"/>
      <c r="JWP288" s="1"/>
      <c r="JWQ288" s="1"/>
      <c r="JWR288" s="1"/>
      <c r="JWS288" s="1"/>
      <c r="JWT288" s="1"/>
      <c r="JWU288" s="1"/>
      <c r="JWV288" s="1"/>
      <c r="JWW288" s="1"/>
      <c r="JWX288" s="1"/>
      <c r="JWY288" s="1"/>
      <c r="JWZ288" s="1"/>
      <c r="JXA288" s="1"/>
      <c r="JXB288" s="1"/>
      <c r="JXC288" s="1"/>
      <c r="JXD288" s="1"/>
      <c r="JXE288" s="1"/>
      <c r="JXF288" s="1"/>
      <c r="JXG288" s="1"/>
      <c r="JXH288" s="1"/>
      <c r="JXI288" s="1"/>
      <c r="JXJ288" s="1"/>
      <c r="JXK288" s="1"/>
      <c r="JXL288" s="1"/>
      <c r="JXM288" s="1"/>
      <c r="JXN288" s="1"/>
      <c r="JXO288" s="1"/>
      <c r="JXP288" s="1"/>
      <c r="JXQ288" s="1"/>
      <c r="JXR288" s="1"/>
      <c r="JXS288" s="1"/>
      <c r="JXT288" s="1"/>
      <c r="JXU288" s="1"/>
      <c r="JXV288" s="1"/>
      <c r="JXW288" s="1"/>
      <c r="JXX288" s="1"/>
      <c r="JXY288" s="1"/>
      <c r="JXZ288" s="1"/>
      <c r="JYA288" s="1"/>
      <c r="JYB288" s="1"/>
      <c r="JYC288" s="1"/>
      <c r="JYD288" s="1"/>
      <c r="JYE288" s="1"/>
      <c r="JYF288" s="1"/>
      <c r="JYG288" s="1"/>
      <c r="JYH288" s="1"/>
      <c r="JYI288" s="1"/>
      <c r="JYJ288" s="1"/>
      <c r="JYK288" s="1"/>
      <c r="JYL288" s="1"/>
      <c r="JYM288" s="1"/>
      <c r="JYN288" s="1"/>
      <c r="JYO288" s="1"/>
      <c r="JYP288" s="1"/>
      <c r="JYQ288" s="1"/>
      <c r="JYR288" s="1"/>
      <c r="JYS288" s="1"/>
      <c r="JYT288" s="1"/>
      <c r="JYU288" s="1"/>
      <c r="JYV288" s="1"/>
      <c r="JYW288" s="1"/>
      <c r="JYX288" s="1"/>
      <c r="JYY288" s="1"/>
      <c r="JYZ288" s="1"/>
      <c r="JZA288" s="1"/>
      <c r="JZB288" s="1"/>
      <c r="JZC288" s="1"/>
      <c r="JZD288" s="1"/>
      <c r="JZE288" s="1"/>
      <c r="JZF288" s="1"/>
      <c r="JZG288" s="1"/>
      <c r="JZH288" s="1"/>
      <c r="JZI288" s="1"/>
      <c r="JZJ288" s="1"/>
      <c r="JZK288" s="1"/>
      <c r="JZL288" s="1"/>
      <c r="JZM288" s="1"/>
      <c r="JZN288" s="1"/>
      <c r="JZO288" s="1"/>
      <c r="JZP288" s="1"/>
      <c r="JZQ288" s="1"/>
      <c r="JZR288" s="1"/>
      <c r="JZS288" s="1"/>
      <c r="JZT288" s="1"/>
      <c r="JZU288" s="1"/>
      <c r="JZV288" s="1"/>
      <c r="JZW288" s="1"/>
      <c r="JZX288" s="1"/>
      <c r="JZY288" s="1"/>
      <c r="JZZ288" s="1"/>
      <c r="KAA288" s="1"/>
      <c r="KAB288" s="1"/>
      <c r="KAC288" s="1"/>
      <c r="KAD288" s="1"/>
      <c r="KAE288" s="1"/>
      <c r="KAF288" s="1"/>
      <c r="KAG288" s="1"/>
      <c r="KAH288" s="1"/>
      <c r="KAI288" s="1"/>
      <c r="KAJ288" s="1"/>
      <c r="KAK288" s="1"/>
      <c r="KAL288" s="1"/>
      <c r="KAM288" s="1"/>
      <c r="KAN288" s="1"/>
      <c r="KAO288" s="1"/>
      <c r="KAP288" s="1"/>
      <c r="KAQ288" s="1"/>
      <c r="KAR288" s="1"/>
      <c r="KAS288" s="1"/>
      <c r="KAT288" s="1"/>
      <c r="KAU288" s="1"/>
      <c r="KAV288" s="1"/>
      <c r="KAW288" s="1"/>
      <c r="KAX288" s="1"/>
      <c r="KAY288" s="1"/>
      <c r="KAZ288" s="1"/>
      <c r="KBA288" s="1"/>
      <c r="KBB288" s="1"/>
      <c r="KBC288" s="1"/>
      <c r="KBD288" s="1"/>
      <c r="KBE288" s="1"/>
      <c r="KBF288" s="1"/>
      <c r="KBG288" s="1"/>
      <c r="KBH288" s="1"/>
      <c r="KBI288" s="1"/>
      <c r="KBJ288" s="1"/>
      <c r="KBK288" s="1"/>
      <c r="KBL288" s="1"/>
      <c r="KBM288" s="1"/>
      <c r="KBN288" s="1"/>
      <c r="KBO288" s="1"/>
      <c r="KBP288" s="1"/>
      <c r="KBQ288" s="1"/>
      <c r="KBR288" s="1"/>
      <c r="KBS288" s="1"/>
      <c r="KBT288" s="1"/>
      <c r="KBU288" s="1"/>
      <c r="KBV288" s="1"/>
      <c r="KBW288" s="1"/>
      <c r="KBX288" s="1"/>
      <c r="KBY288" s="1"/>
      <c r="KBZ288" s="1"/>
      <c r="KCA288" s="1"/>
      <c r="KCB288" s="1"/>
      <c r="KCC288" s="1"/>
      <c r="KCD288" s="1"/>
      <c r="KCE288" s="1"/>
      <c r="KCF288" s="1"/>
      <c r="KCG288" s="1"/>
      <c r="KCH288" s="1"/>
      <c r="KCI288" s="1"/>
      <c r="KCJ288" s="1"/>
      <c r="KCK288" s="1"/>
      <c r="KCL288" s="1"/>
      <c r="KCM288" s="1"/>
      <c r="KCN288" s="1"/>
      <c r="KCO288" s="1"/>
      <c r="KCP288" s="1"/>
      <c r="KCQ288" s="1"/>
      <c r="KCR288" s="1"/>
      <c r="KCS288" s="1"/>
      <c r="KCT288" s="1"/>
      <c r="KCU288" s="1"/>
      <c r="KCV288" s="1"/>
      <c r="KCW288" s="1"/>
      <c r="KCX288" s="1"/>
      <c r="KCY288" s="1"/>
      <c r="KCZ288" s="1"/>
      <c r="KDA288" s="1"/>
      <c r="KDB288" s="1"/>
      <c r="KDC288" s="1"/>
      <c r="KDD288" s="1"/>
      <c r="KDE288" s="1"/>
      <c r="KDF288" s="1"/>
      <c r="KDG288" s="1"/>
      <c r="KDH288" s="1"/>
      <c r="KDI288" s="1"/>
      <c r="KDJ288" s="1"/>
      <c r="KDK288" s="1"/>
      <c r="KDL288" s="1"/>
      <c r="KDM288" s="1"/>
      <c r="KDN288" s="1"/>
      <c r="KDO288" s="1"/>
      <c r="KDP288" s="1"/>
      <c r="KDQ288" s="1"/>
      <c r="KDR288" s="1"/>
      <c r="KDS288" s="1"/>
      <c r="KDT288" s="1"/>
      <c r="KDU288" s="1"/>
      <c r="KDV288" s="1"/>
      <c r="KDW288" s="1"/>
      <c r="KDX288" s="1"/>
      <c r="KDY288" s="1"/>
      <c r="KDZ288" s="1"/>
      <c r="KEA288" s="1"/>
      <c r="KEB288" s="1"/>
      <c r="KEC288" s="1"/>
      <c r="KED288" s="1"/>
      <c r="KEE288" s="1"/>
      <c r="KEF288" s="1"/>
      <c r="KEG288" s="1"/>
      <c r="KEH288" s="1"/>
      <c r="KEI288" s="1"/>
      <c r="KEJ288" s="1"/>
      <c r="KEK288" s="1"/>
      <c r="KEL288" s="1"/>
      <c r="KEM288" s="1"/>
      <c r="KEN288" s="1"/>
      <c r="KEO288" s="1"/>
      <c r="KEP288" s="1"/>
      <c r="KEQ288" s="1"/>
      <c r="KER288" s="1"/>
      <c r="KES288" s="1"/>
      <c r="KET288" s="1"/>
      <c r="KEU288" s="1"/>
      <c r="KEV288" s="1"/>
      <c r="KEW288" s="1"/>
      <c r="KEX288" s="1"/>
      <c r="KEY288" s="1"/>
      <c r="KEZ288" s="1"/>
      <c r="KFA288" s="1"/>
      <c r="KFB288" s="1"/>
      <c r="KFC288" s="1"/>
      <c r="KFD288" s="1"/>
      <c r="KFE288" s="1"/>
      <c r="KFF288" s="1"/>
      <c r="KFG288" s="1"/>
      <c r="KFH288" s="1"/>
      <c r="KFI288" s="1"/>
      <c r="KFJ288" s="1"/>
      <c r="KFK288" s="1"/>
      <c r="KFL288" s="1"/>
      <c r="KFM288" s="1"/>
      <c r="KFN288" s="1"/>
      <c r="KFO288" s="1"/>
      <c r="KFP288" s="1"/>
      <c r="KFQ288" s="1"/>
      <c r="KFR288" s="1"/>
      <c r="KFS288" s="1"/>
      <c r="KFT288" s="1"/>
      <c r="KFU288" s="1"/>
      <c r="KFV288" s="1"/>
      <c r="KFW288" s="1"/>
      <c r="KFX288" s="1"/>
      <c r="KFY288" s="1"/>
      <c r="KFZ288" s="1"/>
      <c r="KGA288" s="1"/>
      <c r="KGB288" s="1"/>
      <c r="KGC288" s="1"/>
      <c r="KGD288" s="1"/>
      <c r="KGE288" s="1"/>
      <c r="KGF288" s="1"/>
      <c r="KGG288" s="1"/>
      <c r="KGH288" s="1"/>
      <c r="KGI288" s="1"/>
      <c r="KGJ288" s="1"/>
      <c r="KGK288" s="1"/>
      <c r="KGL288" s="1"/>
      <c r="KGM288" s="1"/>
      <c r="KGN288" s="1"/>
      <c r="KGO288" s="1"/>
      <c r="KGP288" s="1"/>
      <c r="KGQ288" s="1"/>
      <c r="KGR288" s="1"/>
      <c r="KGS288" s="1"/>
      <c r="KGT288" s="1"/>
      <c r="KGU288" s="1"/>
      <c r="KGV288" s="1"/>
      <c r="KGW288" s="1"/>
      <c r="KGX288" s="1"/>
      <c r="KGY288" s="1"/>
      <c r="KGZ288" s="1"/>
      <c r="KHA288" s="1"/>
      <c r="KHB288" s="1"/>
      <c r="KHC288" s="1"/>
      <c r="KHD288" s="1"/>
      <c r="KHE288" s="1"/>
      <c r="KHF288" s="1"/>
      <c r="KHG288" s="1"/>
      <c r="KHH288" s="1"/>
      <c r="KHI288" s="1"/>
      <c r="KHJ288" s="1"/>
      <c r="KHK288" s="1"/>
      <c r="KHL288" s="1"/>
      <c r="KHM288" s="1"/>
      <c r="KHN288" s="1"/>
      <c r="KHO288" s="1"/>
      <c r="KHP288" s="1"/>
      <c r="KHQ288" s="1"/>
      <c r="KHR288" s="1"/>
      <c r="KHS288" s="1"/>
      <c r="KHT288" s="1"/>
      <c r="KHU288" s="1"/>
      <c r="KHV288" s="1"/>
      <c r="KHW288" s="1"/>
      <c r="KHX288" s="1"/>
      <c r="KHY288" s="1"/>
      <c r="KHZ288" s="1"/>
      <c r="KIA288" s="1"/>
      <c r="KIB288" s="1"/>
      <c r="KIC288" s="1"/>
      <c r="KID288" s="1"/>
      <c r="KIE288" s="1"/>
      <c r="KIF288" s="1"/>
      <c r="KIG288" s="1"/>
      <c r="KIH288" s="1"/>
      <c r="KII288" s="1"/>
      <c r="KIJ288" s="1"/>
      <c r="KIK288" s="1"/>
      <c r="KIL288" s="1"/>
      <c r="KIM288" s="1"/>
      <c r="KIN288" s="1"/>
      <c r="KIO288" s="1"/>
      <c r="KIP288" s="1"/>
      <c r="KIQ288" s="1"/>
      <c r="KIR288" s="1"/>
      <c r="KIS288" s="1"/>
      <c r="KIT288" s="1"/>
      <c r="KIU288" s="1"/>
      <c r="KIV288" s="1"/>
      <c r="KIW288" s="1"/>
      <c r="KIX288" s="1"/>
      <c r="KIY288" s="1"/>
      <c r="KIZ288" s="1"/>
      <c r="KJA288" s="1"/>
      <c r="KJB288" s="1"/>
      <c r="KJC288" s="1"/>
      <c r="KJD288" s="1"/>
      <c r="KJE288" s="1"/>
      <c r="KJF288" s="1"/>
      <c r="KJG288" s="1"/>
      <c r="KJH288" s="1"/>
      <c r="KJI288" s="1"/>
      <c r="KJJ288" s="1"/>
      <c r="KJK288" s="1"/>
      <c r="KJL288" s="1"/>
      <c r="KJM288" s="1"/>
      <c r="KJN288" s="1"/>
      <c r="KJO288" s="1"/>
      <c r="KJP288" s="1"/>
      <c r="KJQ288" s="1"/>
      <c r="KJR288" s="1"/>
      <c r="KJS288" s="1"/>
      <c r="KJT288" s="1"/>
      <c r="KJU288" s="1"/>
      <c r="KJV288" s="1"/>
      <c r="KJW288" s="1"/>
      <c r="KJX288" s="1"/>
      <c r="KJY288" s="1"/>
      <c r="KJZ288" s="1"/>
      <c r="KKA288" s="1"/>
      <c r="KKB288" s="1"/>
      <c r="KKC288" s="1"/>
      <c r="KKD288" s="1"/>
      <c r="KKE288" s="1"/>
      <c r="KKF288" s="1"/>
      <c r="KKG288" s="1"/>
      <c r="KKH288" s="1"/>
      <c r="KKI288" s="1"/>
      <c r="KKJ288" s="1"/>
      <c r="KKK288" s="1"/>
      <c r="KKL288" s="1"/>
      <c r="KKM288" s="1"/>
      <c r="KKN288" s="1"/>
      <c r="KKO288" s="1"/>
      <c r="KKP288" s="1"/>
      <c r="KKQ288" s="1"/>
      <c r="KKR288" s="1"/>
      <c r="KKS288" s="1"/>
      <c r="KKT288" s="1"/>
      <c r="KKU288" s="1"/>
      <c r="KKV288" s="1"/>
      <c r="KKW288" s="1"/>
      <c r="KKX288" s="1"/>
      <c r="KKY288" s="1"/>
      <c r="KKZ288" s="1"/>
      <c r="KLA288" s="1"/>
      <c r="KLB288" s="1"/>
      <c r="KLC288" s="1"/>
      <c r="KLD288" s="1"/>
      <c r="KLE288" s="1"/>
      <c r="KLF288" s="1"/>
      <c r="KLG288" s="1"/>
      <c r="KLH288" s="1"/>
      <c r="KLI288" s="1"/>
      <c r="KLJ288" s="1"/>
      <c r="KLK288" s="1"/>
      <c r="KLL288" s="1"/>
      <c r="KLM288" s="1"/>
      <c r="KLN288" s="1"/>
      <c r="KLO288" s="1"/>
      <c r="KLP288" s="1"/>
      <c r="KLQ288" s="1"/>
      <c r="KLR288" s="1"/>
      <c r="KLS288" s="1"/>
      <c r="KLT288" s="1"/>
      <c r="KLU288" s="1"/>
      <c r="KLV288" s="1"/>
      <c r="KLW288" s="1"/>
      <c r="KLX288" s="1"/>
      <c r="KLY288" s="1"/>
      <c r="KLZ288" s="1"/>
      <c r="KMA288" s="1"/>
      <c r="KMB288" s="1"/>
      <c r="KMC288" s="1"/>
      <c r="KMD288" s="1"/>
      <c r="KME288" s="1"/>
      <c r="KMF288" s="1"/>
      <c r="KMG288" s="1"/>
      <c r="KMH288" s="1"/>
      <c r="KMI288" s="1"/>
      <c r="KMJ288" s="1"/>
      <c r="KMK288" s="1"/>
      <c r="KML288" s="1"/>
      <c r="KMM288" s="1"/>
      <c r="KMN288" s="1"/>
      <c r="KMO288" s="1"/>
      <c r="KMP288" s="1"/>
      <c r="KMQ288" s="1"/>
      <c r="KMR288" s="1"/>
      <c r="KMS288" s="1"/>
      <c r="KMT288" s="1"/>
      <c r="KMU288" s="1"/>
      <c r="KMV288" s="1"/>
      <c r="KMW288" s="1"/>
      <c r="KMX288" s="1"/>
      <c r="KMY288" s="1"/>
      <c r="KMZ288" s="1"/>
      <c r="KNA288" s="1"/>
      <c r="KNB288" s="1"/>
      <c r="KNC288" s="1"/>
      <c r="KND288" s="1"/>
      <c r="KNE288" s="1"/>
      <c r="KNF288" s="1"/>
      <c r="KNG288" s="1"/>
      <c r="KNH288" s="1"/>
      <c r="KNI288" s="1"/>
      <c r="KNJ288" s="1"/>
      <c r="KNK288" s="1"/>
      <c r="KNL288" s="1"/>
      <c r="KNM288" s="1"/>
      <c r="KNN288" s="1"/>
      <c r="KNO288" s="1"/>
      <c r="KNP288" s="1"/>
      <c r="KNQ288" s="1"/>
      <c r="KNR288" s="1"/>
      <c r="KNS288" s="1"/>
      <c r="KNT288" s="1"/>
      <c r="KNU288" s="1"/>
      <c r="KNV288" s="1"/>
      <c r="KNW288" s="1"/>
      <c r="KNX288" s="1"/>
      <c r="KNY288" s="1"/>
      <c r="KNZ288" s="1"/>
      <c r="KOA288" s="1"/>
      <c r="KOB288" s="1"/>
      <c r="KOC288" s="1"/>
      <c r="KOD288" s="1"/>
      <c r="KOE288" s="1"/>
      <c r="KOF288" s="1"/>
      <c r="KOG288" s="1"/>
      <c r="KOH288" s="1"/>
      <c r="KOI288" s="1"/>
      <c r="KOJ288" s="1"/>
      <c r="KOK288" s="1"/>
      <c r="KOL288" s="1"/>
      <c r="KOM288" s="1"/>
      <c r="KON288" s="1"/>
      <c r="KOO288" s="1"/>
      <c r="KOP288" s="1"/>
      <c r="KOQ288" s="1"/>
      <c r="KOR288" s="1"/>
      <c r="KOS288" s="1"/>
      <c r="KOT288" s="1"/>
      <c r="KOU288" s="1"/>
      <c r="KOV288" s="1"/>
      <c r="KOW288" s="1"/>
      <c r="KOX288" s="1"/>
      <c r="KOY288" s="1"/>
      <c r="KOZ288" s="1"/>
      <c r="KPA288" s="1"/>
      <c r="KPB288" s="1"/>
      <c r="KPC288" s="1"/>
      <c r="KPD288" s="1"/>
      <c r="KPE288" s="1"/>
      <c r="KPF288" s="1"/>
      <c r="KPG288" s="1"/>
      <c r="KPH288" s="1"/>
      <c r="KPI288" s="1"/>
      <c r="KPJ288" s="1"/>
      <c r="KPK288" s="1"/>
      <c r="KPL288" s="1"/>
      <c r="KPM288" s="1"/>
      <c r="KPN288" s="1"/>
      <c r="KPO288" s="1"/>
      <c r="KPP288" s="1"/>
      <c r="KPQ288" s="1"/>
      <c r="KPR288" s="1"/>
      <c r="KPS288" s="1"/>
      <c r="KPT288" s="1"/>
      <c r="KPU288" s="1"/>
      <c r="KPV288" s="1"/>
      <c r="KPW288" s="1"/>
      <c r="KPX288" s="1"/>
      <c r="KPY288" s="1"/>
      <c r="KPZ288" s="1"/>
      <c r="KQA288" s="1"/>
      <c r="KQB288" s="1"/>
      <c r="KQC288" s="1"/>
      <c r="KQD288" s="1"/>
      <c r="KQE288" s="1"/>
      <c r="KQF288" s="1"/>
      <c r="KQG288" s="1"/>
      <c r="KQH288" s="1"/>
      <c r="KQI288" s="1"/>
      <c r="KQJ288" s="1"/>
      <c r="KQK288" s="1"/>
      <c r="KQL288" s="1"/>
      <c r="KQM288" s="1"/>
      <c r="KQN288" s="1"/>
      <c r="KQO288" s="1"/>
      <c r="KQP288" s="1"/>
      <c r="KQQ288" s="1"/>
      <c r="KQR288" s="1"/>
      <c r="KQS288" s="1"/>
      <c r="KQT288" s="1"/>
      <c r="KQU288" s="1"/>
      <c r="KQV288" s="1"/>
      <c r="KQW288" s="1"/>
      <c r="KQX288" s="1"/>
      <c r="KQY288" s="1"/>
      <c r="KQZ288" s="1"/>
      <c r="KRA288" s="1"/>
      <c r="KRB288" s="1"/>
      <c r="KRC288" s="1"/>
      <c r="KRD288" s="1"/>
      <c r="KRE288" s="1"/>
      <c r="KRF288" s="1"/>
      <c r="KRG288" s="1"/>
      <c r="KRH288" s="1"/>
      <c r="KRI288" s="1"/>
      <c r="KRJ288" s="1"/>
      <c r="KRK288" s="1"/>
      <c r="KRL288" s="1"/>
      <c r="KRM288" s="1"/>
      <c r="KRN288" s="1"/>
      <c r="KRO288" s="1"/>
      <c r="KRP288" s="1"/>
      <c r="KRQ288" s="1"/>
      <c r="KRR288" s="1"/>
      <c r="KRS288" s="1"/>
      <c r="KRT288" s="1"/>
      <c r="KRU288" s="1"/>
      <c r="KRV288" s="1"/>
      <c r="KRW288" s="1"/>
      <c r="KRX288" s="1"/>
      <c r="KRY288" s="1"/>
      <c r="KRZ288" s="1"/>
      <c r="KSA288" s="1"/>
      <c r="KSB288" s="1"/>
      <c r="KSC288" s="1"/>
      <c r="KSD288" s="1"/>
      <c r="KSE288" s="1"/>
      <c r="KSF288" s="1"/>
      <c r="KSG288" s="1"/>
      <c r="KSH288" s="1"/>
      <c r="KSI288" s="1"/>
      <c r="KSJ288" s="1"/>
      <c r="KSK288" s="1"/>
      <c r="KSL288" s="1"/>
      <c r="KSM288" s="1"/>
      <c r="KSN288" s="1"/>
      <c r="KSO288" s="1"/>
      <c r="KSP288" s="1"/>
      <c r="KSQ288" s="1"/>
      <c r="KSR288" s="1"/>
      <c r="KSS288" s="1"/>
      <c r="KST288" s="1"/>
      <c r="KSU288" s="1"/>
      <c r="KSV288" s="1"/>
      <c r="KSW288" s="1"/>
      <c r="KSX288" s="1"/>
      <c r="KSY288" s="1"/>
      <c r="KSZ288" s="1"/>
      <c r="KTA288" s="1"/>
      <c r="KTB288" s="1"/>
      <c r="KTC288" s="1"/>
      <c r="KTD288" s="1"/>
      <c r="KTE288" s="1"/>
      <c r="KTF288" s="1"/>
      <c r="KTG288" s="1"/>
      <c r="KTH288" s="1"/>
      <c r="KTI288" s="1"/>
      <c r="KTJ288" s="1"/>
      <c r="KTK288" s="1"/>
      <c r="KTL288" s="1"/>
      <c r="KTM288" s="1"/>
      <c r="KTN288" s="1"/>
      <c r="KTO288" s="1"/>
      <c r="KTP288" s="1"/>
      <c r="KTQ288" s="1"/>
      <c r="KTR288" s="1"/>
      <c r="KTS288" s="1"/>
      <c r="KTT288" s="1"/>
      <c r="KTU288" s="1"/>
      <c r="KTV288" s="1"/>
      <c r="KTW288" s="1"/>
      <c r="KTX288" s="1"/>
      <c r="KTY288" s="1"/>
      <c r="KTZ288" s="1"/>
      <c r="KUA288" s="1"/>
      <c r="KUB288" s="1"/>
      <c r="KUC288" s="1"/>
      <c r="KUD288" s="1"/>
      <c r="KUE288" s="1"/>
      <c r="KUF288" s="1"/>
      <c r="KUG288" s="1"/>
      <c r="KUH288" s="1"/>
      <c r="KUI288" s="1"/>
      <c r="KUJ288" s="1"/>
      <c r="KUK288" s="1"/>
      <c r="KUL288" s="1"/>
      <c r="KUM288" s="1"/>
      <c r="KUN288" s="1"/>
      <c r="KUO288" s="1"/>
      <c r="KUP288" s="1"/>
      <c r="KUQ288" s="1"/>
      <c r="KUR288" s="1"/>
      <c r="KUS288" s="1"/>
      <c r="KUT288" s="1"/>
      <c r="KUU288" s="1"/>
      <c r="KUV288" s="1"/>
      <c r="KUW288" s="1"/>
      <c r="KUX288" s="1"/>
      <c r="KUY288" s="1"/>
      <c r="KUZ288" s="1"/>
      <c r="KVA288" s="1"/>
      <c r="KVB288" s="1"/>
      <c r="KVC288" s="1"/>
      <c r="KVD288" s="1"/>
      <c r="KVE288" s="1"/>
      <c r="KVF288" s="1"/>
      <c r="KVG288" s="1"/>
      <c r="KVH288" s="1"/>
      <c r="KVI288" s="1"/>
      <c r="KVJ288" s="1"/>
      <c r="KVK288" s="1"/>
      <c r="KVL288" s="1"/>
      <c r="KVM288" s="1"/>
      <c r="KVN288" s="1"/>
      <c r="KVO288" s="1"/>
      <c r="KVP288" s="1"/>
      <c r="KVQ288" s="1"/>
      <c r="KVR288" s="1"/>
      <c r="KVS288" s="1"/>
      <c r="KVT288" s="1"/>
      <c r="KVU288" s="1"/>
      <c r="KVV288" s="1"/>
      <c r="KVW288" s="1"/>
      <c r="KVX288" s="1"/>
      <c r="KVY288" s="1"/>
      <c r="KVZ288" s="1"/>
      <c r="KWA288" s="1"/>
      <c r="KWB288" s="1"/>
      <c r="KWC288" s="1"/>
      <c r="KWD288" s="1"/>
      <c r="KWE288" s="1"/>
      <c r="KWF288" s="1"/>
      <c r="KWG288" s="1"/>
      <c r="KWH288" s="1"/>
      <c r="KWI288" s="1"/>
      <c r="KWJ288" s="1"/>
      <c r="KWK288" s="1"/>
      <c r="KWL288" s="1"/>
      <c r="KWM288" s="1"/>
      <c r="KWN288" s="1"/>
      <c r="KWO288" s="1"/>
      <c r="KWP288" s="1"/>
      <c r="KWQ288" s="1"/>
      <c r="KWR288" s="1"/>
      <c r="KWS288" s="1"/>
      <c r="KWT288" s="1"/>
      <c r="KWU288" s="1"/>
      <c r="KWV288" s="1"/>
      <c r="KWW288" s="1"/>
      <c r="KWX288" s="1"/>
      <c r="KWY288" s="1"/>
      <c r="KWZ288" s="1"/>
      <c r="KXA288" s="1"/>
      <c r="KXB288" s="1"/>
      <c r="KXC288" s="1"/>
      <c r="KXD288" s="1"/>
      <c r="KXE288" s="1"/>
      <c r="KXF288" s="1"/>
      <c r="KXG288" s="1"/>
      <c r="KXH288" s="1"/>
      <c r="KXI288" s="1"/>
      <c r="KXJ288" s="1"/>
      <c r="KXK288" s="1"/>
      <c r="KXL288" s="1"/>
      <c r="KXM288" s="1"/>
      <c r="KXN288" s="1"/>
      <c r="KXO288" s="1"/>
      <c r="KXP288" s="1"/>
      <c r="KXQ288" s="1"/>
      <c r="KXR288" s="1"/>
      <c r="KXS288" s="1"/>
      <c r="KXT288" s="1"/>
      <c r="KXU288" s="1"/>
      <c r="KXV288" s="1"/>
      <c r="KXW288" s="1"/>
      <c r="KXX288" s="1"/>
      <c r="KXY288" s="1"/>
      <c r="KXZ288" s="1"/>
      <c r="KYA288" s="1"/>
      <c r="KYB288" s="1"/>
      <c r="KYC288" s="1"/>
      <c r="KYD288" s="1"/>
      <c r="KYE288" s="1"/>
      <c r="KYF288" s="1"/>
      <c r="KYG288" s="1"/>
      <c r="KYH288" s="1"/>
      <c r="KYI288" s="1"/>
      <c r="KYJ288" s="1"/>
      <c r="KYK288" s="1"/>
      <c r="KYL288" s="1"/>
      <c r="KYM288" s="1"/>
      <c r="KYN288" s="1"/>
      <c r="KYO288" s="1"/>
      <c r="KYP288" s="1"/>
      <c r="KYQ288" s="1"/>
      <c r="KYR288" s="1"/>
      <c r="KYS288" s="1"/>
      <c r="KYT288" s="1"/>
      <c r="KYU288" s="1"/>
      <c r="KYV288" s="1"/>
      <c r="KYW288" s="1"/>
      <c r="KYX288" s="1"/>
      <c r="KYY288" s="1"/>
      <c r="KYZ288" s="1"/>
      <c r="KZA288" s="1"/>
      <c r="KZB288" s="1"/>
      <c r="KZC288" s="1"/>
      <c r="KZD288" s="1"/>
      <c r="KZE288" s="1"/>
      <c r="KZF288" s="1"/>
      <c r="KZG288" s="1"/>
      <c r="KZH288" s="1"/>
      <c r="KZI288" s="1"/>
      <c r="KZJ288" s="1"/>
      <c r="KZK288" s="1"/>
      <c r="KZL288" s="1"/>
      <c r="KZM288" s="1"/>
      <c r="KZN288" s="1"/>
      <c r="KZO288" s="1"/>
      <c r="KZP288" s="1"/>
      <c r="KZQ288" s="1"/>
      <c r="KZR288" s="1"/>
      <c r="KZS288" s="1"/>
      <c r="KZT288" s="1"/>
      <c r="KZU288" s="1"/>
      <c r="KZV288" s="1"/>
      <c r="KZW288" s="1"/>
      <c r="KZX288" s="1"/>
      <c r="KZY288" s="1"/>
      <c r="KZZ288" s="1"/>
      <c r="LAA288" s="1"/>
      <c r="LAB288" s="1"/>
      <c r="LAC288" s="1"/>
      <c r="LAD288" s="1"/>
      <c r="LAE288" s="1"/>
      <c r="LAF288" s="1"/>
      <c r="LAG288" s="1"/>
      <c r="LAH288" s="1"/>
      <c r="LAI288" s="1"/>
      <c r="LAJ288" s="1"/>
      <c r="LAK288" s="1"/>
      <c r="LAL288" s="1"/>
      <c r="LAM288" s="1"/>
      <c r="LAN288" s="1"/>
      <c r="LAO288" s="1"/>
      <c r="LAP288" s="1"/>
      <c r="LAQ288" s="1"/>
      <c r="LAR288" s="1"/>
      <c r="LAS288" s="1"/>
      <c r="LAT288" s="1"/>
      <c r="LAU288" s="1"/>
      <c r="LAV288" s="1"/>
      <c r="LAW288" s="1"/>
      <c r="LAX288" s="1"/>
      <c r="LAY288" s="1"/>
      <c r="LAZ288" s="1"/>
      <c r="LBA288" s="1"/>
      <c r="LBB288" s="1"/>
      <c r="LBC288" s="1"/>
      <c r="LBD288" s="1"/>
      <c r="LBE288" s="1"/>
      <c r="LBF288" s="1"/>
      <c r="LBG288" s="1"/>
      <c r="LBH288" s="1"/>
      <c r="LBI288" s="1"/>
      <c r="LBJ288" s="1"/>
      <c r="LBK288" s="1"/>
      <c r="LBL288" s="1"/>
      <c r="LBM288" s="1"/>
      <c r="LBN288" s="1"/>
      <c r="LBO288" s="1"/>
      <c r="LBP288" s="1"/>
      <c r="LBQ288" s="1"/>
      <c r="LBR288" s="1"/>
      <c r="LBS288" s="1"/>
      <c r="LBT288" s="1"/>
      <c r="LBU288" s="1"/>
      <c r="LBV288" s="1"/>
      <c r="LBW288" s="1"/>
      <c r="LBX288" s="1"/>
      <c r="LBY288" s="1"/>
      <c r="LBZ288" s="1"/>
      <c r="LCA288" s="1"/>
      <c r="LCB288" s="1"/>
      <c r="LCC288" s="1"/>
      <c r="LCD288" s="1"/>
      <c r="LCE288" s="1"/>
      <c r="LCF288" s="1"/>
      <c r="LCG288" s="1"/>
      <c r="LCH288" s="1"/>
      <c r="LCI288" s="1"/>
      <c r="LCJ288" s="1"/>
      <c r="LCK288" s="1"/>
      <c r="LCL288" s="1"/>
      <c r="LCM288" s="1"/>
      <c r="LCN288" s="1"/>
      <c r="LCO288" s="1"/>
      <c r="LCP288" s="1"/>
      <c r="LCQ288" s="1"/>
      <c r="LCR288" s="1"/>
      <c r="LCS288" s="1"/>
      <c r="LCT288" s="1"/>
      <c r="LCU288" s="1"/>
      <c r="LCV288" s="1"/>
      <c r="LCW288" s="1"/>
      <c r="LCX288" s="1"/>
      <c r="LCY288" s="1"/>
      <c r="LCZ288" s="1"/>
      <c r="LDA288" s="1"/>
      <c r="LDB288" s="1"/>
      <c r="LDC288" s="1"/>
      <c r="LDD288" s="1"/>
      <c r="LDE288" s="1"/>
      <c r="LDF288" s="1"/>
      <c r="LDG288" s="1"/>
      <c r="LDH288" s="1"/>
      <c r="LDI288" s="1"/>
      <c r="LDJ288" s="1"/>
      <c r="LDK288" s="1"/>
      <c r="LDL288" s="1"/>
      <c r="LDM288" s="1"/>
      <c r="LDN288" s="1"/>
      <c r="LDO288" s="1"/>
      <c r="LDP288" s="1"/>
      <c r="LDQ288" s="1"/>
      <c r="LDR288" s="1"/>
      <c r="LDS288" s="1"/>
      <c r="LDT288" s="1"/>
      <c r="LDU288" s="1"/>
      <c r="LDV288" s="1"/>
      <c r="LDW288" s="1"/>
      <c r="LDX288" s="1"/>
      <c r="LDY288" s="1"/>
      <c r="LDZ288" s="1"/>
      <c r="LEA288" s="1"/>
      <c r="LEB288" s="1"/>
      <c r="LEC288" s="1"/>
      <c r="LED288" s="1"/>
      <c r="LEE288" s="1"/>
      <c r="LEF288" s="1"/>
      <c r="LEG288" s="1"/>
      <c r="LEH288" s="1"/>
      <c r="LEI288" s="1"/>
      <c r="LEJ288" s="1"/>
      <c r="LEK288" s="1"/>
      <c r="LEL288" s="1"/>
      <c r="LEM288" s="1"/>
      <c r="LEN288" s="1"/>
      <c r="LEO288" s="1"/>
      <c r="LEP288" s="1"/>
      <c r="LEQ288" s="1"/>
      <c r="LER288" s="1"/>
      <c r="LES288" s="1"/>
      <c r="LET288" s="1"/>
      <c r="LEU288" s="1"/>
      <c r="LEV288" s="1"/>
      <c r="LEW288" s="1"/>
      <c r="LEX288" s="1"/>
      <c r="LEY288" s="1"/>
      <c r="LEZ288" s="1"/>
      <c r="LFA288" s="1"/>
      <c r="LFB288" s="1"/>
      <c r="LFC288" s="1"/>
      <c r="LFD288" s="1"/>
      <c r="LFE288" s="1"/>
      <c r="LFF288" s="1"/>
      <c r="LFG288" s="1"/>
      <c r="LFH288" s="1"/>
      <c r="LFI288" s="1"/>
      <c r="LFJ288" s="1"/>
      <c r="LFK288" s="1"/>
      <c r="LFL288" s="1"/>
      <c r="LFM288" s="1"/>
      <c r="LFN288" s="1"/>
      <c r="LFO288" s="1"/>
      <c r="LFP288" s="1"/>
      <c r="LFQ288" s="1"/>
      <c r="LFR288" s="1"/>
      <c r="LFS288" s="1"/>
      <c r="LFT288" s="1"/>
      <c r="LFU288" s="1"/>
      <c r="LFV288" s="1"/>
      <c r="LFW288" s="1"/>
      <c r="LFX288" s="1"/>
      <c r="LFY288" s="1"/>
      <c r="LFZ288" s="1"/>
      <c r="LGA288" s="1"/>
      <c r="LGB288" s="1"/>
      <c r="LGC288" s="1"/>
      <c r="LGD288" s="1"/>
      <c r="LGE288" s="1"/>
      <c r="LGF288" s="1"/>
      <c r="LGG288" s="1"/>
      <c r="LGH288" s="1"/>
      <c r="LGI288" s="1"/>
      <c r="LGJ288" s="1"/>
      <c r="LGK288" s="1"/>
      <c r="LGL288" s="1"/>
      <c r="LGM288" s="1"/>
      <c r="LGN288" s="1"/>
      <c r="LGO288" s="1"/>
      <c r="LGP288" s="1"/>
      <c r="LGQ288" s="1"/>
      <c r="LGR288" s="1"/>
      <c r="LGS288" s="1"/>
      <c r="LGT288" s="1"/>
      <c r="LGU288" s="1"/>
      <c r="LGV288" s="1"/>
      <c r="LGW288" s="1"/>
      <c r="LGX288" s="1"/>
      <c r="LGY288" s="1"/>
      <c r="LGZ288" s="1"/>
      <c r="LHA288" s="1"/>
      <c r="LHB288" s="1"/>
      <c r="LHC288" s="1"/>
      <c r="LHD288" s="1"/>
      <c r="LHE288" s="1"/>
      <c r="LHF288" s="1"/>
      <c r="LHG288" s="1"/>
      <c r="LHH288" s="1"/>
      <c r="LHI288" s="1"/>
      <c r="LHJ288" s="1"/>
      <c r="LHK288" s="1"/>
      <c r="LHL288" s="1"/>
      <c r="LHM288" s="1"/>
      <c r="LHN288" s="1"/>
      <c r="LHO288" s="1"/>
      <c r="LHP288" s="1"/>
      <c r="LHQ288" s="1"/>
      <c r="LHR288" s="1"/>
      <c r="LHS288" s="1"/>
      <c r="LHT288" s="1"/>
      <c r="LHU288" s="1"/>
      <c r="LHV288" s="1"/>
      <c r="LHW288" s="1"/>
      <c r="LHX288" s="1"/>
      <c r="LHY288" s="1"/>
      <c r="LHZ288" s="1"/>
      <c r="LIA288" s="1"/>
      <c r="LIB288" s="1"/>
      <c r="LIC288" s="1"/>
      <c r="LID288" s="1"/>
      <c r="LIE288" s="1"/>
      <c r="LIF288" s="1"/>
      <c r="LIG288" s="1"/>
      <c r="LIH288" s="1"/>
      <c r="LII288" s="1"/>
      <c r="LIJ288" s="1"/>
      <c r="LIK288" s="1"/>
      <c r="LIL288" s="1"/>
      <c r="LIM288" s="1"/>
      <c r="LIN288" s="1"/>
      <c r="LIO288" s="1"/>
      <c r="LIP288" s="1"/>
      <c r="LIQ288" s="1"/>
      <c r="LIR288" s="1"/>
      <c r="LIS288" s="1"/>
      <c r="LIT288" s="1"/>
      <c r="LIU288" s="1"/>
      <c r="LIV288" s="1"/>
      <c r="LIW288" s="1"/>
      <c r="LIX288" s="1"/>
      <c r="LIY288" s="1"/>
      <c r="LIZ288" s="1"/>
      <c r="LJA288" s="1"/>
      <c r="LJB288" s="1"/>
      <c r="LJC288" s="1"/>
      <c r="LJD288" s="1"/>
      <c r="LJE288" s="1"/>
      <c r="LJF288" s="1"/>
      <c r="LJG288" s="1"/>
      <c r="LJH288" s="1"/>
      <c r="LJI288" s="1"/>
      <c r="LJJ288" s="1"/>
      <c r="LJK288" s="1"/>
      <c r="LJL288" s="1"/>
      <c r="LJM288" s="1"/>
      <c r="LJN288" s="1"/>
      <c r="LJO288" s="1"/>
      <c r="LJP288" s="1"/>
      <c r="LJQ288" s="1"/>
      <c r="LJR288" s="1"/>
      <c r="LJS288" s="1"/>
      <c r="LJT288" s="1"/>
      <c r="LJU288" s="1"/>
      <c r="LJV288" s="1"/>
      <c r="LJW288" s="1"/>
      <c r="LJX288" s="1"/>
      <c r="LJY288" s="1"/>
      <c r="LJZ288" s="1"/>
      <c r="LKA288" s="1"/>
      <c r="LKB288" s="1"/>
      <c r="LKC288" s="1"/>
      <c r="LKD288" s="1"/>
      <c r="LKE288" s="1"/>
      <c r="LKF288" s="1"/>
      <c r="LKG288" s="1"/>
      <c r="LKH288" s="1"/>
      <c r="LKI288" s="1"/>
      <c r="LKJ288" s="1"/>
      <c r="LKK288" s="1"/>
      <c r="LKL288" s="1"/>
      <c r="LKM288" s="1"/>
      <c r="LKN288" s="1"/>
      <c r="LKO288" s="1"/>
      <c r="LKP288" s="1"/>
      <c r="LKQ288" s="1"/>
      <c r="LKR288" s="1"/>
      <c r="LKS288" s="1"/>
      <c r="LKT288" s="1"/>
      <c r="LKU288" s="1"/>
      <c r="LKV288" s="1"/>
      <c r="LKW288" s="1"/>
      <c r="LKX288" s="1"/>
      <c r="LKY288" s="1"/>
      <c r="LKZ288" s="1"/>
      <c r="LLA288" s="1"/>
      <c r="LLB288" s="1"/>
      <c r="LLC288" s="1"/>
      <c r="LLD288" s="1"/>
      <c r="LLE288" s="1"/>
      <c r="LLF288" s="1"/>
      <c r="LLG288" s="1"/>
      <c r="LLH288" s="1"/>
      <c r="LLI288" s="1"/>
      <c r="LLJ288" s="1"/>
      <c r="LLK288" s="1"/>
      <c r="LLL288" s="1"/>
      <c r="LLM288" s="1"/>
      <c r="LLN288" s="1"/>
      <c r="LLO288" s="1"/>
      <c r="LLP288" s="1"/>
      <c r="LLQ288" s="1"/>
      <c r="LLR288" s="1"/>
      <c r="LLS288" s="1"/>
      <c r="LLT288" s="1"/>
      <c r="LLU288" s="1"/>
      <c r="LLV288" s="1"/>
      <c r="LLW288" s="1"/>
      <c r="LLX288" s="1"/>
      <c r="LLY288" s="1"/>
      <c r="LLZ288" s="1"/>
      <c r="LMA288" s="1"/>
      <c r="LMB288" s="1"/>
      <c r="LMC288" s="1"/>
      <c r="LMD288" s="1"/>
      <c r="LME288" s="1"/>
      <c r="LMF288" s="1"/>
      <c r="LMG288" s="1"/>
      <c r="LMH288" s="1"/>
      <c r="LMI288" s="1"/>
      <c r="LMJ288" s="1"/>
      <c r="LMK288" s="1"/>
      <c r="LML288" s="1"/>
      <c r="LMM288" s="1"/>
      <c r="LMN288" s="1"/>
      <c r="LMO288" s="1"/>
      <c r="LMP288" s="1"/>
      <c r="LMQ288" s="1"/>
      <c r="LMR288" s="1"/>
      <c r="LMS288" s="1"/>
      <c r="LMT288" s="1"/>
      <c r="LMU288" s="1"/>
      <c r="LMV288" s="1"/>
      <c r="LMW288" s="1"/>
      <c r="LMX288" s="1"/>
      <c r="LMY288" s="1"/>
      <c r="LMZ288" s="1"/>
      <c r="LNA288" s="1"/>
      <c r="LNB288" s="1"/>
      <c r="LNC288" s="1"/>
      <c r="LND288" s="1"/>
      <c r="LNE288" s="1"/>
      <c r="LNF288" s="1"/>
      <c r="LNG288" s="1"/>
      <c r="LNH288" s="1"/>
      <c r="LNI288" s="1"/>
      <c r="LNJ288" s="1"/>
      <c r="LNK288" s="1"/>
      <c r="LNL288" s="1"/>
      <c r="LNM288" s="1"/>
      <c r="LNN288" s="1"/>
      <c r="LNO288" s="1"/>
      <c r="LNP288" s="1"/>
      <c r="LNQ288" s="1"/>
      <c r="LNR288" s="1"/>
      <c r="LNS288" s="1"/>
      <c r="LNT288" s="1"/>
      <c r="LNU288" s="1"/>
      <c r="LNV288" s="1"/>
      <c r="LNW288" s="1"/>
      <c r="LNX288" s="1"/>
      <c r="LNY288" s="1"/>
      <c r="LNZ288" s="1"/>
      <c r="LOA288" s="1"/>
      <c r="LOB288" s="1"/>
      <c r="LOC288" s="1"/>
      <c r="LOD288" s="1"/>
      <c r="LOE288" s="1"/>
      <c r="LOF288" s="1"/>
      <c r="LOG288" s="1"/>
      <c r="LOH288" s="1"/>
      <c r="LOI288" s="1"/>
      <c r="LOJ288" s="1"/>
      <c r="LOK288" s="1"/>
      <c r="LOL288" s="1"/>
      <c r="LOM288" s="1"/>
      <c r="LON288" s="1"/>
      <c r="LOO288" s="1"/>
      <c r="LOP288" s="1"/>
      <c r="LOQ288" s="1"/>
      <c r="LOR288" s="1"/>
      <c r="LOS288" s="1"/>
      <c r="LOT288" s="1"/>
      <c r="LOU288" s="1"/>
      <c r="LOV288" s="1"/>
      <c r="LOW288" s="1"/>
      <c r="LOX288" s="1"/>
      <c r="LOY288" s="1"/>
      <c r="LOZ288" s="1"/>
      <c r="LPA288" s="1"/>
      <c r="LPB288" s="1"/>
      <c r="LPC288" s="1"/>
      <c r="LPD288" s="1"/>
      <c r="LPE288" s="1"/>
      <c r="LPF288" s="1"/>
      <c r="LPG288" s="1"/>
      <c r="LPH288" s="1"/>
      <c r="LPI288" s="1"/>
      <c r="LPJ288" s="1"/>
      <c r="LPK288" s="1"/>
      <c r="LPL288" s="1"/>
      <c r="LPM288" s="1"/>
      <c r="LPN288" s="1"/>
      <c r="LPO288" s="1"/>
      <c r="LPP288" s="1"/>
      <c r="LPQ288" s="1"/>
      <c r="LPR288" s="1"/>
      <c r="LPS288" s="1"/>
      <c r="LPT288" s="1"/>
      <c r="LPU288" s="1"/>
      <c r="LPV288" s="1"/>
      <c r="LPW288" s="1"/>
      <c r="LPX288" s="1"/>
      <c r="LPY288" s="1"/>
      <c r="LPZ288" s="1"/>
      <c r="LQA288" s="1"/>
      <c r="LQB288" s="1"/>
      <c r="LQC288" s="1"/>
      <c r="LQD288" s="1"/>
      <c r="LQE288" s="1"/>
      <c r="LQF288" s="1"/>
      <c r="LQG288" s="1"/>
      <c r="LQH288" s="1"/>
      <c r="LQI288" s="1"/>
      <c r="LQJ288" s="1"/>
      <c r="LQK288" s="1"/>
      <c r="LQL288" s="1"/>
      <c r="LQM288" s="1"/>
      <c r="LQN288" s="1"/>
      <c r="LQO288" s="1"/>
      <c r="LQP288" s="1"/>
      <c r="LQQ288" s="1"/>
      <c r="LQR288" s="1"/>
      <c r="LQS288" s="1"/>
      <c r="LQT288" s="1"/>
      <c r="LQU288" s="1"/>
      <c r="LQV288" s="1"/>
      <c r="LQW288" s="1"/>
      <c r="LQX288" s="1"/>
      <c r="LQY288" s="1"/>
      <c r="LQZ288" s="1"/>
      <c r="LRA288" s="1"/>
      <c r="LRB288" s="1"/>
      <c r="LRC288" s="1"/>
      <c r="LRD288" s="1"/>
      <c r="LRE288" s="1"/>
      <c r="LRF288" s="1"/>
      <c r="LRG288" s="1"/>
      <c r="LRH288" s="1"/>
      <c r="LRI288" s="1"/>
      <c r="LRJ288" s="1"/>
      <c r="LRK288" s="1"/>
      <c r="LRL288" s="1"/>
      <c r="LRM288" s="1"/>
      <c r="LRN288" s="1"/>
      <c r="LRO288" s="1"/>
      <c r="LRP288" s="1"/>
      <c r="LRQ288" s="1"/>
      <c r="LRR288" s="1"/>
      <c r="LRS288" s="1"/>
      <c r="LRT288" s="1"/>
      <c r="LRU288" s="1"/>
      <c r="LRV288" s="1"/>
      <c r="LRW288" s="1"/>
      <c r="LRX288" s="1"/>
      <c r="LRY288" s="1"/>
      <c r="LRZ288" s="1"/>
      <c r="LSA288" s="1"/>
      <c r="LSB288" s="1"/>
      <c r="LSC288" s="1"/>
      <c r="LSD288" s="1"/>
      <c r="LSE288" s="1"/>
      <c r="LSF288" s="1"/>
      <c r="LSG288" s="1"/>
      <c r="LSH288" s="1"/>
      <c r="LSI288" s="1"/>
      <c r="LSJ288" s="1"/>
      <c r="LSK288" s="1"/>
      <c r="LSL288" s="1"/>
      <c r="LSM288" s="1"/>
      <c r="LSN288" s="1"/>
      <c r="LSO288" s="1"/>
      <c r="LSP288" s="1"/>
      <c r="LSQ288" s="1"/>
      <c r="LSR288" s="1"/>
      <c r="LSS288" s="1"/>
      <c r="LST288" s="1"/>
      <c r="LSU288" s="1"/>
      <c r="LSV288" s="1"/>
      <c r="LSW288" s="1"/>
      <c r="LSX288" s="1"/>
      <c r="LSY288" s="1"/>
      <c r="LSZ288" s="1"/>
      <c r="LTA288" s="1"/>
      <c r="LTB288" s="1"/>
      <c r="LTC288" s="1"/>
      <c r="LTD288" s="1"/>
      <c r="LTE288" s="1"/>
      <c r="LTF288" s="1"/>
      <c r="LTG288" s="1"/>
      <c r="LTH288" s="1"/>
      <c r="LTI288" s="1"/>
      <c r="LTJ288" s="1"/>
      <c r="LTK288" s="1"/>
      <c r="LTL288" s="1"/>
      <c r="LTM288" s="1"/>
      <c r="LTN288" s="1"/>
      <c r="LTO288" s="1"/>
      <c r="LTP288" s="1"/>
      <c r="LTQ288" s="1"/>
      <c r="LTR288" s="1"/>
      <c r="LTS288" s="1"/>
      <c r="LTT288" s="1"/>
      <c r="LTU288" s="1"/>
      <c r="LTV288" s="1"/>
      <c r="LTW288" s="1"/>
      <c r="LTX288" s="1"/>
      <c r="LTY288" s="1"/>
      <c r="LTZ288" s="1"/>
      <c r="LUA288" s="1"/>
      <c r="LUB288" s="1"/>
      <c r="LUC288" s="1"/>
      <c r="LUD288" s="1"/>
      <c r="LUE288" s="1"/>
      <c r="LUF288" s="1"/>
      <c r="LUG288" s="1"/>
      <c r="LUH288" s="1"/>
      <c r="LUI288" s="1"/>
      <c r="LUJ288" s="1"/>
      <c r="LUK288" s="1"/>
      <c r="LUL288" s="1"/>
      <c r="LUM288" s="1"/>
      <c r="LUN288" s="1"/>
      <c r="LUO288" s="1"/>
      <c r="LUP288" s="1"/>
      <c r="LUQ288" s="1"/>
      <c r="LUR288" s="1"/>
      <c r="LUS288" s="1"/>
      <c r="LUT288" s="1"/>
      <c r="LUU288" s="1"/>
      <c r="LUV288" s="1"/>
      <c r="LUW288" s="1"/>
      <c r="LUX288" s="1"/>
      <c r="LUY288" s="1"/>
      <c r="LUZ288" s="1"/>
      <c r="LVA288" s="1"/>
      <c r="LVB288" s="1"/>
      <c r="LVC288" s="1"/>
      <c r="LVD288" s="1"/>
      <c r="LVE288" s="1"/>
      <c r="LVF288" s="1"/>
      <c r="LVG288" s="1"/>
      <c r="LVH288" s="1"/>
      <c r="LVI288" s="1"/>
      <c r="LVJ288" s="1"/>
      <c r="LVK288" s="1"/>
      <c r="LVL288" s="1"/>
      <c r="LVM288" s="1"/>
      <c r="LVN288" s="1"/>
      <c r="LVO288" s="1"/>
      <c r="LVP288" s="1"/>
      <c r="LVQ288" s="1"/>
      <c r="LVR288" s="1"/>
      <c r="LVS288" s="1"/>
      <c r="LVT288" s="1"/>
      <c r="LVU288" s="1"/>
      <c r="LVV288" s="1"/>
      <c r="LVW288" s="1"/>
      <c r="LVX288" s="1"/>
      <c r="LVY288" s="1"/>
      <c r="LVZ288" s="1"/>
      <c r="LWA288" s="1"/>
      <c r="LWB288" s="1"/>
      <c r="LWC288" s="1"/>
      <c r="LWD288" s="1"/>
      <c r="LWE288" s="1"/>
      <c r="LWF288" s="1"/>
      <c r="LWG288" s="1"/>
      <c r="LWH288" s="1"/>
      <c r="LWI288" s="1"/>
      <c r="LWJ288" s="1"/>
      <c r="LWK288" s="1"/>
      <c r="LWL288" s="1"/>
      <c r="LWM288" s="1"/>
      <c r="LWN288" s="1"/>
      <c r="LWO288" s="1"/>
      <c r="LWP288" s="1"/>
      <c r="LWQ288" s="1"/>
      <c r="LWR288" s="1"/>
      <c r="LWS288" s="1"/>
      <c r="LWT288" s="1"/>
      <c r="LWU288" s="1"/>
      <c r="LWV288" s="1"/>
      <c r="LWW288" s="1"/>
      <c r="LWX288" s="1"/>
      <c r="LWY288" s="1"/>
      <c r="LWZ288" s="1"/>
      <c r="LXA288" s="1"/>
      <c r="LXB288" s="1"/>
      <c r="LXC288" s="1"/>
      <c r="LXD288" s="1"/>
      <c r="LXE288" s="1"/>
      <c r="LXF288" s="1"/>
      <c r="LXG288" s="1"/>
      <c r="LXH288" s="1"/>
      <c r="LXI288" s="1"/>
      <c r="LXJ288" s="1"/>
      <c r="LXK288" s="1"/>
      <c r="LXL288" s="1"/>
      <c r="LXM288" s="1"/>
      <c r="LXN288" s="1"/>
      <c r="LXO288" s="1"/>
      <c r="LXP288" s="1"/>
      <c r="LXQ288" s="1"/>
      <c r="LXR288" s="1"/>
      <c r="LXS288" s="1"/>
      <c r="LXT288" s="1"/>
      <c r="LXU288" s="1"/>
      <c r="LXV288" s="1"/>
      <c r="LXW288" s="1"/>
      <c r="LXX288" s="1"/>
      <c r="LXY288" s="1"/>
      <c r="LXZ288" s="1"/>
      <c r="LYA288" s="1"/>
      <c r="LYB288" s="1"/>
      <c r="LYC288" s="1"/>
      <c r="LYD288" s="1"/>
      <c r="LYE288" s="1"/>
      <c r="LYF288" s="1"/>
      <c r="LYG288" s="1"/>
      <c r="LYH288" s="1"/>
      <c r="LYI288" s="1"/>
      <c r="LYJ288" s="1"/>
      <c r="LYK288" s="1"/>
      <c r="LYL288" s="1"/>
      <c r="LYM288" s="1"/>
      <c r="LYN288" s="1"/>
      <c r="LYO288" s="1"/>
      <c r="LYP288" s="1"/>
      <c r="LYQ288" s="1"/>
      <c r="LYR288" s="1"/>
      <c r="LYS288" s="1"/>
      <c r="LYT288" s="1"/>
      <c r="LYU288" s="1"/>
      <c r="LYV288" s="1"/>
      <c r="LYW288" s="1"/>
      <c r="LYX288" s="1"/>
      <c r="LYY288" s="1"/>
      <c r="LYZ288" s="1"/>
      <c r="LZA288" s="1"/>
      <c r="LZB288" s="1"/>
      <c r="LZC288" s="1"/>
      <c r="LZD288" s="1"/>
      <c r="LZE288" s="1"/>
      <c r="LZF288" s="1"/>
      <c r="LZG288" s="1"/>
      <c r="LZH288" s="1"/>
      <c r="LZI288" s="1"/>
      <c r="LZJ288" s="1"/>
      <c r="LZK288" s="1"/>
      <c r="LZL288" s="1"/>
      <c r="LZM288" s="1"/>
      <c r="LZN288" s="1"/>
      <c r="LZO288" s="1"/>
      <c r="LZP288" s="1"/>
      <c r="LZQ288" s="1"/>
      <c r="LZR288" s="1"/>
      <c r="LZS288" s="1"/>
      <c r="LZT288" s="1"/>
      <c r="LZU288" s="1"/>
      <c r="LZV288" s="1"/>
      <c r="LZW288" s="1"/>
      <c r="LZX288" s="1"/>
      <c r="LZY288" s="1"/>
      <c r="LZZ288" s="1"/>
      <c r="MAA288" s="1"/>
      <c r="MAB288" s="1"/>
      <c r="MAC288" s="1"/>
      <c r="MAD288" s="1"/>
      <c r="MAE288" s="1"/>
      <c r="MAF288" s="1"/>
      <c r="MAG288" s="1"/>
      <c r="MAH288" s="1"/>
      <c r="MAI288" s="1"/>
      <c r="MAJ288" s="1"/>
      <c r="MAK288" s="1"/>
      <c r="MAL288" s="1"/>
      <c r="MAM288" s="1"/>
      <c r="MAN288" s="1"/>
      <c r="MAO288" s="1"/>
      <c r="MAP288" s="1"/>
      <c r="MAQ288" s="1"/>
      <c r="MAR288" s="1"/>
      <c r="MAS288" s="1"/>
      <c r="MAT288" s="1"/>
      <c r="MAU288" s="1"/>
      <c r="MAV288" s="1"/>
      <c r="MAW288" s="1"/>
      <c r="MAX288" s="1"/>
      <c r="MAY288" s="1"/>
      <c r="MAZ288" s="1"/>
      <c r="MBA288" s="1"/>
      <c r="MBB288" s="1"/>
      <c r="MBC288" s="1"/>
      <c r="MBD288" s="1"/>
      <c r="MBE288" s="1"/>
      <c r="MBF288" s="1"/>
      <c r="MBG288" s="1"/>
      <c r="MBH288" s="1"/>
      <c r="MBI288" s="1"/>
      <c r="MBJ288" s="1"/>
      <c r="MBK288" s="1"/>
      <c r="MBL288" s="1"/>
      <c r="MBM288" s="1"/>
      <c r="MBN288" s="1"/>
      <c r="MBO288" s="1"/>
      <c r="MBP288" s="1"/>
      <c r="MBQ288" s="1"/>
      <c r="MBR288" s="1"/>
      <c r="MBS288" s="1"/>
      <c r="MBT288" s="1"/>
      <c r="MBU288" s="1"/>
      <c r="MBV288" s="1"/>
      <c r="MBW288" s="1"/>
      <c r="MBX288" s="1"/>
      <c r="MBY288" s="1"/>
      <c r="MBZ288" s="1"/>
      <c r="MCA288" s="1"/>
      <c r="MCB288" s="1"/>
      <c r="MCC288" s="1"/>
      <c r="MCD288" s="1"/>
      <c r="MCE288" s="1"/>
      <c r="MCF288" s="1"/>
      <c r="MCG288" s="1"/>
      <c r="MCH288" s="1"/>
      <c r="MCI288" s="1"/>
      <c r="MCJ288" s="1"/>
      <c r="MCK288" s="1"/>
      <c r="MCL288" s="1"/>
      <c r="MCM288" s="1"/>
      <c r="MCN288" s="1"/>
      <c r="MCO288" s="1"/>
      <c r="MCP288" s="1"/>
      <c r="MCQ288" s="1"/>
      <c r="MCR288" s="1"/>
      <c r="MCS288" s="1"/>
      <c r="MCT288" s="1"/>
      <c r="MCU288" s="1"/>
      <c r="MCV288" s="1"/>
      <c r="MCW288" s="1"/>
      <c r="MCX288" s="1"/>
      <c r="MCY288" s="1"/>
      <c r="MCZ288" s="1"/>
      <c r="MDA288" s="1"/>
      <c r="MDB288" s="1"/>
      <c r="MDC288" s="1"/>
      <c r="MDD288" s="1"/>
      <c r="MDE288" s="1"/>
      <c r="MDF288" s="1"/>
      <c r="MDG288" s="1"/>
      <c r="MDH288" s="1"/>
      <c r="MDI288" s="1"/>
      <c r="MDJ288" s="1"/>
      <c r="MDK288" s="1"/>
      <c r="MDL288" s="1"/>
      <c r="MDM288" s="1"/>
      <c r="MDN288" s="1"/>
      <c r="MDO288" s="1"/>
      <c r="MDP288" s="1"/>
      <c r="MDQ288" s="1"/>
      <c r="MDR288" s="1"/>
      <c r="MDS288" s="1"/>
      <c r="MDT288" s="1"/>
      <c r="MDU288" s="1"/>
      <c r="MDV288" s="1"/>
      <c r="MDW288" s="1"/>
      <c r="MDX288" s="1"/>
      <c r="MDY288" s="1"/>
      <c r="MDZ288" s="1"/>
      <c r="MEA288" s="1"/>
      <c r="MEB288" s="1"/>
      <c r="MEC288" s="1"/>
      <c r="MED288" s="1"/>
      <c r="MEE288" s="1"/>
      <c r="MEF288" s="1"/>
      <c r="MEG288" s="1"/>
      <c r="MEH288" s="1"/>
      <c r="MEI288" s="1"/>
      <c r="MEJ288" s="1"/>
      <c r="MEK288" s="1"/>
      <c r="MEL288" s="1"/>
      <c r="MEM288" s="1"/>
      <c r="MEN288" s="1"/>
      <c r="MEO288" s="1"/>
      <c r="MEP288" s="1"/>
      <c r="MEQ288" s="1"/>
      <c r="MER288" s="1"/>
      <c r="MES288" s="1"/>
      <c r="MET288" s="1"/>
      <c r="MEU288" s="1"/>
      <c r="MEV288" s="1"/>
      <c r="MEW288" s="1"/>
      <c r="MEX288" s="1"/>
      <c r="MEY288" s="1"/>
      <c r="MEZ288" s="1"/>
      <c r="MFA288" s="1"/>
      <c r="MFB288" s="1"/>
      <c r="MFC288" s="1"/>
      <c r="MFD288" s="1"/>
      <c r="MFE288" s="1"/>
      <c r="MFF288" s="1"/>
      <c r="MFG288" s="1"/>
      <c r="MFH288" s="1"/>
      <c r="MFI288" s="1"/>
      <c r="MFJ288" s="1"/>
      <c r="MFK288" s="1"/>
      <c r="MFL288" s="1"/>
      <c r="MFM288" s="1"/>
      <c r="MFN288" s="1"/>
      <c r="MFO288" s="1"/>
      <c r="MFP288" s="1"/>
      <c r="MFQ288" s="1"/>
      <c r="MFR288" s="1"/>
      <c r="MFS288" s="1"/>
      <c r="MFT288" s="1"/>
      <c r="MFU288" s="1"/>
      <c r="MFV288" s="1"/>
      <c r="MFW288" s="1"/>
      <c r="MFX288" s="1"/>
      <c r="MFY288" s="1"/>
      <c r="MFZ288" s="1"/>
      <c r="MGA288" s="1"/>
      <c r="MGB288" s="1"/>
      <c r="MGC288" s="1"/>
      <c r="MGD288" s="1"/>
      <c r="MGE288" s="1"/>
      <c r="MGF288" s="1"/>
      <c r="MGG288" s="1"/>
      <c r="MGH288" s="1"/>
      <c r="MGI288" s="1"/>
      <c r="MGJ288" s="1"/>
      <c r="MGK288" s="1"/>
      <c r="MGL288" s="1"/>
      <c r="MGM288" s="1"/>
      <c r="MGN288" s="1"/>
      <c r="MGO288" s="1"/>
      <c r="MGP288" s="1"/>
      <c r="MGQ288" s="1"/>
      <c r="MGR288" s="1"/>
      <c r="MGS288" s="1"/>
      <c r="MGT288" s="1"/>
      <c r="MGU288" s="1"/>
      <c r="MGV288" s="1"/>
      <c r="MGW288" s="1"/>
      <c r="MGX288" s="1"/>
      <c r="MGY288" s="1"/>
      <c r="MGZ288" s="1"/>
      <c r="MHA288" s="1"/>
      <c r="MHB288" s="1"/>
      <c r="MHC288" s="1"/>
      <c r="MHD288" s="1"/>
      <c r="MHE288" s="1"/>
      <c r="MHF288" s="1"/>
      <c r="MHG288" s="1"/>
      <c r="MHH288" s="1"/>
      <c r="MHI288" s="1"/>
      <c r="MHJ288" s="1"/>
      <c r="MHK288" s="1"/>
      <c r="MHL288" s="1"/>
      <c r="MHM288" s="1"/>
      <c r="MHN288" s="1"/>
      <c r="MHO288" s="1"/>
      <c r="MHP288" s="1"/>
      <c r="MHQ288" s="1"/>
      <c r="MHR288" s="1"/>
      <c r="MHS288" s="1"/>
      <c r="MHT288" s="1"/>
      <c r="MHU288" s="1"/>
      <c r="MHV288" s="1"/>
      <c r="MHW288" s="1"/>
      <c r="MHX288" s="1"/>
      <c r="MHY288" s="1"/>
      <c r="MHZ288" s="1"/>
      <c r="MIA288" s="1"/>
      <c r="MIB288" s="1"/>
      <c r="MIC288" s="1"/>
      <c r="MID288" s="1"/>
      <c r="MIE288" s="1"/>
      <c r="MIF288" s="1"/>
      <c r="MIG288" s="1"/>
      <c r="MIH288" s="1"/>
      <c r="MII288" s="1"/>
      <c r="MIJ288" s="1"/>
      <c r="MIK288" s="1"/>
      <c r="MIL288" s="1"/>
      <c r="MIM288" s="1"/>
      <c r="MIN288" s="1"/>
      <c r="MIO288" s="1"/>
      <c r="MIP288" s="1"/>
      <c r="MIQ288" s="1"/>
      <c r="MIR288" s="1"/>
      <c r="MIS288" s="1"/>
      <c r="MIT288" s="1"/>
      <c r="MIU288" s="1"/>
      <c r="MIV288" s="1"/>
      <c r="MIW288" s="1"/>
      <c r="MIX288" s="1"/>
      <c r="MIY288" s="1"/>
      <c r="MIZ288" s="1"/>
      <c r="MJA288" s="1"/>
      <c r="MJB288" s="1"/>
      <c r="MJC288" s="1"/>
      <c r="MJD288" s="1"/>
      <c r="MJE288" s="1"/>
      <c r="MJF288" s="1"/>
      <c r="MJG288" s="1"/>
      <c r="MJH288" s="1"/>
      <c r="MJI288" s="1"/>
      <c r="MJJ288" s="1"/>
      <c r="MJK288" s="1"/>
      <c r="MJL288" s="1"/>
      <c r="MJM288" s="1"/>
      <c r="MJN288" s="1"/>
      <c r="MJO288" s="1"/>
      <c r="MJP288" s="1"/>
      <c r="MJQ288" s="1"/>
      <c r="MJR288" s="1"/>
      <c r="MJS288" s="1"/>
      <c r="MJT288" s="1"/>
      <c r="MJU288" s="1"/>
      <c r="MJV288" s="1"/>
      <c r="MJW288" s="1"/>
      <c r="MJX288" s="1"/>
      <c r="MJY288" s="1"/>
      <c r="MJZ288" s="1"/>
      <c r="MKA288" s="1"/>
      <c r="MKB288" s="1"/>
      <c r="MKC288" s="1"/>
      <c r="MKD288" s="1"/>
      <c r="MKE288" s="1"/>
      <c r="MKF288" s="1"/>
      <c r="MKG288" s="1"/>
      <c r="MKH288" s="1"/>
      <c r="MKI288" s="1"/>
      <c r="MKJ288" s="1"/>
      <c r="MKK288" s="1"/>
      <c r="MKL288" s="1"/>
      <c r="MKM288" s="1"/>
      <c r="MKN288" s="1"/>
      <c r="MKO288" s="1"/>
      <c r="MKP288" s="1"/>
      <c r="MKQ288" s="1"/>
      <c r="MKR288" s="1"/>
      <c r="MKS288" s="1"/>
      <c r="MKT288" s="1"/>
      <c r="MKU288" s="1"/>
      <c r="MKV288" s="1"/>
      <c r="MKW288" s="1"/>
      <c r="MKX288" s="1"/>
      <c r="MKY288" s="1"/>
      <c r="MKZ288" s="1"/>
      <c r="MLA288" s="1"/>
      <c r="MLB288" s="1"/>
      <c r="MLC288" s="1"/>
      <c r="MLD288" s="1"/>
      <c r="MLE288" s="1"/>
      <c r="MLF288" s="1"/>
      <c r="MLG288" s="1"/>
      <c r="MLH288" s="1"/>
      <c r="MLI288" s="1"/>
      <c r="MLJ288" s="1"/>
      <c r="MLK288" s="1"/>
      <c r="MLL288" s="1"/>
      <c r="MLM288" s="1"/>
      <c r="MLN288" s="1"/>
      <c r="MLO288" s="1"/>
      <c r="MLP288" s="1"/>
      <c r="MLQ288" s="1"/>
      <c r="MLR288" s="1"/>
      <c r="MLS288" s="1"/>
      <c r="MLT288" s="1"/>
      <c r="MLU288" s="1"/>
      <c r="MLV288" s="1"/>
      <c r="MLW288" s="1"/>
      <c r="MLX288" s="1"/>
      <c r="MLY288" s="1"/>
      <c r="MLZ288" s="1"/>
      <c r="MMA288" s="1"/>
      <c r="MMB288" s="1"/>
      <c r="MMC288" s="1"/>
      <c r="MMD288" s="1"/>
      <c r="MME288" s="1"/>
      <c r="MMF288" s="1"/>
      <c r="MMG288" s="1"/>
      <c r="MMH288" s="1"/>
      <c r="MMI288" s="1"/>
      <c r="MMJ288" s="1"/>
      <c r="MMK288" s="1"/>
      <c r="MML288" s="1"/>
      <c r="MMM288" s="1"/>
      <c r="MMN288" s="1"/>
      <c r="MMO288" s="1"/>
      <c r="MMP288" s="1"/>
      <c r="MMQ288" s="1"/>
      <c r="MMR288" s="1"/>
      <c r="MMS288" s="1"/>
      <c r="MMT288" s="1"/>
      <c r="MMU288" s="1"/>
      <c r="MMV288" s="1"/>
      <c r="MMW288" s="1"/>
      <c r="MMX288" s="1"/>
      <c r="MMY288" s="1"/>
      <c r="MMZ288" s="1"/>
      <c r="MNA288" s="1"/>
      <c r="MNB288" s="1"/>
      <c r="MNC288" s="1"/>
      <c r="MND288" s="1"/>
      <c r="MNE288" s="1"/>
      <c r="MNF288" s="1"/>
      <c r="MNG288" s="1"/>
      <c r="MNH288" s="1"/>
      <c r="MNI288" s="1"/>
      <c r="MNJ288" s="1"/>
      <c r="MNK288" s="1"/>
      <c r="MNL288" s="1"/>
      <c r="MNM288" s="1"/>
      <c r="MNN288" s="1"/>
      <c r="MNO288" s="1"/>
      <c r="MNP288" s="1"/>
      <c r="MNQ288" s="1"/>
      <c r="MNR288" s="1"/>
      <c r="MNS288" s="1"/>
      <c r="MNT288" s="1"/>
      <c r="MNU288" s="1"/>
      <c r="MNV288" s="1"/>
      <c r="MNW288" s="1"/>
      <c r="MNX288" s="1"/>
      <c r="MNY288" s="1"/>
      <c r="MNZ288" s="1"/>
      <c r="MOA288" s="1"/>
      <c r="MOB288" s="1"/>
      <c r="MOC288" s="1"/>
      <c r="MOD288" s="1"/>
      <c r="MOE288" s="1"/>
      <c r="MOF288" s="1"/>
      <c r="MOG288" s="1"/>
      <c r="MOH288" s="1"/>
      <c r="MOI288" s="1"/>
      <c r="MOJ288" s="1"/>
      <c r="MOK288" s="1"/>
      <c r="MOL288" s="1"/>
      <c r="MOM288" s="1"/>
      <c r="MON288" s="1"/>
      <c r="MOO288" s="1"/>
      <c r="MOP288" s="1"/>
      <c r="MOQ288" s="1"/>
      <c r="MOR288" s="1"/>
      <c r="MOS288" s="1"/>
      <c r="MOT288" s="1"/>
      <c r="MOU288" s="1"/>
      <c r="MOV288" s="1"/>
      <c r="MOW288" s="1"/>
      <c r="MOX288" s="1"/>
      <c r="MOY288" s="1"/>
      <c r="MOZ288" s="1"/>
      <c r="MPA288" s="1"/>
      <c r="MPB288" s="1"/>
      <c r="MPC288" s="1"/>
      <c r="MPD288" s="1"/>
      <c r="MPE288" s="1"/>
      <c r="MPF288" s="1"/>
      <c r="MPG288" s="1"/>
      <c r="MPH288" s="1"/>
      <c r="MPI288" s="1"/>
      <c r="MPJ288" s="1"/>
      <c r="MPK288" s="1"/>
      <c r="MPL288" s="1"/>
      <c r="MPM288" s="1"/>
      <c r="MPN288" s="1"/>
      <c r="MPO288" s="1"/>
      <c r="MPP288" s="1"/>
      <c r="MPQ288" s="1"/>
      <c r="MPR288" s="1"/>
      <c r="MPS288" s="1"/>
      <c r="MPT288" s="1"/>
      <c r="MPU288" s="1"/>
      <c r="MPV288" s="1"/>
      <c r="MPW288" s="1"/>
      <c r="MPX288" s="1"/>
      <c r="MPY288" s="1"/>
      <c r="MPZ288" s="1"/>
      <c r="MQA288" s="1"/>
      <c r="MQB288" s="1"/>
      <c r="MQC288" s="1"/>
      <c r="MQD288" s="1"/>
      <c r="MQE288" s="1"/>
      <c r="MQF288" s="1"/>
      <c r="MQG288" s="1"/>
      <c r="MQH288" s="1"/>
      <c r="MQI288" s="1"/>
      <c r="MQJ288" s="1"/>
      <c r="MQK288" s="1"/>
      <c r="MQL288" s="1"/>
      <c r="MQM288" s="1"/>
      <c r="MQN288" s="1"/>
      <c r="MQO288" s="1"/>
      <c r="MQP288" s="1"/>
      <c r="MQQ288" s="1"/>
      <c r="MQR288" s="1"/>
      <c r="MQS288" s="1"/>
      <c r="MQT288" s="1"/>
      <c r="MQU288" s="1"/>
      <c r="MQV288" s="1"/>
      <c r="MQW288" s="1"/>
      <c r="MQX288" s="1"/>
      <c r="MQY288" s="1"/>
      <c r="MQZ288" s="1"/>
      <c r="MRA288" s="1"/>
      <c r="MRB288" s="1"/>
      <c r="MRC288" s="1"/>
      <c r="MRD288" s="1"/>
      <c r="MRE288" s="1"/>
      <c r="MRF288" s="1"/>
      <c r="MRG288" s="1"/>
      <c r="MRH288" s="1"/>
      <c r="MRI288" s="1"/>
      <c r="MRJ288" s="1"/>
      <c r="MRK288" s="1"/>
      <c r="MRL288" s="1"/>
      <c r="MRM288" s="1"/>
      <c r="MRN288" s="1"/>
      <c r="MRO288" s="1"/>
      <c r="MRP288" s="1"/>
      <c r="MRQ288" s="1"/>
      <c r="MRR288" s="1"/>
      <c r="MRS288" s="1"/>
      <c r="MRT288" s="1"/>
      <c r="MRU288" s="1"/>
      <c r="MRV288" s="1"/>
      <c r="MRW288" s="1"/>
      <c r="MRX288" s="1"/>
      <c r="MRY288" s="1"/>
      <c r="MRZ288" s="1"/>
      <c r="MSA288" s="1"/>
      <c r="MSB288" s="1"/>
      <c r="MSC288" s="1"/>
      <c r="MSD288" s="1"/>
      <c r="MSE288" s="1"/>
      <c r="MSF288" s="1"/>
      <c r="MSG288" s="1"/>
      <c r="MSH288" s="1"/>
      <c r="MSI288" s="1"/>
      <c r="MSJ288" s="1"/>
      <c r="MSK288" s="1"/>
      <c r="MSL288" s="1"/>
      <c r="MSM288" s="1"/>
      <c r="MSN288" s="1"/>
      <c r="MSO288" s="1"/>
      <c r="MSP288" s="1"/>
      <c r="MSQ288" s="1"/>
      <c r="MSR288" s="1"/>
      <c r="MSS288" s="1"/>
      <c r="MST288" s="1"/>
      <c r="MSU288" s="1"/>
      <c r="MSV288" s="1"/>
      <c r="MSW288" s="1"/>
      <c r="MSX288" s="1"/>
      <c r="MSY288" s="1"/>
      <c r="MSZ288" s="1"/>
      <c r="MTA288" s="1"/>
      <c r="MTB288" s="1"/>
      <c r="MTC288" s="1"/>
      <c r="MTD288" s="1"/>
      <c r="MTE288" s="1"/>
      <c r="MTF288" s="1"/>
      <c r="MTG288" s="1"/>
      <c r="MTH288" s="1"/>
      <c r="MTI288" s="1"/>
      <c r="MTJ288" s="1"/>
      <c r="MTK288" s="1"/>
      <c r="MTL288" s="1"/>
      <c r="MTM288" s="1"/>
      <c r="MTN288" s="1"/>
      <c r="MTO288" s="1"/>
      <c r="MTP288" s="1"/>
      <c r="MTQ288" s="1"/>
      <c r="MTR288" s="1"/>
      <c r="MTS288" s="1"/>
      <c r="MTT288" s="1"/>
      <c r="MTU288" s="1"/>
      <c r="MTV288" s="1"/>
      <c r="MTW288" s="1"/>
      <c r="MTX288" s="1"/>
      <c r="MTY288" s="1"/>
      <c r="MTZ288" s="1"/>
      <c r="MUA288" s="1"/>
      <c r="MUB288" s="1"/>
      <c r="MUC288" s="1"/>
      <c r="MUD288" s="1"/>
      <c r="MUE288" s="1"/>
      <c r="MUF288" s="1"/>
      <c r="MUG288" s="1"/>
      <c r="MUH288" s="1"/>
      <c r="MUI288" s="1"/>
      <c r="MUJ288" s="1"/>
      <c r="MUK288" s="1"/>
      <c r="MUL288" s="1"/>
      <c r="MUM288" s="1"/>
      <c r="MUN288" s="1"/>
      <c r="MUO288" s="1"/>
      <c r="MUP288" s="1"/>
      <c r="MUQ288" s="1"/>
      <c r="MUR288" s="1"/>
      <c r="MUS288" s="1"/>
      <c r="MUT288" s="1"/>
      <c r="MUU288" s="1"/>
      <c r="MUV288" s="1"/>
      <c r="MUW288" s="1"/>
      <c r="MUX288" s="1"/>
      <c r="MUY288" s="1"/>
      <c r="MUZ288" s="1"/>
      <c r="MVA288" s="1"/>
      <c r="MVB288" s="1"/>
      <c r="MVC288" s="1"/>
      <c r="MVD288" s="1"/>
      <c r="MVE288" s="1"/>
      <c r="MVF288" s="1"/>
      <c r="MVG288" s="1"/>
      <c r="MVH288" s="1"/>
      <c r="MVI288" s="1"/>
      <c r="MVJ288" s="1"/>
      <c r="MVK288" s="1"/>
      <c r="MVL288" s="1"/>
      <c r="MVM288" s="1"/>
      <c r="MVN288" s="1"/>
      <c r="MVO288" s="1"/>
      <c r="MVP288" s="1"/>
      <c r="MVQ288" s="1"/>
      <c r="MVR288" s="1"/>
      <c r="MVS288" s="1"/>
      <c r="MVT288" s="1"/>
      <c r="MVU288" s="1"/>
      <c r="MVV288" s="1"/>
      <c r="MVW288" s="1"/>
      <c r="MVX288" s="1"/>
      <c r="MVY288" s="1"/>
      <c r="MVZ288" s="1"/>
      <c r="MWA288" s="1"/>
      <c r="MWB288" s="1"/>
      <c r="MWC288" s="1"/>
      <c r="MWD288" s="1"/>
      <c r="MWE288" s="1"/>
      <c r="MWF288" s="1"/>
      <c r="MWG288" s="1"/>
      <c r="MWH288" s="1"/>
      <c r="MWI288" s="1"/>
      <c r="MWJ288" s="1"/>
      <c r="MWK288" s="1"/>
      <c r="MWL288" s="1"/>
      <c r="MWM288" s="1"/>
      <c r="MWN288" s="1"/>
      <c r="MWO288" s="1"/>
      <c r="MWP288" s="1"/>
      <c r="MWQ288" s="1"/>
      <c r="MWR288" s="1"/>
      <c r="MWS288" s="1"/>
      <c r="MWT288" s="1"/>
      <c r="MWU288" s="1"/>
      <c r="MWV288" s="1"/>
      <c r="MWW288" s="1"/>
      <c r="MWX288" s="1"/>
      <c r="MWY288" s="1"/>
      <c r="MWZ288" s="1"/>
      <c r="MXA288" s="1"/>
      <c r="MXB288" s="1"/>
      <c r="MXC288" s="1"/>
      <c r="MXD288" s="1"/>
      <c r="MXE288" s="1"/>
      <c r="MXF288" s="1"/>
      <c r="MXG288" s="1"/>
      <c r="MXH288" s="1"/>
      <c r="MXI288" s="1"/>
      <c r="MXJ288" s="1"/>
      <c r="MXK288" s="1"/>
      <c r="MXL288" s="1"/>
      <c r="MXM288" s="1"/>
      <c r="MXN288" s="1"/>
      <c r="MXO288" s="1"/>
      <c r="MXP288" s="1"/>
      <c r="MXQ288" s="1"/>
      <c r="MXR288" s="1"/>
      <c r="MXS288" s="1"/>
      <c r="MXT288" s="1"/>
      <c r="MXU288" s="1"/>
      <c r="MXV288" s="1"/>
      <c r="MXW288" s="1"/>
      <c r="MXX288" s="1"/>
      <c r="MXY288" s="1"/>
      <c r="MXZ288" s="1"/>
      <c r="MYA288" s="1"/>
      <c r="MYB288" s="1"/>
      <c r="MYC288" s="1"/>
      <c r="MYD288" s="1"/>
      <c r="MYE288" s="1"/>
      <c r="MYF288" s="1"/>
      <c r="MYG288" s="1"/>
      <c r="MYH288" s="1"/>
      <c r="MYI288" s="1"/>
      <c r="MYJ288" s="1"/>
      <c r="MYK288" s="1"/>
      <c r="MYL288" s="1"/>
      <c r="MYM288" s="1"/>
      <c r="MYN288" s="1"/>
      <c r="MYO288" s="1"/>
      <c r="MYP288" s="1"/>
      <c r="MYQ288" s="1"/>
      <c r="MYR288" s="1"/>
      <c r="MYS288" s="1"/>
      <c r="MYT288" s="1"/>
      <c r="MYU288" s="1"/>
      <c r="MYV288" s="1"/>
      <c r="MYW288" s="1"/>
      <c r="MYX288" s="1"/>
      <c r="MYY288" s="1"/>
      <c r="MYZ288" s="1"/>
      <c r="MZA288" s="1"/>
      <c r="MZB288" s="1"/>
      <c r="MZC288" s="1"/>
      <c r="MZD288" s="1"/>
      <c r="MZE288" s="1"/>
      <c r="MZF288" s="1"/>
      <c r="MZG288" s="1"/>
      <c r="MZH288" s="1"/>
      <c r="MZI288" s="1"/>
      <c r="MZJ288" s="1"/>
      <c r="MZK288" s="1"/>
      <c r="MZL288" s="1"/>
      <c r="MZM288" s="1"/>
      <c r="MZN288" s="1"/>
      <c r="MZO288" s="1"/>
      <c r="MZP288" s="1"/>
      <c r="MZQ288" s="1"/>
      <c r="MZR288" s="1"/>
      <c r="MZS288" s="1"/>
      <c r="MZT288" s="1"/>
      <c r="MZU288" s="1"/>
      <c r="MZV288" s="1"/>
      <c r="MZW288" s="1"/>
      <c r="MZX288" s="1"/>
      <c r="MZY288" s="1"/>
      <c r="MZZ288" s="1"/>
      <c r="NAA288" s="1"/>
      <c r="NAB288" s="1"/>
      <c r="NAC288" s="1"/>
      <c r="NAD288" s="1"/>
      <c r="NAE288" s="1"/>
      <c r="NAF288" s="1"/>
      <c r="NAG288" s="1"/>
      <c r="NAH288" s="1"/>
      <c r="NAI288" s="1"/>
      <c r="NAJ288" s="1"/>
      <c r="NAK288" s="1"/>
      <c r="NAL288" s="1"/>
      <c r="NAM288" s="1"/>
      <c r="NAN288" s="1"/>
      <c r="NAO288" s="1"/>
      <c r="NAP288" s="1"/>
      <c r="NAQ288" s="1"/>
      <c r="NAR288" s="1"/>
      <c r="NAS288" s="1"/>
      <c r="NAT288" s="1"/>
      <c r="NAU288" s="1"/>
      <c r="NAV288" s="1"/>
      <c r="NAW288" s="1"/>
      <c r="NAX288" s="1"/>
      <c r="NAY288" s="1"/>
      <c r="NAZ288" s="1"/>
      <c r="NBA288" s="1"/>
      <c r="NBB288" s="1"/>
      <c r="NBC288" s="1"/>
      <c r="NBD288" s="1"/>
      <c r="NBE288" s="1"/>
      <c r="NBF288" s="1"/>
      <c r="NBG288" s="1"/>
      <c r="NBH288" s="1"/>
      <c r="NBI288" s="1"/>
      <c r="NBJ288" s="1"/>
      <c r="NBK288" s="1"/>
      <c r="NBL288" s="1"/>
      <c r="NBM288" s="1"/>
      <c r="NBN288" s="1"/>
      <c r="NBO288" s="1"/>
      <c r="NBP288" s="1"/>
      <c r="NBQ288" s="1"/>
      <c r="NBR288" s="1"/>
      <c r="NBS288" s="1"/>
      <c r="NBT288" s="1"/>
      <c r="NBU288" s="1"/>
      <c r="NBV288" s="1"/>
      <c r="NBW288" s="1"/>
      <c r="NBX288" s="1"/>
      <c r="NBY288" s="1"/>
      <c r="NBZ288" s="1"/>
      <c r="NCA288" s="1"/>
      <c r="NCB288" s="1"/>
      <c r="NCC288" s="1"/>
      <c r="NCD288" s="1"/>
      <c r="NCE288" s="1"/>
      <c r="NCF288" s="1"/>
      <c r="NCG288" s="1"/>
      <c r="NCH288" s="1"/>
      <c r="NCI288" s="1"/>
      <c r="NCJ288" s="1"/>
      <c r="NCK288" s="1"/>
      <c r="NCL288" s="1"/>
      <c r="NCM288" s="1"/>
      <c r="NCN288" s="1"/>
      <c r="NCO288" s="1"/>
      <c r="NCP288" s="1"/>
      <c r="NCQ288" s="1"/>
      <c r="NCR288" s="1"/>
      <c r="NCS288" s="1"/>
      <c r="NCT288" s="1"/>
      <c r="NCU288" s="1"/>
      <c r="NCV288" s="1"/>
      <c r="NCW288" s="1"/>
      <c r="NCX288" s="1"/>
      <c r="NCY288" s="1"/>
      <c r="NCZ288" s="1"/>
      <c r="NDA288" s="1"/>
      <c r="NDB288" s="1"/>
      <c r="NDC288" s="1"/>
      <c r="NDD288" s="1"/>
      <c r="NDE288" s="1"/>
      <c r="NDF288" s="1"/>
      <c r="NDG288" s="1"/>
      <c r="NDH288" s="1"/>
      <c r="NDI288" s="1"/>
      <c r="NDJ288" s="1"/>
      <c r="NDK288" s="1"/>
      <c r="NDL288" s="1"/>
      <c r="NDM288" s="1"/>
      <c r="NDN288" s="1"/>
      <c r="NDO288" s="1"/>
      <c r="NDP288" s="1"/>
      <c r="NDQ288" s="1"/>
      <c r="NDR288" s="1"/>
      <c r="NDS288" s="1"/>
      <c r="NDT288" s="1"/>
      <c r="NDU288" s="1"/>
      <c r="NDV288" s="1"/>
      <c r="NDW288" s="1"/>
      <c r="NDX288" s="1"/>
      <c r="NDY288" s="1"/>
      <c r="NDZ288" s="1"/>
      <c r="NEA288" s="1"/>
      <c r="NEB288" s="1"/>
      <c r="NEC288" s="1"/>
      <c r="NED288" s="1"/>
      <c r="NEE288" s="1"/>
      <c r="NEF288" s="1"/>
      <c r="NEG288" s="1"/>
      <c r="NEH288" s="1"/>
      <c r="NEI288" s="1"/>
      <c r="NEJ288" s="1"/>
      <c r="NEK288" s="1"/>
      <c r="NEL288" s="1"/>
      <c r="NEM288" s="1"/>
      <c r="NEN288" s="1"/>
      <c r="NEO288" s="1"/>
      <c r="NEP288" s="1"/>
      <c r="NEQ288" s="1"/>
      <c r="NER288" s="1"/>
      <c r="NES288" s="1"/>
      <c r="NET288" s="1"/>
      <c r="NEU288" s="1"/>
      <c r="NEV288" s="1"/>
      <c r="NEW288" s="1"/>
      <c r="NEX288" s="1"/>
      <c r="NEY288" s="1"/>
      <c r="NEZ288" s="1"/>
      <c r="NFA288" s="1"/>
      <c r="NFB288" s="1"/>
      <c r="NFC288" s="1"/>
      <c r="NFD288" s="1"/>
      <c r="NFE288" s="1"/>
      <c r="NFF288" s="1"/>
      <c r="NFG288" s="1"/>
      <c r="NFH288" s="1"/>
      <c r="NFI288" s="1"/>
      <c r="NFJ288" s="1"/>
      <c r="NFK288" s="1"/>
      <c r="NFL288" s="1"/>
      <c r="NFM288" s="1"/>
      <c r="NFN288" s="1"/>
      <c r="NFO288" s="1"/>
      <c r="NFP288" s="1"/>
      <c r="NFQ288" s="1"/>
      <c r="NFR288" s="1"/>
      <c r="NFS288" s="1"/>
      <c r="NFT288" s="1"/>
      <c r="NFU288" s="1"/>
      <c r="NFV288" s="1"/>
      <c r="NFW288" s="1"/>
      <c r="NFX288" s="1"/>
      <c r="NFY288" s="1"/>
      <c r="NFZ288" s="1"/>
      <c r="NGA288" s="1"/>
      <c r="NGB288" s="1"/>
      <c r="NGC288" s="1"/>
      <c r="NGD288" s="1"/>
      <c r="NGE288" s="1"/>
      <c r="NGF288" s="1"/>
      <c r="NGG288" s="1"/>
      <c r="NGH288" s="1"/>
      <c r="NGI288" s="1"/>
      <c r="NGJ288" s="1"/>
      <c r="NGK288" s="1"/>
      <c r="NGL288" s="1"/>
      <c r="NGM288" s="1"/>
      <c r="NGN288" s="1"/>
      <c r="NGO288" s="1"/>
      <c r="NGP288" s="1"/>
      <c r="NGQ288" s="1"/>
      <c r="NGR288" s="1"/>
      <c r="NGS288" s="1"/>
      <c r="NGT288" s="1"/>
      <c r="NGU288" s="1"/>
      <c r="NGV288" s="1"/>
      <c r="NGW288" s="1"/>
      <c r="NGX288" s="1"/>
      <c r="NGY288" s="1"/>
      <c r="NGZ288" s="1"/>
      <c r="NHA288" s="1"/>
      <c r="NHB288" s="1"/>
      <c r="NHC288" s="1"/>
      <c r="NHD288" s="1"/>
      <c r="NHE288" s="1"/>
      <c r="NHF288" s="1"/>
      <c r="NHG288" s="1"/>
      <c r="NHH288" s="1"/>
      <c r="NHI288" s="1"/>
      <c r="NHJ288" s="1"/>
      <c r="NHK288" s="1"/>
      <c r="NHL288" s="1"/>
      <c r="NHM288" s="1"/>
      <c r="NHN288" s="1"/>
      <c r="NHO288" s="1"/>
      <c r="NHP288" s="1"/>
      <c r="NHQ288" s="1"/>
      <c r="NHR288" s="1"/>
      <c r="NHS288" s="1"/>
      <c r="NHT288" s="1"/>
      <c r="NHU288" s="1"/>
      <c r="NHV288" s="1"/>
      <c r="NHW288" s="1"/>
      <c r="NHX288" s="1"/>
      <c r="NHY288" s="1"/>
      <c r="NHZ288" s="1"/>
      <c r="NIA288" s="1"/>
      <c r="NIB288" s="1"/>
      <c r="NIC288" s="1"/>
      <c r="NID288" s="1"/>
      <c r="NIE288" s="1"/>
      <c r="NIF288" s="1"/>
      <c r="NIG288" s="1"/>
      <c r="NIH288" s="1"/>
      <c r="NII288" s="1"/>
      <c r="NIJ288" s="1"/>
      <c r="NIK288" s="1"/>
      <c r="NIL288" s="1"/>
      <c r="NIM288" s="1"/>
      <c r="NIN288" s="1"/>
      <c r="NIO288" s="1"/>
      <c r="NIP288" s="1"/>
      <c r="NIQ288" s="1"/>
      <c r="NIR288" s="1"/>
      <c r="NIS288" s="1"/>
      <c r="NIT288" s="1"/>
      <c r="NIU288" s="1"/>
      <c r="NIV288" s="1"/>
      <c r="NIW288" s="1"/>
      <c r="NIX288" s="1"/>
      <c r="NIY288" s="1"/>
      <c r="NIZ288" s="1"/>
      <c r="NJA288" s="1"/>
      <c r="NJB288" s="1"/>
      <c r="NJC288" s="1"/>
      <c r="NJD288" s="1"/>
      <c r="NJE288" s="1"/>
      <c r="NJF288" s="1"/>
      <c r="NJG288" s="1"/>
      <c r="NJH288" s="1"/>
      <c r="NJI288" s="1"/>
      <c r="NJJ288" s="1"/>
      <c r="NJK288" s="1"/>
      <c r="NJL288" s="1"/>
      <c r="NJM288" s="1"/>
      <c r="NJN288" s="1"/>
      <c r="NJO288" s="1"/>
      <c r="NJP288" s="1"/>
      <c r="NJQ288" s="1"/>
      <c r="NJR288" s="1"/>
      <c r="NJS288" s="1"/>
      <c r="NJT288" s="1"/>
      <c r="NJU288" s="1"/>
      <c r="NJV288" s="1"/>
      <c r="NJW288" s="1"/>
      <c r="NJX288" s="1"/>
      <c r="NJY288" s="1"/>
      <c r="NJZ288" s="1"/>
      <c r="NKA288" s="1"/>
      <c r="NKB288" s="1"/>
      <c r="NKC288" s="1"/>
      <c r="NKD288" s="1"/>
      <c r="NKE288" s="1"/>
      <c r="NKF288" s="1"/>
      <c r="NKG288" s="1"/>
      <c r="NKH288" s="1"/>
      <c r="NKI288" s="1"/>
      <c r="NKJ288" s="1"/>
      <c r="NKK288" s="1"/>
      <c r="NKL288" s="1"/>
      <c r="NKM288" s="1"/>
      <c r="NKN288" s="1"/>
      <c r="NKO288" s="1"/>
      <c r="NKP288" s="1"/>
      <c r="NKQ288" s="1"/>
      <c r="NKR288" s="1"/>
      <c r="NKS288" s="1"/>
      <c r="NKT288" s="1"/>
      <c r="NKU288" s="1"/>
      <c r="NKV288" s="1"/>
      <c r="NKW288" s="1"/>
      <c r="NKX288" s="1"/>
      <c r="NKY288" s="1"/>
      <c r="NKZ288" s="1"/>
      <c r="NLA288" s="1"/>
      <c r="NLB288" s="1"/>
      <c r="NLC288" s="1"/>
      <c r="NLD288" s="1"/>
      <c r="NLE288" s="1"/>
      <c r="NLF288" s="1"/>
      <c r="NLG288" s="1"/>
      <c r="NLH288" s="1"/>
      <c r="NLI288" s="1"/>
      <c r="NLJ288" s="1"/>
      <c r="NLK288" s="1"/>
      <c r="NLL288" s="1"/>
      <c r="NLM288" s="1"/>
      <c r="NLN288" s="1"/>
      <c r="NLO288" s="1"/>
      <c r="NLP288" s="1"/>
      <c r="NLQ288" s="1"/>
      <c r="NLR288" s="1"/>
      <c r="NLS288" s="1"/>
      <c r="NLT288" s="1"/>
      <c r="NLU288" s="1"/>
      <c r="NLV288" s="1"/>
      <c r="NLW288" s="1"/>
      <c r="NLX288" s="1"/>
      <c r="NLY288" s="1"/>
      <c r="NLZ288" s="1"/>
      <c r="NMA288" s="1"/>
      <c r="NMB288" s="1"/>
      <c r="NMC288" s="1"/>
      <c r="NMD288" s="1"/>
      <c r="NME288" s="1"/>
      <c r="NMF288" s="1"/>
      <c r="NMG288" s="1"/>
      <c r="NMH288" s="1"/>
      <c r="NMI288" s="1"/>
      <c r="NMJ288" s="1"/>
      <c r="NMK288" s="1"/>
      <c r="NML288" s="1"/>
      <c r="NMM288" s="1"/>
      <c r="NMN288" s="1"/>
      <c r="NMO288" s="1"/>
      <c r="NMP288" s="1"/>
      <c r="NMQ288" s="1"/>
      <c r="NMR288" s="1"/>
      <c r="NMS288" s="1"/>
      <c r="NMT288" s="1"/>
      <c r="NMU288" s="1"/>
      <c r="NMV288" s="1"/>
      <c r="NMW288" s="1"/>
      <c r="NMX288" s="1"/>
      <c r="NMY288" s="1"/>
      <c r="NMZ288" s="1"/>
      <c r="NNA288" s="1"/>
      <c r="NNB288" s="1"/>
      <c r="NNC288" s="1"/>
      <c r="NND288" s="1"/>
      <c r="NNE288" s="1"/>
      <c r="NNF288" s="1"/>
      <c r="NNG288" s="1"/>
      <c r="NNH288" s="1"/>
      <c r="NNI288" s="1"/>
      <c r="NNJ288" s="1"/>
      <c r="NNK288" s="1"/>
      <c r="NNL288" s="1"/>
      <c r="NNM288" s="1"/>
      <c r="NNN288" s="1"/>
      <c r="NNO288" s="1"/>
      <c r="NNP288" s="1"/>
      <c r="NNQ288" s="1"/>
      <c r="NNR288" s="1"/>
      <c r="NNS288" s="1"/>
      <c r="NNT288" s="1"/>
      <c r="NNU288" s="1"/>
      <c r="NNV288" s="1"/>
      <c r="NNW288" s="1"/>
      <c r="NNX288" s="1"/>
      <c r="NNY288" s="1"/>
      <c r="NNZ288" s="1"/>
      <c r="NOA288" s="1"/>
      <c r="NOB288" s="1"/>
      <c r="NOC288" s="1"/>
      <c r="NOD288" s="1"/>
      <c r="NOE288" s="1"/>
      <c r="NOF288" s="1"/>
      <c r="NOG288" s="1"/>
      <c r="NOH288" s="1"/>
      <c r="NOI288" s="1"/>
      <c r="NOJ288" s="1"/>
      <c r="NOK288" s="1"/>
      <c r="NOL288" s="1"/>
      <c r="NOM288" s="1"/>
      <c r="NON288" s="1"/>
      <c r="NOO288" s="1"/>
      <c r="NOP288" s="1"/>
      <c r="NOQ288" s="1"/>
      <c r="NOR288" s="1"/>
      <c r="NOS288" s="1"/>
      <c r="NOT288" s="1"/>
      <c r="NOU288" s="1"/>
      <c r="NOV288" s="1"/>
      <c r="NOW288" s="1"/>
      <c r="NOX288" s="1"/>
      <c r="NOY288" s="1"/>
      <c r="NOZ288" s="1"/>
      <c r="NPA288" s="1"/>
      <c r="NPB288" s="1"/>
      <c r="NPC288" s="1"/>
      <c r="NPD288" s="1"/>
      <c r="NPE288" s="1"/>
      <c r="NPF288" s="1"/>
      <c r="NPG288" s="1"/>
      <c r="NPH288" s="1"/>
      <c r="NPI288" s="1"/>
      <c r="NPJ288" s="1"/>
      <c r="NPK288" s="1"/>
      <c r="NPL288" s="1"/>
      <c r="NPM288" s="1"/>
      <c r="NPN288" s="1"/>
      <c r="NPO288" s="1"/>
      <c r="NPP288" s="1"/>
      <c r="NPQ288" s="1"/>
      <c r="NPR288" s="1"/>
      <c r="NPS288" s="1"/>
      <c r="NPT288" s="1"/>
      <c r="NPU288" s="1"/>
      <c r="NPV288" s="1"/>
      <c r="NPW288" s="1"/>
      <c r="NPX288" s="1"/>
      <c r="NPY288" s="1"/>
      <c r="NPZ288" s="1"/>
      <c r="NQA288" s="1"/>
      <c r="NQB288" s="1"/>
      <c r="NQC288" s="1"/>
      <c r="NQD288" s="1"/>
      <c r="NQE288" s="1"/>
      <c r="NQF288" s="1"/>
      <c r="NQG288" s="1"/>
      <c r="NQH288" s="1"/>
      <c r="NQI288" s="1"/>
      <c r="NQJ288" s="1"/>
      <c r="NQK288" s="1"/>
      <c r="NQL288" s="1"/>
      <c r="NQM288" s="1"/>
      <c r="NQN288" s="1"/>
      <c r="NQO288" s="1"/>
      <c r="NQP288" s="1"/>
      <c r="NQQ288" s="1"/>
      <c r="NQR288" s="1"/>
      <c r="NQS288" s="1"/>
      <c r="NQT288" s="1"/>
      <c r="NQU288" s="1"/>
      <c r="NQV288" s="1"/>
      <c r="NQW288" s="1"/>
      <c r="NQX288" s="1"/>
      <c r="NQY288" s="1"/>
      <c r="NQZ288" s="1"/>
      <c r="NRA288" s="1"/>
      <c r="NRB288" s="1"/>
      <c r="NRC288" s="1"/>
      <c r="NRD288" s="1"/>
      <c r="NRE288" s="1"/>
      <c r="NRF288" s="1"/>
      <c r="NRG288" s="1"/>
      <c r="NRH288" s="1"/>
      <c r="NRI288" s="1"/>
      <c r="NRJ288" s="1"/>
      <c r="NRK288" s="1"/>
      <c r="NRL288" s="1"/>
      <c r="NRM288" s="1"/>
      <c r="NRN288" s="1"/>
      <c r="NRO288" s="1"/>
      <c r="NRP288" s="1"/>
      <c r="NRQ288" s="1"/>
      <c r="NRR288" s="1"/>
      <c r="NRS288" s="1"/>
      <c r="NRT288" s="1"/>
      <c r="NRU288" s="1"/>
      <c r="NRV288" s="1"/>
      <c r="NRW288" s="1"/>
      <c r="NRX288" s="1"/>
      <c r="NRY288" s="1"/>
      <c r="NRZ288" s="1"/>
      <c r="NSA288" s="1"/>
      <c r="NSB288" s="1"/>
      <c r="NSC288" s="1"/>
      <c r="NSD288" s="1"/>
      <c r="NSE288" s="1"/>
      <c r="NSF288" s="1"/>
      <c r="NSG288" s="1"/>
      <c r="NSH288" s="1"/>
      <c r="NSI288" s="1"/>
      <c r="NSJ288" s="1"/>
      <c r="NSK288" s="1"/>
      <c r="NSL288" s="1"/>
      <c r="NSM288" s="1"/>
      <c r="NSN288" s="1"/>
      <c r="NSO288" s="1"/>
      <c r="NSP288" s="1"/>
      <c r="NSQ288" s="1"/>
      <c r="NSR288" s="1"/>
      <c r="NSS288" s="1"/>
      <c r="NST288" s="1"/>
      <c r="NSU288" s="1"/>
      <c r="NSV288" s="1"/>
      <c r="NSW288" s="1"/>
      <c r="NSX288" s="1"/>
      <c r="NSY288" s="1"/>
      <c r="NSZ288" s="1"/>
      <c r="NTA288" s="1"/>
      <c r="NTB288" s="1"/>
      <c r="NTC288" s="1"/>
      <c r="NTD288" s="1"/>
      <c r="NTE288" s="1"/>
      <c r="NTF288" s="1"/>
      <c r="NTG288" s="1"/>
      <c r="NTH288" s="1"/>
      <c r="NTI288" s="1"/>
      <c r="NTJ288" s="1"/>
      <c r="NTK288" s="1"/>
      <c r="NTL288" s="1"/>
      <c r="NTM288" s="1"/>
      <c r="NTN288" s="1"/>
      <c r="NTO288" s="1"/>
      <c r="NTP288" s="1"/>
      <c r="NTQ288" s="1"/>
      <c r="NTR288" s="1"/>
      <c r="NTS288" s="1"/>
      <c r="NTT288" s="1"/>
      <c r="NTU288" s="1"/>
      <c r="NTV288" s="1"/>
      <c r="NTW288" s="1"/>
      <c r="NTX288" s="1"/>
      <c r="NTY288" s="1"/>
      <c r="NTZ288" s="1"/>
      <c r="NUA288" s="1"/>
      <c r="NUB288" s="1"/>
      <c r="NUC288" s="1"/>
      <c r="NUD288" s="1"/>
      <c r="NUE288" s="1"/>
      <c r="NUF288" s="1"/>
      <c r="NUG288" s="1"/>
      <c r="NUH288" s="1"/>
      <c r="NUI288" s="1"/>
      <c r="NUJ288" s="1"/>
      <c r="NUK288" s="1"/>
      <c r="NUL288" s="1"/>
      <c r="NUM288" s="1"/>
      <c r="NUN288" s="1"/>
      <c r="NUO288" s="1"/>
      <c r="NUP288" s="1"/>
      <c r="NUQ288" s="1"/>
      <c r="NUR288" s="1"/>
      <c r="NUS288" s="1"/>
      <c r="NUT288" s="1"/>
      <c r="NUU288" s="1"/>
      <c r="NUV288" s="1"/>
      <c r="NUW288" s="1"/>
      <c r="NUX288" s="1"/>
      <c r="NUY288" s="1"/>
      <c r="NUZ288" s="1"/>
      <c r="NVA288" s="1"/>
      <c r="NVB288" s="1"/>
      <c r="NVC288" s="1"/>
      <c r="NVD288" s="1"/>
      <c r="NVE288" s="1"/>
      <c r="NVF288" s="1"/>
      <c r="NVG288" s="1"/>
      <c r="NVH288" s="1"/>
      <c r="NVI288" s="1"/>
      <c r="NVJ288" s="1"/>
      <c r="NVK288" s="1"/>
      <c r="NVL288" s="1"/>
      <c r="NVM288" s="1"/>
      <c r="NVN288" s="1"/>
      <c r="NVO288" s="1"/>
      <c r="NVP288" s="1"/>
      <c r="NVQ288" s="1"/>
      <c r="NVR288" s="1"/>
      <c r="NVS288" s="1"/>
      <c r="NVT288" s="1"/>
      <c r="NVU288" s="1"/>
      <c r="NVV288" s="1"/>
      <c r="NVW288" s="1"/>
      <c r="NVX288" s="1"/>
      <c r="NVY288" s="1"/>
      <c r="NVZ288" s="1"/>
      <c r="NWA288" s="1"/>
      <c r="NWB288" s="1"/>
      <c r="NWC288" s="1"/>
      <c r="NWD288" s="1"/>
      <c r="NWE288" s="1"/>
      <c r="NWF288" s="1"/>
      <c r="NWG288" s="1"/>
      <c r="NWH288" s="1"/>
      <c r="NWI288" s="1"/>
      <c r="NWJ288" s="1"/>
      <c r="NWK288" s="1"/>
      <c r="NWL288" s="1"/>
      <c r="NWM288" s="1"/>
      <c r="NWN288" s="1"/>
      <c r="NWO288" s="1"/>
      <c r="NWP288" s="1"/>
      <c r="NWQ288" s="1"/>
      <c r="NWR288" s="1"/>
      <c r="NWS288" s="1"/>
      <c r="NWT288" s="1"/>
      <c r="NWU288" s="1"/>
      <c r="NWV288" s="1"/>
      <c r="NWW288" s="1"/>
      <c r="NWX288" s="1"/>
      <c r="NWY288" s="1"/>
      <c r="NWZ288" s="1"/>
      <c r="NXA288" s="1"/>
      <c r="NXB288" s="1"/>
      <c r="NXC288" s="1"/>
      <c r="NXD288" s="1"/>
      <c r="NXE288" s="1"/>
      <c r="NXF288" s="1"/>
      <c r="NXG288" s="1"/>
      <c r="NXH288" s="1"/>
      <c r="NXI288" s="1"/>
      <c r="NXJ288" s="1"/>
      <c r="NXK288" s="1"/>
      <c r="NXL288" s="1"/>
      <c r="NXM288" s="1"/>
      <c r="NXN288" s="1"/>
      <c r="NXO288" s="1"/>
      <c r="NXP288" s="1"/>
      <c r="NXQ288" s="1"/>
      <c r="NXR288" s="1"/>
      <c r="NXS288" s="1"/>
      <c r="NXT288" s="1"/>
      <c r="NXU288" s="1"/>
      <c r="NXV288" s="1"/>
      <c r="NXW288" s="1"/>
      <c r="NXX288" s="1"/>
      <c r="NXY288" s="1"/>
      <c r="NXZ288" s="1"/>
      <c r="NYA288" s="1"/>
      <c r="NYB288" s="1"/>
      <c r="NYC288" s="1"/>
      <c r="NYD288" s="1"/>
      <c r="NYE288" s="1"/>
      <c r="NYF288" s="1"/>
      <c r="NYG288" s="1"/>
      <c r="NYH288" s="1"/>
      <c r="NYI288" s="1"/>
      <c r="NYJ288" s="1"/>
      <c r="NYK288" s="1"/>
      <c r="NYL288" s="1"/>
      <c r="NYM288" s="1"/>
      <c r="NYN288" s="1"/>
      <c r="NYO288" s="1"/>
      <c r="NYP288" s="1"/>
      <c r="NYQ288" s="1"/>
      <c r="NYR288" s="1"/>
      <c r="NYS288" s="1"/>
      <c r="NYT288" s="1"/>
      <c r="NYU288" s="1"/>
      <c r="NYV288" s="1"/>
      <c r="NYW288" s="1"/>
      <c r="NYX288" s="1"/>
      <c r="NYY288" s="1"/>
      <c r="NYZ288" s="1"/>
      <c r="NZA288" s="1"/>
      <c r="NZB288" s="1"/>
      <c r="NZC288" s="1"/>
      <c r="NZD288" s="1"/>
      <c r="NZE288" s="1"/>
      <c r="NZF288" s="1"/>
      <c r="NZG288" s="1"/>
      <c r="NZH288" s="1"/>
      <c r="NZI288" s="1"/>
      <c r="NZJ288" s="1"/>
      <c r="NZK288" s="1"/>
      <c r="NZL288" s="1"/>
      <c r="NZM288" s="1"/>
      <c r="NZN288" s="1"/>
      <c r="NZO288" s="1"/>
      <c r="NZP288" s="1"/>
      <c r="NZQ288" s="1"/>
      <c r="NZR288" s="1"/>
      <c r="NZS288" s="1"/>
      <c r="NZT288" s="1"/>
      <c r="NZU288" s="1"/>
      <c r="NZV288" s="1"/>
      <c r="NZW288" s="1"/>
      <c r="NZX288" s="1"/>
      <c r="NZY288" s="1"/>
      <c r="NZZ288" s="1"/>
      <c r="OAA288" s="1"/>
      <c r="OAB288" s="1"/>
      <c r="OAC288" s="1"/>
      <c r="OAD288" s="1"/>
      <c r="OAE288" s="1"/>
      <c r="OAF288" s="1"/>
      <c r="OAG288" s="1"/>
      <c r="OAH288" s="1"/>
      <c r="OAI288" s="1"/>
      <c r="OAJ288" s="1"/>
      <c r="OAK288" s="1"/>
      <c r="OAL288" s="1"/>
      <c r="OAM288" s="1"/>
      <c r="OAN288" s="1"/>
      <c r="OAO288" s="1"/>
      <c r="OAP288" s="1"/>
      <c r="OAQ288" s="1"/>
      <c r="OAR288" s="1"/>
      <c r="OAS288" s="1"/>
      <c r="OAT288" s="1"/>
      <c r="OAU288" s="1"/>
      <c r="OAV288" s="1"/>
      <c r="OAW288" s="1"/>
      <c r="OAX288" s="1"/>
      <c r="OAY288" s="1"/>
      <c r="OAZ288" s="1"/>
      <c r="OBA288" s="1"/>
      <c r="OBB288" s="1"/>
      <c r="OBC288" s="1"/>
      <c r="OBD288" s="1"/>
      <c r="OBE288" s="1"/>
      <c r="OBF288" s="1"/>
      <c r="OBG288" s="1"/>
      <c r="OBH288" s="1"/>
      <c r="OBI288" s="1"/>
      <c r="OBJ288" s="1"/>
      <c r="OBK288" s="1"/>
      <c r="OBL288" s="1"/>
      <c r="OBM288" s="1"/>
      <c r="OBN288" s="1"/>
      <c r="OBO288" s="1"/>
      <c r="OBP288" s="1"/>
      <c r="OBQ288" s="1"/>
      <c r="OBR288" s="1"/>
      <c r="OBS288" s="1"/>
      <c r="OBT288" s="1"/>
      <c r="OBU288" s="1"/>
      <c r="OBV288" s="1"/>
      <c r="OBW288" s="1"/>
      <c r="OBX288" s="1"/>
      <c r="OBY288" s="1"/>
      <c r="OBZ288" s="1"/>
      <c r="OCA288" s="1"/>
      <c r="OCB288" s="1"/>
      <c r="OCC288" s="1"/>
      <c r="OCD288" s="1"/>
      <c r="OCE288" s="1"/>
      <c r="OCF288" s="1"/>
      <c r="OCG288" s="1"/>
      <c r="OCH288" s="1"/>
      <c r="OCI288" s="1"/>
      <c r="OCJ288" s="1"/>
      <c r="OCK288" s="1"/>
      <c r="OCL288" s="1"/>
      <c r="OCM288" s="1"/>
      <c r="OCN288" s="1"/>
      <c r="OCO288" s="1"/>
      <c r="OCP288" s="1"/>
      <c r="OCQ288" s="1"/>
      <c r="OCR288" s="1"/>
      <c r="OCS288" s="1"/>
      <c r="OCT288" s="1"/>
      <c r="OCU288" s="1"/>
      <c r="OCV288" s="1"/>
      <c r="OCW288" s="1"/>
      <c r="OCX288" s="1"/>
      <c r="OCY288" s="1"/>
      <c r="OCZ288" s="1"/>
      <c r="ODA288" s="1"/>
      <c r="ODB288" s="1"/>
      <c r="ODC288" s="1"/>
      <c r="ODD288" s="1"/>
      <c r="ODE288" s="1"/>
      <c r="ODF288" s="1"/>
      <c r="ODG288" s="1"/>
      <c r="ODH288" s="1"/>
      <c r="ODI288" s="1"/>
      <c r="ODJ288" s="1"/>
      <c r="ODK288" s="1"/>
      <c r="ODL288" s="1"/>
      <c r="ODM288" s="1"/>
      <c r="ODN288" s="1"/>
      <c r="ODO288" s="1"/>
      <c r="ODP288" s="1"/>
      <c r="ODQ288" s="1"/>
      <c r="ODR288" s="1"/>
      <c r="ODS288" s="1"/>
      <c r="ODT288" s="1"/>
      <c r="ODU288" s="1"/>
      <c r="ODV288" s="1"/>
      <c r="ODW288" s="1"/>
      <c r="ODX288" s="1"/>
      <c r="ODY288" s="1"/>
      <c r="ODZ288" s="1"/>
      <c r="OEA288" s="1"/>
      <c r="OEB288" s="1"/>
      <c r="OEC288" s="1"/>
      <c r="OED288" s="1"/>
      <c r="OEE288" s="1"/>
      <c r="OEF288" s="1"/>
      <c r="OEG288" s="1"/>
      <c r="OEH288" s="1"/>
      <c r="OEI288" s="1"/>
      <c r="OEJ288" s="1"/>
      <c r="OEK288" s="1"/>
      <c r="OEL288" s="1"/>
      <c r="OEM288" s="1"/>
      <c r="OEN288" s="1"/>
      <c r="OEO288" s="1"/>
      <c r="OEP288" s="1"/>
      <c r="OEQ288" s="1"/>
      <c r="OER288" s="1"/>
      <c r="OES288" s="1"/>
      <c r="OET288" s="1"/>
      <c r="OEU288" s="1"/>
      <c r="OEV288" s="1"/>
      <c r="OEW288" s="1"/>
      <c r="OEX288" s="1"/>
      <c r="OEY288" s="1"/>
      <c r="OEZ288" s="1"/>
      <c r="OFA288" s="1"/>
      <c r="OFB288" s="1"/>
      <c r="OFC288" s="1"/>
      <c r="OFD288" s="1"/>
      <c r="OFE288" s="1"/>
      <c r="OFF288" s="1"/>
      <c r="OFG288" s="1"/>
      <c r="OFH288" s="1"/>
      <c r="OFI288" s="1"/>
      <c r="OFJ288" s="1"/>
      <c r="OFK288" s="1"/>
      <c r="OFL288" s="1"/>
      <c r="OFM288" s="1"/>
      <c r="OFN288" s="1"/>
      <c r="OFO288" s="1"/>
      <c r="OFP288" s="1"/>
      <c r="OFQ288" s="1"/>
      <c r="OFR288" s="1"/>
      <c r="OFS288" s="1"/>
      <c r="OFT288" s="1"/>
      <c r="OFU288" s="1"/>
      <c r="OFV288" s="1"/>
      <c r="OFW288" s="1"/>
      <c r="OFX288" s="1"/>
      <c r="OFY288" s="1"/>
      <c r="OFZ288" s="1"/>
      <c r="OGA288" s="1"/>
      <c r="OGB288" s="1"/>
      <c r="OGC288" s="1"/>
      <c r="OGD288" s="1"/>
      <c r="OGE288" s="1"/>
      <c r="OGF288" s="1"/>
      <c r="OGG288" s="1"/>
      <c r="OGH288" s="1"/>
      <c r="OGI288" s="1"/>
      <c r="OGJ288" s="1"/>
      <c r="OGK288" s="1"/>
      <c r="OGL288" s="1"/>
      <c r="OGM288" s="1"/>
      <c r="OGN288" s="1"/>
      <c r="OGO288" s="1"/>
      <c r="OGP288" s="1"/>
      <c r="OGQ288" s="1"/>
      <c r="OGR288" s="1"/>
      <c r="OGS288" s="1"/>
      <c r="OGT288" s="1"/>
      <c r="OGU288" s="1"/>
      <c r="OGV288" s="1"/>
      <c r="OGW288" s="1"/>
      <c r="OGX288" s="1"/>
      <c r="OGY288" s="1"/>
      <c r="OGZ288" s="1"/>
      <c r="OHA288" s="1"/>
      <c r="OHB288" s="1"/>
      <c r="OHC288" s="1"/>
      <c r="OHD288" s="1"/>
      <c r="OHE288" s="1"/>
      <c r="OHF288" s="1"/>
      <c r="OHG288" s="1"/>
      <c r="OHH288" s="1"/>
      <c r="OHI288" s="1"/>
      <c r="OHJ288" s="1"/>
      <c r="OHK288" s="1"/>
      <c r="OHL288" s="1"/>
      <c r="OHM288" s="1"/>
      <c r="OHN288" s="1"/>
      <c r="OHO288" s="1"/>
      <c r="OHP288" s="1"/>
      <c r="OHQ288" s="1"/>
      <c r="OHR288" s="1"/>
      <c r="OHS288" s="1"/>
      <c r="OHT288" s="1"/>
      <c r="OHU288" s="1"/>
      <c r="OHV288" s="1"/>
      <c r="OHW288" s="1"/>
      <c r="OHX288" s="1"/>
      <c r="OHY288" s="1"/>
      <c r="OHZ288" s="1"/>
      <c r="OIA288" s="1"/>
      <c r="OIB288" s="1"/>
      <c r="OIC288" s="1"/>
      <c r="OID288" s="1"/>
      <c r="OIE288" s="1"/>
      <c r="OIF288" s="1"/>
      <c r="OIG288" s="1"/>
      <c r="OIH288" s="1"/>
      <c r="OII288" s="1"/>
      <c r="OIJ288" s="1"/>
      <c r="OIK288" s="1"/>
      <c r="OIL288" s="1"/>
      <c r="OIM288" s="1"/>
      <c r="OIN288" s="1"/>
      <c r="OIO288" s="1"/>
      <c r="OIP288" s="1"/>
      <c r="OIQ288" s="1"/>
      <c r="OIR288" s="1"/>
      <c r="OIS288" s="1"/>
      <c r="OIT288" s="1"/>
      <c r="OIU288" s="1"/>
      <c r="OIV288" s="1"/>
      <c r="OIW288" s="1"/>
      <c r="OIX288" s="1"/>
      <c r="OIY288" s="1"/>
      <c r="OIZ288" s="1"/>
      <c r="OJA288" s="1"/>
      <c r="OJB288" s="1"/>
      <c r="OJC288" s="1"/>
      <c r="OJD288" s="1"/>
      <c r="OJE288" s="1"/>
      <c r="OJF288" s="1"/>
      <c r="OJG288" s="1"/>
      <c r="OJH288" s="1"/>
      <c r="OJI288" s="1"/>
      <c r="OJJ288" s="1"/>
      <c r="OJK288" s="1"/>
      <c r="OJL288" s="1"/>
      <c r="OJM288" s="1"/>
      <c r="OJN288" s="1"/>
      <c r="OJO288" s="1"/>
      <c r="OJP288" s="1"/>
      <c r="OJQ288" s="1"/>
      <c r="OJR288" s="1"/>
      <c r="OJS288" s="1"/>
      <c r="OJT288" s="1"/>
      <c r="OJU288" s="1"/>
      <c r="OJV288" s="1"/>
      <c r="OJW288" s="1"/>
      <c r="OJX288" s="1"/>
      <c r="OJY288" s="1"/>
      <c r="OJZ288" s="1"/>
      <c r="OKA288" s="1"/>
      <c r="OKB288" s="1"/>
      <c r="OKC288" s="1"/>
      <c r="OKD288" s="1"/>
      <c r="OKE288" s="1"/>
      <c r="OKF288" s="1"/>
      <c r="OKG288" s="1"/>
      <c r="OKH288" s="1"/>
      <c r="OKI288" s="1"/>
      <c r="OKJ288" s="1"/>
      <c r="OKK288" s="1"/>
      <c r="OKL288" s="1"/>
      <c r="OKM288" s="1"/>
      <c r="OKN288" s="1"/>
      <c r="OKO288" s="1"/>
      <c r="OKP288" s="1"/>
      <c r="OKQ288" s="1"/>
      <c r="OKR288" s="1"/>
      <c r="OKS288" s="1"/>
      <c r="OKT288" s="1"/>
      <c r="OKU288" s="1"/>
      <c r="OKV288" s="1"/>
      <c r="OKW288" s="1"/>
      <c r="OKX288" s="1"/>
      <c r="OKY288" s="1"/>
      <c r="OKZ288" s="1"/>
      <c r="OLA288" s="1"/>
      <c r="OLB288" s="1"/>
      <c r="OLC288" s="1"/>
      <c r="OLD288" s="1"/>
      <c r="OLE288" s="1"/>
      <c r="OLF288" s="1"/>
      <c r="OLG288" s="1"/>
      <c r="OLH288" s="1"/>
      <c r="OLI288" s="1"/>
      <c r="OLJ288" s="1"/>
      <c r="OLK288" s="1"/>
      <c r="OLL288" s="1"/>
      <c r="OLM288" s="1"/>
      <c r="OLN288" s="1"/>
      <c r="OLO288" s="1"/>
      <c r="OLP288" s="1"/>
      <c r="OLQ288" s="1"/>
      <c r="OLR288" s="1"/>
      <c r="OLS288" s="1"/>
      <c r="OLT288" s="1"/>
      <c r="OLU288" s="1"/>
      <c r="OLV288" s="1"/>
      <c r="OLW288" s="1"/>
      <c r="OLX288" s="1"/>
      <c r="OLY288" s="1"/>
      <c r="OLZ288" s="1"/>
      <c r="OMA288" s="1"/>
      <c r="OMB288" s="1"/>
      <c r="OMC288" s="1"/>
      <c r="OMD288" s="1"/>
      <c r="OME288" s="1"/>
      <c r="OMF288" s="1"/>
      <c r="OMG288" s="1"/>
      <c r="OMH288" s="1"/>
      <c r="OMI288" s="1"/>
      <c r="OMJ288" s="1"/>
      <c r="OMK288" s="1"/>
      <c r="OML288" s="1"/>
      <c r="OMM288" s="1"/>
      <c r="OMN288" s="1"/>
      <c r="OMO288" s="1"/>
      <c r="OMP288" s="1"/>
      <c r="OMQ288" s="1"/>
      <c r="OMR288" s="1"/>
      <c r="OMS288" s="1"/>
      <c r="OMT288" s="1"/>
      <c r="OMU288" s="1"/>
      <c r="OMV288" s="1"/>
      <c r="OMW288" s="1"/>
      <c r="OMX288" s="1"/>
      <c r="OMY288" s="1"/>
      <c r="OMZ288" s="1"/>
      <c r="ONA288" s="1"/>
      <c r="ONB288" s="1"/>
      <c r="ONC288" s="1"/>
      <c r="OND288" s="1"/>
      <c r="ONE288" s="1"/>
      <c r="ONF288" s="1"/>
      <c r="ONG288" s="1"/>
      <c r="ONH288" s="1"/>
      <c r="ONI288" s="1"/>
      <c r="ONJ288" s="1"/>
      <c r="ONK288" s="1"/>
      <c r="ONL288" s="1"/>
      <c r="ONM288" s="1"/>
      <c r="ONN288" s="1"/>
      <c r="ONO288" s="1"/>
      <c r="ONP288" s="1"/>
      <c r="ONQ288" s="1"/>
      <c r="ONR288" s="1"/>
      <c r="ONS288" s="1"/>
      <c r="ONT288" s="1"/>
      <c r="ONU288" s="1"/>
      <c r="ONV288" s="1"/>
      <c r="ONW288" s="1"/>
      <c r="ONX288" s="1"/>
      <c r="ONY288" s="1"/>
      <c r="ONZ288" s="1"/>
      <c r="OOA288" s="1"/>
      <c r="OOB288" s="1"/>
      <c r="OOC288" s="1"/>
      <c r="OOD288" s="1"/>
      <c r="OOE288" s="1"/>
      <c r="OOF288" s="1"/>
      <c r="OOG288" s="1"/>
      <c r="OOH288" s="1"/>
      <c r="OOI288" s="1"/>
      <c r="OOJ288" s="1"/>
      <c r="OOK288" s="1"/>
      <c r="OOL288" s="1"/>
      <c r="OOM288" s="1"/>
      <c r="OON288" s="1"/>
      <c r="OOO288" s="1"/>
      <c r="OOP288" s="1"/>
      <c r="OOQ288" s="1"/>
      <c r="OOR288" s="1"/>
      <c r="OOS288" s="1"/>
      <c r="OOT288" s="1"/>
      <c r="OOU288" s="1"/>
      <c r="OOV288" s="1"/>
      <c r="OOW288" s="1"/>
      <c r="OOX288" s="1"/>
      <c r="OOY288" s="1"/>
      <c r="OOZ288" s="1"/>
      <c r="OPA288" s="1"/>
      <c r="OPB288" s="1"/>
      <c r="OPC288" s="1"/>
      <c r="OPD288" s="1"/>
      <c r="OPE288" s="1"/>
      <c r="OPF288" s="1"/>
      <c r="OPG288" s="1"/>
      <c r="OPH288" s="1"/>
      <c r="OPI288" s="1"/>
      <c r="OPJ288" s="1"/>
      <c r="OPK288" s="1"/>
      <c r="OPL288" s="1"/>
      <c r="OPM288" s="1"/>
      <c r="OPN288" s="1"/>
      <c r="OPO288" s="1"/>
      <c r="OPP288" s="1"/>
      <c r="OPQ288" s="1"/>
      <c r="OPR288" s="1"/>
      <c r="OPS288" s="1"/>
      <c r="OPT288" s="1"/>
      <c r="OPU288" s="1"/>
      <c r="OPV288" s="1"/>
      <c r="OPW288" s="1"/>
      <c r="OPX288" s="1"/>
      <c r="OPY288" s="1"/>
      <c r="OPZ288" s="1"/>
      <c r="OQA288" s="1"/>
      <c r="OQB288" s="1"/>
      <c r="OQC288" s="1"/>
      <c r="OQD288" s="1"/>
      <c r="OQE288" s="1"/>
      <c r="OQF288" s="1"/>
      <c r="OQG288" s="1"/>
      <c r="OQH288" s="1"/>
      <c r="OQI288" s="1"/>
      <c r="OQJ288" s="1"/>
      <c r="OQK288" s="1"/>
      <c r="OQL288" s="1"/>
      <c r="OQM288" s="1"/>
      <c r="OQN288" s="1"/>
      <c r="OQO288" s="1"/>
      <c r="OQP288" s="1"/>
      <c r="OQQ288" s="1"/>
      <c r="OQR288" s="1"/>
      <c r="OQS288" s="1"/>
      <c r="OQT288" s="1"/>
      <c r="OQU288" s="1"/>
      <c r="OQV288" s="1"/>
      <c r="OQW288" s="1"/>
      <c r="OQX288" s="1"/>
      <c r="OQY288" s="1"/>
      <c r="OQZ288" s="1"/>
      <c r="ORA288" s="1"/>
      <c r="ORB288" s="1"/>
      <c r="ORC288" s="1"/>
      <c r="ORD288" s="1"/>
      <c r="ORE288" s="1"/>
      <c r="ORF288" s="1"/>
      <c r="ORG288" s="1"/>
      <c r="ORH288" s="1"/>
      <c r="ORI288" s="1"/>
      <c r="ORJ288" s="1"/>
      <c r="ORK288" s="1"/>
      <c r="ORL288" s="1"/>
      <c r="ORM288" s="1"/>
      <c r="ORN288" s="1"/>
      <c r="ORO288" s="1"/>
      <c r="ORP288" s="1"/>
      <c r="ORQ288" s="1"/>
      <c r="ORR288" s="1"/>
      <c r="ORS288" s="1"/>
      <c r="ORT288" s="1"/>
      <c r="ORU288" s="1"/>
      <c r="ORV288" s="1"/>
      <c r="ORW288" s="1"/>
      <c r="ORX288" s="1"/>
      <c r="ORY288" s="1"/>
      <c r="ORZ288" s="1"/>
      <c r="OSA288" s="1"/>
      <c r="OSB288" s="1"/>
      <c r="OSC288" s="1"/>
      <c r="OSD288" s="1"/>
      <c r="OSE288" s="1"/>
      <c r="OSF288" s="1"/>
      <c r="OSG288" s="1"/>
      <c r="OSH288" s="1"/>
      <c r="OSI288" s="1"/>
      <c r="OSJ288" s="1"/>
      <c r="OSK288" s="1"/>
      <c r="OSL288" s="1"/>
      <c r="OSM288" s="1"/>
      <c r="OSN288" s="1"/>
      <c r="OSO288" s="1"/>
      <c r="OSP288" s="1"/>
      <c r="OSQ288" s="1"/>
      <c r="OSR288" s="1"/>
      <c r="OSS288" s="1"/>
      <c r="OST288" s="1"/>
      <c r="OSU288" s="1"/>
      <c r="OSV288" s="1"/>
      <c r="OSW288" s="1"/>
      <c r="OSX288" s="1"/>
      <c r="OSY288" s="1"/>
      <c r="OSZ288" s="1"/>
      <c r="OTA288" s="1"/>
      <c r="OTB288" s="1"/>
      <c r="OTC288" s="1"/>
      <c r="OTD288" s="1"/>
      <c r="OTE288" s="1"/>
      <c r="OTF288" s="1"/>
      <c r="OTG288" s="1"/>
      <c r="OTH288" s="1"/>
      <c r="OTI288" s="1"/>
      <c r="OTJ288" s="1"/>
      <c r="OTK288" s="1"/>
      <c r="OTL288" s="1"/>
      <c r="OTM288" s="1"/>
      <c r="OTN288" s="1"/>
      <c r="OTO288" s="1"/>
      <c r="OTP288" s="1"/>
      <c r="OTQ288" s="1"/>
      <c r="OTR288" s="1"/>
      <c r="OTS288" s="1"/>
      <c r="OTT288" s="1"/>
      <c r="OTU288" s="1"/>
      <c r="OTV288" s="1"/>
      <c r="OTW288" s="1"/>
      <c r="OTX288" s="1"/>
      <c r="OTY288" s="1"/>
      <c r="OTZ288" s="1"/>
      <c r="OUA288" s="1"/>
      <c r="OUB288" s="1"/>
      <c r="OUC288" s="1"/>
      <c r="OUD288" s="1"/>
      <c r="OUE288" s="1"/>
      <c r="OUF288" s="1"/>
      <c r="OUG288" s="1"/>
      <c r="OUH288" s="1"/>
      <c r="OUI288" s="1"/>
      <c r="OUJ288" s="1"/>
      <c r="OUK288" s="1"/>
      <c r="OUL288" s="1"/>
      <c r="OUM288" s="1"/>
      <c r="OUN288" s="1"/>
      <c r="OUO288" s="1"/>
      <c r="OUP288" s="1"/>
      <c r="OUQ288" s="1"/>
      <c r="OUR288" s="1"/>
      <c r="OUS288" s="1"/>
      <c r="OUT288" s="1"/>
      <c r="OUU288" s="1"/>
      <c r="OUV288" s="1"/>
      <c r="OUW288" s="1"/>
      <c r="OUX288" s="1"/>
      <c r="OUY288" s="1"/>
      <c r="OUZ288" s="1"/>
      <c r="OVA288" s="1"/>
      <c r="OVB288" s="1"/>
      <c r="OVC288" s="1"/>
      <c r="OVD288" s="1"/>
      <c r="OVE288" s="1"/>
      <c r="OVF288" s="1"/>
      <c r="OVG288" s="1"/>
      <c r="OVH288" s="1"/>
      <c r="OVI288" s="1"/>
      <c r="OVJ288" s="1"/>
      <c r="OVK288" s="1"/>
      <c r="OVL288" s="1"/>
      <c r="OVM288" s="1"/>
      <c r="OVN288" s="1"/>
      <c r="OVO288" s="1"/>
      <c r="OVP288" s="1"/>
      <c r="OVQ288" s="1"/>
      <c r="OVR288" s="1"/>
      <c r="OVS288" s="1"/>
      <c r="OVT288" s="1"/>
      <c r="OVU288" s="1"/>
      <c r="OVV288" s="1"/>
      <c r="OVW288" s="1"/>
      <c r="OVX288" s="1"/>
      <c r="OVY288" s="1"/>
      <c r="OVZ288" s="1"/>
      <c r="OWA288" s="1"/>
      <c r="OWB288" s="1"/>
      <c r="OWC288" s="1"/>
      <c r="OWD288" s="1"/>
      <c r="OWE288" s="1"/>
      <c r="OWF288" s="1"/>
      <c r="OWG288" s="1"/>
      <c r="OWH288" s="1"/>
      <c r="OWI288" s="1"/>
      <c r="OWJ288" s="1"/>
      <c r="OWK288" s="1"/>
      <c r="OWL288" s="1"/>
      <c r="OWM288" s="1"/>
      <c r="OWN288" s="1"/>
      <c r="OWO288" s="1"/>
      <c r="OWP288" s="1"/>
      <c r="OWQ288" s="1"/>
      <c r="OWR288" s="1"/>
      <c r="OWS288" s="1"/>
      <c r="OWT288" s="1"/>
      <c r="OWU288" s="1"/>
      <c r="OWV288" s="1"/>
      <c r="OWW288" s="1"/>
      <c r="OWX288" s="1"/>
      <c r="OWY288" s="1"/>
      <c r="OWZ288" s="1"/>
      <c r="OXA288" s="1"/>
      <c r="OXB288" s="1"/>
      <c r="OXC288" s="1"/>
      <c r="OXD288" s="1"/>
      <c r="OXE288" s="1"/>
      <c r="OXF288" s="1"/>
      <c r="OXG288" s="1"/>
      <c r="OXH288" s="1"/>
      <c r="OXI288" s="1"/>
      <c r="OXJ288" s="1"/>
      <c r="OXK288" s="1"/>
      <c r="OXL288" s="1"/>
      <c r="OXM288" s="1"/>
      <c r="OXN288" s="1"/>
      <c r="OXO288" s="1"/>
      <c r="OXP288" s="1"/>
      <c r="OXQ288" s="1"/>
      <c r="OXR288" s="1"/>
      <c r="OXS288" s="1"/>
      <c r="OXT288" s="1"/>
      <c r="OXU288" s="1"/>
      <c r="OXV288" s="1"/>
      <c r="OXW288" s="1"/>
      <c r="OXX288" s="1"/>
      <c r="OXY288" s="1"/>
      <c r="OXZ288" s="1"/>
      <c r="OYA288" s="1"/>
      <c r="OYB288" s="1"/>
      <c r="OYC288" s="1"/>
      <c r="OYD288" s="1"/>
      <c r="OYE288" s="1"/>
      <c r="OYF288" s="1"/>
      <c r="OYG288" s="1"/>
      <c r="OYH288" s="1"/>
      <c r="OYI288" s="1"/>
      <c r="OYJ288" s="1"/>
      <c r="OYK288" s="1"/>
      <c r="OYL288" s="1"/>
      <c r="OYM288" s="1"/>
      <c r="OYN288" s="1"/>
      <c r="OYO288" s="1"/>
      <c r="OYP288" s="1"/>
      <c r="OYQ288" s="1"/>
      <c r="OYR288" s="1"/>
      <c r="OYS288" s="1"/>
      <c r="OYT288" s="1"/>
      <c r="OYU288" s="1"/>
      <c r="OYV288" s="1"/>
      <c r="OYW288" s="1"/>
      <c r="OYX288" s="1"/>
      <c r="OYY288" s="1"/>
      <c r="OYZ288" s="1"/>
      <c r="OZA288" s="1"/>
      <c r="OZB288" s="1"/>
      <c r="OZC288" s="1"/>
      <c r="OZD288" s="1"/>
      <c r="OZE288" s="1"/>
      <c r="OZF288" s="1"/>
      <c r="OZG288" s="1"/>
      <c r="OZH288" s="1"/>
      <c r="OZI288" s="1"/>
      <c r="OZJ288" s="1"/>
      <c r="OZK288" s="1"/>
      <c r="OZL288" s="1"/>
      <c r="OZM288" s="1"/>
      <c r="OZN288" s="1"/>
      <c r="OZO288" s="1"/>
      <c r="OZP288" s="1"/>
      <c r="OZQ288" s="1"/>
      <c r="OZR288" s="1"/>
      <c r="OZS288" s="1"/>
      <c r="OZT288" s="1"/>
      <c r="OZU288" s="1"/>
      <c r="OZV288" s="1"/>
      <c r="OZW288" s="1"/>
      <c r="OZX288" s="1"/>
      <c r="OZY288" s="1"/>
      <c r="OZZ288" s="1"/>
      <c r="PAA288" s="1"/>
      <c r="PAB288" s="1"/>
      <c r="PAC288" s="1"/>
      <c r="PAD288" s="1"/>
      <c r="PAE288" s="1"/>
      <c r="PAF288" s="1"/>
      <c r="PAG288" s="1"/>
      <c r="PAH288" s="1"/>
      <c r="PAI288" s="1"/>
      <c r="PAJ288" s="1"/>
      <c r="PAK288" s="1"/>
      <c r="PAL288" s="1"/>
      <c r="PAM288" s="1"/>
      <c r="PAN288" s="1"/>
      <c r="PAO288" s="1"/>
      <c r="PAP288" s="1"/>
      <c r="PAQ288" s="1"/>
      <c r="PAR288" s="1"/>
      <c r="PAS288" s="1"/>
      <c r="PAT288" s="1"/>
      <c r="PAU288" s="1"/>
      <c r="PAV288" s="1"/>
      <c r="PAW288" s="1"/>
      <c r="PAX288" s="1"/>
      <c r="PAY288" s="1"/>
      <c r="PAZ288" s="1"/>
      <c r="PBA288" s="1"/>
      <c r="PBB288" s="1"/>
      <c r="PBC288" s="1"/>
      <c r="PBD288" s="1"/>
      <c r="PBE288" s="1"/>
      <c r="PBF288" s="1"/>
      <c r="PBG288" s="1"/>
      <c r="PBH288" s="1"/>
      <c r="PBI288" s="1"/>
      <c r="PBJ288" s="1"/>
      <c r="PBK288" s="1"/>
      <c r="PBL288" s="1"/>
      <c r="PBM288" s="1"/>
      <c r="PBN288" s="1"/>
      <c r="PBO288" s="1"/>
      <c r="PBP288" s="1"/>
      <c r="PBQ288" s="1"/>
      <c r="PBR288" s="1"/>
      <c r="PBS288" s="1"/>
      <c r="PBT288" s="1"/>
      <c r="PBU288" s="1"/>
      <c r="PBV288" s="1"/>
      <c r="PBW288" s="1"/>
      <c r="PBX288" s="1"/>
      <c r="PBY288" s="1"/>
      <c r="PBZ288" s="1"/>
      <c r="PCA288" s="1"/>
      <c r="PCB288" s="1"/>
      <c r="PCC288" s="1"/>
      <c r="PCD288" s="1"/>
      <c r="PCE288" s="1"/>
      <c r="PCF288" s="1"/>
      <c r="PCG288" s="1"/>
      <c r="PCH288" s="1"/>
      <c r="PCI288" s="1"/>
      <c r="PCJ288" s="1"/>
      <c r="PCK288" s="1"/>
      <c r="PCL288" s="1"/>
      <c r="PCM288" s="1"/>
      <c r="PCN288" s="1"/>
      <c r="PCO288" s="1"/>
      <c r="PCP288" s="1"/>
      <c r="PCQ288" s="1"/>
      <c r="PCR288" s="1"/>
      <c r="PCS288" s="1"/>
      <c r="PCT288" s="1"/>
      <c r="PCU288" s="1"/>
      <c r="PCV288" s="1"/>
      <c r="PCW288" s="1"/>
      <c r="PCX288" s="1"/>
      <c r="PCY288" s="1"/>
      <c r="PCZ288" s="1"/>
      <c r="PDA288" s="1"/>
      <c r="PDB288" s="1"/>
      <c r="PDC288" s="1"/>
      <c r="PDD288" s="1"/>
      <c r="PDE288" s="1"/>
      <c r="PDF288" s="1"/>
      <c r="PDG288" s="1"/>
      <c r="PDH288" s="1"/>
      <c r="PDI288" s="1"/>
      <c r="PDJ288" s="1"/>
      <c r="PDK288" s="1"/>
      <c r="PDL288" s="1"/>
      <c r="PDM288" s="1"/>
      <c r="PDN288" s="1"/>
      <c r="PDO288" s="1"/>
      <c r="PDP288" s="1"/>
      <c r="PDQ288" s="1"/>
      <c r="PDR288" s="1"/>
      <c r="PDS288" s="1"/>
      <c r="PDT288" s="1"/>
      <c r="PDU288" s="1"/>
      <c r="PDV288" s="1"/>
      <c r="PDW288" s="1"/>
      <c r="PDX288" s="1"/>
      <c r="PDY288" s="1"/>
      <c r="PDZ288" s="1"/>
      <c r="PEA288" s="1"/>
      <c r="PEB288" s="1"/>
      <c r="PEC288" s="1"/>
      <c r="PED288" s="1"/>
      <c r="PEE288" s="1"/>
      <c r="PEF288" s="1"/>
      <c r="PEG288" s="1"/>
      <c r="PEH288" s="1"/>
      <c r="PEI288" s="1"/>
      <c r="PEJ288" s="1"/>
      <c r="PEK288" s="1"/>
      <c r="PEL288" s="1"/>
      <c r="PEM288" s="1"/>
      <c r="PEN288" s="1"/>
      <c r="PEO288" s="1"/>
      <c r="PEP288" s="1"/>
      <c r="PEQ288" s="1"/>
      <c r="PER288" s="1"/>
      <c r="PES288" s="1"/>
      <c r="PET288" s="1"/>
      <c r="PEU288" s="1"/>
      <c r="PEV288" s="1"/>
      <c r="PEW288" s="1"/>
      <c r="PEX288" s="1"/>
      <c r="PEY288" s="1"/>
      <c r="PEZ288" s="1"/>
      <c r="PFA288" s="1"/>
      <c r="PFB288" s="1"/>
      <c r="PFC288" s="1"/>
      <c r="PFD288" s="1"/>
      <c r="PFE288" s="1"/>
      <c r="PFF288" s="1"/>
      <c r="PFG288" s="1"/>
      <c r="PFH288" s="1"/>
      <c r="PFI288" s="1"/>
      <c r="PFJ288" s="1"/>
      <c r="PFK288" s="1"/>
      <c r="PFL288" s="1"/>
      <c r="PFM288" s="1"/>
      <c r="PFN288" s="1"/>
      <c r="PFO288" s="1"/>
      <c r="PFP288" s="1"/>
      <c r="PFQ288" s="1"/>
      <c r="PFR288" s="1"/>
      <c r="PFS288" s="1"/>
      <c r="PFT288" s="1"/>
      <c r="PFU288" s="1"/>
      <c r="PFV288" s="1"/>
      <c r="PFW288" s="1"/>
      <c r="PFX288" s="1"/>
      <c r="PFY288" s="1"/>
      <c r="PFZ288" s="1"/>
      <c r="PGA288" s="1"/>
      <c r="PGB288" s="1"/>
      <c r="PGC288" s="1"/>
      <c r="PGD288" s="1"/>
      <c r="PGE288" s="1"/>
      <c r="PGF288" s="1"/>
      <c r="PGG288" s="1"/>
      <c r="PGH288" s="1"/>
      <c r="PGI288" s="1"/>
      <c r="PGJ288" s="1"/>
      <c r="PGK288" s="1"/>
      <c r="PGL288" s="1"/>
      <c r="PGM288" s="1"/>
      <c r="PGN288" s="1"/>
      <c r="PGO288" s="1"/>
      <c r="PGP288" s="1"/>
      <c r="PGQ288" s="1"/>
      <c r="PGR288" s="1"/>
      <c r="PGS288" s="1"/>
      <c r="PGT288" s="1"/>
      <c r="PGU288" s="1"/>
      <c r="PGV288" s="1"/>
      <c r="PGW288" s="1"/>
      <c r="PGX288" s="1"/>
      <c r="PGY288" s="1"/>
      <c r="PGZ288" s="1"/>
      <c r="PHA288" s="1"/>
      <c r="PHB288" s="1"/>
      <c r="PHC288" s="1"/>
      <c r="PHD288" s="1"/>
      <c r="PHE288" s="1"/>
      <c r="PHF288" s="1"/>
      <c r="PHG288" s="1"/>
      <c r="PHH288" s="1"/>
      <c r="PHI288" s="1"/>
      <c r="PHJ288" s="1"/>
      <c r="PHK288" s="1"/>
      <c r="PHL288" s="1"/>
      <c r="PHM288" s="1"/>
      <c r="PHN288" s="1"/>
      <c r="PHO288" s="1"/>
      <c r="PHP288" s="1"/>
      <c r="PHQ288" s="1"/>
      <c r="PHR288" s="1"/>
      <c r="PHS288" s="1"/>
      <c r="PHT288" s="1"/>
      <c r="PHU288" s="1"/>
      <c r="PHV288" s="1"/>
      <c r="PHW288" s="1"/>
      <c r="PHX288" s="1"/>
      <c r="PHY288" s="1"/>
      <c r="PHZ288" s="1"/>
      <c r="PIA288" s="1"/>
      <c r="PIB288" s="1"/>
      <c r="PIC288" s="1"/>
      <c r="PID288" s="1"/>
      <c r="PIE288" s="1"/>
      <c r="PIF288" s="1"/>
      <c r="PIG288" s="1"/>
      <c r="PIH288" s="1"/>
      <c r="PII288" s="1"/>
      <c r="PIJ288" s="1"/>
      <c r="PIK288" s="1"/>
      <c r="PIL288" s="1"/>
      <c r="PIM288" s="1"/>
      <c r="PIN288" s="1"/>
      <c r="PIO288" s="1"/>
      <c r="PIP288" s="1"/>
      <c r="PIQ288" s="1"/>
      <c r="PIR288" s="1"/>
      <c r="PIS288" s="1"/>
      <c r="PIT288" s="1"/>
      <c r="PIU288" s="1"/>
      <c r="PIV288" s="1"/>
      <c r="PIW288" s="1"/>
      <c r="PIX288" s="1"/>
      <c r="PIY288" s="1"/>
      <c r="PIZ288" s="1"/>
      <c r="PJA288" s="1"/>
      <c r="PJB288" s="1"/>
      <c r="PJC288" s="1"/>
      <c r="PJD288" s="1"/>
      <c r="PJE288" s="1"/>
      <c r="PJF288" s="1"/>
      <c r="PJG288" s="1"/>
      <c r="PJH288" s="1"/>
      <c r="PJI288" s="1"/>
      <c r="PJJ288" s="1"/>
      <c r="PJK288" s="1"/>
      <c r="PJL288" s="1"/>
      <c r="PJM288" s="1"/>
      <c r="PJN288" s="1"/>
      <c r="PJO288" s="1"/>
      <c r="PJP288" s="1"/>
      <c r="PJQ288" s="1"/>
      <c r="PJR288" s="1"/>
      <c r="PJS288" s="1"/>
      <c r="PJT288" s="1"/>
      <c r="PJU288" s="1"/>
      <c r="PJV288" s="1"/>
      <c r="PJW288" s="1"/>
      <c r="PJX288" s="1"/>
      <c r="PJY288" s="1"/>
      <c r="PJZ288" s="1"/>
      <c r="PKA288" s="1"/>
      <c r="PKB288" s="1"/>
      <c r="PKC288" s="1"/>
      <c r="PKD288" s="1"/>
      <c r="PKE288" s="1"/>
      <c r="PKF288" s="1"/>
      <c r="PKG288" s="1"/>
      <c r="PKH288" s="1"/>
      <c r="PKI288" s="1"/>
      <c r="PKJ288" s="1"/>
      <c r="PKK288" s="1"/>
      <c r="PKL288" s="1"/>
      <c r="PKM288" s="1"/>
      <c r="PKN288" s="1"/>
      <c r="PKO288" s="1"/>
      <c r="PKP288" s="1"/>
      <c r="PKQ288" s="1"/>
      <c r="PKR288" s="1"/>
      <c r="PKS288" s="1"/>
      <c r="PKT288" s="1"/>
      <c r="PKU288" s="1"/>
      <c r="PKV288" s="1"/>
      <c r="PKW288" s="1"/>
      <c r="PKX288" s="1"/>
      <c r="PKY288" s="1"/>
      <c r="PKZ288" s="1"/>
      <c r="PLA288" s="1"/>
      <c r="PLB288" s="1"/>
      <c r="PLC288" s="1"/>
      <c r="PLD288" s="1"/>
      <c r="PLE288" s="1"/>
      <c r="PLF288" s="1"/>
      <c r="PLG288" s="1"/>
      <c r="PLH288" s="1"/>
      <c r="PLI288" s="1"/>
      <c r="PLJ288" s="1"/>
      <c r="PLK288" s="1"/>
      <c r="PLL288" s="1"/>
      <c r="PLM288" s="1"/>
      <c r="PLN288" s="1"/>
      <c r="PLO288" s="1"/>
      <c r="PLP288" s="1"/>
      <c r="PLQ288" s="1"/>
      <c r="PLR288" s="1"/>
      <c r="PLS288" s="1"/>
      <c r="PLT288" s="1"/>
      <c r="PLU288" s="1"/>
      <c r="PLV288" s="1"/>
      <c r="PLW288" s="1"/>
      <c r="PLX288" s="1"/>
      <c r="PLY288" s="1"/>
      <c r="PLZ288" s="1"/>
      <c r="PMA288" s="1"/>
      <c r="PMB288" s="1"/>
      <c r="PMC288" s="1"/>
      <c r="PMD288" s="1"/>
      <c r="PME288" s="1"/>
      <c r="PMF288" s="1"/>
      <c r="PMG288" s="1"/>
      <c r="PMH288" s="1"/>
      <c r="PMI288" s="1"/>
      <c r="PMJ288" s="1"/>
      <c r="PMK288" s="1"/>
      <c r="PML288" s="1"/>
      <c r="PMM288" s="1"/>
      <c r="PMN288" s="1"/>
      <c r="PMO288" s="1"/>
      <c r="PMP288" s="1"/>
      <c r="PMQ288" s="1"/>
      <c r="PMR288" s="1"/>
      <c r="PMS288" s="1"/>
      <c r="PMT288" s="1"/>
      <c r="PMU288" s="1"/>
      <c r="PMV288" s="1"/>
      <c r="PMW288" s="1"/>
      <c r="PMX288" s="1"/>
      <c r="PMY288" s="1"/>
      <c r="PMZ288" s="1"/>
      <c r="PNA288" s="1"/>
      <c r="PNB288" s="1"/>
      <c r="PNC288" s="1"/>
      <c r="PND288" s="1"/>
      <c r="PNE288" s="1"/>
      <c r="PNF288" s="1"/>
      <c r="PNG288" s="1"/>
      <c r="PNH288" s="1"/>
      <c r="PNI288" s="1"/>
      <c r="PNJ288" s="1"/>
      <c r="PNK288" s="1"/>
      <c r="PNL288" s="1"/>
      <c r="PNM288" s="1"/>
      <c r="PNN288" s="1"/>
      <c r="PNO288" s="1"/>
      <c r="PNP288" s="1"/>
      <c r="PNQ288" s="1"/>
      <c r="PNR288" s="1"/>
      <c r="PNS288" s="1"/>
      <c r="PNT288" s="1"/>
      <c r="PNU288" s="1"/>
      <c r="PNV288" s="1"/>
      <c r="PNW288" s="1"/>
      <c r="PNX288" s="1"/>
      <c r="PNY288" s="1"/>
      <c r="PNZ288" s="1"/>
      <c r="POA288" s="1"/>
      <c r="POB288" s="1"/>
      <c r="POC288" s="1"/>
      <c r="POD288" s="1"/>
      <c r="POE288" s="1"/>
      <c r="POF288" s="1"/>
      <c r="POG288" s="1"/>
      <c r="POH288" s="1"/>
      <c r="POI288" s="1"/>
      <c r="POJ288" s="1"/>
      <c r="POK288" s="1"/>
      <c r="POL288" s="1"/>
      <c r="POM288" s="1"/>
      <c r="PON288" s="1"/>
      <c r="POO288" s="1"/>
      <c r="POP288" s="1"/>
      <c r="POQ288" s="1"/>
      <c r="POR288" s="1"/>
      <c r="POS288" s="1"/>
      <c r="POT288" s="1"/>
      <c r="POU288" s="1"/>
      <c r="POV288" s="1"/>
      <c r="POW288" s="1"/>
      <c r="POX288" s="1"/>
      <c r="POY288" s="1"/>
      <c r="POZ288" s="1"/>
      <c r="PPA288" s="1"/>
      <c r="PPB288" s="1"/>
      <c r="PPC288" s="1"/>
      <c r="PPD288" s="1"/>
      <c r="PPE288" s="1"/>
      <c r="PPF288" s="1"/>
      <c r="PPG288" s="1"/>
      <c r="PPH288" s="1"/>
      <c r="PPI288" s="1"/>
      <c r="PPJ288" s="1"/>
      <c r="PPK288" s="1"/>
      <c r="PPL288" s="1"/>
      <c r="PPM288" s="1"/>
      <c r="PPN288" s="1"/>
      <c r="PPO288" s="1"/>
      <c r="PPP288" s="1"/>
      <c r="PPQ288" s="1"/>
      <c r="PPR288" s="1"/>
      <c r="PPS288" s="1"/>
      <c r="PPT288" s="1"/>
      <c r="PPU288" s="1"/>
      <c r="PPV288" s="1"/>
      <c r="PPW288" s="1"/>
      <c r="PPX288" s="1"/>
      <c r="PPY288" s="1"/>
      <c r="PPZ288" s="1"/>
      <c r="PQA288" s="1"/>
      <c r="PQB288" s="1"/>
      <c r="PQC288" s="1"/>
      <c r="PQD288" s="1"/>
      <c r="PQE288" s="1"/>
      <c r="PQF288" s="1"/>
      <c r="PQG288" s="1"/>
      <c r="PQH288" s="1"/>
      <c r="PQI288" s="1"/>
      <c r="PQJ288" s="1"/>
      <c r="PQK288" s="1"/>
      <c r="PQL288" s="1"/>
      <c r="PQM288" s="1"/>
      <c r="PQN288" s="1"/>
      <c r="PQO288" s="1"/>
      <c r="PQP288" s="1"/>
      <c r="PQQ288" s="1"/>
      <c r="PQR288" s="1"/>
      <c r="PQS288" s="1"/>
      <c r="PQT288" s="1"/>
      <c r="PQU288" s="1"/>
      <c r="PQV288" s="1"/>
      <c r="PQW288" s="1"/>
      <c r="PQX288" s="1"/>
      <c r="PQY288" s="1"/>
      <c r="PQZ288" s="1"/>
      <c r="PRA288" s="1"/>
      <c r="PRB288" s="1"/>
      <c r="PRC288" s="1"/>
      <c r="PRD288" s="1"/>
      <c r="PRE288" s="1"/>
      <c r="PRF288" s="1"/>
      <c r="PRG288" s="1"/>
      <c r="PRH288" s="1"/>
      <c r="PRI288" s="1"/>
      <c r="PRJ288" s="1"/>
      <c r="PRK288" s="1"/>
      <c r="PRL288" s="1"/>
      <c r="PRM288" s="1"/>
      <c r="PRN288" s="1"/>
      <c r="PRO288" s="1"/>
      <c r="PRP288" s="1"/>
      <c r="PRQ288" s="1"/>
      <c r="PRR288" s="1"/>
      <c r="PRS288" s="1"/>
      <c r="PRT288" s="1"/>
      <c r="PRU288" s="1"/>
      <c r="PRV288" s="1"/>
      <c r="PRW288" s="1"/>
      <c r="PRX288" s="1"/>
      <c r="PRY288" s="1"/>
      <c r="PRZ288" s="1"/>
      <c r="PSA288" s="1"/>
      <c r="PSB288" s="1"/>
      <c r="PSC288" s="1"/>
      <c r="PSD288" s="1"/>
      <c r="PSE288" s="1"/>
      <c r="PSF288" s="1"/>
      <c r="PSG288" s="1"/>
      <c r="PSH288" s="1"/>
      <c r="PSI288" s="1"/>
      <c r="PSJ288" s="1"/>
      <c r="PSK288" s="1"/>
      <c r="PSL288" s="1"/>
      <c r="PSM288" s="1"/>
      <c r="PSN288" s="1"/>
      <c r="PSO288" s="1"/>
      <c r="PSP288" s="1"/>
      <c r="PSQ288" s="1"/>
      <c r="PSR288" s="1"/>
      <c r="PSS288" s="1"/>
      <c r="PST288" s="1"/>
      <c r="PSU288" s="1"/>
      <c r="PSV288" s="1"/>
      <c r="PSW288" s="1"/>
      <c r="PSX288" s="1"/>
      <c r="PSY288" s="1"/>
      <c r="PSZ288" s="1"/>
      <c r="PTA288" s="1"/>
      <c r="PTB288" s="1"/>
      <c r="PTC288" s="1"/>
      <c r="PTD288" s="1"/>
      <c r="PTE288" s="1"/>
      <c r="PTF288" s="1"/>
      <c r="PTG288" s="1"/>
      <c r="PTH288" s="1"/>
      <c r="PTI288" s="1"/>
      <c r="PTJ288" s="1"/>
      <c r="PTK288" s="1"/>
      <c r="PTL288" s="1"/>
      <c r="PTM288" s="1"/>
      <c r="PTN288" s="1"/>
      <c r="PTO288" s="1"/>
      <c r="PTP288" s="1"/>
      <c r="PTQ288" s="1"/>
      <c r="PTR288" s="1"/>
      <c r="PTS288" s="1"/>
      <c r="PTT288" s="1"/>
      <c r="PTU288" s="1"/>
      <c r="PTV288" s="1"/>
      <c r="PTW288" s="1"/>
      <c r="PTX288" s="1"/>
      <c r="PTY288" s="1"/>
      <c r="PTZ288" s="1"/>
      <c r="PUA288" s="1"/>
      <c r="PUB288" s="1"/>
      <c r="PUC288" s="1"/>
      <c r="PUD288" s="1"/>
      <c r="PUE288" s="1"/>
      <c r="PUF288" s="1"/>
      <c r="PUG288" s="1"/>
      <c r="PUH288" s="1"/>
      <c r="PUI288" s="1"/>
      <c r="PUJ288" s="1"/>
      <c r="PUK288" s="1"/>
      <c r="PUL288" s="1"/>
      <c r="PUM288" s="1"/>
      <c r="PUN288" s="1"/>
      <c r="PUO288" s="1"/>
      <c r="PUP288" s="1"/>
      <c r="PUQ288" s="1"/>
      <c r="PUR288" s="1"/>
      <c r="PUS288" s="1"/>
      <c r="PUT288" s="1"/>
      <c r="PUU288" s="1"/>
      <c r="PUV288" s="1"/>
      <c r="PUW288" s="1"/>
      <c r="PUX288" s="1"/>
      <c r="PUY288" s="1"/>
      <c r="PUZ288" s="1"/>
      <c r="PVA288" s="1"/>
      <c r="PVB288" s="1"/>
      <c r="PVC288" s="1"/>
      <c r="PVD288" s="1"/>
      <c r="PVE288" s="1"/>
      <c r="PVF288" s="1"/>
      <c r="PVG288" s="1"/>
      <c r="PVH288" s="1"/>
      <c r="PVI288" s="1"/>
      <c r="PVJ288" s="1"/>
      <c r="PVK288" s="1"/>
      <c r="PVL288" s="1"/>
      <c r="PVM288" s="1"/>
      <c r="PVN288" s="1"/>
      <c r="PVO288" s="1"/>
      <c r="PVP288" s="1"/>
      <c r="PVQ288" s="1"/>
      <c r="PVR288" s="1"/>
      <c r="PVS288" s="1"/>
      <c r="PVT288" s="1"/>
      <c r="PVU288" s="1"/>
      <c r="PVV288" s="1"/>
      <c r="PVW288" s="1"/>
      <c r="PVX288" s="1"/>
      <c r="PVY288" s="1"/>
      <c r="PVZ288" s="1"/>
      <c r="PWA288" s="1"/>
      <c r="PWB288" s="1"/>
      <c r="PWC288" s="1"/>
      <c r="PWD288" s="1"/>
      <c r="PWE288" s="1"/>
      <c r="PWF288" s="1"/>
      <c r="PWG288" s="1"/>
      <c r="PWH288" s="1"/>
      <c r="PWI288" s="1"/>
      <c r="PWJ288" s="1"/>
      <c r="PWK288" s="1"/>
      <c r="PWL288" s="1"/>
      <c r="PWM288" s="1"/>
      <c r="PWN288" s="1"/>
      <c r="PWO288" s="1"/>
      <c r="PWP288" s="1"/>
      <c r="PWQ288" s="1"/>
      <c r="PWR288" s="1"/>
      <c r="PWS288" s="1"/>
      <c r="PWT288" s="1"/>
      <c r="PWU288" s="1"/>
      <c r="PWV288" s="1"/>
      <c r="PWW288" s="1"/>
      <c r="PWX288" s="1"/>
      <c r="PWY288" s="1"/>
      <c r="PWZ288" s="1"/>
      <c r="PXA288" s="1"/>
      <c r="PXB288" s="1"/>
      <c r="PXC288" s="1"/>
      <c r="PXD288" s="1"/>
      <c r="PXE288" s="1"/>
      <c r="PXF288" s="1"/>
      <c r="PXG288" s="1"/>
      <c r="PXH288" s="1"/>
      <c r="PXI288" s="1"/>
      <c r="PXJ288" s="1"/>
      <c r="PXK288" s="1"/>
      <c r="PXL288" s="1"/>
      <c r="PXM288" s="1"/>
      <c r="PXN288" s="1"/>
      <c r="PXO288" s="1"/>
      <c r="PXP288" s="1"/>
      <c r="PXQ288" s="1"/>
      <c r="PXR288" s="1"/>
      <c r="PXS288" s="1"/>
      <c r="PXT288" s="1"/>
      <c r="PXU288" s="1"/>
      <c r="PXV288" s="1"/>
      <c r="PXW288" s="1"/>
      <c r="PXX288" s="1"/>
      <c r="PXY288" s="1"/>
      <c r="PXZ288" s="1"/>
      <c r="PYA288" s="1"/>
      <c r="PYB288" s="1"/>
      <c r="PYC288" s="1"/>
      <c r="PYD288" s="1"/>
      <c r="PYE288" s="1"/>
      <c r="PYF288" s="1"/>
      <c r="PYG288" s="1"/>
      <c r="PYH288" s="1"/>
      <c r="PYI288" s="1"/>
      <c r="PYJ288" s="1"/>
      <c r="PYK288" s="1"/>
      <c r="PYL288" s="1"/>
      <c r="PYM288" s="1"/>
      <c r="PYN288" s="1"/>
      <c r="PYO288" s="1"/>
      <c r="PYP288" s="1"/>
      <c r="PYQ288" s="1"/>
      <c r="PYR288" s="1"/>
      <c r="PYS288" s="1"/>
      <c r="PYT288" s="1"/>
      <c r="PYU288" s="1"/>
      <c r="PYV288" s="1"/>
      <c r="PYW288" s="1"/>
      <c r="PYX288" s="1"/>
      <c r="PYY288" s="1"/>
      <c r="PYZ288" s="1"/>
      <c r="PZA288" s="1"/>
      <c r="PZB288" s="1"/>
      <c r="PZC288" s="1"/>
      <c r="PZD288" s="1"/>
      <c r="PZE288" s="1"/>
      <c r="PZF288" s="1"/>
      <c r="PZG288" s="1"/>
      <c r="PZH288" s="1"/>
      <c r="PZI288" s="1"/>
      <c r="PZJ288" s="1"/>
      <c r="PZK288" s="1"/>
      <c r="PZL288" s="1"/>
      <c r="PZM288" s="1"/>
      <c r="PZN288" s="1"/>
      <c r="PZO288" s="1"/>
      <c r="PZP288" s="1"/>
      <c r="PZQ288" s="1"/>
      <c r="PZR288" s="1"/>
      <c r="PZS288" s="1"/>
      <c r="PZT288" s="1"/>
      <c r="PZU288" s="1"/>
      <c r="PZV288" s="1"/>
      <c r="PZW288" s="1"/>
      <c r="PZX288" s="1"/>
      <c r="PZY288" s="1"/>
      <c r="PZZ288" s="1"/>
      <c r="QAA288" s="1"/>
      <c r="QAB288" s="1"/>
      <c r="QAC288" s="1"/>
      <c r="QAD288" s="1"/>
      <c r="QAE288" s="1"/>
      <c r="QAF288" s="1"/>
      <c r="QAG288" s="1"/>
      <c r="QAH288" s="1"/>
      <c r="QAI288" s="1"/>
      <c r="QAJ288" s="1"/>
      <c r="QAK288" s="1"/>
      <c r="QAL288" s="1"/>
      <c r="QAM288" s="1"/>
      <c r="QAN288" s="1"/>
      <c r="QAO288" s="1"/>
      <c r="QAP288" s="1"/>
      <c r="QAQ288" s="1"/>
      <c r="QAR288" s="1"/>
      <c r="QAS288" s="1"/>
      <c r="QAT288" s="1"/>
      <c r="QAU288" s="1"/>
      <c r="QAV288" s="1"/>
      <c r="QAW288" s="1"/>
      <c r="QAX288" s="1"/>
      <c r="QAY288" s="1"/>
      <c r="QAZ288" s="1"/>
      <c r="QBA288" s="1"/>
      <c r="QBB288" s="1"/>
      <c r="QBC288" s="1"/>
      <c r="QBD288" s="1"/>
      <c r="QBE288" s="1"/>
      <c r="QBF288" s="1"/>
      <c r="QBG288" s="1"/>
      <c r="QBH288" s="1"/>
      <c r="QBI288" s="1"/>
      <c r="QBJ288" s="1"/>
      <c r="QBK288" s="1"/>
      <c r="QBL288" s="1"/>
      <c r="QBM288" s="1"/>
      <c r="QBN288" s="1"/>
      <c r="QBO288" s="1"/>
      <c r="QBP288" s="1"/>
      <c r="QBQ288" s="1"/>
      <c r="QBR288" s="1"/>
      <c r="QBS288" s="1"/>
      <c r="QBT288" s="1"/>
      <c r="QBU288" s="1"/>
      <c r="QBV288" s="1"/>
      <c r="QBW288" s="1"/>
      <c r="QBX288" s="1"/>
      <c r="QBY288" s="1"/>
      <c r="QBZ288" s="1"/>
      <c r="QCA288" s="1"/>
      <c r="QCB288" s="1"/>
      <c r="QCC288" s="1"/>
      <c r="QCD288" s="1"/>
      <c r="QCE288" s="1"/>
      <c r="QCF288" s="1"/>
      <c r="QCG288" s="1"/>
      <c r="QCH288" s="1"/>
      <c r="QCI288" s="1"/>
      <c r="QCJ288" s="1"/>
      <c r="QCK288" s="1"/>
      <c r="QCL288" s="1"/>
      <c r="QCM288" s="1"/>
      <c r="QCN288" s="1"/>
      <c r="QCO288" s="1"/>
      <c r="QCP288" s="1"/>
      <c r="QCQ288" s="1"/>
      <c r="QCR288" s="1"/>
      <c r="QCS288" s="1"/>
      <c r="QCT288" s="1"/>
      <c r="QCU288" s="1"/>
      <c r="QCV288" s="1"/>
      <c r="QCW288" s="1"/>
      <c r="QCX288" s="1"/>
      <c r="QCY288" s="1"/>
      <c r="QCZ288" s="1"/>
      <c r="QDA288" s="1"/>
      <c r="QDB288" s="1"/>
      <c r="QDC288" s="1"/>
      <c r="QDD288" s="1"/>
      <c r="QDE288" s="1"/>
      <c r="QDF288" s="1"/>
      <c r="QDG288" s="1"/>
      <c r="QDH288" s="1"/>
      <c r="QDI288" s="1"/>
      <c r="QDJ288" s="1"/>
      <c r="QDK288" s="1"/>
      <c r="QDL288" s="1"/>
      <c r="QDM288" s="1"/>
      <c r="QDN288" s="1"/>
      <c r="QDO288" s="1"/>
      <c r="QDP288" s="1"/>
      <c r="QDQ288" s="1"/>
      <c r="QDR288" s="1"/>
      <c r="QDS288" s="1"/>
      <c r="QDT288" s="1"/>
      <c r="QDU288" s="1"/>
      <c r="QDV288" s="1"/>
      <c r="QDW288" s="1"/>
      <c r="QDX288" s="1"/>
      <c r="QDY288" s="1"/>
      <c r="QDZ288" s="1"/>
      <c r="QEA288" s="1"/>
      <c r="QEB288" s="1"/>
      <c r="QEC288" s="1"/>
      <c r="QED288" s="1"/>
      <c r="QEE288" s="1"/>
      <c r="QEF288" s="1"/>
      <c r="QEG288" s="1"/>
      <c r="QEH288" s="1"/>
      <c r="QEI288" s="1"/>
      <c r="QEJ288" s="1"/>
      <c r="QEK288" s="1"/>
      <c r="QEL288" s="1"/>
      <c r="QEM288" s="1"/>
      <c r="QEN288" s="1"/>
      <c r="QEO288" s="1"/>
      <c r="QEP288" s="1"/>
      <c r="QEQ288" s="1"/>
      <c r="QER288" s="1"/>
      <c r="QES288" s="1"/>
      <c r="QET288" s="1"/>
      <c r="QEU288" s="1"/>
      <c r="QEV288" s="1"/>
      <c r="QEW288" s="1"/>
      <c r="QEX288" s="1"/>
      <c r="QEY288" s="1"/>
      <c r="QEZ288" s="1"/>
      <c r="QFA288" s="1"/>
      <c r="QFB288" s="1"/>
      <c r="QFC288" s="1"/>
      <c r="QFD288" s="1"/>
      <c r="QFE288" s="1"/>
      <c r="QFF288" s="1"/>
      <c r="QFG288" s="1"/>
      <c r="QFH288" s="1"/>
      <c r="QFI288" s="1"/>
      <c r="QFJ288" s="1"/>
      <c r="QFK288" s="1"/>
      <c r="QFL288" s="1"/>
      <c r="QFM288" s="1"/>
      <c r="QFN288" s="1"/>
      <c r="QFO288" s="1"/>
      <c r="QFP288" s="1"/>
      <c r="QFQ288" s="1"/>
      <c r="QFR288" s="1"/>
      <c r="QFS288" s="1"/>
      <c r="QFT288" s="1"/>
      <c r="QFU288" s="1"/>
      <c r="QFV288" s="1"/>
      <c r="QFW288" s="1"/>
      <c r="QFX288" s="1"/>
      <c r="QFY288" s="1"/>
      <c r="QFZ288" s="1"/>
      <c r="QGA288" s="1"/>
      <c r="QGB288" s="1"/>
      <c r="QGC288" s="1"/>
      <c r="QGD288" s="1"/>
      <c r="QGE288" s="1"/>
      <c r="QGF288" s="1"/>
      <c r="QGG288" s="1"/>
      <c r="QGH288" s="1"/>
      <c r="QGI288" s="1"/>
      <c r="QGJ288" s="1"/>
      <c r="QGK288" s="1"/>
      <c r="QGL288" s="1"/>
      <c r="QGM288" s="1"/>
      <c r="QGN288" s="1"/>
      <c r="QGO288" s="1"/>
      <c r="QGP288" s="1"/>
      <c r="QGQ288" s="1"/>
      <c r="QGR288" s="1"/>
      <c r="QGS288" s="1"/>
      <c r="QGT288" s="1"/>
      <c r="QGU288" s="1"/>
      <c r="QGV288" s="1"/>
      <c r="QGW288" s="1"/>
      <c r="QGX288" s="1"/>
      <c r="QGY288" s="1"/>
      <c r="QGZ288" s="1"/>
      <c r="QHA288" s="1"/>
      <c r="QHB288" s="1"/>
      <c r="QHC288" s="1"/>
      <c r="QHD288" s="1"/>
      <c r="QHE288" s="1"/>
      <c r="QHF288" s="1"/>
      <c r="QHG288" s="1"/>
      <c r="QHH288" s="1"/>
      <c r="QHI288" s="1"/>
      <c r="QHJ288" s="1"/>
      <c r="QHK288" s="1"/>
      <c r="QHL288" s="1"/>
      <c r="QHM288" s="1"/>
      <c r="QHN288" s="1"/>
      <c r="QHO288" s="1"/>
      <c r="QHP288" s="1"/>
      <c r="QHQ288" s="1"/>
      <c r="QHR288" s="1"/>
      <c r="QHS288" s="1"/>
      <c r="QHT288" s="1"/>
      <c r="QHU288" s="1"/>
      <c r="QHV288" s="1"/>
      <c r="QHW288" s="1"/>
      <c r="QHX288" s="1"/>
      <c r="QHY288" s="1"/>
      <c r="QHZ288" s="1"/>
      <c r="QIA288" s="1"/>
      <c r="QIB288" s="1"/>
      <c r="QIC288" s="1"/>
      <c r="QID288" s="1"/>
      <c r="QIE288" s="1"/>
      <c r="QIF288" s="1"/>
      <c r="QIG288" s="1"/>
      <c r="QIH288" s="1"/>
      <c r="QII288" s="1"/>
      <c r="QIJ288" s="1"/>
      <c r="QIK288" s="1"/>
      <c r="QIL288" s="1"/>
      <c r="QIM288" s="1"/>
      <c r="QIN288" s="1"/>
      <c r="QIO288" s="1"/>
      <c r="QIP288" s="1"/>
      <c r="QIQ288" s="1"/>
      <c r="QIR288" s="1"/>
      <c r="QIS288" s="1"/>
      <c r="QIT288" s="1"/>
      <c r="QIU288" s="1"/>
      <c r="QIV288" s="1"/>
      <c r="QIW288" s="1"/>
      <c r="QIX288" s="1"/>
      <c r="QIY288" s="1"/>
      <c r="QIZ288" s="1"/>
      <c r="QJA288" s="1"/>
      <c r="QJB288" s="1"/>
      <c r="QJC288" s="1"/>
      <c r="QJD288" s="1"/>
      <c r="QJE288" s="1"/>
      <c r="QJF288" s="1"/>
      <c r="QJG288" s="1"/>
      <c r="QJH288" s="1"/>
      <c r="QJI288" s="1"/>
      <c r="QJJ288" s="1"/>
      <c r="QJK288" s="1"/>
      <c r="QJL288" s="1"/>
      <c r="QJM288" s="1"/>
      <c r="QJN288" s="1"/>
      <c r="QJO288" s="1"/>
      <c r="QJP288" s="1"/>
      <c r="QJQ288" s="1"/>
      <c r="QJR288" s="1"/>
      <c r="QJS288" s="1"/>
      <c r="QJT288" s="1"/>
      <c r="QJU288" s="1"/>
      <c r="QJV288" s="1"/>
      <c r="QJW288" s="1"/>
      <c r="QJX288" s="1"/>
      <c r="QJY288" s="1"/>
      <c r="QJZ288" s="1"/>
      <c r="QKA288" s="1"/>
      <c r="QKB288" s="1"/>
      <c r="QKC288" s="1"/>
      <c r="QKD288" s="1"/>
      <c r="QKE288" s="1"/>
      <c r="QKF288" s="1"/>
      <c r="QKG288" s="1"/>
      <c r="QKH288" s="1"/>
      <c r="QKI288" s="1"/>
      <c r="QKJ288" s="1"/>
      <c r="QKK288" s="1"/>
      <c r="QKL288" s="1"/>
      <c r="QKM288" s="1"/>
      <c r="QKN288" s="1"/>
      <c r="QKO288" s="1"/>
      <c r="QKP288" s="1"/>
      <c r="QKQ288" s="1"/>
      <c r="QKR288" s="1"/>
      <c r="QKS288" s="1"/>
      <c r="QKT288" s="1"/>
      <c r="QKU288" s="1"/>
      <c r="QKV288" s="1"/>
      <c r="QKW288" s="1"/>
      <c r="QKX288" s="1"/>
      <c r="QKY288" s="1"/>
      <c r="QKZ288" s="1"/>
      <c r="QLA288" s="1"/>
      <c r="QLB288" s="1"/>
      <c r="QLC288" s="1"/>
      <c r="QLD288" s="1"/>
      <c r="QLE288" s="1"/>
      <c r="QLF288" s="1"/>
      <c r="QLG288" s="1"/>
      <c r="QLH288" s="1"/>
      <c r="QLI288" s="1"/>
      <c r="QLJ288" s="1"/>
      <c r="QLK288" s="1"/>
      <c r="QLL288" s="1"/>
      <c r="QLM288" s="1"/>
      <c r="QLN288" s="1"/>
      <c r="QLO288" s="1"/>
      <c r="QLP288" s="1"/>
      <c r="QLQ288" s="1"/>
      <c r="QLR288" s="1"/>
      <c r="QLS288" s="1"/>
      <c r="QLT288" s="1"/>
      <c r="QLU288" s="1"/>
      <c r="QLV288" s="1"/>
      <c r="QLW288" s="1"/>
      <c r="QLX288" s="1"/>
      <c r="QLY288" s="1"/>
      <c r="QLZ288" s="1"/>
      <c r="QMA288" s="1"/>
      <c r="QMB288" s="1"/>
      <c r="QMC288" s="1"/>
      <c r="QMD288" s="1"/>
      <c r="QME288" s="1"/>
      <c r="QMF288" s="1"/>
      <c r="QMG288" s="1"/>
      <c r="QMH288" s="1"/>
      <c r="QMI288" s="1"/>
      <c r="QMJ288" s="1"/>
      <c r="QMK288" s="1"/>
      <c r="QML288" s="1"/>
      <c r="QMM288" s="1"/>
      <c r="QMN288" s="1"/>
      <c r="QMO288" s="1"/>
      <c r="QMP288" s="1"/>
      <c r="QMQ288" s="1"/>
      <c r="QMR288" s="1"/>
      <c r="QMS288" s="1"/>
      <c r="QMT288" s="1"/>
      <c r="QMU288" s="1"/>
      <c r="QMV288" s="1"/>
      <c r="QMW288" s="1"/>
      <c r="QMX288" s="1"/>
      <c r="QMY288" s="1"/>
      <c r="QMZ288" s="1"/>
      <c r="QNA288" s="1"/>
      <c r="QNB288" s="1"/>
      <c r="QNC288" s="1"/>
      <c r="QND288" s="1"/>
      <c r="QNE288" s="1"/>
      <c r="QNF288" s="1"/>
      <c r="QNG288" s="1"/>
      <c r="QNH288" s="1"/>
      <c r="QNI288" s="1"/>
      <c r="QNJ288" s="1"/>
      <c r="QNK288" s="1"/>
      <c r="QNL288" s="1"/>
      <c r="QNM288" s="1"/>
      <c r="QNN288" s="1"/>
      <c r="QNO288" s="1"/>
      <c r="QNP288" s="1"/>
      <c r="QNQ288" s="1"/>
      <c r="QNR288" s="1"/>
      <c r="QNS288" s="1"/>
      <c r="QNT288" s="1"/>
      <c r="QNU288" s="1"/>
      <c r="QNV288" s="1"/>
      <c r="QNW288" s="1"/>
      <c r="QNX288" s="1"/>
      <c r="QNY288" s="1"/>
      <c r="QNZ288" s="1"/>
      <c r="QOA288" s="1"/>
      <c r="QOB288" s="1"/>
      <c r="QOC288" s="1"/>
      <c r="QOD288" s="1"/>
      <c r="QOE288" s="1"/>
      <c r="QOF288" s="1"/>
      <c r="QOG288" s="1"/>
      <c r="QOH288" s="1"/>
      <c r="QOI288" s="1"/>
      <c r="QOJ288" s="1"/>
      <c r="QOK288" s="1"/>
      <c r="QOL288" s="1"/>
      <c r="QOM288" s="1"/>
      <c r="QON288" s="1"/>
      <c r="QOO288" s="1"/>
      <c r="QOP288" s="1"/>
      <c r="QOQ288" s="1"/>
      <c r="QOR288" s="1"/>
      <c r="QOS288" s="1"/>
      <c r="QOT288" s="1"/>
      <c r="QOU288" s="1"/>
      <c r="QOV288" s="1"/>
      <c r="QOW288" s="1"/>
      <c r="QOX288" s="1"/>
      <c r="QOY288" s="1"/>
      <c r="QOZ288" s="1"/>
      <c r="QPA288" s="1"/>
      <c r="QPB288" s="1"/>
      <c r="QPC288" s="1"/>
      <c r="QPD288" s="1"/>
      <c r="QPE288" s="1"/>
      <c r="QPF288" s="1"/>
      <c r="QPG288" s="1"/>
      <c r="QPH288" s="1"/>
      <c r="QPI288" s="1"/>
      <c r="QPJ288" s="1"/>
      <c r="QPK288" s="1"/>
      <c r="QPL288" s="1"/>
      <c r="QPM288" s="1"/>
      <c r="QPN288" s="1"/>
      <c r="QPO288" s="1"/>
      <c r="QPP288" s="1"/>
      <c r="QPQ288" s="1"/>
      <c r="QPR288" s="1"/>
      <c r="QPS288" s="1"/>
      <c r="QPT288" s="1"/>
      <c r="QPU288" s="1"/>
      <c r="QPV288" s="1"/>
      <c r="QPW288" s="1"/>
      <c r="QPX288" s="1"/>
      <c r="QPY288" s="1"/>
      <c r="QPZ288" s="1"/>
      <c r="QQA288" s="1"/>
      <c r="QQB288" s="1"/>
      <c r="QQC288" s="1"/>
      <c r="QQD288" s="1"/>
      <c r="QQE288" s="1"/>
      <c r="QQF288" s="1"/>
      <c r="QQG288" s="1"/>
      <c r="QQH288" s="1"/>
      <c r="QQI288" s="1"/>
      <c r="QQJ288" s="1"/>
      <c r="QQK288" s="1"/>
      <c r="QQL288" s="1"/>
      <c r="QQM288" s="1"/>
      <c r="QQN288" s="1"/>
      <c r="QQO288" s="1"/>
      <c r="QQP288" s="1"/>
      <c r="QQQ288" s="1"/>
      <c r="QQR288" s="1"/>
      <c r="QQS288" s="1"/>
      <c r="QQT288" s="1"/>
      <c r="QQU288" s="1"/>
      <c r="QQV288" s="1"/>
      <c r="QQW288" s="1"/>
      <c r="QQX288" s="1"/>
      <c r="QQY288" s="1"/>
      <c r="QQZ288" s="1"/>
      <c r="QRA288" s="1"/>
      <c r="QRB288" s="1"/>
      <c r="QRC288" s="1"/>
      <c r="QRD288" s="1"/>
      <c r="QRE288" s="1"/>
      <c r="QRF288" s="1"/>
      <c r="QRG288" s="1"/>
      <c r="QRH288" s="1"/>
      <c r="QRI288" s="1"/>
      <c r="QRJ288" s="1"/>
      <c r="QRK288" s="1"/>
      <c r="QRL288" s="1"/>
      <c r="QRM288" s="1"/>
      <c r="QRN288" s="1"/>
      <c r="QRO288" s="1"/>
      <c r="QRP288" s="1"/>
      <c r="QRQ288" s="1"/>
      <c r="QRR288" s="1"/>
      <c r="QRS288" s="1"/>
      <c r="QRT288" s="1"/>
      <c r="QRU288" s="1"/>
      <c r="QRV288" s="1"/>
      <c r="QRW288" s="1"/>
      <c r="QRX288" s="1"/>
      <c r="QRY288" s="1"/>
      <c r="QRZ288" s="1"/>
      <c r="QSA288" s="1"/>
      <c r="QSB288" s="1"/>
      <c r="QSC288" s="1"/>
      <c r="QSD288" s="1"/>
      <c r="QSE288" s="1"/>
      <c r="QSF288" s="1"/>
      <c r="QSG288" s="1"/>
      <c r="QSH288" s="1"/>
      <c r="QSI288" s="1"/>
      <c r="QSJ288" s="1"/>
      <c r="QSK288" s="1"/>
      <c r="QSL288" s="1"/>
      <c r="QSM288" s="1"/>
      <c r="QSN288" s="1"/>
      <c r="QSO288" s="1"/>
      <c r="QSP288" s="1"/>
      <c r="QSQ288" s="1"/>
      <c r="QSR288" s="1"/>
      <c r="QSS288" s="1"/>
      <c r="QST288" s="1"/>
      <c r="QSU288" s="1"/>
      <c r="QSV288" s="1"/>
      <c r="QSW288" s="1"/>
      <c r="QSX288" s="1"/>
      <c r="QSY288" s="1"/>
      <c r="QSZ288" s="1"/>
      <c r="QTA288" s="1"/>
      <c r="QTB288" s="1"/>
      <c r="QTC288" s="1"/>
      <c r="QTD288" s="1"/>
      <c r="QTE288" s="1"/>
      <c r="QTF288" s="1"/>
      <c r="QTG288" s="1"/>
      <c r="QTH288" s="1"/>
      <c r="QTI288" s="1"/>
      <c r="QTJ288" s="1"/>
      <c r="QTK288" s="1"/>
      <c r="QTL288" s="1"/>
      <c r="QTM288" s="1"/>
      <c r="QTN288" s="1"/>
      <c r="QTO288" s="1"/>
      <c r="QTP288" s="1"/>
      <c r="QTQ288" s="1"/>
      <c r="QTR288" s="1"/>
      <c r="QTS288" s="1"/>
      <c r="QTT288" s="1"/>
      <c r="QTU288" s="1"/>
      <c r="QTV288" s="1"/>
      <c r="QTW288" s="1"/>
      <c r="QTX288" s="1"/>
      <c r="QTY288" s="1"/>
      <c r="QTZ288" s="1"/>
      <c r="QUA288" s="1"/>
      <c r="QUB288" s="1"/>
      <c r="QUC288" s="1"/>
      <c r="QUD288" s="1"/>
      <c r="QUE288" s="1"/>
      <c r="QUF288" s="1"/>
      <c r="QUG288" s="1"/>
      <c r="QUH288" s="1"/>
      <c r="QUI288" s="1"/>
      <c r="QUJ288" s="1"/>
      <c r="QUK288" s="1"/>
      <c r="QUL288" s="1"/>
      <c r="QUM288" s="1"/>
      <c r="QUN288" s="1"/>
      <c r="QUO288" s="1"/>
      <c r="QUP288" s="1"/>
      <c r="QUQ288" s="1"/>
      <c r="QUR288" s="1"/>
      <c r="QUS288" s="1"/>
      <c r="QUT288" s="1"/>
      <c r="QUU288" s="1"/>
      <c r="QUV288" s="1"/>
      <c r="QUW288" s="1"/>
      <c r="QUX288" s="1"/>
      <c r="QUY288" s="1"/>
      <c r="QUZ288" s="1"/>
      <c r="QVA288" s="1"/>
      <c r="QVB288" s="1"/>
      <c r="QVC288" s="1"/>
      <c r="QVD288" s="1"/>
      <c r="QVE288" s="1"/>
      <c r="QVF288" s="1"/>
      <c r="QVG288" s="1"/>
      <c r="QVH288" s="1"/>
      <c r="QVI288" s="1"/>
      <c r="QVJ288" s="1"/>
      <c r="QVK288" s="1"/>
      <c r="QVL288" s="1"/>
      <c r="QVM288" s="1"/>
      <c r="QVN288" s="1"/>
      <c r="QVO288" s="1"/>
      <c r="QVP288" s="1"/>
      <c r="QVQ288" s="1"/>
      <c r="QVR288" s="1"/>
      <c r="QVS288" s="1"/>
      <c r="QVT288" s="1"/>
      <c r="QVU288" s="1"/>
      <c r="QVV288" s="1"/>
      <c r="QVW288" s="1"/>
      <c r="QVX288" s="1"/>
      <c r="QVY288" s="1"/>
      <c r="QVZ288" s="1"/>
      <c r="QWA288" s="1"/>
      <c r="QWB288" s="1"/>
      <c r="QWC288" s="1"/>
      <c r="QWD288" s="1"/>
      <c r="QWE288" s="1"/>
      <c r="QWF288" s="1"/>
      <c r="QWG288" s="1"/>
      <c r="QWH288" s="1"/>
      <c r="QWI288" s="1"/>
      <c r="QWJ288" s="1"/>
      <c r="QWK288" s="1"/>
      <c r="QWL288" s="1"/>
      <c r="QWM288" s="1"/>
      <c r="QWN288" s="1"/>
      <c r="QWO288" s="1"/>
      <c r="QWP288" s="1"/>
      <c r="QWQ288" s="1"/>
      <c r="QWR288" s="1"/>
      <c r="QWS288" s="1"/>
      <c r="QWT288" s="1"/>
      <c r="QWU288" s="1"/>
      <c r="QWV288" s="1"/>
      <c r="QWW288" s="1"/>
      <c r="QWX288" s="1"/>
      <c r="QWY288" s="1"/>
      <c r="QWZ288" s="1"/>
      <c r="QXA288" s="1"/>
      <c r="QXB288" s="1"/>
      <c r="QXC288" s="1"/>
      <c r="QXD288" s="1"/>
      <c r="QXE288" s="1"/>
      <c r="QXF288" s="1"/>
      <c r="QXG288" s="1"/>
      <c r="QXH288" s="1"/>
      <c r="QXI288" s="1"/>
      <c r="QXJ288" s="1"/>
      <c r="QXK288" s="1"/>
      <c r="QXL288" s="1"/>
      <c r="QXM288" s="1"/>
      <c r="QXN288" s="1"/>
      <c r="QXO288" s="1"/>
      <c r="QXP288" s="1"/>
      <c r="QXQ288" s="1"/>
      <c r="QXR288" s="1"/>
      <c r="QXS288" s="1"/>
      <c r="QXT288" s="1"/>
      <c r="QXU288" s="1"/>
      <c r="QXV288" s="1"/>
      <c r="QXW288" s="1"/>
      <c r="QXX288" s="1"/>
      <c r="QXY288" s="1"/>
      <c r="QXZ288" s="1"/>
      <c r="QYA288" s="1"/>
      <c r="QYB288" s="1"/>
      <c r="QYC288" s="1"/>
      <c r="QYD288" s="1"/>
      <c r="QYE288" s="1"/>
      <c r="QYF288" s="1"/>
      <c r="QYG288" s="1"/>
      <c r="QYH288" s="1"/>
      <c r="QYI288" s="1"/>
      <c r="QYJ288" s="1"/>
      <c r="QYK288" s="1"/>
      <c r="QYL288" s="1"/>
      <c r="QYM288" s="1"/>
      <c r="QYN288" s="1"/>
      <c r="QYO288" s="1"/>
      <c r="QYP288" s="1"/>
      <c r="QYQ288" s="1"/>
      <c r="QYR288" s="1"/>
      <c r="QYS288" s="1"/>
      <c r="QYT288" s="1"/>
      <c r="QYU288" s="1"/>
      <c r="QYV288" s="1"/>
      <c r="QYW288" s="1"/>
      <c r="QYX288" s="1"/>
      <c r="QYY288" s="1"/>
      <c r="QYZ288" s="1"/>
      <c r="QZA288" s="1"/>
      <c r="QZB288" s="1"/>
      <c r="QZC288" s="1"/>
      <c r="QZD288" s="1"/>
      <c r="QZE288" s="1"/>
      <c r="QZF288" s="1"/>
      <c r="QZG288" s="1"/>
      <c r="QZH288" s="1"/>
      <c r="QZI288" s="1"/>
      <c r="QZJ288" s="1"/>
      <c r="QZK288" s="1"/>
      <c r="QZL288" s="1"/>
      <c r="QZM288" s="1"/>
      <c r="QZN288" s="1"/>
      <c r="QZO288" s="1"/>
      <c r="QZP288" s="1"/>
      <c r="QZQ288" s="1"/>
      <c r="QZR288" s="1"/>
      <c r="QZS288" s="1"/>
      <c r="QZT288" s="1"/>
      <c r="QZU288" s="1"/>
      <c r="QZV288" s="1"/>
      <c r="QZW288" s="1"/>
      <c r="QZX288" s="1"/>
      <c r="QZY288" s="1"/>
      <c r="QZZ288" s="1"/>
      <c r="RAA288" s="1"/>
      <c r="RAB288" s="1"/>
      <c r="RAC288" s="1"/>
      <c r="RAD288" s="1"/>
      <c r="RAE288" s="1"/>
      <c r="RAF288" s="1"/>
      <c r="RAG288" s="1"/>
      <c r="RAH288" s="1"/>
      <c r="RAI288" s="1"/>
      <c r="RAJ288" s="1"/>
      <c r="RAK288" s="1"/>
      <c r="RAL288" s="1"/>
      <c r="RAM288" s="1"/>
      <c r="RAN288" s="1"/>
      <c r="RAO288" s="1"/>
      <c r="RAP288" s="1"/>
      <c r="RAQ288" s="1"/>
      <c r="RAR288" s="1"/>
      <c r="RAS288" s="1"/>
      <c r="RAT288" s="1"/>
      <c r="RAU288" s="1"/>
      <c r="RAV288" s="1"/>
      <c r="RAW288" s="1"/>
      <c r="RAX288" s="1"/>
      <c r="RAY288" s="1"/>
      <c r="RAZ288" s="1"/>
      <c r="RBA288" s="1"/>
      <c r="RBB288" s="1"/>
      <c r="RBC288" s="1"/>
      <c r="RBD288" s="1"/>
      <c r="RBE288" s="1"/>
      <c r="RBF288" s="1"/>
      <c r="RBG288" s="1"/>
      <c r="RBH288" s="1"/>
      <c r="RBI288" s="1"/>
      <c r="RBJ288" s="1"/>
      <c r="RBK288" s="1"/>
      <c r="RBL288" s="1"/>
      <c r="RBM288" s="1"/>
      <c r="RBN288" s="1"/>
      <c r="RBO288" s="1"/>
      <c r="RBP288" s="1"/>
      <c r="RBQ288" s="1"/>
      <c r="RBR288" s="1"/>
      <c r="RBS288" s="1"/>
      <c r="RBT288" s="1"/>
      <c r="RBU288" s="1"/>
      <c r="RBV288" s="1"/>
      <c r="RBW288" s="1"/>
      <c r="RBX288" s="1"/>
      <c r="RBY288" s="1"/>
      <c r="RBZ288" s="1"/>
      <c r="RCA288" s="1"/>
      <c r="RCB288" s="1"/>
      <c r="RCC288" s="1"/>
      <c r="RCD288" s="1"/>
      <c r="RCE288" s="1"/>
      <c r="RCF288" s="1"/>
      <c r="RCG288" s="1"/>
      <c r="RCH288" s="1"/>
      <c r="RCI288" s="1"/>
      <c r="RCJ288" s="1"/>
      <c r="RCK288" s="1"/>
      <c r="RCL288" s="1"/>
      <c r="RCM288" s="1"/>
      <c r="RCN288" s="1"/>
      <c r="RCO288" s="1"/>
      <c r="RCP288" s="1"/>
      <c r="RCQ288" s="1"/>
      <c r="RCR288" s="1"/>
      <c r="RCS288" s="1"/>
      <c r="RCT288" s="1"/>
      <c r="RCU288" s="1"/>
      <c r="RCV288" s="1"/>
      <c r="RCW288" s="1"/>
      <c r="RCX288" s="1"/>
      <c r="RCY288" s="1"/>
      <c r="RCZ288" s="1"/>
      <c r="RDA288" s="1"/>
      <c r="RDB288" s="1"/>
      <c r="RDC288" s="1"/>
      <c r="RDD288" s="1"/>
      <c r="RDE288" s="1"/>
      <c r="RDF288" s="1"/>
      <c r="RDG288" s="1"/>
      <c r="RDH288" s="1"/>
      <c r="RDI288" s="1"/>
      <c r="RDJ288" s="1"/>
      <c r="RDK288" s="1"/>
      <c r="RDL288" s="1"/>
      <c r="RDM288" s="1"/>
      <c r="RDN288" s="1"/>
      <c r="RDO288" s="1"/>
      <c r="RDP288" s="1"/>
      <c r="RDQ288" s="1"/>
      <c r="RDR288" s="1"/>
      <c r="RDS288" s="1"/>
      <c r="RDT288" s="1"/>
      <c r="RDU288" s="1"/>
      <c r="RDV288" s="1"/>
      <c r="RDW288" s="1"/>
      <c r="RDX288" s="1"/>
      <c r="RDY288" s="1"/>
      <c r="RDZ288" s="1"/>
      <c r="REA288" s="1"/>
      <c r="REB288" s="1"/>
      <c r="REC288" s="1"/>
      <c r="RED288" s="1"/>
      <c r="REE288" s="1"/>
      <c r="REF288" s="1"/>
      <c r="REG288" s="1"/>
      <c r="REH288" s="1"/>
      <c r="REI288" s="1"/>
      <c r="REJ288" s="1"/>
      <c r="REK288" s="1"/>
      <c r="REL288" s="1"/>
      <c r="REM288" s="1"/>
      <c r="REN288" s="1"/>
      <c r="REO288" s="1"/>
      <c r="REP288" s="1"/>
      <c r="REQ288" s="1"/>
      <c r="RER288" s="1"/>
      <c r="RES288" s="1"/>
      <c r="RET288" s="1"/>
      <c r="REU288" s="1"/>
      <c r="REV288" s="1"/>
      <c r="REW288" s="1"/>
      <c r="REX288" s="1"/>
      <c r="REY288" s="1"/>
      <c r="REZ288" s="1"/>
      <c r="RFA288" s="1"/>
      <c r="RFB288" s="1"/>
      <c r="RFC288" s="1"/>
      <c r="RFD288" s="1"/>
      <c r="RFE288" s="1"/>
      <c r="RFF288" s="1"/>
      <c r="RFG288" s="1"/>
      <c r="RFH288" s="1"/>
      <c r="RFI288" s="1"/>
      <c r="RFJ288" s="1"/>
      <c r="RFK288" s="1"/>
      <c r="RFL288" s="1"/>
      <c r="RFM288" s="1"/>
      <c r="RFN288" s="1"/>
      <c r="RFO288" s="1"/>
      <c r="RFP288" s="1"/>
      <c r="RFQ288" s="1"/>
      <c r="RFR288" s="1"/>
      <c r="RFS288" s="1"/>
      <c r="RFT288" s="1"/>
      <c r="RFU288" s="1"/>
      <c r="RFV288" s="1"/>
      <c r="RFW288" s="1"/>
      <c r="RFX288" s="1"/>
      <c r="RFY288" s="1"/>
      <c r="RFZ288" s="1"/>
      <c r="RGA288" s="1"/>
      <c r="RGB288" s="1"/>
      <c r="RGC288" s="1"/>
      <c r="RGD288" s="1"/>
      <c r="RGE288" s="1"/>
      <c r="RGF288" s="1"/>
      <c r="RGG288" s="1"/>
      <c r="RGH288" s="1"/>
      <c r="RGI288" s="1"/>
      <c r="RGJ288" s="1"/>
      <c r="RGK288" s="1"/>
      <c r="RGL288" s="1"/>
      <c r="RGM288" s="1"/>
      <c r="RGN288" s="1"/>
      <c r="RGO288" s="1"/>
      <c r="RGP288" s="1"/>
      <c r="RGQ288" s="1"/>
      <c r="RGR288" s="1"/>
      <c r="RGS288" s="1"/>
      <c r="RGT288" s="1"/>
      <c r="RGU288" s="1"/>
      <c r="RGV288" s="1"/>
      <c r="RGW288" s="1"/>
      <c r="RGX288" s="1"/>
      <c r="RGY288" s="1"/>
      <c r="RGZ288" s="1"/>
      <c r="RHA288" s="1"/>
      <c r="RHB288" s="1"/>
      <c r="RHC288" s="1"/>
      <c r="RHD288" s="1"/>
      <c r="RHE288" s="1"/>
      <c r="RHF288" s="1"/>
      <c r="RHG288" s="1"/>
      <c r="RHH288" s="1"/>
      <c r="RHI288" s="1"/>
      <c r="RHJ288" s="1"/>
      <c r="RHK288" s="1"/>
      <c r="RHL288" s="1"/>
      <c r="RHM288" s="1"/>
      <c r="RHN288" s="1"/>
      <c r="RHO288" s="1"/>
      <c r="RHP288" s="1"/>
      <c r="RHQ288" s="1"/>
      <c r="RHR288" s="1"/>
      <c r="RHS288" s="1"/>
      <c r="RHT288" s="1"/>
      <c r="RHU288" s="1"/>
      <c r="RHV288" s="1"/>
      <c r="RHW288" s="1"/>
      <c r="RHX288" s="1"/>
      <c r="RHY288" s="1"/>
      <c r="RHZ288" s="1"/>
      <c r="RIA288" s="1"/>
      <c r="RIB288" s="1"/>
      <c r="RIC288" s="1"/>
      <c r="RID288" s="1"/>
      <c r="RIE288" s="1"/>
      <c r="RIF288" s="1"/>
      <c r="RIG288" s="1"/>
      <c r="RIH288" s="1"/>
      <c r="RII288" s="1"/>
      <c r="RIJ288" s="1"/>
      <c r="RIK288" s="1"/>
      <c r="RIL288" s="1"/>
      <c r="RIM288" s="1"/>
      <c r="RIN288" s="1"/>
      <c r="RIO288" s="1"/>
      <c r="RIP288" s="1"/>
      <c r="RIQ288" s="1"/>
      <c r="RIR288" s="1"/>
      <c r="RIS288" s="1"/>
      <c r="RIT288" s="1"/>
      <c r="RIU288" s="1"/>
      <c r="RIV288" s="1"/>
      <c r="RIW288" s="1"/>
      <c r="RIX288" s="1"/>
      <c r="RIY288" s="1"/>
      <c r="RIZ288" s="1"/>
      <c r="RJA288" s="1"/>
      <c r="RJB288" s="1"/>
      <c r="RJC288" s="1"/>
      <c r="RJD288" s="1"/>
      <c r="RJE288" s="1"/>
      <c r="RJF288" s="1"/>
      <c r="RJG288" s="1"/>
      <c r="RJH288" s="1"/>
      <c r="RJI288" s="1"/>
      <c r="RJJ288" s="1"/>
      <c r="RJK288" s="1"/>
      <c r="RJL288" s="1"/>
      <c r="RJM288" s="1"/>
      <c r="RJN288" s="1"/>
      <c r="RJO288" s="1"/>
      <c r="RJP288" s="1"/>
      <c r="RJQ288" s="1"/>
      <c r="RJR288" s="1"/>
      <c r="RJS288" s="1"/>
      <c r="RJT288" s="1"/>
      <c r="RJU288" s="1"/>
      <c r="RJV288" s="1"/>
      <c r="RJW288" s="1"/>
      <c r="RJX288" s="1"/>
      <c r="RJY288" s="1"/>
      <c r="RJZ288" s="1"/>
      <c r="RKA288" s="1"/>
      <c r="RKB288" s="1"/>
      <c r="RKC288" s="1"/>
      <c r="RKD288" s="1"/>
      <c r="RKE288" s="1"/>
      <c r="RKF288" s="1"/>
      <c r="RKG288" s="1"/>
      <c r="RKH288" s="1"/>
      <c r="RKI288" s="1"/>
      <c r="RKJ288" s="1"/>
      <c r="RKK288" s="1"/>
      <c r="RKL288" s="1"/>
      <c r="RKM288" s="1"/>
      <c r="RKN288" s="1"/>
      <c r="RKO288" s="1"/>
      <c r="RKP288" s="1"/>
      <c r="RKQ288" s="1"/>
      <c r="RKR288" s="1"/>
      <c r="RKS288" s="1"/>
      <c r="RKT288" s="1"/>
      <c r="RKU288" s="1"/>
      <c r="RKV288" s="1"/>
      <c r="RKW288" s="1"/>
      <c r="RKX288" s="1"/>
      <c r="RKY288" s="1"/>
      <c r="RKZ288" s="1"/>
      <c r="RLA288" s="1"/>
      <c r="RLB288" s="1"/>
      <c r="RLC288" s="1"/>
      <c r="RLD288" s="1"/>
      <c r="RLE288" s="1"/>
      <c r="RLF288" s="1"/>
      <c r="RLG288" s="1"/>
      <c r="RLH288" s="1"/>
      <c r="RLI288" s="1"/>
      <c r="RLJ288" s="1"/>
      <c r="RLK288" s="1"/>
      <c r="RLL288" s="1"/>
      <c r="RLM288" s="1"/>
      <c r="RLN288" s="1"/>
      <c r="RLO288" s="1"/>
      <c r="RLP288" s="1"/>
      <c r="RLQ288" s="1"/>
      <c r="RLR288" s="1"/>
      <c r="RLS288" s="1"/>
      <c r="RLT288" s="1"/>
      <c r="RLU288" s="1"/>
      <c r="RLV288" s="1"/>
      <c r="RLW288" s="1"/>
      <c r="RLX288" s="1"/>
      <c r="RLY288" s="1"/>
      <c r="RLZ288" s="1"/>
      <c r="RMA288" s="1"/>
      <c r="RMB288" s="1"/>
      <c r="RMC288" s="1"/>
      <c r="RMD288" s="1"/>
      <c r="RME288" s="1"/>
      <c r="RMF288" s="1"/>
      <c r="RMG288" s="1"/>
      <c r="RMH288" s="1"/>
      <c r="RMI288" s="1"/>
      <c r="RMJ288" s="1"/>
      <c r="RMK288" s="1"/>
      <c r="RML288" s="1"/>
      <c r="RMM288" s="1"/>
      <c r="RMN288" s="1"/>
      <c r="RMO288" s="1"/>
      <c r="RMP288" s="1"/>
      <c r="RMQ288" s="1"/>
      <c r="RMR288" s="1"/>
      <c r="RMS288" s="1"/>
      <c r="RMT288" s="1"/>
      <c r="RMU288" s="1"/>
      <c r="RMV288" s="1"/>
      <c r="RMW288" s="1"/>
      <c r="RMX288" s="1"/>
      <c r="RMY288" s="1"/>
      <c r="RMZ288" s="1"/>
      <c r="RNA288" s="1"/>
      <c r="RNB288" s="1"/>
      <c r="RNC288" s="1"/>
      <c r="RND288" s="1"/>
      <c r="RNE288" s="1"/>
      <c r="RNF288" s="1"/>
      <c r="RNG288" s="1"/>
      <c r="RNH288" s="1"/>
      <c r="RNI288" s="1"/>
      <c r="RNJ288" s="1"/>
      <c r="RNK288" s="1"/>
      <c r="RNL288" s="1"/>
      <c r="RNM288" s="1"/>
      <c r="RNN288" s="1"/>
      <c r="RNO288" s="1"/>
      <c r="RNP288" s="1"/>
      <c r="RNQ288" s="1"/>
      <c r="RNR288" s="1"/>
      <c r="RNS288" s="1"/>
      <c r="RNT288" s="1"/>
      <c r="RNU288" s="1"/>
      <c r="RNV288" s="1"/>
      <c r="RNW288" s="1"/>
      <c r="RNX288" s="1"/>
      <c r="RNY288" s="1"/>
      <c r="RNZ288" s="1"/>
      <c r="ROA288" s="1"/>
      <c r="ROB288" s="1"/>
      <c r="ROC288" s="1"/>
      <c r="ROD288" s="1"/>
      <c r="ROE288" s="1"/>
      <c r="ROF288" s="1"/>
      <c r="ROG288" s="1"/>
      <c r="ROH288" s="1"/>
      <c r="ROI288" s="1"/>
      <c r="ROJ288" s="1"/>
      <c r="ROK288" s="1"/>
      <c r="ROL288" s="1"/>
      <c r="ROM288" s="1"/>
      <c r="RON288" s="1"/>
      <c r="ROO288" s="1"/>
      <c r="ROP288" s="1"/>
      <c r="ROQ288" s="1"/>
      <c r="ROR288" s="1"/>
      <c r="ROS288" s="1"/>
      <c r="ROT288" s="1"/>
      <c r="ROU288" s="1"/>
      <c r="ROV288" s="1"/>
      <c r="ROW288" s="1"/>
      <c r="ROX288" s="1"/>
      <c r="ROY288" s="1"/>
      <c r="ROZ288" s="1"/>
      <c r="RPA288" s="1"/>
      <c r="RPB288" s="1"/>
      <c r="RPC288" s="1"/>
      <c r="RPD288" s="1"/>
      <c r="RPE288" s="1"/>
      <c r="RPF288" s="1"/>
      <c r="RPG288" s="1"/>
      <c r="RPH288" s="1"/>
      <c r="RPI288" s="1"/>
      <c r="RPJ288" s="1"/>
      <c r="RPK288" s="1"/>
      <c r="RPL288" s="1"/>
      <c r="RPM288" s="1"/>
      <c r="RPN288" s="1"/>
      <c r="RPO288" s="1"/>
      <c r="RPP288" s="1"/>
      <c r="RPQ288" s="1"/>
      <c r="RPR288" s="1"/>
      <c r="RPS288" s="1"/>
      <c r="RPT288" s="1"/>
      <c r="RPU288" s="1"/>
      <c r="RPV288" s="1"/>
      <c r="RPW288" s="1"/>
      <c r="RPX288" s="1"/>
      <c r="RPY288" s="1"/>
      <c r="RPZ288" s="1"/>
      <c r="RQA288" s="1"/>
      <c r="RQB288" s="1"/>
      <c r="RQC288" s="1"/>
      <c r="RQD288" s="1"/>
      <c r="RQE288" s="1"/>
      <c r="RQF288" s="1"/>
      <c r="RQG288" s="1"/>
      <c r="RQH288" s="1"/>
      <c r="RQI288" s="1"/>
      <c r="RQJ288" s="1"/>
      <c r="RQK288" s="1"/>
      <c r="RQL288" s="1"/>
      <c r="RQM288" s="1"/>
      <c r="RQN288" s="1"/>
      <c r="RQO288" s="1"/>
      <c r="RQP288" s="1"/>
      <c r="RQQ288" s="1"/>
      <c r="RQR288" s="1"/>
      <c r="RQS288" s="1"/>
      <c r="RQT288" s="1"/>
      <c r="RQU288" s="1"/>
      <c r="RQV288" s="1"/>
      <c r="RQW288" s="1"/>
      <c r="RQX288" s="1"/>
      <c r="RQY288" s="1"/>
      <c r="RQZ288" s="1"/>
      <c r="RRA288" s="1"/>
      <c r="RRB288" s="1"/>
      <c r="RRC288" s="1"/>
      <c r="RRD288" s="1"/>
      <c r="RRE288" s="1"/>
      <c r="RRF288" s="1"/>
      <c r="RRG288" s="1"/>
      <c r="RRH288" s="1"/>
      <c r="RRI288" s="1"/>
      <c r="RRJ288" s="1"/>
      <c r="RRK288" s="1"/>
      <c r="RRL288" s="1"/>
      <c r="RRM288" s="1"/>
      <c r="RRN288" s="1"/>
      <c r="RRO288" s="1"/>
      <c r="RRP288" s="1"/>
      <c r="RRQ288" s="1"/>
      <c r="RRR288" s="1"/>
      <c r="RRS288" s="1"/>
      <c r="RRT288" s="1"/>
      <c r="RRU288" s="1"/>
      <c r="RRV288" s="1"/>
      <c r="RRW288" s="1"/>
      <c r="RRX288" s="1"/>
      <c r="RRY288" s="1"/>
      <c r="RRZ288" s="1"/>
      <c r="RSA288" s="1"/>
      <c r="RSB288" s="1"/>
      <c r="RSC288" s="1"/>
      <c r="RSD288" s="1"/>
      <c r="RSE288" s="1"/>
      <c r="RSF288" s="1"/>
      <c r="RSG288" s="1"/>
      <c r="RSH288" s="1"/>
      <c r="RSI288" s="1"/>
      <c r="RSJ288" s="1"/>
      <c r="RSK288" s="1"/>
      <c r="RSL288" s="1"/>
      <c r="RSM288" s="1"/>
      <c r="RSN288" s="1"/>
      <c r="RSO288" s="1"/>
      <c r="RSP288" s="1"/>
      <c r="RSQ288" s="1"/>
      <c r="RSR288" s="1"/>
      <c r="RSS288" s="1"/>
      <c r="RST288" s="1"/>
      <c r="RSU288" s="1"/>
      <c r="RSV288" s="1"/>
      <c r="RSW288" s="1"/>
      <c r="RSX288" s="1"/>
      <c r="RSY288" s="1"/>
      <c r="RSZ288" s="1"/>
      <c r="RTA288" s="1"/>
      <c r="RTB288" s="1"/>
      <c r="RTC288" s="1"/>
      <c r="RTD288" s="1"/>
      <c r="RTE288" s="1"/>
      <c r="RTF288" s="1"/>
      <c r="RTG288" s="1"/>
      <c r="RTH288" s="1"/>
      <c r="RTI288" s="1"/>
      <c r="RTJ288" s="1"/>
      <c r="RTK288" s="1"/>
      <c r="RTL288" s="1"/>
      <c r="RTM288" s="1"/>
      <c r="RTN288" s="1"/>
      <c r="RTO288" s="1"/>
      <c r="RTP288" s="1"/>
      <c r="RTQ288" s="1"/>
      <c r="RTR288" s="1"/>
      <c r="RTS288" s="1"/>
      <c r="RTT288" s="1"/>
      <c r="RTU288" s="1"/>
      <c r="RTV288" s="1"/>
      <c r="RTW288" s="1"/>
      <c r="RTX288" s="1"/>
      <c r="RTY288" s="1"/>
      <c r="RTZ288" s="1"/>
      <c r="RUA288" s="1"/>
      <c r="RUB288" s="1"/>
      <c r="RUC288" s="1"/>
      <c r="RUD288" s="1"/>
      <c r="RUE288" s="1"/>
      <c r="RUF288" s="1"/>
      <c r="RUG288" s="1"/>
      <c r="RUH288" s="1"/>
      <c r="RUI288" s="1"/>
      <c r="RUJ288" s="1"/>
      <c r="RUK288" s="1"/>
      <c r="RUL288" s="1"/>
      <c r="RUM288" s="1"/>
      <c r="RUN288" s="1"/>
      <c r="RUO288" s="1"/>
      <c r="RUP288" s="1"/>
      <c r="RUQ288" s="1"/>
      <c r="RUR288" s="1"/>
      <c r="RUS288" s="1"/>
      <c r="RUT288" s="1"/>
      <c r="RUU288" s="1"/>
      <c r="RUV288" s="1"/>
      <c r="RUW288" s="1"/>
      <c r="RUX288" s="1"/>
      <c r="RUY288" s="1"/>
      <c r="RUZ288" s="1"/>
      <c r="RVA288" s="1"/>
      <c r="RVB288" s="1"/>
      <c r="RVC288" s="1"/>
      <c r="RVD288" s="1"/>
      <c r="RVE288" s="1"/>
      <c r="RVF288" s="1"/>
      <c r="RVG288" s="1"/>
      <c r="RVH288" s="1"/>
      <c r="RVI288" s="1"/>
      <c r="RVJ288" s="1"/>
      <c r="RVK288" s="1"/>
      <c r="RVL288" s="1"/>
      <c r="RVM288" s="1"/>
      <c r="RVN288" s="1"/>
      <c r="RVO288" s="1"/>
      <c r="RVP288" s="1"/>
      <c r="RVQ288" s="1"/>
      <c r="RVR288" s="1"/>
      <c r="RVS288" s="1"/>
      <c r="RVT288" s="1"/>
      <c r="RVU288" s="1"/>
      <c r="RVV288" s="1"/>
      <c r="RVW288" s="1"/>
      <c r="RVX288" s="1"/>
      <c r="RVY288" s="1"/>
      <c r="RVZ288" s="1"/>
      <c r="RWA288" s="1"/>
      <c r="RWB288" s="1"/>
      <c r="RWC288" s="1"/>
      <c r="RWD288" s="1"/>
      <c r="RWE288" s="1"/>
      <c r="RWF288" s="1"/>
      <c r="RWG288" s="1"/>
      <c r="RWH288" s="1"/>
      <c r="RWI288" s="1"/>
      <c r="RWJ288" s="1"/>
      <c r="RWK288" s="1"/>
      <c r="RWL288" s="1"/>
      <c r="RWM288" s="1"/>
      <c r="RWN288" s="1"/>
      <c r="RWO288" s="1"/>
      <c r="RWP288" s="1"/>
      <c r="RWQ288" s="1"/>
      <c r="RWR288" s="1"/>
      <c r="RWS288" s="1"/>
      <c r="RWT288" s="1"/>
      <c r="RWU288" s="1"/>
      <c r="RWV288" s="1"/>
      <c r="RWW288" s="1"/>
      <c r="RWX288" s="1"/>
      <c r="RWY288" s="1"/>
      <c r="RWZ288" s="1"/>
      <c r="RXA288" s="1"/>
      <c r="RXB288" s="1"/>
      <c r="RXC288" s="1"/>
      <c r="RXD288" s="1"/>
      <c r="RXE288" s="1"/>
      <c r="RXF288" s="1"/>
      <c r="RXG288" s="1"/>
      <c r="RXH288" s="1"/>
      <c r="RXI288" s="1"/>
      <c r="RXJ288" s="1"/>
      <c r="RXK288" s="1"/>
      <c r="RXL288" s="1"/>
      <c r="RXM288" s="1"/>
      <c r="RXN288" s="1"/>
      <c r="RXO288" s="1"/>
      <c r="RXP288" s="1"/>
      <c r="RXQ288" s="1"/>
      <c r="RXR288" s="1"/>
      <c r="RXS288" s="1"/>
      <c r="RXT288" s="1"/>
      <c r="RXU288" s="1"/>
      <c r="RXV288" s="1"/>
      <c r="RXW288" s="1"/>
      <c r="RXX288" s="1"/>
      <c r="RXY288" s="1"/>
      <c r="RXZ288" s="1"/>
      <c r="RYA288" s="1"/>
      <c r="RYB288" s="1"/>
      <c r="RYC288" s="1"/>
      <c r="RYD288" s="1"/>
      <c r="RYE288" s="1"/>
      <c r="RYF288" s="1"/>
      <c r="RYG288" s="1"/>
      <c r="RYH288" s="1"/>
      <c r="RYI288" s="1"/>
      <c r="RYJ288" s="1"/>
      <c r="RYK288" s="1"/>
      <c r="RYL288" s="1"/>
      <c r="RYM288" s="1"/>
      <c r="RYN288" s="1"/>
      <c r="RYO288" s="1"/>
      <c r="RYP288" s="1"/>
      <c r="RYQ288" s="1"/>
      <c r="RYR288" s="1"/>
      <c r="RYS288" s="1"/>
      <c r="RYT288" s="1"/>
      <c r="RYU288" s="1"/>
      <c r="RYV288" s="1"/>
      <c r="RYW288" s="1"/>
      <c r="RYX288" s="1"/>
      <c r="RYY288" s="1"/>
      <c r="RYZ288" s="1"/>
      <c r="RZA288" s="1"/>
      <c r="RZB288" s="1"/>
      <c r="RZC288" s="1"/>
      <c r="RZD288" s="1"/>
      <c r="RZE288" s="1"/>
      <c r="RZF288" s="1"/>
      <c r="RZG288" s="1"/>
      <c r="RZH288" s="1"/>
      <c r="RZI288" s="1"/>
      <c r="RZJ288" s="1"/>
      <c r="RZK288" s="1"/>
      <c r="RZL288" s="1"/>
      <c r="RZM288" s="1"/>
      <c r="RZN288" s="1"/>
      <c r="RZO288" s="1"/>
      <c r="RZP288" s="1"/>
      <c r="RZQ288" s="1"/>
      <c r="RZR288" s="1"/>
      <c r="RZS288" s="1"/>
      <c r="RZT288" s="1"/>
      <c r="RZU288" s="1"/>
      <c r="RZV288" s="1"/>
      <c r="RZW288" s="1"/>
      <c r="RZX288" s="1"/>
      <c r="RZY288" s="1"/>
      <c r="RZZ288" s="1"/>
      <c r="SAA288" s="1"/>
      <c r="SAB288" s="1"/>
      <c r="SAC288" s="1"/>
      <c r="SAD288" s="1"/>
      <c r="SAE288" s="1"/>
      <c r="SAF288" s="1"/>
      <c r="SAG288" s="1"/>
      <c r="SAH288" s="1"/>
      <c r="SAI288" s="1"/>
      <c r="SAJ288" s="1"/>
      <c r="SAK288" s="1"/>
      <c r="SAL288" s="1"/>
      <c r="SAM288" s="1"/>
      <c r="SAN288" s="1"/>
      <c r="SAO288" s="1"/>
      <c r="SAP288" s="1"/>
      <c r="SAQ288" s="1"/>
      <c r="SAR288" s="1"/>
      <c r="SAS288" s="1"/>
      <c r="SAT288" s="1"/>
      <c r="SAU288" s="1"/>
      <c r="SAV288" s="1"/>
      <c r="SAW288" s="1"/>
      <c r="SAX288" s="1"/>
      <c r="SAY288" s="1"/>
      <c r="SAZ288" s="1"/>
      <c r="SBA288" s="1"/>
      <c r="SBB288" s="1"/>
      <c r="SBC288" s="1"/>
      <c r="SBD288" s="1"/>
      <c r="SBE288" s="1"/>
      <c r="SBF288" s="1"/>
      <c r="SBG288" s="1"/>
      <c r="SBH288" s="1"/>
      <c r="SBI288" s="1"/>
      <c r="SBJ288" s="1"/>
      <c r="SBK288" s="1"/>
      <c r="SBL288" s="1"/>
      <c r="SBM288" s="1"/>
      <c r="SBN288" s="1"/>
      <c r="SBO288" s="1"/>
      <c r="SBP288" s="1"/>
      <c r="SBQ288" s="1"/>
      <c r="SBR288" s="1"/>
      <c r="SBS288" s="1"/>
      <c r="SBT288" s="1"/>
      <c r="SBU288" s="1"/>
      <c r="SBV288" s="1"/>
      <c r="SBW288" s="1"/>
      <c r="SBX288" s="1"/>
      <c r="SBY288" s="1"/>
      <c r="SBZ288" s="1"/>
      <c r="SCA288" s="1"/>
      <c r="SCB288" s="1"/>
      <c r="SCC288" s="1"/>
      <c r="SCD288" s="1"/>
      <c r="SCE288" s="1"/>
      <c r="SCF288" s="1"/>
      <c r="SCG288" s="1"/>
      <c r="SCH288" s="1"/>
      <c r="SCI288" s="1"/>
      <c r="SCJ288" s="1"/>
      <c r="SCK288" s="1"/>
      <c r="SCL288" s="1"/>
      <c r="SCM288" s="1"/>
      <c r="SCN288" s="1"/>
      <c r="SCO288" s="1"/>
      <c r="SCP288" s="1"/>
      <c r="SCQ288" s="1"/>
      <c r="SCR288" s="1"/>
      <c r="SCS288" s="1"/>
      <c r="SCT288" s="1"/>
      <c r="SCU288" s="1"/>
      <c r="SCV288" s="1"/>
      <c r="SCW288" s="1"/>
      <c r="SCX288" s="1"/>
      <c r="SCY288" s="1"/>
      <c r="SCZ288" s="1"/>
      <c r="SDA288" s="1"/>
      <c r="SDB288" s="1"/>
      <c r="SDC288" s="1"/>
      <c r="SDD288" s="1"/>
      <c r="SDE288" s="1"/>
      <c r="SDF288" s="1"/>
      <c r="SDG288" s="1"/>
      <c r="SDH288" s="1"/>
      <c r="SDI288" s="1"/>
      <c r="SDJ288" s="1"/>
      <c r="SDK288" s="1"/>
      <c r="SDL288" s="1"/>
      <c r="SDM288" s="1"/>
      <c r="SDN288" s="1"/>
      <c r="SDO288" s="1"/>
      <c r="SDP288" s="1"/>
      <c r="SDQ288" s="1"/>
      <c r="SDR288" s="1"/>
      <c r="SDS288" s="1"/>
      <c r="SDT288" s="1"/>
      <c r="SDU288" s="1"/>
      <c r="SDV288" s="1"/>
      <c r="SDW288" s="1"/>
      <c r="SDX288" s="1"/>
      <c r="SDY288" s="1"/>
      <c r="SDZ288" s="1"/>
      <c r="SEA288" s="1"/>
      <c r="SEB288" s="1"/>
      <c r="SEC288" s="1"/>
      <c r="SED288" s="1"/>
      <c r="SEE288" s="1"/>
      <c r="SEF288" s="1"/>
      <c r="SEG288" s="1"/>
      <c r="SEH288" s="1"/>
      <c r="SEI288" s="1"/>
      <c r="SEJ288" s="1"/>
      <c r="SEK288" s="1"/>
      <c r="SEL288" s="1"/>
      <c r="SEM288" s="1"/>
      <c r="SEN288" s="1"/>
      <c r="SEO288" s="1"/>
      <c r="SEP288" s="1"/>
      <c r="SEQ288" s="1"/>
      <c r="SER288" s="1"/>
      <c r="SES288" s="1"/>
      <c r="SET288" s="1"/>
      <c r="SEU288" s="1"/>
      <c r="SEV288" s="1"/>
      <c r="SEW288" s="1"/>
      <c r="SEX288" s="1"/>
      <c r="SEY288" s="1"/>
      <c r="SEZ288" s="1"/>
      <c r="SFA288" s="1"/>
      <c r="SFB288" s="1"/>
      <c r="SFC288" s="1"/>
      <c r="SFD288" s="1"/>
      <c r="SFE288" s="1"/>
      <c r="SFF288" s="1"/>
      <c r="SFG288" s="1"/>
      <c r="SFH288" s="1"/>
      <c r="SFI288" s="1"/>
      <c r="SFJ288" s="1"/>
      <c r="SFK288" s="1"/>
      <c r="SFL288" s="1"/>
      <c r="SFM288" s="1"/>
      <c r="SFN288" s="1"/>
      <c r="SFO288" s="1"/>
      <c r="SFP288" s="1"/>
      <c r="SFQ288" s="1"/>
      <c r="SFR288" s="1"/>
      <c r="SFS288" s="1"/>
      <c r="SFT288" s="1"/>
      <c r="SFU288" s="1"/>
      <c r="SFV288" s="1"/>
      <c r="SFW288" s="1"/>
      <c r="SFX288" s="1"/>
      <c r="SFY288" s="1"/>
      <c r="SFZ288" s="1"/>
      <c r="SGA288" s="1"/>
      <c r="SGB288" s="1"/>
      <c r="SGC288" s="1"/>
      <c r="SGD288" s="1"/>
      <c r="SGE288" s="1"/>
      <c r="SGF288" s="1"/>
      <c r="SGG288" s="1"/>
      <c r="SGH288" s="1"/>
      <c r="SGI288" s="1"/>
      <c r="SGJ288" s="1"/>
      <c r="SGK288" s="1"/>
      <c r="SGL288" s="1"/>
      <c r="SGM288" s="1"/>
      <c r="SGN288" s="1"/>
      <c r="SGO288" s="1"/>
      <c r="SGP288" s="1"/>
      <c r="SGQ288" s="1"/>
      <c r="SGR288" s="1"/>
      <c r="SGS288" s="1"/>
      <c r="SGT288" s="1"/>
      <c r="SGU288" s="1"/>
      <c r="SGV288" s="1"/>
      <c r="SGW288" s="1"/>
      <c r="SGX288" s="1"/>
      <c r="SGY288" s="1"/>
      <c r="SGZ288" s="1"/>
      <c r="SHA288" s="1"/>
      <c r="SHB288" s="1"/>
      <c r="SHC288" s="1"/>
      <c r="SHD288" s="1"/>
      <c r="SHE288" s="1"/>
      <c r="SHF288" s="1"/>
      <c r="SHG288" s="1"/>
      <c r="SHH288" s="1"/>
      <c r="SHI288" s="1"/>
      <c r="SHJ288" s="1"/>
      <c r="SHK288" s="1"/>
      <c r="SHL288" s="1"/>
      <c r="SHM288" s="1"/>
      <c r="SHN288" s="1"/>
      <c r="SHO288" s="1"/>
      <c r="SHP288" s="1"/>
      <c r="SHQ288" s="1"/>
      <c r="SHR288" s="1"/>
      <c r="SHS288" s="1"/>
      <c r="SHT288" s="1"/>
      <c r="SHU288" s="1"/>
      <c r="SHV288" s="1"/>
      <c r="SHW288" s="1"/>
      <c r="SHX288" s="1"/>
      <c r="SHY288" s="1"/>
      <c r="SHZ288" s="1"/>
      <c r="SIA288" s="1"/>
      <c r="SIB288" s="1"/>
      <c r="SIC288" s="1"/>
      <c r="SID288" s="1"/>
      <c r="SIE288" s="1"/>
      <c r="SIF288" s="1"/>
      <c r="SIG288" s="1"/>
      <c r="SIH288" s="1"/>
      <c r="SII288" s="1"/>
      <c r="SIJ288" s="1"/>
      <c r="SIK288" s="1"/>
      <c r="SIL288" s="1"/>
      <c r="SIM288" s="1"/>
      <c r="SIN288" s="1"/>
      <c r="SIO288" s="1"/>
      <c r="SIP288" s="1"/>
      <c r="SIQ288" s="1"/>
      <c r="SIR288" s="1"/>
      <c r="SIS288" s="1"/>
      <c r="SIT288" s="1"/>
      <c r="SIU288" s="1"/>
      <c r="SIV288" s="1"/>
      <c r="SIW288" s="1"/>
      <c r="SIX288" s="1"/>
      <c r="SIY288" s="1"/>
      <c r="SIZ288" s="1"/>
      <c r="SJA288" s="1"/>
      <c r="SJB288" s="1"/>
      <c r="SJC288" s="1"/>
      <c r="SJD288" s="1"/>
      <c r="SJE288" s="1"/>
      <c r="SJF288" s="1"/>
      <c r="SJG288" s="1"/>
      <c r="SJH288" s="1"/>
      <c r="SJI288" s="1"/>
      <c r="SJJ288" s="1"/>
      <c r="SJK288" s="1"/>
      <c r="SJL288" s="1"/>
      <c r="SJM288" s="1"/>
      <c r="SJN288" s="1"/>
      <c r="SJO288" s="1"/>
      <c r="SJP288" s="1"/>
      <c r="SJQ288" s="1"/>
      <c r="SJR288" s="1"/>
      <c r="SJS288" s="1"/>
      <c r="SJT288" s="1"/>
      <c r="SJU288" s="1"/>
      <c r="SJV288" s="1"/>
      <c r="SJW288" s="1"/>
      <c r="SJX288" s="1"/>
      <c r="SJY288" s="1"/>
      <c r="SJZ288" s="1"/>
      <c r="SKA288" s="1"/>
      <c r="SKB288" s="1"/>
      <c r="SKC288" s="1"/>
      <c r="SKD288" s="1"/>
      <c r="SKE288" s="1"/>
      <c r="SKF288" s="1"/>
      <c r="SKG288" s="1"/>
      <c r="SKH288" s="1"/>
      <c r="SKI288" s="1"/>
      <c r="SKJ288" s="1"/>
      <c r="SKK288" s="1"/>
      <c r="SKL288" s="1"/>
      <c r="SKM288" s="1"/>
      <c r="SKN288" s="1"/>
      <c r="SKO288" s="1"/>
      <c r="SKP288" s="1"/>
      <c r="SKQ288" s="1"/>
      <c r="SKR288" s="1"/>
      <c r="SKS288" s="1"/>
      <c r="SKT288" s="1"/>
      <c r="SKU288" s="1"/>
      <c r="SKV288" s="1"/>
      <c r="SKW288" s="1"/>
      <c r="SKX288" s="1"/>
      <c r="SKY288" s="1"/>
      <c r="SKZ288" s="1"/>
      <c r="SLA288" s="1"/>
      <c r="SLB288" s="1"/>
      <c r="SLC288" s="1"/>
      <c r="SLD288" s="1"/>
      <c r="SLE288" s="1"/>
      <c r="SLF288" s="1"/>
      <c r="SLG288" s="1"/>
      <c r="SLH288" s="1"/>
      <c r="SLI288" s="1"/>
      <c r="SLJ288" s="1"/>
      <c r="SLK288" s="1"/>
      <c r="SLL288" s="1"/>
      <c r="SLM288" s="1"/>
      <c r="SLN288" s="1"/>
      <c r="SLO288" s="1"/>
      <c r="SLP288" s="1"/>
      <c r="SLQ288" s="1"/>
      <c r="SLR288" s="1"/>
      <c r="SLS288" s="1"/>
      <c r="SLT288" s="1"/>
      <c r="SLU288" s="1"/>
      <c r="SLV288" s="1"/>
      <c r="SLW288" s="1"/>
      <c r="SLX288" s="1"/>
      <c r="SLY288" s="1"/>
      <c r="SLZ288" s="1"/>
      <c r="SMA288" s="1"/>
      <c r="SMB288" s="1"/>
      <c r="SMC288" s="1"/>
      <c r="SMD288" s="1"/>
      <c r="SME288" s="1"/>
      <c r="SMF288" s="1"/>
      <c r="SMG288" s="1"/>
      <c r="SMH288" s="1"/>
      <c r="SMI288" s="1"/>
      <c r="SMJ288" s="1"/>
      <c r="SMK288" s="1"/>
      <c r="SML288" s="1"/>
      <c r="SMM288" s="1"/>
      <c r="SMN288" s="1"/>
      <c r="SMO288" s="1"/>
      <c r="SMP288" s="1"/>
      <c r="SMQ288" s="1"/>
      <c r="SMR288" s="1"/>
      <c r="SMS288" s="1"/>
      <c r="SMT288" s="1"/>
      <c r="SMU288" s="1"/>
      <c r="SMV288" s="1"/>
      <c r="SMW288" s="1"/>
      <c r="SMX288" s="1"/>
      <c r="SMY288" s="1"/>
      <c r="SMZ288" s="1"/>
      <c r="SNA288" s="1"/>
      <c r="SNB288" s="1"/>
      <c r="SNC288" s="1"/>
      <c r="SND288" s="1"/>
      <c r="SNE288" s="1"/>
      <c r="SNF288" s="1"/>
      <c r="SNG288" s="1"/>
      <c r="SNH288" s="1"/>
      <c r="SNI288" s="1"/>
      <c r="SNJ288" s="1"/>
      <c r="SNK288" s="1"/>
      <c r="SNL288" s="1"/>
      <c r="SNM288" s="1"/>
      <c r="SNN288" s="1"/>
      <c r="SNO288" s="1"/>
      <c r="SNP288" s="1"/>
      <c r="SNQ288" s="1"/>
      <c r="SNR288" s="1"/>
      <c r="SNS288" s="1"/>
      <c r="SNT288" s="1"/>
      <c r="SNU288" s="1"/>
      <c r="SNV288" s="1"/>
      <c r="SNW288" s="1"/>
      <c r="SNX288" s="1"/>
      <c r="SNY288" s="1"/>
      <c r="SNZ288" s="1"/>
      <c r="SOA288" s="1"/>
      <c r="SOB288" s="1"/>
      <c r="SOC288" s="1"/>
      <c r="SOD288" s="1"/>
      <c r="SOE288" s="1"/>
      <c r="SOF288" s="1"/>
      <c r="SOG288" s="1"/>
      <c r="SOH288" s="1"/>
      <c r="SOI288" s="1"/>
      <c r="SOJ288" s="1"/>
      <c r="SOK288" s="1"/>
      <c r="SOL288" s="1"/>
      <c r="SOM288" s="1"/>
      <c r="SON288" s="1"/>
      <c r="SOO288" s="1"/>
      <c r="SOP288" s="1"/>
      <c r="SOQ288" s="1"/>
      <c r="SOR288" s="1"/>
      <c r="SOS288" s="1"/>
      <c r="SOT288" s="1"/>
      <c r="SOU288" s="1"/>
      <c r="SOV288" s="1"/>
      <c r="SOW288" s="1"/>
      <c r="SOX288" s="1"/>
      <c r="SOY288" s="1"/>
      <c r="SOZ288" s="1"/>
      <c r="SPA288" s="1"/>
      <c r="SPB288" s="1"/>
      <c r="SPC288" s="1"/>
      <c r="SPD288" s="1"/>
      <c r="SPE288" s="1"/>
      <c r="SPF288" s="1"/>
      <c r="SPG288" s="1"/>
      <c r="SPH288" s="1"/>
      <c r="SPI288" s="1"/>
      <c r="SPJ288" s="1"/>
      <c r="SPK288" s="1"/>
      <c r="SPL288" s="1"/>
      <c r="SPM288" s="1"/>
      <c r="SPN288" s="1"/>
      <c r="SPO288" s="1"/>
      <c r="SPP288" s="1"/>
      <c r="SPQ288" s="1"/>
      <c r="SPR288" s="1"/>
      <c r="SPS288" s="1"/>
      <c r="SPT288" s="1"/>
      <c r="SPU288" s="1"/>
      <c r="SPV288" s="1"/>
      <c r="SPW288" s="1"/>
      <c r="SPX288" s="1"/>
      <c r="SPY288" s="1"/>
      <c r="SPZ288" s="1"/>
      <c r="SQA288" s="1"/>
      <c r="SQB288" s="1"/>
      <c r="SQC288" s="1"/>
      <c r="SQD288" s="1"/>
      <c r="SQE288" s="1"/>
      <c r="SQF288" s="1"/>
      <c r="SQG288" s="1"/>
      <c r="SQH288" s="1"/>
      <c r="SQI288" s="1"/>
      <c r="SQJ288" s="1"/>
      <c r="SQK288" s="1"/>
      <c r="SQL288" s="1"/>
      <c r="SQM288" s="1"/>
      <c r="SQN288" s="1"/>
      <c r="SQO288" s="1"/>
      <c r="SQP288" s="1"/>
      <c r="SQQ288" s="1"/>
      <c r="SQR288" s="1"/>
      <c r="SQS288" s="1"/>
      <c r="SQT288" s="1"/>
      <c r="SQU288" s="1"/>
      <c r="SQV288" s="1"/>
      <c r="SQW288" s="1"/>
      <c r="SQX288" s="1"/>
      <c r="SQY288" s="1"/>
      <c r="SQZ288" s="1"/>
      <c r="SRA288" s="1"/>
      <c r="SRB288" s="1"/>
      <c r="SRC288" s="1"/>
      <c r="SRD288" s="1"/>
      <c r="SRE288" s="1"/>
      <c r="SRF288" s="1"/>
      <c r="SRG288" s="1"/>
      <c r="SRH288" s="1"/>
      <c r="SRI288" s="1"/>
      <c r="SRJ288" s="1"/>
      <c r="SRK288" s="1"/>
      <c r="SRL288" s="1"/>
      <c r="SRM288" s="1"/>
      <c r="SRN288" s="1"/>
      <c r="SRO288" s="1"/>
      <c r="SRP288" s="1"/>
      <c r="SRQ288" s="1"/>
      <c r="SRR288" s="1"/>
      <c r="SRS288" s="1"/>
      <c r="SRT288" s="1"/>
      <c r="SRU288" s="1"/>
      <c r="SRV288" s="1"/>
      <c r="SRW288" s="1"/>
      <c r="SRX288" s="1"/>
      <c r="SRY288" s="1"/>
      <c r="SRZ288" s="1"/>
      <c r="SSA288" s="1"/>
      <c r="SSB288" s="1"/>
      <c r="SSC288" s="1"/>
      <c r="SSD288" s="1"/>
      <c r="SSE288" s="1"/>
      <c r="SSF288" s="1"/>
      <c r="SSG288" s="1"/>
      <c r="SSH288" s="1"/>
      <c r="SSI288" s="1"/>
      <c r="SSJ288" s="1"/>
      <c r="SSK288" s="1"/>
      <c r="SSL288" s="1"/>
      <c r="SSM288" s="1"/>
      <c r="SSN288" s="1"/>
      <c r="SSO288" s="1"/>
      <c r="SSP288" s="1"/>
      <c r="SSQ288" s="1"/>
      <c r="SSR288" s="1"/>
      <c r="SSS288" s="1"/>
      <c r="SST288" s="1"/>
      <c r="SSU288" s="1"/>
      <c r="SSV288" s="1"/>
      <c r="SSW288" s="1"/>
      <c r="SSX288" s="1"/>
      <c r="SSY288" s="1"/>
      <c r="SSZ288" s="1"/>
      <c r="STA288" s="1"/>
      <c r="STB288" s="1"/>
      <c r="STC288" s="1"/>
      <c r="STD288" s="1"/>
      <c r="STE288" s="1"/>
      <c r="STF288" s="1"/>
      <c r="STG288" s="1"/>
      <c r="STH288" s="1"/>
      <c r="STI288" s="1"/>
      <c r="STJ288" s="1"/>
      <c r="STK288" s="1"/>
      <c r="STL288" s="1"/>
      <c r="STM288" s="1"/>
      <c r="STN288" s="1"/>
      <c r="STO288" s="1"/>
      <c r="STP288" s="1"/>
      <c r="STQ288" s="1"/>
      <c r="STR288" s="1"/>
      <c r="STS288" s="1"/>
      <c r="STT288" s="1"/>
      <c r="STU288" s="1"/>
      <c r="STV288" s="1"/>
      <c r="STW288" s="1"/>
      <c r="STX288" s="1"/>
      <c r="STY288" s="1"/>
      <c r="STZ288" s="1"/>
      <c r="SUA288" s="1"/>
      <c r="SUB288" s="1"/>
      <c r="SUC288" s="1"/>
      <c r="SUD288" s="1"/>
      <c r="SUE288" s="1"/>
      <c r="SUF288" s="1"/>
      <c r="SUG288" s="1"/>
      <c r="SUH288" s="1"/>
      <c r="SUI288" s="1"/>
      <c r="SUJ288" s="1"/>
      <c r="SUK288" s="1"/>
      <c r="SUL288" s="1"/>
      <c r="SUM288" s="1"/>
      <c r="SUN288" s="1"/>
      <c r="SUO288" s="1"/>
      <c r="SUP288" s="1"/>
      <c r="SUQ288" s="1"/>
      <c r="SUR288" s="1"/>
      <c r="SUS288" s="1"/>
      <c r="SUT288" s="1"/>
      <c r="SUU288" s="1"/>
      <c r="SUV288" s="1"/>
      <c r="SUW288" s="1"/>
      <c r="SUX288" s="1"/>
      <c r="SUY288" s="1"/>
      <c r="SUZ288" s="1"/>
      <c r="SVA288" s="1"/>
      <c r="SVB288" s="1"/>
      <c r="SVC288" s="1"/>
      <c r="SVD288" s="1"/>
      <c r="SVE288" s="1"/>
      <c r="SVF288" s="1"/>
      <c r="SVG288" s="1"/>
      <c r="SVH288" s="1"/>
      <c r="SVI288" s="1"/>
      <c r="SVJ288" s="1"/>
      <c r="SVK288" s="1"/>
      <c r="SVL288" s="1"/>
      <c r="SVM288" s="1"/>
      <c r="SVN288" s="1"/>
      <c r="SVO288" s="1"/>
      <c r="SVP288" s="1"/>
      <c r="SVQ288" s="1"/>
      <c r="SVR288" s="1"/>
      <c r="SVS288" s="1"/>
      <c r="SVT288" s="1"/>
      <c r="SVU288" s="1"/>
      <c r="SVV288" s="1"/>
      <c r="SVW288" s="1"/>
      <c r="SVX288" s="1"/>
      <c r="SVY288" s="1"/>
      <c r="SVZ288" s="1"/>
      <c r="SWA288" s="1"/>
      <c r="SWB288" s="1"/>
      <c r="SWC288" s="1"/>
      <c r="SWD288" s="1"/>
      <c r="SWE288" s="1"/>
      <c r="SWF288" s="1"/>
      <c r="SWG288" s="1"/>
      <c r="SWH288" s="1"/>
      <c r="SWI288" s="1"/>
      <c r="SWJ288" s="1"/>
      <c r="SWK288" s="1"/>
      <c r="SWL288" s="1"/>
      <c r="SWM288" s="1"/>
      <c r="SWN288" s="1"/>
      <c r="SWO288" s="1"/>
      <c r="SWP288" s="1"/>
      <c r="SWQ288" s="1"/>
      <c r="SWR288" s="1"/>
      <c r="SWS288" s="1"/>
      <c r="SWT288" s="1"/>
      <c r="SWU288" s="1"/>
      <c r="SWV288" s="1"/>
      <c r="SWW288" s="1"/>
      <c r="SWX288" s="1"/>
      <c r="SWY288" s="1"/>
      <c r="SWZ288" s="1"/>
      <c r="SXA288" s="1"/>
      <c r="SXB288" s="1"/>
      <c r="SXC288" s="1"/>
      <c r="SXD288" s="1"/>
      <c r="SXE288" s="1"/>
      <c r="SXF288" s="1"/>
      <c r="SXG288" s="1"/>
      <c r="SXH288" s="1"/>
      <c r="SXI288" s="1"/>
      <c r="SXJ288" s="1"/>
      <c r="SXK288" s="1"/>
      <c r="SXL288" s="1"/>
      <c r="SXM288" s="1"/>
      <c r="SXN288" s="1"/>
      <c r="SXO288" s="1"/>
      <c r="SXP288" s="1"/>
      <c r="SXQ288" s="1"/>
      <c r="SXR288" s="1"/>
      <c r="SXS288" s="1"/>
      <c r="SXT288" s="1"/>
      <c r="SXU288" s="1"/>
      <c r="SXV288" s="1"/>
      <c r="SXW288" s="1"/>
      <c r="SXX288" s="1"/>
      <c r="SXY288" s="1"/>
      <c r="SXZ288" s="1"/>
      <c r="SYA288" s="1"/>
      <c r="SYB288" s="1"/>
      <c r="SYC288" s="1"/>
      <c r="SYD288" s="1"/>
      <c r="SYE288" s="1"/>
      <c r="SYF288" s="1"/>
      <c r="SYG288" s="1"/>
      <c r="SYH288" s="1"/>
      <c r="SYI288" s="1"/>
      <c r="SYJ288" s="1"/>
      <c r="SYK288" s="1"/>
      <c r="SYL288" s="1"/>
      <c r="SYM288" s="1"/>
      <c r="SYN288" s="1"/>
      <c r="SYO288" s="1"/>
      <c r="SYP288" s="1"/>
      <c r="SYQ288" s="1"/>
      <c r="SYR288" s="1"/>
      <c r="SYS288" s="1"/>
      <c r="SYT288" s="1"/>
      <c r="SYU288" s="1"/>
      <c r="SYV288" s="1"/>
      <c r="SYW288" s="1"/>
      <c r="SYX288" s="1"/>
      <c r="SYY288" s="1"/>
      <c r="SYZ288" s="1"/>
      <c r="SZA288" s="1"/>
      <c r="SZB288" s="1"/>
      <c r="SZC288" s="1"/>
      <c r="SZD288" s="1"/>
      <c r="SZE288" s="1"/>
      <c r="SZF288" s="1"/>
      <c r="SZG288" s="1"/>
      <c r="SZH288" s="1"/>
      <c r="SZI288" s="1"/>
      <c r="SZJ288" s="1"/>
      <c r="SZK288" s="1"/>
      <c r="SZL288" s="1"/>
      <c r="SZM288" s="1"/>
      <c r="SZN288" s="1"/>
      <c r="SZO288" s="1"/>
      <c r="SZP288" s="1"/>
      <c r="SZQ288" s="1"/>
      <c r="SZR288" s="1"/>
      <c r="SZS288" s="1"/>
      <c r="SZT288" s="1"/>
      <c r="SZU288" s="1"/>
      <c r="SZV288" s="1"/>
      <c r="SZW288" s="1"/>
      <c r="SZX288" s="1"/>
      <c r="SZY288" s="1"/>
      <c r="SZZ288" s="1"/>
      <c r="TAA288" s="1"/>
      <c r="TAB288" s="1"/>
      <c r="TAC288" s="1"/>
      <c r="TAD288" s="1"/>
      <c r="TAE288" s="1"/>
      <c r="TAF288" s="1"/>
      <c r="TAG288" s="1"/>
      <c r="TAH288" s="1"/>
      <c r="TAI288" s="1"/>
      <c r="TAJ288" s="1"/>
      <c r="TAK288" s="1"/>
      <c r="TAL288" s="1"/>
      <c r="TAM288" s="1"/>
      <c r="TAN288" s="1"/>
      <c r="TAO288" s="1"/>
      <c r="TAP288" s="1"/>
      <c r="TAQ288" s="1"/>
      <c r="TAR288" s="1"/>
      <c r="TAS288" s="1"/>
      <c r="TAT288" s="1"/>
      <c r="TAU288" s="1"/>
      <c r="TAV288" s="1"/>
      <c r="TAW288" s="1"/>
      <c r="TAX288" s="1"/>
      <c r="TAY288" s="1"/>
      <c r="TAZ288" s="1"/>
      <c r="TBA288" s="1"/>
      <c r="TBB288" s="1"/>
      <c r="TBC288" s="1"/>
      <c r="TBD288" s="1"/>
      <c r="TBE288" s="1"/>
      <c r="TBF288" s="1"/>
      <c r="TBG288" s="1"/>
      <c r="TBH288" s="1"/>
      <c r="TBI288" s="1"/>
      <c r="TBJ288" s="1"/>
      <c r="TBK288" s="1"/>
      <c r="TBL288" s="1"/>
      <c r="TBM288" s="1"/>
      <c r="TBN288" s="1"/>
      <c r="TBO288" s="1"/>
      <c r="TBP288" s="1"/>
      <c r="TBQ288" s="1"/>
      <c r="TBR288" s="1"/>
      <c r="TBS288" s="1"/>
      <c r="TBT288" s="1"/>
      <c r="TBU288" s="1"/>
      <c r="TBV288" s="1"/>
      <c r="TBW288" s="1"/>
      <c r="TBX288" s="1"/>
      <c r="TBY288" s="1"/>
      <c r="TBZ288" s="1"/>
      <c r="TCA288" s="1"/>
      <c r="TCB288" s="1"/>
      <c r="TCC288" s="1"/>
      <c r="TCD288" s="1"/>
      <c r="TCE288" s="1"/>
      <c r="TCF288" s="1"/>
      <c r="TCG288" s="1"/>
      <c r="TCH288" s="1"/>
      <c r="TCI288" s="1"/>
      <c r="TCJ288" s="1"/>
      <c r="TCK288" s="1"/>
      <c r="TCL288" s="1"/>
      <c r="TCM288" s="1"/>
      <c r="TCN288" s="1"/>
      <c r="TCO288" s="1"/>
      <c r="TCP288" s="1"/>
      <c r="TCQ288" s="1"/>
      <c r="TCR288" s="1"/>
      <c r="TCS288" s="1"/>
      <c r="TCT288" s="1"/>
      <c r="TCU288" s="1"/>
      <c r="TCV288" s="1"/>
      <c r="TCW288" s="1"/>
      <c r="TCX288" s="1"/>
      <c r="TCY288" s="1"/>
      <c r="TCZ288" s="1"/>
      <c r="TDA288" s="1"/>
      <c r="TDB288" s="1"/>
      <c r="TDC288" s="1"/>
      <c r="TDD288" s="1"/>
      <c r="TDE288" s="1"/>
      <c r="TDF288" s="1"/>
      <c r="TDG288" s="1"/>
      <c r="TDH288" s="1"/>
      <c r="TDI288" s="1"/>
      <c r="TDJ288" s="1"/>
      <c r="TDK288" s="1"/>
      <c r="TDL288" s="1"/>
      <c r="TDM288" s="1"/>
      <c r="TDN288" s="1"/>
      <c r="TDO288" s="1"/>
      <c r="TDP288" s="1"/>
      <c r="TDQ288" s="1"/>
      <c r="TDR288" s="1"/>
      <c r="TDS288" s="1"/>
      <c r="TDT288" s="1"/>
      <c r="TDU288" s="1"/>
      <c r="TDV288" s="1"/>
      <c r="TDW288" s="1"/>
      <c r="TDX288" s="1"/>
      <c r="TDY288" s="1"/>
      <c r="TDZ288" s="1"/>
      <c r="TEA288" s="1"/>
      <c r="TEB288" s="1"/>
      <c r="TEC288" s="1"/>
      <c r="TED288" s="1"/>
      <c r="TEE288" s="1"/>
      <c r="TEF288" s="1"/>
      <c r="TEG288" s="1"/>
      <c r="TEH288" s="1"/>
      <c r="TEI288" s="1"/>
      <c r="TEJ288" s="1"/>
      <c r="TEK288" s="1"/>
      <c r="TEL288" s="1"/>
      <c r="TEM288" s="1"/>
      <c r="TEN288" s="1"/>
      <c r="TEO288" s="1"/>
      <c r="TEP288" s="1"/>
      <c r="TEQ288" s="1"/>
      <c r="TER288" s="1"/>
      <c r="TES288" s="1"/>
      <c r="TET288" s="1"/>
      <c r="TEU288" s="1"/>
      <c r="TEV288" s="1"/>
      <c r="TEW288" s="1"/>
      <c r="TEX288" s="1"/>
      <c r="TEY288" s="1"/>
      <c r="TEZ288" s="1"/>
      <c r="TFA288" s="1"/>
      <c r="TFB288" s="1"/>
      <c r="TFC288" s="1"/>
      <c r="TFD288" s="1"/>
      <c r="TFE288" s="1"/>
      <c r="TFF288" s="1"/>
      <c r="TFG288" s="1"/>
      <c r="TFH288" s="1"/>
      <c r="TFI288" s="1"/>
      <c r="TFJ288" s="1"/>
      <c r="TFK288" s="1"/>
      <c r="TFL288" s="1"/>
      <c r="TFM288" s="1"/>
      <c r="TFN288" s="1"/>
      <c r="TFO288" s="1"/>
      <c r="TFP288" s="1"/>
      <c r="TFQ288" s="1"/>
      <c r="TFR288" s="1"/>
      <c r="TFS288" s="1"/>
      <c r="TFT288" s="1"/>
      <c r="TFU288" s="1"/>
      <c r="TFV288" s="1"/>
      <c r="TFW288" s="1"/>
      <c r="TFX288" s="1"/>
      <c r="TFY288" s="1"/>
      <c r="TFZ288" s="1"/>
      <c r="TGA288" s="1"/>
      <c r="TGB288" s="1"/>
      <c r="TGC288" s="1"/>
      <c r="TGD288" s="1"/>
      <c r="TGE288" s="1"/>
      <c r="TGF288" s="1"/>
      <c r="TGG288" s="1"/>
      <c r="TGH288" s="1"/>
      <c r="TGI288" s="1"/>
      <c r="TGJ288" s="1"/>
      <c r="TGK288" s="1"/>
      <c r="TGL288" s="1"/>
      <c r="TGM288" s="1"/>
      <c r="TGN288" s="1"/>
      <c r="TGO288" s="1"/>
      <c r="TGP288" s="1"/>
      <c r="TGQ288" s="1"/>
      <c r="TGR288" s="1"/>
      <c r="TGS288" s="1"/>
      <c r="TGT288" s="1"/>
      <c r="TGU288" s="1"/>
      <c r="TGV288" s="1"/>
      <c r="TGW288" s="1"/>
      <c r="TGX288" s="1"/>
      <c r="TGY288" s="1"/>
      <c r="TGZ288" s="1"/>
      <c r="THA288" s="1"/>
      <c r="THB288" s="1"/>
      <c r="THC288" s="1"/>
      <c r="THD288" s="1"/>
      <c r="THE288" s="1"/>
      <c r="THF288" s="1"/>
      <c r="THG288" s="1"/>
      <c r="THH288" s="1"/>
      <c r="THI288" s="1"/>
      <c r="THJ288" s="1"/>
      <c r="THK288" s="1"/>
      <c r="THL288" s="1"/>
      <c r="THM288" s="1"/>
      <c r="THN288" s="1"/>
      <c r="THO288" s="1"/>
      <c r="THP288" s="1"/>
      <c r="THQ288" s="1"/>
      <c r="THR288" s="1"/>
      <c r="THS288" s="1"/>
      <c r="THT288" s="1"/>
      <c r="THU288" s="1"/>
      <c r="THV288" s="1"/>
      <c r="THW288" s="1"/>
      <c r="THX288" s="1"/>
      <c r="THY288" s="1"/>
      <c r="THZ288" s="1"/>
      <c r="TIA288" s="1"/>
      <c r="TIB288" s="1"/>
      <c r="TIC288" s="1"/>
      <c r="TID288" s="1"/>
      <c r="TIE288" s="1"/>
      <c r="TIF288" s="1"/>
      <c r="TIG288" s="1"/>
      <c r="TIH288" s="1"/>
      <c r="TII288" s="1"/>
      <c r="TIJ288" s="1"/>
      <c r="TIK288" s="1"/>
      <c r="TIL288" s="1"/>
      <c r="TIM288" s="1"/>
      <c r="TIN288" s="1"/>
      <c r="TIO288" s="1"/>
      <c r="TIP288" s="1"/>
      <c r="TIQ288" s="1"/>
      <c r="TIR288" s="1"/>
      <c r="TIS288" s="1"/>
      <c r="TIT288" s="1"/>
      <c r="TIU288" s="1"/>
      <c r="TIV288" s="1"/>
      <c r="TIW288" s="1"/>
      <c r="TIX288" s="1"/>
      <c r="TIY288" s="1"/>
      <c r="TIZ288" s="1"/>
      <c r="TJA288" s="1"/>
      <c r="TJB288" s="1"/>
      <c r="TJC288" s="1"/>
      <c r="TJD288" s="1"/>
      <c r="TJE288" s="1"/>
      <c r="TJF288" s="1"/>
      <c r="TJG288" s="1"/>
      <c r="TJH288" s="1"/>
      <c r="TJI288" s="1"/>
      <c r="TJJ288" s="1"/>
      <c r="TJK288" s="1"/>
      <c r="TJL288" s="1"/>
      <c r="TJM288" s="1"/>
      <c r="TJN288" s="1"/>
      <c r="TJO288" s="1"/>
      <c r="TJP288" s="1"/>
      <c r="TJQ288" s="1"/>
      <c r="TJR288" s="1"/>
      <c r="TJS288" s="1"/>
      <c r="TJT288" s="1"/>
      <c r="TJU288" s="1"/>
      <c r="TJV288" s="1"/>
      <c r="TJW288" s="1"/>
      <c r="TJX288" s="1"/>
      <c r="TJY288" s="1"/>
      <c r="TJZ288" s="1"/>
      <c r="TKA288" s="1"/>
      <c r="TKB288" s="1"/>
      <c r="TKC288" s="1"/>
      <c r="TKD288" s="1"/>
      <c r="TKE288" s="1"/>
      <c r="TKF288" s="1"/>
      <c r="TKG288" s="1"/>
      <c r="TKH288" s="1"/>
      <c r="TKI288" s="1"/>
      <c r="TKJ288" s="1"/>
      <c r="TKK288" s="1"/>
      <c r="TKL288" s="1"/>
      <c r="TKM288" s="1"/>
      <c r="TKN288" s="1"/>
      <c r="TKO288" s="1"/>
      <c r="TKP288" s="1"/>
      <c r="TKQ288" s="1"/>
      <c r="TKR288" s="1"/>
      <c r="TKS288" s="1"/>
      <c r="TKT288" s="1"/>
      <c r="TKU288" s="1"/>
      <c r="TKV288" s="1"/>
      <c r="TKW288" s="1"/>
      <c r="TKX288" s="1"/>
      <c r="TKY288" s="1"/>
      <c r="TKZ288" s="1"/>
      <c r="TLA288" s="1"/>
      <c r="TLB288" s="1"/>
      <c r="TLC288" s="1"/>
      <c r="TLD288" s="1"/>
      <c r="TLE288" s="1"/>
      <c r="TLF288" s="1"/>
      <c r="TLG288" s="1"/>
      <c r="TLH288" s="1"/>
      <c r="TLI288" s="1"/>
      <c r="TLJ288" s="1"/>
      <c r="TLK288" s="1"/>
      <c r="TLL288" s="1"/>
      <c r="TLM288" s="1"/>
      <c r="TLN288" s="1"/>
      <c r="TLO288" s="1"/>
      <c r="TLP288" s="1"/>
      <c r="TLQ288" s="1"/>
      <c r="TLR288" s="1"/>
      <c r="TLS288" s="1"/>
      <c r="TLT288" s="1"/>
      <c r="TLU288" s="1"/>
      <c r="TLV288" s="1"/>
      <c r="TLW288" s="1"/>
      <c r="TLX288" s="1"/>
      <c r="TLY288" s="1"/>
      <c r="TLZ288" s="1"/>
      <c r="TMA288" s="1"/>
      <c r="TMB288" s="1"/>
      <c r="TMC288" s="1"/>
      <c r="TMD288" s="1"/>
      <c r="TME288" s="1"/>
      <c r="TMF288" s="1"/>
      <c r="TMG288" s="1"/>
      <c r="TMH288" s="1"/>
      <c r="TMI288" s="1"/>
      <c r="TMJ288" s="1"/>
      <c r="TMK288" s="1"/>
      <c r="TML288" s="1"/>
      <c r="TMM288" s="1"/>
      <c r="TMN288" s="1"/>
      <c r="TMO288" s="1"/>
      <c r="TMP288" s="1"/>
      <c r="TMQ288" s="1"/>
      <c r="TMR288" s="1"/>
      <c r="TMS288" s="1"/>
      <c r="TMT288" s="1"/>
      <c r="TMU288" s="1"/>
      <c r="TMV288" s="1"/>
      <c r="TMW288" s="1"/>
      <c r="TMX288" s="1"/>
      <c r="TMY288" s="1"/>
      <c r="TMZ288" s="1"/>
      <c r="TNA288" s="1"/>
      <c r="TNB288" s="1"/>
      <c r="TNC288" s="1"/>
      <c r="TND288" s="1"/>
      <c r="TNE288" s="1"/>
      <c r="TNF288" s="1"/>
      <c r="TNG288" s="1"/>
      <c r="TNH288" s="1"/>
      <c r="TNI288" s="1"/>
      <c r="TNJ288" s="1"/>
      <c r="TNK288" s="1"/>
      <c r="TNL288" s="1"/>
      <c r="TNM288" s="1"/>
      <c r="TNN288" s="1"/>
      <c r="TNO288" s="1"/>
      <c r="TNP288" s="1"/>
      <c r="TNQ288" s="1"/>
      <c r="TNR288" s="1"/>
      <c r="TNS288" s="1"/>
      <c r="TNT288" s="1"/>
      <c r="TNU288" s="1"/>
      <c r="TNV288" s="1"/>
      <c r="TNW288" s="1"/>
      <c r="TNX288" s="1"/>
      <c r="TNY288" s="1"/>
      <c r="TNZ288" s="1"/>
      <c r="TOA288" s="1"/>
      <c r="TOB288" s="1"/>
      <c r="TOC288" s="1"/>
      <c r="TOD288" s="1"/>
      <c r="TOE288" s="1"/>
      <c r="TOF288" s="1"/>
      <c r="TOG288" s="1"/>
      <c r="TOH288" s="1"/>
      <c r="TOI288" s="1"/>
      <c r="TOJ288" s="1"/>
      <c r="TOK288" s="1"/>
      <c r="TOL288" s="1"/>
      <c r="TOM288" s="1"/>
      <c r="TON288" s="1"/>
      <c r="TOO288" s="1"/>
      <c r="TOP288" s="1"/>
      <c r="TOQ288" s="1"/>
      <c r="TOR288" s="1"/>
      <c r="TOS288" s="1"/>
      <c r="TOT288" s="1"/>
      <c r="TOU288" s="1"/>
      <c r="TOV288" s="1"/>
      <c r="TOW288" s="1"/>
      <c r="TOX288" s="1"/>
      <c r="TOY288" s="1"/>
      <c r="TOZ288" s="1"/>
      <c r="TPA288" s="1"/>
      <c r="TPB288" s="1"/>
      <c r="TPC288" s="1"/>
      <c r="TPD288" s="1"/>
      <c r="TPE288" s="1"/>
      <c r="TPF288" s="1"/>
      <c r="TPG288" s="1"/>
      <c r="TPH288" s="1"/>
      <c r="TPI288" s="1"/>
      <c r="TPJ288" s="1"/>
      <c r="TPK288" s="1"/>
      <c r="TPL288" s="1"/>
      <c r="TPM288" s="1"/>
      <c r="TPN288" s="1"/>
      <c r="TPO288" s="1"/>
      <c r="TPP288" s="1"/>
      <c r="TPQ288" s="1"/>
      <c r="TPR288" s="1"/>
      <c r="TPS288" s="1"/>
      <c r="TPT288" s="1"/>
      <c r="TPU288" s="1"/>
      <c r="TPV288" s="1"/>
      <c r="TPW288" s="1"/>
      <c r="TPX288" s="1"/>
      <c r="TPY288" s="1"/>
      <c r="TPZ288" s="1"/>
      <c r="TQA288" s="1"/>
      <c r="TQB288" s="1"/>
      <c r="TQC288" s="1"/>
      <c r="TQD288" s="1"/>
      <c r="TQE288" s="1"/>
      <c r="TQF288" s="1"/>
      <c r="TQG288" s="1"/>
      <c r="TQH288" s="1"/>
      <c r="TQI288" s="1"/>
      <c r="TQJ288" s="1"/>
      <c r="TQK288" s="1"/>
      <c r="TQL288" s="1"/>
      <c r="TQM288" s="1"/>
      <c r="TQN288" s="1"/>
      <c r="TQO288" s="1"/>
      <c r="TQP288" s="1"/>
      <c r="TQQ288" s="1"/>
      <c r="TQR288" s="1"/>
      <c r="TQS288" s="1"/>
      <c r="TQT288" s="1"/>
      <c r="TQU288" s="1"/>
      <c r="TQV288" s="1"/>
      <c r="TQW288" s="1"/>
      <c r="TQX288" s="1"/>
      <c r="TQY288" s="1"/>
      <c r="TQZ288" s="1"/>
      <c r="TRA288" s="1"/>
      <c r="TRB288" s="1"/>
      <c r="TRC288" s="1"/>
      <c r="TRD288" s="1"/>
      <c r="TRE288" s="1"/>
      <c r="TRF288" s="1"/>
      <c r="TRG288" s="1"/>
      <c r="TRH288" s="1"/>
      <c r="TRI288" s="1"/>
      <c r="TRJ288" s="1"/>
      <c r="TRK288" s="1"/>
      <c r="TRL288" s="1"/>
      <c r="TRM288" s="1"/>
      <c r="TRN288" s="1"/>
      <c r="TRO288" s="1"/>
      <c r="TRP288" s="1"/>
      <c r="TRQ288" s="1"/>
      <c r="TRR288" s="1"/>
      <c r="TRS288" s="1"/>
      <c r="TRT288" s="1"/>
      <c r="TRU288" s="1"/>
      <c r="TRV288" s="1"/>
      <c r="TRW288" s="1"/>
      <c r="TRX288" s="1"/>
      <c r="TRY288" s="1"/>
      <c r="TRZ288" s="1"/>
      <c r="TSA288" s="1"/>
      <c r="TSB288" s="1"/>
      <c r="TSC288" s="1"/>
      <c r="TSD288" s="1"/>
      <c r="TSE288" s="1"/>
      <c r="TSF288" s="1"/>
      <c r="TSG288" s="1"/>
      <c r="TSH288" s="1"/>
      <c r="TSI288" s="1"/>
      <c r="TSJ288" s="1"/>
      <c r="TSK288" s="1"/>
      <c r="TSL288" s="1"/>
      <c r="TSM288" s="1"/>
      <c r="TSN288" s="1"/>
      <c r="TSO288" s="1"/>
      <c r="TSP288" s="1"/>
      <c r="TSQ288" s="1"/>
      <c r="TSR288" s="1"/>
      <c r="TSS288" s="1"/>
      <c r="TST288" s="1"/>
      <c r="TSU288" s="1"/>
      <c r="TSV288" s="1"/>
      <c r="TSW288" s="1"/>
      <c r="TSX288" s="1"/>
      <c r="TSY288" s="1"/>
      <c r="TSZ288" s="1"/>
      <c r="TTA288" s="1"/>
      <c r="TTB288" s="1"/>
      <c r="TTC288" s="1"/>
      <c r="TTD288" s="1"/>
      <c r="TTE288" s="1"/>
      <c r="TTF288" s="1"/>
      <c r="TTG288" s="1"/>
      <c r="TTH288" s="1"/>
      <c r="TTI288" s="1"/>
      <c r="TTJ288" s="1"/>
      <c r="TTK288" s="1"/>
      <c r="TTL288" s="1"/>
      <c r="TTM288" s="1"/>
      <c r="TTN288" s="1"/>
      <c r="TTO288" s="1"/>
      <c r="TTP288" s="1"/>
      <c r="TTQ288" s="1"/>
      <c r="TTR288" s="1"/>
      <c r="TTS288" s="1"/>
      <c r="TTT288" s="1"/>
      <c r="TTU288" s="1"/>
      <c r="TTV288" s="1"/>
      <c r="TTW288" s="1"/>
      <c r="TTX288" s="1"/>
      <c r="TTY288" s="1"/>
      <c r="TTZ288" s="1"/>
      <c r="TUA288" s="1"/>
      <c r="TUB288" s="1"/>
      <c r="TUC288" s="1"/>
      <c r="TUD288" s="1"/>
      <c r="TUE288" s="1"/>
      <c r="TUF288" s="1"/>
      <c r="TUG288" s="1"/>
      <c r="TUH288" s="1"/>
      <c r="TUI288" s="1"/>
      <c r="TUJ288" s="1"/>
      <c r="TUK288" s="1"/>
      <c r="TUL288" s="1"/>
      <c r="TUM288" s="1"/>
      <c r="TUN288" s="1"/>
      <c r="TUO288" s="1"/>
      <c r="TUP288" s="1"/>
      <c r="TUQ288" s="1"/>
      <c r="TUR288" s="1"/>
      <c r="TUS288" s="1"/>
      <c r="TUT288" s="1"/>
      <c r="TUU288" s="1"/>
      <c r="TUV288" s="1"/>
      <c r="TUW288" s="1"/>
      <c r="TUX288" s="1"/>
      <c r="TUY288" s="1"/>
      <c r="TUZ288" s="1"/>
      <c r="TVA288" s="1"/>
      <c r="TVB288" s="1"/>
      <c r="TVC288" s="1"/>
      <c r="TVD288" s="1"/>
      <c r="TVE288" s="1"/>
      <c r="TVF288" s="1"/>
      <c r="TVG288" s="1"/>
      <c r="TVH288" s="1"/>
      <c r="TVI288" s="1"/>
      <c r="TVJ288" s="1"/>
      <c r="TVK288" s="1"/>
      <c r="TVL288" s="1"/>
      <c r="TVM288" s="1"/>
      <c r="TVN288" s="1"/>
      <c r="TVO288" s="1"/>
      <c r="TVP288" s="1"/>
      <c r="TVQ288" s="1"/>
      <c r="TVR288" s="1"/>
      <c r="TVS288" s="1"/>
      <c r="TVT288" s="1"/>
      <c r="TVU288" s="1"/>
      <c r="TVV288" s="1"/>
      <c r="TVW288" s="1"/>
      <c r="TVX288" s="1"/>
      <c r="TVY288" s="1"/>
      <c r="TVZ288" s="1"/>
      <c r="TWA288" s="1"/>
      <c r="TWB288" s="1"/>
      <c r="TWC288" s="1"/>
      <c r="TWD288" s="1"/>
      <c r="TWE288" s="1"/>
      <c r="TWF288" s="1"/>
      <c r="TWG288" s="1"/>
      <c r="TWH288" s="1"/>
      <c r="TWI288" s="1"/>
      <c r="TWJ288" s="1"/>
      <c r="TWK288" s="1"/>
      <c r="TWL288" s="1"/>
      <c r="TWM288" s="1"/>
      <c r="TWN288" s="1"/>
      <c r="TWO288" s="1"/>
      <c r="TWP288" s="1"/>
      <c r="TWQ288" s="1"/>
      <c r="TWR288" s="1"/>
      <c r="TWS288" s="1"/>
      <c r="TWT288" s="1"/>
      <c r="TWU288" s="1"/>
      <c r="TWV288" s="1"/>
      <c r="TWW288" s="1"/>
      <c r="TWX288" s="1"/>
      <c r="TWY288" s="1"/>
      <c r="TWZ288" s="1"/>
      <c r="TXA288" s="1"/>
      <c r="TXB288" s="1"/>
      <c r="TXC288" s="1"/>
      <c r="TXD288" s="1"/>
      <c r="TXE288" s="1"/>
      <c r="TXF288" s="1"/>
      <c r="TXG288" s="1"/>
      <c r="TXH288" s="1"/>
      <c r="TXI288" s="1"/>
      <c r="TXJ288" s="1"/>
      <c r="TXK288" s="1"/>
      <c r="TXL288" s="1"/>
      <c r="TXM288" s="1"/>
      <c r="TXN288" s="1"/>
      <c r="TXO288" s="1"/>
      <c r="TXP288" s="1"/>
      <c r="TXQ288" s="1"/>
      <c r="TXR288" s="1"/>
      <c r="TXS288" s="1"/>
      <c r="TXT288" s="1"/>
      <c r="TXU288" s="1"/>
      <c r="TXV288" s="1"/>
      <c r="TXW288" s="1"/>
      <c r="TXX288" s="1"/>
      <c r="TXY288" s="1"/>
      <c r="TXZ288" s="1"/>
      <c r="TYA288" s="1"/>
      <c r="TYB288" s="1"/>
      <c r="TYC288" s="1"/>
      <c r="TYD288" s="1"/>
      <c r="TYE288" s="1"/>
      <c r="TYF288" s="1"/>
      <c r="TYG288" s="1"/>
      <c r="TYH288" s="1"/>
      <c r="TYI288" s="1"/>
      <c r="TYJ288" s="1"/>
      <c r="TYK288" s="1"/>
      <c r="TYL288" s="1"/>
      <c r="TYM288" s="1"/>
      <c r="TYN288" s="1"/>
      <c r="TYO288" s="1"/>
      <c r="TYP288" s="1"/>
      <c r="TYQ288" s="1"/>
      <c r="TYR288" s="1"/>
      <c r="TYS288" s="1"/>
      <c r="TYT288" s="1"/>
      <c r="TYU288" s="1"/>
      <c r="TYV288" s="1"/>
      <c r="TYW288" s="1"/>
      <c r="TYX288" s="1"/>
      <c r="TYY288" s="1"/>
      <c r="TYZ288" s="1"/>
      <c r="TZA288" s="1"/>
      <c r="TZB288" s="1"/>
      <c r="TZC288" s="1"/>
      <c r="TZD288" s="1"/>
      <c r="TZE288" s="1"/>
      <c r="TZF288" s="1"/>
      <c r="TZG288" s="1"/>
      <c r="TZH288" s="1"/>
      <c r="TZI288" s="1"/>
      <c r="TZJ288" s="1"/>
      <c r="TZK288" s="1"/>
      <c r="TZL288" s="1"/>
      <c r="TZM288" s="1"/>
      <c r="TZN288" s="1"/>
      <c r="TZO288" s="1"/>
      <c r="TZP288" s="1"/>
      <c r="TZQ288" s="1"/>
      <c r="TZR288" s="1"/>
      <c r="TZS288" s="1"/>
      <c r="TZT288" s="1"/>
      <c r="TZU288" s="1"/>
      <c r="TZV288" s="1"/>
      <c r="TZW288" s="1"/>
      <c r="TZX288" s="1"/>
      <c r="TZY288" s="1"/>
      <c r="TZZ288" s="1"/>
      <c r="UAA288" s="1"/>
      <c r="UAB288" s="1"/>
      <c r="UAC288" s="1"/>
      <c r="UAD288" s="1"/>
      <c r="UAE288" s="1"/>
      <c r="UAF288" s="1"/>
      <c r="UAG288" s="1"/>
      <c r="UAH288" s="1"/>
      <c r="UAI288" s="1"/>
      <c r="UAJ288" s="1"/>
      <c r="UAK288" s="1"/>
      <c r="UAL288" s="1"/>
      <c r="UAM288" s="1"/>
      <c r="UAN288" s="1"/>
      <c r="UAO288" s="1"/>
      <c r="UAP288" s="1"/>
      <c r="UAQ288" s="1"/>
      <c r="UAR288" s="1"/>
      <c r="UAS288" s="1"/>
      <c r="UAT288" s="1"/>
      <c r="UAU288" s="1"/>
      <c r="UAV288" s="1"/>
      <c r="UAW288" s="1"/>
      <c r="UAX288" s="1"/>
      <c r="UAY288" s="1"/>
      <c r="UAZ288" s="1"/>
      <c r="UBA288" s="1"/>
      <c r="UBB288" s="1"/>
      <c r="UBC288" s="1"/>
      <c r="UBD288" s="1"/>
      <c r="UBE288" s="1"/>
      <c r="UBF288" s="1"/>
      <c r="UBG288" s="1"/>
      <c r="UBH288" s="1"/>
      <c r="UBI288" s="1"/>
      <c r="UBJ288" s="1"/>
      <c r="UBK288" s="1"/>
      <c r="UBL288" s="1"/>
      <c r="UBM288" s="1"/>
      <c r="UBN288" s="1"/>
      <c r="UBO288" s="1"/>
      <c r="UBP288" s="1"/>
      <c r="UBQ288" s="1"/>
      <c r="UBR288" s="1"/>
      <c r="UBS288" s="1"/>
      <c r="UBT288" s="1"/>
      <c r="UBU288" s="1"/>
      <c r="UBV288" s="1"/>
      <c r="UBW288" s="1"/>
      <c r="UBX288" s="1"/>
      <c r="UBY288" s="1"/>
      <c r="UBZ288" s="1"/>
      <c r="UCA288" s="1"/>
      <c r="UCB288" s="1"/>
      <c r="UCC288" s="1"/>
      <c r="UCD288" s="1"/>
      <c r="UCE288" s="1"/>
      <c r="UCF288" s="1"/>
      <c r="UCG288" s="1"/>
      <c r="UCH288" s="1"/>
      <c r="UCI288" s="1"/>
      <c r="UCJ288" s="1"/>
      <c r="UCK288" s="1"/>
      <c r="UCL288" s="1"/>
      <c r="UCM288" s="1"/>
      <c r="UCN288" s="1"/>
      <c r="UCO288" s="1"/>
      <c r="UCP288" s="1"/>
      <c r="UCQ288" s="1"/>
      <c r="UCR288" s="1"/>
      <c r="UCS288" s="1"/>
      <c r="UCT288" s="1"/>
      <c r="UCU288" s="1"/>
      <c r="UCV288" s="1"/>
      <c r="UCW288" s="1"/>
      <c r="UCX288" s="1"/>
      <c r="UCY288" s="1"/>
      <c r="UCZ288" s="1"/>
      <c r="UDA288" s="1"/>
      <c r="UDB288" s="1"/>
      <c r="UDC288" s="1"/>
      <c r="UDD288" s="1"/>
      <c r="UDE288" s="1"/>
      <c r="UDF288" s="1"/>
      <c r="UDG288" s="1"/>
      <c r="UDH288" s="1"/>
      <c r="UDI288" s="1"/>
      <c r="UDJ288" s="1"/>
      <c r="UDK288" s="1"/>
      <c r="UDL288" s="1"/>
      <c r="UDM288" s="1"/>
      <c r="UDN288" s="1"/>
      <c r="UDO288" s="1"/>
      <c r="UDP288" s="1"/>
      <c r="UDQ288" s="1"/>
      <c r="UDR288" s="1"/>
      <c r="UDS288" s="1"/>
      <c r="UDT288" s="1"/>
      <c r="UDU288" s="1"/>
      <c r="UDV288" s="1"/>
      <c r="UDW288" s="1"/>
      <c r="UDX288" s="1"/>
      <c r="UDY288" s="1"/>
      <c r="UDZ288" s="1"/>
      <c r="UEA288" s="1"/>
      <c r="UEB288" s="1"/>
      <c r="UEC288" s="1"/>
      <c r="UED288" s="1"/>
      <c r="UEE288" s="1"/>
      <c r="UEF288" s="1"/>
      <c r="UEG288" s="1"/>
      <c r="UEH288" s="1"/>
      <c r="UEI288" s="1"/>
      <c r="UEJ288" s="1"/>
      <c r="UEK288" s="1"/>
      <c r="UEL288" s="1"/>
      <c r="UEM288" s="1"/>
      <c r="UEN288" s="1"/>
      <c r="UEO288" s="1"/>
      <c r="UEP288" s="1"/>
      <c r="UEQ288" s="1"/>
      <c r="UER288" s="1"/>
      <c r="UES288" s="1"/>
      <c r="UET288" s="1"/>
      <c r="UEU288" s="1"/>
      <c r="UEV288" s="1"/>
      <c r="UEW288" s="1"/>
      <c r="UEX288" s="1"/>
      <c r="UEY288" s="1"/>
      <c r="UEZ288" s="1"/>
      <c r="UFA288" s="1"/>
      <c r="UFB288" s="1"/>
      <c r="UFC288" s="1"/>
      <c r="UFD288" s="1"/>
      <c r="UFE288" s="1"/>
      <c r="UFF288" s="1"/>
      <c r="UFG288" s="1"/>
      <c r="UFH288" s="1"/>
      <c r="UFI288" s="1"/>
      <c r="UFJ288" s="1"/>
      <c r="UFK288" s="1"/>
      <c r="UFL288" s="1"/>
      <c r="UFM288" s="1"/>
      <c r="UFN288" s="1"/>
      <c r="UFO288" s="1"/>
      <c r="UFP288" s="1"/>
      <c r="UFQ288" s="1"/>
      <c r="UFR288" s="1"/>
      <c r="UFS288" s="1"/>
      <c r="UFT288" s="1"/>
      <c r="UFU288" s="1"/>
      <c r="UFV288" s="1"/>
      <c r="UFW288" s="1"/>
      <c r="UFX288" s="1"/>
      <c r="UFY288" s="1"/>
      <c r="UFZ288" s="1"/>
      <c r="UGA288" s="1"/>
      <c r="UGB288" s="1"/>
      <c r="UGC288" s="1"/>
      <c r="UGD288" s="1"/>
      <c r="UGE288" s="1"/>
      <c r="UGF288" s="1"/>
      <c r="UGG288" s="1"/>
      <c r="UGH288" s="1"/>
      <c r="UGI288" s="1"/>
      <c r="UGJ288" s="1"/>
      <c r="UGK288" s="1"/>
      <c r="UGL288" s="1"/>
      <c r="UGM288" s="1"/>
      <c r="UGN288" s="1"/>
      <c r="UGO288" s="1"/>
      <c r="UGP288" s="1"/>
      <c r="UGQ288" s="1"/>
      <c r="UGR288" s="1"/>
      <c r="UGS288" s="1"/>
      <c r="UGT288" s="1"/>
      <c r="UGU288" s="1"/>
      <c r="UGV288" s="1"/>
      <c r="UGW288" s="1"/>
      <c r="UGX288" s="1"/>
      <c r="UGY288" s="1"/>
      <c r="UGZ288" s="1"/>
      <c r="UHA288" s="1"/>
      <c r="UHB288" s="1"/>
      <c r="UHC288" s="1"/>
      <c r="UHD288" s="1"/>
      <c r="UHE288" s="1"/>
      <c r="UHF288" s="1"/>
      <c r="UHG288" s="1"/>
      <c r="UHH288" s="1"/>
      <c r="UHI288" s="1"/>
      <c r="UHJ288" s="1"/>
      <c r="UHK288" s="1"/>
      <c r="UHL288" s="1"/>
      <c r="UHM288" s="1"/>
      <c r="UHN288" s="1"/>
      <c r="UHO288" s="1"/>
      <c r="UHP288" s="1"/>
      <c r="UHQ288" s="1"/>
      <c r="UHR288" s="1"/>
      <c r="UHS288" s="1"/>
      <c r="UHT288" s="1"/>
      <c r="UHU288" s="1"/>
      <c r="UHV288" s="1"/>
      <c r="UHW288" s="1"/>
      <c r="UHX288" s="1"/>
      <c r="UHY288" s="1"/>
      <c r="UHZ288" s="1"/>
      <c r="UIA288" s="1"/>
      <c r="UIB288" s="1"/>
      <c r="UIC288" s="1"/>
      <c r="UID288" s="1"/>
      <c r="UIE288" s="1"/>
      <c r="UIF288" s="1"/>
      <c r="UIG288" s="1"/>
      <c r="UIH288" s="1"/>
      <c r="UII288" s="1"/>
      <c r="UIJ288" s="1"/>
      <c r="UIK288" s="1"/>
      <c r="UIL288" s="1"/>
      <c r="UIM288" s="1"/>
      <c r="UIN288" s="1"/>
      <c r="UIO288" s="1"/>
      <c r="UIP288" s="1"/>
      <c r="UIQ288" s="1"/>
      <c r="UIR288" s="1"/>
      <c r="UIS288" s="1"/>
      <c r="UIT288" s="1"/>
      <c r="UIU288" s="1"/>
      <c r="UIV288" s="1"/>
      <c r="UIW288" s="1"/>
      <c r="UIX288" s="1"/>
      <c r="UIY288" s="1"/>
      <c r="UIZ288" s="1"/>
      <c r="UJA288" s="1"/>
      <c r="UJB288" s="1"/>
      <c r="UJC288" s="1"/>
      <c r="UJD288" s="1"/>
      <c r="UJE288" s="1"/>
      <c r="UJF288" s="1"/>
      <c r="UJG288" s="1"/>
      <c r="UJH288" s="1"/>
      <c r="UJI288" s="1"/>
      <c r="UJJ288" s="1"/>
      <c r="UJK288" s="1"/>
      <c r="UJL288" s="1"/>
      <c r="UJM288" s="1"/>
      <c r="UJN288" s="1"/>
      <c r="UJO288" s="1"/>
      <c r="UJP288" s="1"/>
      <c r="UJQ288" s="1"/>
      <c r="UJR288" s="1"/>
      <c r="UJS288" s="1"/>
      <c r="UJT288" s="1"/>
      <c r="UJU288" s="1"/>
      <c r="UJV288" s="1"/>
      <c r="UJW288" s="1"/>
      <c r="UJX288" s="1"/>
      <c r="UJY288" s="1"/>
      <c r="UJZ288" s="1"/>
      <c r="UKA288" s="1"/>
      <c r="UKB288" s="1"/>
      <c r="UKC288" s="1"/>
      <c r="UKD288" s="1"/>
      <c r="UKE288" s="1"/>
      <c r="UKF288" s="1"/>
      <c r="UKG288" s="1"/>
      <c r="UKH288" s="1"/>
      <c r="UKI288" s="1"/>
      <c r="UKJ288" s="1"/>
      <c r="UKK288" s="1"/>
      <c r="UKL288" s="1"/>
      <c r="UKM288" s="1"/>
      <c r="UKN288" s="1"/>
      <c r="UKO288" s="1"/>
      <c r="UKP288" s="1"/>
      <c r="UKQ288" s="1"/>
      <c r="UKR288" s="1"/>
      <c r="UKS288" s="1"/>
      <c r="UKT288" s="1"/>
      <c r="UKU288" s="1"/>
      <c r="UKV288" s="1"/>
      <c r="UKW288" s="1"/>
      <c r="UKX288" s="1"/>
      <c r="UKY288" s="1"/>
      <c r="UKZ288" s="1"/>
      <c r="ULA288" s="1"/>
      <c r="ULB288" s="1"/>
      <c r="ULC288" s="1"/>
      <c r="ULD288" s="1"/>
      <c r="ULE288" s="1"/>
      <c r="ULF288" s="1"/>
      <c r="ULG288" s="1"/>
      <c r="ULH288" s="1"/>
      <c r="ULI288" s="1"/>
      <c r="ULJ288" s="1"/>
      <c r="ULK288" s="1"/>
      <c r="ULL288" s="1"/>
      <c r="ULM288" s="1"/>
      <c r="ULN288" s="1"/>
      <c r="ULO288" s="1"/>
      <c r="ULP288" s="1"/>
      <c r="ULQ288" s="1"/>
      <c r="ULR288" s="1"/>
      <c r="ULS288" s="1"/>
      <c r="ULT288" s="1"/>
      <c r="ULU288" s="1"/>
      <c r="ULV288" s="1"/>
      <c r="ULW288" s="1"/>
      <c r="ULX288" s="1"/>
      <c r="ULY288" s="1"/>
      <c r="ULZ288" s="1"/>
      <c r="UMA288" s="1"/>
      <c r="UMB288" s="1"/>
      <c r="UMC288" s="1"/>
      <c r="UMD288" s="1"/>
      <c r="UME288" s="1"/>
      <c r="UMF288" s="1"/>
      <c r="UMG288" s="1"/>
      <c r="UMH288" s="1"/>
      <c r="UMI288" s="1"/>
      <c r="UMJ288" s="1"/>
      <c r="UMK288" s="1"/>
      <c r="UML288" s="1"/>
      <c r="UMM288" s="1"/>
      <c r="UMN288" s="1"/>
      <c r="UMO288" s="1"/>
      <c r="UMP288" s="1"/>
      <c r="UMQ288" s="1"/>
      <c r="UMR288" s="1"/>
      <c r="UMS288" s="1"/>
      <c r="UMT288" s="1"/>
      <c r="UMU288" s="1"/>
      <c r="UMV288" s="1"/>
      <c r="UMW288" s="1"/>
      <c r="UMX288" s="1"/>
      <c r="UMY288" s="1"/>
      <c r="UMZ288" s="1"/>
      <c r="UNA288" s="1"/>
      <c r="UNB288" s="1"/>
      <c r="UNC288" s="1"/>
      <c r="UND288" s="1"/>
      <c r="UNE288" s="1"/>
      <c r="UNF288" s="1"/>
      <c r="UNG288" s="1"/>
      <c r="UNH288" s="1"/>
      <c r="UNI288" s="1"/>
      <c r="UNJ288" s="1"/>
      <c r="UNK288" s="1"/>
      <c r="UNL288" s="1"/>
      <c r="UNM288" s="1"/>
      <c r="UNN288" s="1"/>
      <c r="UNO288" s="1"/>
      <c r="UNP288" s="1"/>
      <c r="UNQ288" s="1"/>
      <c r="UNR288" s="1"/>
      <c r="UNS288" s="1"/>
      <c r="UNT288" s="1"/>
      <c r="UNU288" s="1"/>
      <c r="UNV288" s="1"/>
      <c r="UNW288" s="1"/>
      <c r="UNX288" s="1"/>
      <c r="UNY288" s="1"/>
      <c r="UNZ288" s="1"/>
      <c r="UOA288" s="1"/>
      <c r="UOB288" s="1"/>
      <c r="UOC288" s="1"/>
      <c r="UOD288" s="1"/>
      <c r="UOE288" s="1"/>
      <c r="UOF288" s="1"/>
      <c r="UOG288" s="1"/>
      <c r="UOH288" s="1"/>
      <c r="UOI288" s="1"/>
      <c r="UOJ288" s="1"/>
      <c r="UOK288" s="1"/>
      <c r="UOL288" s="1"/>
      <c r="UOM288" s="1"/>
      <c r="UON288" s="1"/>
      <c r="UOO288" s="1"/>
      <c r="UOP288" s="1"/>
      <c r="UOQ288" s="1"/>
      <c r="UOR288" s="1"/>
      <c r="UOS288" s="1"/>
      <c r="UOT288" s="1"/>
      <c r="UOU288" s="1"/>
      <c r="UOV288" s="1"/>
      <c r="UOW288" s="1"/>
      <c r="UOX288" s="1"/>
      <c r="UOY288" s="1"/>
      <c r="UOZ288" s="1"/>
      <c r="UPA288" s="1"/>
      <c r="UPB288" s="1"/>
      <c r="UPC288" s="1"/>
      <c r="UPD288" s="1"/>
      <c r="UPE288" s="1"/>
      <c r="UPF288" s="1"/>
      <c r="UPG288" s="1"/>
      <c r="UPH288" s="1"/>
      <c r="UPI288" s="1"/>
      <c r="UPJ288" s="1"/>
      <c r="UPK288" s="1"/>
      <c r="UPL288" s="1"/>
      <c r="UPM288" s="1"/>
      <c r="UPN288" s="1"/>
      <c r="UPO288" s="1"/>
      <c r="UPP288" s="1"/>
      <c r="UPQ288" s="1"/>
      <c r="UPR288" s="1"/>
      <c r="UPS288" s="1"/>
      <c r="UPT288" s="1"/>
      <c r="UPU288" s="1"/>
      <c r="UPV288" s="1"/>
      <c r="UPW288" s="1"/>
      <c r="UPX288" s="1"/>
      <c r="UPY288" s="1"/>
      <c r="UPZ288" s="1"/>
      <c r="UQA288" s="1"/>
      <c r="UQB288" s="1"/>
      <c r="UQC288" s="1"/>
      <c r="UQD288" s="1"/>
      <c r="UQE288" s="1"/>
      <c r="UQF288" s="1"/>
      <c r="UQG288" s="1"/>
      <c r="UQH288" s="1"/>
      <c r="UQI288" s="1"/>
      <c r="UQJ288" s="1"/>
      <c r="UQK288" s="1"/>
      <c r="UQL288" s="1"/>
      <c r="UQM288" s="1"/>
      <c r="UQN288" s="1"/>
      <c r="UQO288" s="1"/>
      <c r="UQP288" s="1"/>
      <c r="UQQ288" s="1"/>
      <c r="UQR288" s="1"/>
      <c r="UQS288" s="1"/>
      <c r="UQT288" s="1"/>
      <c r="UQU288" s="1"/>
      <c r="UQV288" s="1"/>
      <c r="UQW288" s="1"/>
      <c r="UQX288" s="1"/>
      <c r="UQY288" s="1"/>
      <c r="UQZ288" s="1"/>
      <c r="URA288" s="1"/>
      <c r="URB288" s="1"/>
      <c r="URC288" s="1"/>
      <c r="URD288" s="1"/>
      <c r="URE288" s="1"/>
      <c r="URF288" s="1"/>
      <c r="URG288" s="1"/>
      <c r="URH288" s="1"/>
      <c r="URI288" s="1"/>
      <c r="URJ288" s="1"/>
      <c r="URK288" s="1"/>
      <c r="URL288" s="1"/>
      <c r="URM288" s="1"/>
      <c r="URN288" s="1"/>
      <c r="URO288" s="1"/>
      <c r="URP288" s="1"/>
      <c r="URQ288" s="1"/>
      <c r="URR288" s="1"/>
      <c r="URS288" s="1"/>
      <c r="URT288" s="1"/>
      <c r="URU288" s="1"/>
      <c r="URV288" s="1"/>
      <c r="URW288" s="1"/>
      <c r="URX288" s="1"/>
      <c r="URY288" s="1"/>
      <c r="URZ288" s="1"/>
      <c r="USA288" s="1"/>
      <c r="USB288" s="1"/>
      <c r="USC288" s="1"/>
      <c r="USD288" s="1"/>
      <c r="USE288" s="1"/>
      <c r="USF288" s="1"/>
      <c r="USG288" s="1"/>
      <c r="USH288" s="1"/>
      <c r="USI288" s="1"/>
      <c r="USJ288" s="1"/>
      <c r="USK288" s="1"/>
      <c r="USL288" s="1"/>
      <c r="USM288" s="1"/>
      <c r="USN288" s="1"/>
      <c r="USO288" s="1"/>
      <c r="USP288" s="1"/>
      <c r="USQ288" s="1"/>
      <c r="USR288" s="1"/>
      <c r="USS288" s="1"/>
      <c r="UST288" s="1"/>
      <c r="USU288" s="1"/>
      <c r="USV288" s="1"/>
      <c r="USW288" s="1"/>
      <c r="USX288" s="1"/>
      <c r="USY288" s="1"/>
      <c r="USZ288" s="1"/>
      <c r="UTA288" s="1"/>
      <c r="UTB288" s="1"/>
      <c r="UTC288" s="1"/>
      <c r="UTD288" s="1"/>
      <c r="UTE288" s="1"/>
      <c r="UTF288" s="1"/>
      <c r="UTG288" s="1"/>
      <c r="UTH288" s="1"/>
      <c r="UTI288" s="1"/>
      <c r="UTJ288" s="1"/>
      <c r="UTK288" s="1"/>
      <c r="UTL288" s="1"/>
      <c r="UTM288" s="1"/>
      <c r="UTN288" s="1"/>
      <c r="UTO288" s="1"/>
      <c r="UTP288" s="1"/>
      <c r="UTQ288" s="1"/>
      <c r="UTR288" s="1"/>
      <c r="UTS288" s="1"/>
      <c r="UTT288" s="1"/>
      <c r="UTU288" s="1"/>
      <c r="UTV288" s="1"/>
      <c r="UTW288" s="1"/>
      <c r="UTX288" s="1"/>
      <c r="UTY288" s="1"/>
      <c r="UTZ288" s="1"/>
      <c r="UUA288" s="1"/>
      <c r="UUB288" s="1"/>
      <c r="UUC288" s="1"/>
      <c r="UUD288" s="1"/>
      <c r="UUE288" s="1"/>
      <c r="UUF288" s="1"/>
      <c r="UUG288" s="1"/>
      <c r="UUH288" s="1"/>
      <c r="UUI288" s="1"/>
      <c r="UUJ288" s="1"/>
      <c r="UUK288" s="1"/>
      <c r="UUL288" s="1"/>
      <c r="UUM288" s="1"/>
      <c r="UUN288" s="1"/>
      <c r="UUO288" s="1"/>
      <c r="UUP288" s="1"/>
      <c r="UUQ288" s="1"/>
      <c r="UUR288" s="1"/>
      <c r="UUS288" s="1"/>
      <c r="UUT288" s="1"/>
      <c r="UUU288" s="1"/>
      <c r="UUV288" s="1"/>
      <c r="UUW288" s="1"/>
      <c r="UUX288" s="1"/>
      <c r="UUY288" s="1"/>
      <c r="UUZ288" s="1"/>
      <c r="UVA288" s="1"/>
      <c r="UVB288" s="1"/>
      <c r="UVC288" s="1"/>
      <c r="UVD288" s="1"/>
      <c r="UVE288" s="1"/>
      <c r="UVF288" s="1"/>
      <c r="UVG288" s="1"/>
      <c r="UVH288" s="1"/>
      <c r="UVI288" s="1"/>
      <c r="UVJ288" s="1"/>
      <c r="UVK288" s="1"/>
      <c r="UVL288" s="1"/>
      <c r="UVM288" s="1"/>
      <c r="UVN288" s="1"/>
      <c r="UVO288" s="1"/>
      <c r="UVP288" s="1"/>
      <c r="UVQ288" s="1"/>
      <c r="UVR288" s="1"/>
      <c r="UVS288" s="1"/>
      <c r="UVT288" s="1"/>
      <c r="UVU288" s="1"/>
      <c r="UVV288" s="1"/>
      <c r="UVW288" s="1"/>
      <c r="UVX288" s="1"/>
      <c r="UVY288" s="1"/>
      <c r="UVZ288" s="1"/>
      <c r="UWA288" s="1"/>
      <c r="UWB288" s="1"/>
      <c r="UWC288" s="1"/>
      <c r="UWD288" s="1"/>
      <c r="UWE288" s="1"/>
      <c r="UWF288" s="1"/>
      <c r="UWG288" s="1"/>
      <c r="UWH288" s="1"/>
      <c r="UWI288" s="1"/>
      <c r="UWJ288" s="1"/>
      <c r="UWK288" s="1"/>
      <c r="UWL288" s="1"/>
      <c r="UWM288" s="1"/>
      <c r="UWN288" s="1"/>
      <c r="UWO288" s="1"/>
      <c r="UWP288" s="1"/>
      <c r="UWQ288" s="1"/>
      <c r="UWR288" s="1"/>
      <c r="UWS288" s="1"/>
      <c r="UWT288" s="1"/>
      <c r="UWU288" s="1"/>
      <c r="UWV288" s="1"/>
      <c r="UWW288" s="1"/>
      <c r="UWX288" s="1"/>
      <c r="UWY288" s="1"/>
      <c r="UWZ288" s="1"/>
      <c r="UXA288" s="1"/>
      <c r="UXB288" s="1"/>
      <c r="UXC288" s="1"/>
      <c r="UXD288" s="1"/>
      <c r="UXE288" s="1"/>
      <c r="UXF288" s="1"/>
      <c r="UXG288" s="1"/>
      <c r="UXH288" s="1"/>
      <c r="UXI288" s="1"/>
      <c r="UXJ288" s="1"/>
      <c r="UXK288" s="1"/>
      <c r="UXL288" s="1"/>
      <c r="UXM288" s="1"/>
      <c r="UXN288" s="1"/>
      <c r="UXO288" s="1"/>
      <c r="UXP288" s="1"/>
      <c r="UXQ288" s="1"/>
      <c r="UXR288" s="1"/>
      <c r="UXS288" s="1"/>
      <c r="UXT288" s="1"/>
      <c r="UXU288" s="1"/>
      <c r="UXV288" s="1"/>
      <c r="UXW288" s="1"/>
      <c r="UXX288" s="1"/>
      <c r="UXY288" s="1"/>
      <c r="UXZ288" s="1"/>
      <c r="UYA288" s="1"/>
      <c r="UYB288" s="1"/>
      <c r="UYC288" s="1"/>
      <c r="UYD288" s="1"/>
      <c r="UYE288" s="1"/>
      <c r="UYF288" s="1"/>
      <c r="UYG288" s="1"/>
      <c r="UYH288" s="1"/>
      <c r="UYI288" s="1"/>
      <c r="UYJ288" s="1"/>
      <c r="UYK288" s="1"/>
      <c r="UYL288" s="1"/>
      <c r="UYM288" s="1"/>
      <c r="UYN288" s="1"/>
      <c r="UYO288" s="1"/>
      <c r="UYP288" s="1"/>
      <c r="UYQ288" s="1"/>
      <c r="UYR288" s="1"/>
      <c r="UYS288" s="1"/>
      <c r="UYT288" s="1"/>
      <c r="UYU288" s="1"/>
      <c r="UYV288" s="1"/>
      <c r="UYW288" s="1"/>
      <c r="UYX288" s="1"/>
      <c r="UYY288" s="1"/>
      <c r="UYZ288" s="1"/>
      <c r="UZA288" s="1"/>
      <c r="UZB288" s="1"/>
      <c r="UZC288" s="1"/>
      <c r="UZD288" s="1"/>
      <c r="UZE288" s="1"/>
      <c r="UZF288" s="1"/>
      <c r="UZG288" s="1"/>
      <c r="UZH288" s="1"/>
      <c r="UZI288" s="1"/>
      <c r="UZJ288" s="1"/>
      <c r="UZK288" s="1"/>
      <c r="UZL288" s="1"/>
      <c r="UZM288" s="1"/>
      <c r="UZN288" s="1"/>
      <c r="UZO288" s="1"/>
      <c r="UZP288" s="1"/>
      <c r="UZQ288" s="1"/>
      <c r="UZR288" s="1"/>
      <c r="UZS288" s="1"/>
      <c r="UZT288" s="1"/>
      <c r="UZU288" s="1"/>
      <c r="UZV288" s="1"/>
      <c r="UZW288" s="1"/>
      <c r="UZX288" s="1"/>
      <c r="UZY288" s="1"/>
      <c r="UZZ288" s="1"/>
      <c r="VAA288" s="1"/>
      <c r="VAB288" s="1"/>
      <c r="VAC288" s="1"/>
      <c r="VAD288" s="1"/>
      <c r="VAE288" s="1"/>
      <c r="VAF288" s="1"/>
      <c r="VAG288" s="1"/>
      <c r="VAH288" s="1"/>
      <c r="VAI288" s="1"/>
      <c r="VAJ288" s="1"/>
      <c r="VAK288" s="1"/>
      <c r="VAL288" s="1"/>
      <c r="VAM288" s="1"/>
      <c r="VAN288" s="1"/>
      <c r="VAO288" s="1"/>
      <c r="VAP288" s="1"/>
      <c r="VAQ288" s="1"/>
      <c r="VAR288" s="1"/>
      <c r="VAS288" s="1"/>
      <c r="VAT288" s="1"/>
      <c r="VAU288" s="1"/>
      <c r="VAV288" s="1"/>
      <c r="VAW288" s="1"/>
      <c r="VAX288" s="1"/>
      <c r="VAY288" s="1"/>
      <c r="VAZ288" s="1"/>
      <c r="VBA288" s="1"/>
      <c r="VBB288" s="1"/>
      <c r="VBC288" s="1"/>
      <c r="VBD288" s="1"/>
      <c r="VBE288" s="1"/>
      <c r="VBF288" s="1"/>
      <c r="VBG288" s="1"/>
      <c r="VBH288" s="1"/>
      <c r="VBI288" s="1"/>
      <c r="VBJ288" s="1"/>
      <c r="VBK288" s="1"/>
      <c r="VBL288" s="1"/>
      <c r="VBM288" s="1"/>
      <c r="VBN288" s="1"/>
      <c r="VBO288" s="1"/>
      <c r="VBP288" s="1"/>
      <c r="VBQ288" s="1"/>
      <c r="VBR288" s="1"/>
      <c r="VBS288" s="1"/>
      <c r="VBT288" s="1"/>
      <c r="VBU288" s="1"/>
      <c r="VBV288" s="1"/>
      <c r="VBW288" s="1"/>
      <c r="VBX288" s="1"/>
      <c r="VBY288" s="1"/>
      <c r="VBZ288" s="1"/>
      <c r="VCA288" s="1"/>
      <c r="VCB288" s="1"/>
      <c r="VCC288" s="1"/>
      <c r="VCD288" s="1"/>
      <c r="VCE288" s="1"/>
      <c r="VCF288" s="1"/>
      <c r="VCG288" s="1"/>
      <c r="VCH288" s="1"/>
      <c r="VCI288" s="1"/>
      <c r="VCJ288" s="1"/>
      <c r="VCK288" s="1"/>
      <c r="VCL288" s="1"/>
      <c r="VCM288" s="1"/>
      <c r="VCN288" s="1"/>
      <c r="VCO288" s="1"/>
      <c r="VCP288" s="1"/>
      <c r="VCQ288" s="1"/>
      <c r="VCR288" s="1"/>
      <c r="VCS288" s="1"/>
      <c r="VCT288" s="1"/>
      <c r="VCU288" s="1"/>
      <c r="VCV288" s="1"/>
      <c r="VCW288" s="1"/>
      <c r="VCX288" s="1"/>
      <c r="VCY288" s="1"/>
      <c r="VCZ288" s="1"/>
      <c r="VDA288" s="1"/>
      <c r="VDB288" s="1"/>
      <c r="VDC288" s="1"/>
      <c r="VDD288" s="1"/>
      <c r="VDE288" s="1"/>
      <c r="VDF288" s="1"/>
      <c r="VDG288" s="1"/>
      <c r="VDH288" s="1"/>
      <c r="VDI288" s="1"/>
      <c r="VDJ288" s="1"/>
      <c r="VDK288" s="1"/>
      <c r="VDL288" s="1"/>
      <c r="VDM288" s="1"/>
      <c r="VDN288" s="1"/>
      <c r="VDO288" s="1"/>
      <c r="VDP288" s="1"/>
      <c r="VDQ288" s="1"/>
      <c r="VDR288" s="1"/>
      <c r="VDS288" s="1"/>
      <c r="VDT288" s="1"/>
      <c r="VDU288" s="1"/>
      <c r="VDV288" s="1"/>
      <c r="VDW288" s="1"/>
      <c r="VDX288" s="1"/>
      <c r="VDY288" s="1"/>
      <c r="VDZ288" s="1"/>
      <c r="VEA288" s="1"/>
      <c r="VEB288" s="1"/>
      <c r="VEC288" s="1"/>
      <c r="VED288" s="1"/>
      <c r="VEE288" s="1"/>
      <c r="VEF288" s="1"/>
      <c r="VEG288" s="1"/>
      <c r="VEH288" s="1"/>
      <c r="VEI288" s="1"/>
      <c r="VEJ288" s="1"/>
      <c r="VEK288" s="1"/>
      <c r="VEL288" s="1"/>
      <c r="VEM288" s="1"/>
      <c r="VEN288" s="1"/>
      <c r="VEO288" s="1"/>
      <c r="VEP288" s="1"/>
      <c r="VEQ288" s="1"/>
      <c r="VER288" s="1"/>
      <c r="VES288" s="1"/>
      <c r="VET288" s="1"/>
      <c r="VEU288" s="1"/>
      <c r="VEV288" s="1"/>
      <c r="VEW288" s="1"/>
      <c r="VEX288" s="1"/>
      <c r="VEY288" s="1"/>
      <c r="VEZ288" s="1"/>
      <c r="VFA288" s="1"/>
      <c r="VFB288" s="1"/>
      <c r="VFC288" s="1"/>
      <c r="VFD288" s="1"/>
      <c r="VFE288" s="1"/>
      <c r="VFF288" s="1"/>
      <c r="VFG288" s="1"/>
      <c r="VFH288" s="1"/>
      <c r="VFI288" s="1"/>
      <c r="VFJ288" s="1"/>
      <c r="VFK288" s="1"/>
      <c r="VFL288" s="1"/>
      <c r="VFM288" s="1"/>
      <c r="VFN288" s="1"/>
      <c r="VFO288" s="1"/>
      <c r="VFP288" s="1"/>
      <c r="VFQ288" s="1"/>
      <c r="VFR288" s="1"/>
      <c r="VFS288" s="1"/>
      <c r="VFT288" s="1"/>
      <c r="VFU288" s="1"/>
      <c r="VFV288" s="1"/>
      <c r="VFW288" s="1"/>
      <c r="VFX288" s="1"/>
      <c r="VFY288" s="1"/>
      <c r="VFZ288" s="1"/>
      <c r="VGA288" s="1"/>
      <c r="VGB288" s="1"/>
      <c r="VGC288" s="1"/>
      <c r="VGD288" s="1"/>
      <c r="VGE288" s="1"/>
      <c r="VGF288" s="1"/>
      <c r="VGG288" s="1"/>
      <c r="VGH288" s="1"/>
      <c r="VGI288" s="1"/>
      <c r="VGJ288" s="1"/>
      <c r="VGK288" s="1"/>
      <c r="VGL288" s="1"/>
      <c r="VGM288" s="1"/>
      <c r="VGN288" s="1"/>
      <c r="VGO288" s="1"/>
      <c r="VGP288" s="1"/>
      <c r="VGQ288" s="1"/>
      <c r="VGR288" s="1"/>
      <c r="VGS288" s="1"/>
      <c r="VGT288" s="1"/>
      <c r="VGU288" s="1"/>
      <c r="VGV288" s="1"/>
      <c r="VGW288" s="1"/>
      <c r="VGX288" s="1"/>
      <c r="VGY288" s="1"/>
      <c r="VGZ288" s="1"/>
      <c r="VHA288" s="1"/>
      <c r="VHB288" s="1"/>
      <c r="VHC288" s="1"/>
      <c r="VHD288" s="1"/>
      <c r="VHE288" s="1"/>
      <c r="VHF288" s="1"/>
      <c r="VHG288" s="1"/>
      <c r="VHH288" s="1"/>
      <c r="VHI288" s="1"/>
      <c r="VHJ288" s="1"/>
      <c r="VHK288" s="1"/>
      <c r="VHL288" s="1"/>
      <c r="VHM288" s="1"/>
      <c r="VHN288" s="1"/>
      <c r="VHO288" s="1"/>
      <c r="VHP288" s="1"/>
      <c r="VHQ288" s="1"/>
      <c r="VHR288" s="1"/>
      <c r="VHS288" s="1"/>
      <c r="VHT288" s="1"/>
      <c r="VHU288" s="1"/>
      <c r="VHV288" s="1"/>
      <c r="VHW288" s="1"/>
      <c r="VHX288" s="1"/>
      <c r="VHY288" s="1"/>
      <c r="VHZ288" s="1"/>
      <c r="VIA288" s="1"/>
      <c r="VIB288" s="1"/>
      <c r="VIC288" s="1"/>
      <c r="VID288" s="1"/>
      <c r="VIE288" s="1"/>
      <c r="VIF288" s="1"/>
      <c r="VIG288" s="1"/>
      <c r="VIH288" s="1"/>
      <c r="VII288" s="1"/>
      <c r="VIJ288" s="1"/>
      <c r="VIK288" s="1"/>
      <c r="VIL288" s="1"/>
      <c r="VIM288" s="1"/>
      <c r="VIN288" s="1"/>
      <c r="VIO288" s="1"/>
      <c r="VIP288" s="1"/>
      <c r="VIQ288" s="1"/>
      <c r="VIR288" s="1"/>
      <c r="VIS288" s="1"/>
      <c r="VIT288" s="1"/>
      <c r="VIU288" s="1"/>
      <c r="VIV288" s="1"/>
      <c r="VIW288" s="1"/>
      <c r="VIX288" s="1"/>
      <c r="VIY288" s="1"/>
      <c r="VIZ288" s="1"/>
      <c r="VJA288" s="1"/>
      <c r="VJB288" s="1"/>
      <c r="VJC288" s="1"/>
      <c r="VJD288" s="1"/>
      <c r="VJE288" s="1"/>
      <c r="VJF288" s="1"/>
      <c r="VJG288" s="1"/>
      <c r="VJH288" s="1"/>
      <c r="VJI288" s="1"/>
      <c r="VJJ288" s="1"/>
      <c r="VJK288" s="1"/>
      <c r="VJL288" s="1"/>
      <c r="VJM288" s="1"/>
      <c r="VJN288" s="1"/>
      <c r="VJO288" s="1"/>
      <c r="VJP288" s="1"/>
      <c r="VJQ288" s="1"/>
      <c r="VJR288" s="1"/>
      <c r="VJS288" s="1"/>
      <c r="VJT288" s="1"/>
      <c r="VJU288" s="1"/>
      <c r="VJV288" s="1"/>
      <c r="VJW288" s="1"/>
      <c r="VJX288" s="1"/>
      <c r="VJY288" s="1"/>
      <c r="VJZ288" s="1"/>
      <c r="VKA288" s="1"/>
      <c r="VKB288" s="1"/>
      <c r="VKC288" s="1"/>
      <c r="VKD288" s="1"/>
      <c r="VKE288" s="1"/>
      <c r="VKF288" s="1"/>
      <c r="VKG288" s="1"/>
      <c r="VKH288" s="1"/>
      <c r="VKI288" s="1"/>
      <c r="VKJ288" s="1"/>
      <c r="VKK288" s="1"/>
      <c r="VKL288" s="1"/>
      <c r="VKM288" s="1"/>
      <c r="VKN288" s="1"/>
      <c r="VKO288" s="1"/>
      <c r="VKP288" s="1"/>
      <c r="VKQ288" s="1"/>
      <c r="VKR288" s="1"/>
      <c r="VKS288" s="1"/>
      <c r="VKT288" s="1"/>
      <c r="VKU288" s="1"/>
      <c r="VKV288" s="1"/>
      <c r="VKW288" s="1"/>
      <c r="VKX288" s="1"/>
      <c r="VKY288" s="1"/>
      <c r="VKZ288" s="1"/>
      <c r="VLA288" s="1"/>
      <c r="VLB288" s="1"/>
      <c r="VLC288" s="1"/>
      <c r="VLD288" s="1"/>
      <c r="VLE288" s="1"/>
      <c r="VLF288" s="1"/>
      <c r="VLG288" s="1"/>
      <c r="VLH288" s="1"/>
      <c r="VLI288" s="1"/>
      <c r="VLJ288" s="1"/>
      <c r="VLK288" s="1"/>
      <c r="VLL288" s="1"/>
      <c r="VLM288" s="1"/>
      <c r="VLN288" s="1"/>
      <c r="VLO288" s="1"/>
      <c r="VLP288" s="1"/>
      <c r="VLQ288" s="1"/>
      <c r="VLR288" s="1"/>
      <c r="VLS288" s="1"/>
      <c r="VLT288" s="1"/>
      <c r="VLU288" s="1"/>
      <c r="VLV288" s="1"/>
      <c r="VLW288" s="1"/>
      <c r="VLX288" s="1"/>
      <c r="VLY288" s="1"/>
      <c r="VLZ288" s="1"/>
      <c r="VMA288" s="1"/>
      <c r="VMB288" s="1"/>
      <c r="VMC288" s="1"/>
      <c r="VMD288" s="1"/>
      <c r="VME288" s="1"/>
      <c r="VMF288" s="1"/>
      <c r="VMG288" s="1"/>
      <c r="VMH288" s="1"/>
      <c r="VMI288" s="1"/>
      <c r="VMJ288" s="1"/>
      <c r="VMK288" s="1"/>
      <c r="VML288" s="1"/>
      <c r="VMM288" s="1"/>
      <c r="VMN288" s="1"/>
      <c r="VMO288" s="1"/>
      <c r="VMP288" s="1"/>
      <c r="VMQ288" s="1"/>
      <c r="VMR288" s="1"/>
      <c r="VMS288" s="1"/>
      <c r="VMT288" s="1"/>
      <c r="VMU288" s="1"/>
      <c r="VMV288" s="1"/>
      <c r="VMW288" s="1"/>
      <c r="VMX288" s="1"/>
      <c r="VMY288" s="1"/>
      <c r="VMZ288" s="1"/>
      <c r="VNA288" s="1"/>
      <c r="VNB288" s="1"/>
      <c r="VNC288" s="1"/>
      <c r="VND288" s="1"/>
      <c r="VNE288" s="1"/>
      <c r="VNF288" s="1"/>
      <c r="VNG288" s="1"/>
      <c r="VNH288" s="1"/>
      <c r="VNI288" s="1"/>
      <c r="VNJ288" s="1"/>
      <c r="VNK288" s="1"/>
      <c r="VNL288" s="1"/>
      <c r="VNM288" s="1"/>
      <c r="VNN288" s="1"/>
      <c r="VNO288" s="1"/>
      <c r="VNP288" s="1"/>
      <c r="VNQ288" s="1"/>
      <c r="VNR288" s="1"/>
      <c r="VNS288" s="1"/>
      <c r="VNT288" s="1"/>
      <c r="VNU288" s="1"/>
      <c r="VNV288" s="1"/>
      <c r="VNW288" s="1"/>
      <c r="VNX288" s="1"/>
      <c r="VNY288" s="1"/>
      <c r="VNZ288" s="1"/>
      <c r="VOA288" s="1"/>
      <c r="VOB288" s="1"/>
      <c r="VOC288" s="1"/>
      <c r="VOD288" s="1"/>
      <c r="VOE288" s="1"/>
      <c r="VOF288" s="1"/>
      <c r="VOG288" s="1"/>
      <c r="VOH288" s="1"/>
      <c r="VOI288" s="1"/>
      <c r="VOJ288" s="1"/>
      <c r="VOK288" s="1"/>
      <c r="VOL288" s="1"/>
      <c r="VOM288" s="1"/>
      <c r="VON288" s="1"/>
      <c r="VOO288" s="1"/>
      <c r="VOP288" s="1"/>
      <c r="VOQ288" s="1"/>
      <c r="VOR288" s="1"/>
      <c r="VOS288" s="1"/>
      <c r="VOT288" s="1"/>
      <c r="VOU288" s="1"/>
      <c r="VOV288" s="1"/>
      <c r="VOW288" s="1"/>
      <c r="VOX288" s="1"/>
      <c r="VOY288" s="1"/>
      <c r="VOZ288" s="1"/>
      <c r="VPA288" s="1"/>
      <c r="VPB288" s="1"/>
      <c r="VPC288" s="1"/>
      <c r="VPD288" s="1"/>
      <c r="VPE288" s="1"/>
      <c r="VPF288" s="1"/>
      <c r="VPG288" s="1"/>
      <c r="VPH288" s="1"/>
      <c r="VPI288" s="1"/>
      <c r="VPJ288" s="1"/>
      <c r="VPK288" s="1"/>
      <c r="VPL288" s="1"/>
      <c r="VPM288" s="1"/>
      <c r="VPN288" s="1"/>
      <c r="VPO288" s="1"/>
      <c r="VPP288" s="1"/>
      <c r="VPQ288" s="1"/>
      <c r="VPR288" s="1"/>
      <c r="VPS288" s="1"/>
      <c r="VPT288" s="1"/>
      <c r="VPU288" s="1"/>
      <c r="VPV288" s="1"/>
      <c r="VPW288" s="1"/>
      <c r="VPX288" s="1"/>
      <c r="VPY288" s="1"/>
      <c r="VPZ288" s="1"/>
      <c r="VQA288" s="1"/>
      <c r="VQB288" s="1"/>
      <c r="VQC288" s="1"/>
      <c r="VQD288" s="1"/>
      <c r="VQE288" s="1"/>
      <c r="VQF288" s="1"/>
      <c r="VQG288" s="1"/>
      <c r="VQH288" s="1"/>
      <c r="VQI288" s="1"/>
      <c r="VQJ288" s="1"/>
      <c r="VQK288" s="1"/>
      <c r="VQL288" s="1"/>
      <c r="VQM288" s="1"/>
      <c r="VQN288" s="1"/>
      <c r="VQO288" s="1"/>
      <c r="VQP288" s="1"/>
      <c r="VQQ288" s="1"/>
      <c r="VQR288" s="1"/>
      <c r="VQS288" s="1"/>
      <c r="VQT288" s="1"/>
      <c r="VQU288" s="1"/>
      <c r="VQV288" s="1"/>
      <c r="VQW288" s="1"/>
      <c r="VQX288" s="1"/>
      <c r="VQY288" s="1"/>
      <c r="VQZ288" s="1"/>
      <c r="VRA288" s="1"/>
      <c r="VRB288" s="1"/>
      <c r="VRC288" s="1"/>
      <c r="VRD288" s="1"/>
      <c r="VRE288" s="1"/>
      <c r="VRF288" s="1"/>
      <c r="VRG288" s="1"/>
      <c r="VRH288" s="1"/>
      <c r="VRI288" s="1"/>
      <c r="VRJ288" s="1"/>
      <c r="VRK288" s="1"/>
      <c r="VRL288" s="1"/>
      <c r="VRM288" s="1"/>
      <c r="VRN288" s="1"/>
      <c r="VRO288" s="1"/>
      <c r="VRP288" s="1"/>
      <c r="VRQ288" s="1"/>
      <c r="VRR288" s="1"/>
      <c r="VRS288" s="1"/>
      <c r="VRT288" s="1"/>
      <c r="VRU288" s="1"/>
      <c r="VRV288" s="1"/>
      <c r="VRW288" s="1"/>
      <c r="VRX288" s="1"/>
      <c r="VRY288" s="1"/>
      <c r="VRZ288" s="1"/>
      <c r="VSA288" s="1"/>
      <c r="VSB288" s="1"/>
      <c r="VSC288" s="1"/>
      <c r="VSD288" s="1"/>
      <c r="VSE288" s="1"/>
      <c r="VSF288" s="1"/>
      <c r="VSG288" s="1"/>
      <c r="VSH288" s="1"/>
      <c r="VSI288" s="1"/>
      <c r="VSJ288" s="1"/>
      <c r="VSK288" s="1"/>
      <c r="VSL288" s="1"/>
      <c r="VSM288" s="1"/>
      <c r="VSN288" s="1"/>
      <c r="VSO288" s="1"/>
      <c r="VSP288" s="1"/>
      <c r="VSQ288" s="1"/>
      <c r="VSR288" s="1"/>
      <c r="VSS288" s="1"/>
      <c r="VST288" s="1"/>
      <c r="VSU288" s="1"/>
      <c r="VSV288" s="1"/>
      <c r="VSW288" s="1"/>
      <c r="VSX288" s="1"/>
      <c r="VSY288" s="1"/>
      <c r="VSZ288" s="1"/>
      <c r="VTA288" s="1"/>
      <c r="VTB288" s="1"/>
      <c r="VTC288" s="1"/>
      <c r="VTD288" s="1"/>
      <c r="VTE288" s="1"/>
      <c r="VTF288" s="1"/>
      <c r="VTG288" s="1"/>
      <c r="VTH288" s="1"/>
      <c r="VTI288" s="1"/>
      <c r="VTJ288" s="1"/>
      <c r="VTK288" s="1"/>
      <c r="VTL288" s="1"/>
      <c r="VTM288" s="1"/>
      <c r="VTN288" s="1"/>
      <c r="VTO288" s="1"/>
      <c r="VTP288" s="1"/>
      <c r="VTQ288" s="1"/>
      <c r="VTR288" s="1"/>
      <c r="VTS288" s="1"/>
      <c r="VTT288" s="1"/>
      <c r="VTU288" s="1"/>
      <c r="VTV288" s="1"/>
      <c r="VTW288" s="1"/>
      <c r="VTX288" s="1"/>
      <c r="VTY288" s="1"/>
      <c r="VTZ288" s="1"/>
      <c r="VUA288" s="1"/>
      <c r="VUB288" s="1"/>
      <c r="VUC288" s="1"/>
      <c r="VUD288" s="1"/>
      <c r="VUE288" s="1"/>
      <c r="VUF288" s="1"/>
      <c r="VUG288" s="1"/>
      <c r="VUH288" s="1"/>
      <c r="VUI288" s="1"/>
      <c r="VUJ288" s="1"/>
      <c r="VUK288" s="1"/>
      <c r="VUL288" s="1"/>
      <c r="VUM288" s="1"/>
      <c r="VUN288" s="1"/>
      <c r="VUO288" s="1"/>
      <c r="VUP288" s="1"/>
      <c r="VUQ288" s="1"/>
      <c r="VUR288" s="1"/>
      <c r="VUS288" s="1"/>
      <c r="VUT288" s="1"/>
      <c r="VUU288" s="1"/>
      <c r="VUV288" s="1"/>
      <c r="VUW288" s="1"/>
      <c r="VUX288" s="1"/>
      <c r="VUY288" s="1"/>
      <c r="VUZ288" s="1"/>
      <c r="VVA288" s="1"/>
      <c r="VVB288" s="1"/>
      <c r="VVC288" s="1"/>
      <c r="VVD288" s="1"/>
      <c r="VVE288" s="1"/>
      <c r="VVF288" s="1"/>
      <c r="VVG288" s="1"/>
      <c r="VVH288" s="1"/>
      <c r="VVI288" s="1"/>
      <c r="VVJ288" s="1"/>
      <c r="VVK288" s="1"/>
      <c r="VVL288" s="1"/>
      <c r="VVM288" s="1"/>
      <c r="VVN288" s="1"/>
      <c r="VVO288" s="1"/>
      <c r="VVP288" s="1"/>
      <c r="VVQ288" s="1"/>
      <c r="VVR288" s="1"/>
      <c r="VVS288" s="1"/>
      <c r="VVT288" s="1"/>
      <c r="VVU288" s="1"/>
      <c r="VVV288" s="1"/>
      <c r="VVW288" s="1"/>
      <c r="VVX288" s="1"/>
      <c r="VVY288" s="1"/>
      <c r="VVZ288" s="1"/>
      <c r="VWA288" s="1"/>
      <c r="VWB288" s="1"/>
      <c r="VWC288" s="1"/>
      <c r="VWD288" s="1"/>
      <c r="VWE288" s="1"/>
      <c r="VWF288" s="1"/>
      <c r="VWG288" s="1"/>
      <c r="VWH288" s="1"/>
      <c r="VWI288" s="1"/>
      <c r="VWJ288" s="1"/>
      <c r="VWK288" s="1"/>
      <c r="VWL288" s="1"/>
      <c r="VWM288" s="1"/>
      <c r="VWN288" s="1"/>
      <c r="VWO288" s="1"/>
      <c r="VWP288" s="1"/>
      <c r="VWQ288" s="1"/>
      <c r="VWR288" s="1"/>
      <c r="VWS288" s="1"/>
      <c r="VWT288" s="1"/>
      <c r="VWU288" s="1"/>
      <c r="VWV288" s="1"/>
      <c r="VWW288" s="1"/>
      <c r="VWX288" s="1"/>
      <c r="VWY288" s="1"/>
      <c r="VWZ288" s="1"/>
      <c r="VXA288" s="1"/>
      <c r="VXB288" s="1"/>
      <c r="VXC288" s="1"/>
      <c r="VXD288" s="1"/>
      <c r="VXE288" s="1"/>
      <c r="VXF288" s="1"/>
      <c r="VXG288" s="1"/>
      <c r="VXH288" s="1"/>
      <c r="VXI288" s="1"/>
      <c r="VXJ288" s="1"/>
      <c r="VXK288" s="1"/>
      <c r="VXL288" s="1"/>
      <c r="VXM288" s="1"/>
      <c r="VXN288" s="1"/>
      <c r="VXO288" s="1"/>
      <c r="VXP288" s="1"/>
      <c r="VXQ288" s="1"/>
      <c r="VXR288" s="1"/>
      <c r="VXS288" s="1"/>
      <c r="VXT288" s="1"/>
      <c r="VXU288" s="1"/>
      <c r="VXV288" s="1"/>
      <c r="VXW288" s="1"/>
      <c r="VXX288" s="1"/>
      <c r="VXY288" s="1"/>
      <c r="VXZ288" s="1"/>
      <c r="VYA288" s="1"/>
      <c r="VYB288" s="1"/>
      <c r="VYC288" s="1"/>
      <c r="VYD288" s="1"/>
      <c r="VYE288" s="1"/>
      <c r="VYF288" s="1"/>
      <c r="VYG288" s="1"/>
      <c r="VYH288" s="1"/>
      <c r="VYI288" s="1"/>
      <c r="VYJ288" s="1"/>
      <c r="VYK288" s="1"/>
      <c r="VYL288" s="1"/>
      <c r="VYM288" s="1"/>
      <c r="VYN288" s="1"/>
      <c r="VYO288" s="1"/>
      <c r="VYP288" s="1"/>
      <c r="VYQ288" s="1"/>
      <c r="VYR288" s="1"/>
      <c r="VYS288" s="1"/>
      <c r="VYT288" s="1"/>
      <c r="VYU288" s="1"/>
      <c r="VYV288" s="1"/>
      <c r="VYW288" s="1"/>
      <c r="VYX288" s="1"/>
      <c r="VYY288" s="1"/>
      <c r="VYZ288" s="1"/>
      <c r="VZA288" s="1"/>
      <c r="VZB288" s="1"/>
      <c r="VZC288" s="1"/>
      <c r="VZD288" s="1"/>
      <c r="VZE288" s="1"/>
      <c r="VZF288" s="1"/>
      <c r="VZG288" s="1"/>
      <c r="VZH288" s="1"/>
      <c r="VZI288" s="1"/>
      <c r="VZJ288" s="1"/>
      <c r="VZK288" s="1"/>
      <c r="VZL288" s="1"/>
      <c r="VZM288" s="1"/>
      <c r="VZN288" s="1"/>
      <c r="VZO288" s="1"/>
      <c r="VZP288" s="1"/>
      <c r="VZQ288" s="1"/>
      <c r="VZR288" s="1"/>
      <c r="VZS288" s="1"/>
      <c r="VZT288" s="1"/>
      <c r="VZU288" s="1"/>
      <c r="VZV288" s="1"/>
      <c r="VZW288" s="1"/>
      <c r="VZX288" s="1"/>
      <c r="VZY288" s="1"/>
      <c r="VZZ288" s="1"/>
      <c r="WAA288" s="1"/>
      <c r="WAB288" s="1"/>
      <c r="WAC288" s="1"/>
      <c r="WAD288" s="1"/>
      <c r="WAE288" s="1"/>
      <c r="WAF288" s="1"/>
      <c r="WAG288" s="1"/>
      <c r="WAH288" s="1"/>
      <c r="WAI288" s="1"/>
      <c r="WAJ288" s="1"/>
      <c r="WAK288" s="1"/>
      <c r="WAL288" s="1"/>
      <c r="WAM288" s="1"/>
      <c r="WAN288" s="1"/>
      <c r="WAO288" s="1"/>
      <c r="WAP288" s="1"/>
      <c r="WAQ288" s="1"/>
      <c r="WAR288" s="1"/>
      <c r="WAS288" s="1"/>
      <c r="WAT288" s="1"/>
      <c r="WAU288" s="1"/>
      <c r="WAV288" s="1"/>
      <c r="WAW288" s="1"/>
      <c r="WAX288" s="1"/>
      <c r="WAY288" s="1"/>
      <c r="WAZ288" s="1"/>
      <c r="WBA288" s="1"/>
      <c r="WBB288" s="1"/>
      <c r="WBC288" s="1"/>
      <c r="WBD288" s="1"/>
      <c r="WBE288" s="1"/>
      <c r="WBF288" s="1"/>
      <c r="WBG288" s="1"/>
      <c r="WBH288" s="1"/>
      <c r="WBI288" s="1"/>
      <c r="WBJ288" s="1"/>
      <c r="WBK288" s="1"/>
      <c r="WBL288" s="1"/>
      <c r="WBM288" s="1"/>
      <c r="WBN288" s="1"/>
      <c r="WBO288" s="1"/>
      <c r="WBP288" s="1"/>
      <c r="WBQ288" s="1"/>
      <c r="WBR288" s="1"/>
      <c r="WBS288" s="1"/>
      <c r="WBT288" s="1"/>
      <c r="WBU288" s="1"/>
      <c r="WBV288" s="1"/>
      <c r="WBW288" s="1"/>
      <c r="WBX288" s="1"/>
      <c r="WBY288" s="1"/>
      <c r="WBZ288" s="1"/>
      <c r="WCA288" s="1"/>
      <c r="WCB288" s="1"/>
      <c r="WCC288" s="1"/>
      <c r="WCD288" s="1"/>
      <c r="WCE288" s="1"/>
      <c r="WCF288" s="1"/>
      <c r="WCG288" s="1"/>
      <c r="WCH288" s="1"/>
      <c r="WCI288" s="1"/>
      <c r="WCJ288" s="1"/>
      <c r="WCK288" s="1"/>
      <c r="WCL288" s="1"/>
      <c r="WCM288" s="1"/>
      <c r="WCN288" s="1"/>
      <c r="WCO288" s="1"/>
      <c r="WCP288" s="1"/>
      <c r="WCQ288" s="1"/>
      <c r="WCR288" s="1"/>
      <c r="WCS288" s="1"/>
      <c r="WCT288" s="1"/>
      <c r="WCU288" s="1"/>
      <c r="WCV288" s="1"/>
      <c r="WCW288" s="1"/>
      <c r="WCX288" s="1"/>
      <c r="WCY288" s="1"/>
      <c r="WCZ288" s="1"/>
      <c r="WDA288" s="1"/>
      <c r="WDB288" s="1"/>
      <c r="WDC288" s="1"/>
      <c r="WDD288" s="1"/>
      <c r="WDE288" s="1"/>
      <c r="WDF288" s="1"/>
      <c r="WDG288" s="1"/>
      <c r="WDH288" s="1"/>
      <c r="WDI288" s="1"/>
      <c r="WDJ288" s="1"/>
      <c r="WDK288" s="1"/>
      <c r="WDL288" s="1"/>
      <c r="WDM288" s="1"/>
      <c r="WDN288" s="1"/>
      <c r="WDO288" s="1"/>
      <c r="WDP288" s="1"/>
      <c r="WDQ288" s="1"/>
      <c r="WDR288" s="1"/>
      <c r="WDS288" s="1"/>
      <c r="WDT288" s="1"/>
      <c r="WDU288" s="1"/>
      <c r="WDV288" s="1"/>
      <c r="WDW288" s="1"/>
      <c r="WDX288" s="1"/>
      <c r="WDY288" s="1"/>
      <c r="WDZ288" s="1"/>
      <c r="WEA288" s="1"/>
      <c r="WEB288" s="1"/>
      <c r="WEC288" s="1"/>
      <c r="WED288" s="1"/>
      <c r="WEE288" s="1"/>
      <c r="WEF288" s="1"/>
      <c r="WEG288" s="1"/>
      <c r="WEH288" s="1"/>
      <c r="WEI288" s="1"/>
      <c r="WEJ288" s="1"/>
      <c r="WEK288" s="1"/>
      <c r="WEL288" s="1"/>
      <c r="WEM288" s="1"/>
      <c r="WEN288" s="1"/>
      <c r="WEO288" s="1"/>
      <c r="WEP288" s="1"/>
      <c r="WEQ288" s="1"/>
      <c r="WER288" s="1"/>
      <c r="WES288" s="1"/>
      <c r="WET288" s="1"/>
      <c r="WEU288" s="1"/>
      <c r="WEV288" s="1"/>
      <c r="WEW288" s="1"/>
      <c r="WEX288" s="1"/>
      <c r="WEY288" s="1"/>
      <c r="WEZ288" s="1"/>
      <c r="WFA288" s="1"/>
      <c r="WFB288" s="1"/>
      <c r="WFC288" s="1"/>
      <c r="WFD288" s="1"/>
      <c r="WFE288" s="1"/>
      <c r="WFF288" s="1"/>
      <c r="WFG288" s="1"/>
      <c r="WFH288" s="1"/>
      <c r="WFI288" s="1"/>
      <c r="WFJ288" s="1"/>
      <c r="WFK288" s="1"/>
      <c r="WFL288" s="1"/>
      <c r="WFM288" s="1"/>
      <c r="WFN288" s="1"/>
      <c r="WFO288" s="1"/>
      <c r="WFP288" s="1"/>
      <c r="WFQ288" s="1"/>
      <c r="WFR288" s="1"/>
      <c r="WFS288" s="1"/>
      <c r="WFT288" s="1"/>
      <c r="WFU288" s="1"/>
      <c r="WFV288" s="1"/>
      <c r="WFW288" s="1"/>
      <c r="WFX288" s="1"/>
      <c r="WFY288" s="1"/>
      <c r="WFZ288" s="1"/>
      <c r="WGA288" s="1"/>
      <c r="WGB288" s="1"/>
      <c r="WGC288" s="1"/>
      <c r="WGD288" s="1"/>
      <c r="WGE288" s="1"/>
      <c r="WGF288" s="1"/>
      <c r="WGG288" s="1"/>
      <c r="WGH288" s="1"/>
      <c r="WGI288" s="1"/>
      <c r="WGJ288" s="1"/>
      <c r="WGK288" s="1"/>
      <c r="WGL288" s="1"/>
      <c r="WGM288" s="1"/>
      <c r="WGN288" s="1"/>
      <c r="WGO288" s="1"/>
      <c r="WGP288" s="1"/>
      <c r="WGQ288" s="1"/>
      <c r="WGR288" s="1"/>
      <c r="WGS288" s="1"/>
      <c r="WGT288" s="1"/>
      <c r="WGU288" s="1"/>
      <c r="WGV288" s="1"/>
      <c r="WGW288" s="1"/>
      <c r="WGX288" s="1"/>
      <c r="WGY288" s="1"/>
      <c r="WGZ288" s="1"/>
      <c r="WHA288" s="1"/>
      <c r="WHB288" s="1"/>
      <c r="WHC288" s="1"/>
      <c r="WHD288" s="1"/>
      <c r="WHE288" s="1"/>
      <c r="WHF288" s="1"/>
      <c r="WHG288" s="1"/>
      <c r="WHH288" s="1"/>
      <c r="WHI288" s="1"/>
      <c r="WHJ288" s="1"/>
      <c r="WHK288" s="1"/>
      <c r="WHL288" s="1"/>
      <c r="WHM288" s="1"/>
      <c r="WHN288" s="1"/>
      <c r="WHO288" s="1"/>
      <c r="WHP288" s="1"/>
      <c r="WHQ288" s="1"/>
      <c r="WHR288" s="1"/>
      <c r="WHS288" s="1"/>
      <c r="WHT288" s="1"/>
      <c r="WHU288" s="1"/>
      <c r="WHV288" s="1"/>
      <c r="WHW288" s="1"/>
      <c r="WHX288" s="1"/>
      <c r="WHY288" s="1"/>
      <c r="WHZ288" s="1"/>
      <c r="WIA288" s="1"/>
      <c r="WIB288" s="1"/>
      <c r="WIC288" s="1"/>
      <c r="WID288" s="1"/>
      <c r="WIE288" s="1"/>
      <c r="WIF288" s="1"/>
      <c r="WIG288" s="1"/>
      <c r="WIH288" s="1"/>
      <c r="WII288" s="1"/>
      <c r="WIJ288" s="1"/>
      <c r="WIK288" s="1"/>
      <c r="WIL288" s="1"/>
      <c r="WIM288" s="1"/>
      <c r="WIN288" s="1"/>
      <c r="WIO288" s="1"/>
      <c r="WIP288" s="1"/>
      <c r="WIQ288" s="1"/>
      <c r="WIR288" s="1"/>
      <c r="WIS288" s="1"/>
      <c r="WIT288" s="1"/>
      <c r="WIU288" s="1"/>
      <c r="WIV288" s="1"/>
      <c r="WIW288" s="1"/>
      <c r="WIX288" s="1"/>
      <c r="WIY288" s="1"/>
      <c r="WIZ288" s="1"/>
      <c r="WJA288" s="1"/>
      <c r="WJB288" s="1"/>
      <c r="WJC288" s="1"/>
      <c r="WJD288" s="1"/>
      <c r="WJE288" s="1"/>
      <c r="WJF288" s="1"/>
      <c r="WJG288" s="1"/>
      <c r="WJH288" s="1"/>
      <c r="WJI288" s="1"/>
      <c r="WJJ288" s="1"/>
      <c r="WJK288" s="1"/>
      <c r="WJL288" s="1"/>
      <c r="WJM288" s="1"/>
      <c r="WJN288" s="1"/>
      <c r="WJO288" s="1"/>
      <c r="WJP288" s="1"/>
      <c r="WJQ288" s="1"/>
      <c r="WJR288" s="1"/>
      <c r="WJS288" s="1"/>
      <c r="WJT288" s="1"/>
      <c r="WJU288" s="1"/>
      <c r="WJV288" s="1"/>
      <c r="WJW288" s="1"/>
      <c r="WJX288" s="1"/>
      <c r="WJY288" s="1"/>
      <c r="WJZ288" s="1"/>
      <c r="WKA288" s="1"/>
      <c r="WKB288" s="1"/>
      <c r="WKC288" s="1"/>
      <c r="WKD288" s="1"/>
      <c r="WKE288" s="1"/>
      <c r="WKF288" s="1"/>
      <c r="WKG288" s="1"/>
      <c r="WKH288" s="1"/>
      <c r="WKI288" s="1"/>
      <c r="WKJ288" s="1"/>
      <c r="WKK288" s="1"/>
      <c r="WKL288" s="1"/>
      <c r="WKM288" s="1"/>
      <c r="WKN288" s="1"/>
      <c r="WKO288" s="1"/>
      <c r="WKP288" s="1"/>
      <c r="WKQ288" s="1"/>
      <c r="WKR288" s="1"/>
      <c r="WKS288" s="1"/>
      <c r="WKT288" s="1"/>
      <c r="WKU288" s="1"/>
      <c r="WKV288" s="1"/>
      <c r="WKW288" s="1"/>
      <c r="WKX288" s="1"/>
      <c r="WKY288" s="1"/>
      <c r="WKZ288" s="1"/>
      <c r="WLA288" s="1"/>
      <c r="WLB288" s="1"/>
      <c r="WLC288" s="1"/>
      <c r="WLD288" s="1"/>
      <c r="WLE288" s="1"/>
      <c r="WLF288" s="1"/>
      <c r="WLG288" s="1"/>
      <c r="WLH288" s="1"/>
      <c r="WLI288" s="1"/>
      <c r="WLJ288" s="1"/>
      <c r="WLK288" s="1"/>
      <c r="WLL288" s="1"/>
      <c r="WLM288" s="1"/>
      <c r="WLN288" s="1"/>
      <c r="WLO288" s="1"/>
      <c r="WLP288" s="1"/>
      <c r="WLQ288" s="1"/>
      <c r="WLR288" s="1"/>
      <c r="WLS288" s="1"/>
      <c r="WLT288" s="1"/>
      <c r="WLU288" s="1"/>
      <c r="WLV288" s="1"/>
      <c r="WLW288" s="1"/>
      <c r="WLX288" s="1"/>
      <c r="WLY288" s="1"/>
      <c r="WLZ288" s="1"/>
      <c r="WMA288" s="1"/>
      <c r="WMB288" s="1"/>
      <c r="WMC288" s="1"/>
      <c r="WMD288" s="1"/>
      <c r="WME288" s="1"/>
      <c r="WMF288" s="1"/>
      <c r="WMG288" s="1"/>
      <c r="WMH288" s="1"/>
      <c r="WMI288" s="1"/>
      <c r="WMJ288" s="1"/>
      <c r="WMK288" s="1"/>
      <c r="WML288" s="1"/>
      <c r="WMM288" s="1"/>
      <c r="WMN288" s="1"/>
      <c r="WMO288" s="1"/>
      <c r="WMP288" s="1"/>
      <c r="WMQ288" s="1"/>
      <c r="WMR288" s="1"/>
      <c r="WMS288" s="1"/>
      <c r="WMT288" s="1"/>
      <c r="WMU288" s="1"/>
      <c r="WMV288" s="1"/>
      <c r="WMW288" s="1"/>
      <c r="WMX288" s="1"/>
      <c r="WMY288" s="1"/>
      <c r="WMZ288" s="1"/>
      <c r="WNA288" s="1"/>
      <c r="WNB288" s="1"/>
      <c r="WNC288" s="1"/>
      <c r="WND288" s="1"/>
      <c r="WNE288" s="1"/>
      <c r="WNF288" s="1"/>
      <c r="WNG288" s="1"/>
      <c r="WNH288" s="1"/>
      <c r="WNI288" s="1"/>
      <c r="WNJ288" s="1"/>
      <c r="WNK288" s="1"/>
      <c r="WNL288" s="1"/>
      <c r="WNM288" s="1"/>
      <c r="WNN288" s="1"/>
      <c r="WNO288" s="1"/>
      <c r="WNP288" s="1"/>
      <c r="WNQ288" s="1"/>
      <c r="WNR288" s="1"/>
      <c r="WNS288" s="1"/>
      <c r="WNT288" s="1"/>
      <c r="WNU288" s="1"/>
      <c r="WNV288" s="1"/>
      <c r="WNW288" s="1"/>
      <c r="WNX288" s="1"/>
      <c r="WNY288" s="1"/>
      <c r="WNZ288" s="1"/>
      <c r="WOA288" s="1"/>
      <c r="WOB288" s="1"/>
      <c r="WOC288" s="1"/>
      <c r="WOD288" s="1"/>
      <c r="WOE288" s="1"/>
      <c r="WOF288" s="1"/>
      <c r="WOG288" s="1"/>
      <c r="WOH288" s="1"/>
      <c r="WOI288" s="1"/>
      <c r="WOJ288" s="1"/>
      <c r="WOK288" s="1"/>
      <c r="WOL288" s="1"/>
      <c r="WOM288" s="1"/>
      <c r="WON288" s="1"/>
      <c r="WOO288" s="1"/>
      <c r="WOP288" s="1"/>
      <c r="WOQ288" s="1"/>
      <c r="WOR288" s="1"/>
      <c r="WOS288" s="1"/>
      <c r="WOT288" s="1"/>
      <c r="WOU288" s="1"/>
      <c r="WOV288" s="1"/>
      <c r="WOW288" s="1"/>
      <c r="WOX288" s="1"/>
      <c r="WOY288" s="1"/>
      <c r="WOZ288" s="1"/>
      <c r="WPA288" s="1"/>
      <c r="WPB288" s="1"/>
      <c r="WPC288" s="1"/>
      <c r="WPD288" s="1"/>
      <c r="WPE288" s="1"/>
      <c r="WPF288" s="1"/>
      <c r="WPG288" s="1"/>
      <c r="WPH288" s="1"/>
      <c r="WPI288" s="1"/>
      <c r="WPJ288" s="1"/>
      <c r="WPK288" s="1"/>
      <c r="WPL288" s="1"/>
      <c r="WPM288" s="1"/>
      <c r="WPN288" s="1"/>
      <c r="WPO288" s="1"/>
      <c r="WPP288" s="1"/>
      <c r="WPQ288" s="1"/>
      <c r="WPR288" s="1"/>
      <c r="WPS288" s="1"/>
      <c r="WPT288" s="1"/>
      <c r="WPU288" s="1"/>
      <c r="WPV288" s="1"/>
      <c r="WPW288" s="1"/>
      <c r="WPX288" s="1"/>
      <c r="WPY288" s="1"/>
      <c r="WPZ288" s="1"/>
      <c r="WQA288" s="1"/>
      <c r="WQB288" s="1"/>
      <c r="WQC288" s="1"/>
      <c r="WQD288" s="1"/>
      <c r="WQE288" s="1"/>
      <c r="WQF288" s="1"/>
      <c r="WQG288" s="1"/>
      <c r="WQH288" s="1"/>
      <c r="WQI288" s="1"/>
      <c r="WQJ288" s="1"/>
      <c r="WQK288" s="1"/>
      <c r="WQL288" s="1"/>
      <c r="WQM288" s="1"/>
      <c r="WQN288" s="1"/>
      <c r="WQO288" s="1"/>
      <c r="WQP288" s="1"/>
      <c r="WQQ288" s="1"/>
      <c r="WQR288" s="1"/>
      <c r="WQS288" s="1"/>
      <c r="WQT288" s="1"/>
      <c r="WQU288" s="1"/>
      <c r="WQV288" s="1"/>
      <c r="WQW288" s="1"/>
      <c r="WQX288" s="1"/>
      <c r="WQY288" s="1"/>
      <c r="WQZ288" s="1"/>
      <c r="WRA288" s="1"/>
      <c r="WRB288" s="1"/>
      <c r="WRC288" s="1"/>
      <c r="WRD288" s="1"/>
      <c r="WRE288" s="1"/>
      <c r="WRF288" s="1"/>
      <c r="WRG288" s="1"/>
      <c r="WRH288" s="1"/>
      <c r="WRI288" s="1"/>
      <c r="WRJ288" s="1"/>
      <c r="WRK288" s="1"/>
      <c r="WRL288" s="1"/>
      <c r="WRM288" s="1"/>
      <c r="WRN288" s="1"/>
      <c r="WRO288" s="1"/>
      <c r="WRP288" s="1"/>
      <c r="WRQ288" s="1"/>
      <c r="WRR288" s="1"/>
      <c r="WRS288" s="1"/>
      <c r="WRT288" s="1"/>
      <c r="WRU288" s="1"/>
      <c r="WRV288" s="1"/>
      <c r="WRW288" s="1"/>
      <c r="WRX288" s="1"/>
      <c r="WRY288" s="1"/>
      <c r="WRZ288" s="1"/>
      <c r="WSA288" s="1"/>
      <c r="WSB288" s="1"/>
      <c r="WSC288" s="1"/>
      <c r="WSD288" s="1"/>
      <c r="WSE288" s="1"/>
      <c r="WSF288" s="1"/>
      <c r="WSG288" s="1"/>
      <c r="WSH288" s="1"/>
      <c r="WSI288" s="1"/>
      <c r="WSJ288" s="1"/>
      <c r="WSK288" s="1"/>
      <c r="WSL288" s="1"/>
      <c r="WSM288" s="1"/>
      <c r="WSN288" s="1"/>
      <c r="WSO288" s="1"/>
      <c r="WSP288" s="1"/>
      <c r="WSQ288" s="1"/>
      <c r="WSR288" s="1"/>
      <c r="WSS288" s="1"/>
      <c r="WST288" s="1"/>
      <c r="WSU288" s="1"/>
      <c r="WSV288" s="1"/>
      <c r="WSW288" s="1"/>
      <c r="WSX288" s="1"/>
      <c r="WSY288" s="1"/>
      <c r="WSZ288" s="1"/>
      <c r="WTA288" s="1"/>
      <c r="WTB288" s="1"/>
      <c r="WTC288" s="1"/>
      <c r="WTD288" s="1"/>
      <c r="WTE288" s="1"/>
      <c r="WTF288" s="1"/>
      <c r="WTG288" s="1"/>
      <c r="WTH288" s="1"/>
      <c r="WTI288" s="1"/>
      <c r="WTJ288" s="1"/>
      <c r="WTK288" s="1"/>
      <c r="WTL288" s="1"/>
      <c r="WTM288" s="1"/>
      <c r="WTN288" s="1"/>
      <c r="WTO288" s="1"/>
      <c r="WTP288" s="1"/>
      <c r="WTQ288" s="1"/>
      <c r="WTR288" s="1"/>
      <c r="WTS288" s="1"/>
      <c r="WTT288" s="1"/>
      <c r="WTU288" s="1"/>
      <c r="WTV288" s="1"/>
      <c r="WTW288" s="1"/>
      <c r="WTX288" s="1"/>
      <c r="WTY288" s="1"/>
      <c r="WTZ288" s="1"/>
      <c r="WUA288" s="1"/>
      <c r="WUB288" s="1"/>
      <c r="WUC288" s="1"/>
      <c r="WUD288" s="1"/>
      <c r="WUE288" s="1"/>
      <c r="WUF288" s="1"/>
      <c r="WUG288" s="1"/>
      <c r="WUH288" s="1"/>
      <c r="WUI288" s="1"/>
      <c r="WUJ288" s="1"/>
      <c r="WUK288" s="1"/>
      <c r="WUL288" s="1"/>
      <c r="WUM288" s="1"/>
      <c r="WUN288" s="1"/>
      <c r="WUO288" s="1"/>
      <c r="WUP288" s="1"/>
      <c r="WUQ288" s="1"/>
      <c r="WUR288" s="1"/>
      <c r="WUS288" s="1"/>
      <c r="WUT288" s="1"/>
      <c r="WUU288" s="1"/>
      <c r="WUV288" s="1"/>
      <c r="WUW288" s="1"/>
      <c r="WUX288" s="1"/>
      <c r="WUY288" s="1"/>
      <c r="WUZ288" s="1"/>
      <c r="WVA288" s="1"/>
      <c r="WVB288" s="1"/>
      <c r="WVC288" s="1"/>
      <c r="WVD288" s="1"/>
      <c r="WVE288" s="1"/>
      <c r="WVF288" s="1"/>
      <c r="WVG288" s="1"/>
      <c r="WVH288" s="1"/>
      <c r="WVI288" s="1"/>
      <c r="WVJ288" s="1"/>
      <c r="WVK288" s="1"/>
      <c r="WVL288" s="1"/>
      <c r="WVM288" s="1"/>
      <c r="WVN288" s="1"/>
      <c r="WVO288" s="1"/>
      <c r="WVP288" s="1"/>
      <c r="WVQ288" s="1"/>
      <c r="WVR288" s="1"/>
      <c r="WVS288" s="1"/>
      <c r="WVT288" s="1"/>
      <c r="WVU288" s="1"/>
      <c r="WVV288" s="1"/>
      <c r="WVW288" s="1"/>
      <c r="WVX288" s="1"/>
      <c r="WVY288" s="1"/>
      <c r="WVZ288" s="1"/>
      <c r="WWA288" s="1"/>
      <c r="WWB288" s="1"/>
      <c r="WWC288" s="1"/>
      <c r="WWD288" s="1"/>
      <c r="WWE288" s="1"/>
      <c r="WWF288" s="1"/>
      <c r="WWG288" s="1"/>
      <c r="WWH288" s="1"/>
      <c r="WWI288" s="1"/>
      <c r="WWJ288" s="1"/>
      <c r="WWK288" s="1"/>
      <c r="WWL288" s="1"/>
      <c r="WWM288" s="1"/>
      <c r="WWN288" s="1"/>
      <c r="WWO288" s="1"/>
      <c r="WWP288" s="1"/>
      <c r="WWQ288" s="1"/>
      <c r="WWR288" s="1"/>
      <c r="WWS288" s="1"/>
      <c r="WWT288" s="1"/>
      <c r="WWU288" s="1"/>
      <c r="WWV288" s="1"/>
      <c r="WWW288" s="1"/>
      <c r="WWX288" s="1"/>
      <c r="WWY288" s="1"/>
      <c r="WWZ288" s="1"/>
      <c r="WXA288" s="1"/>
      <c r="WXB288" s="1"/>
      <c r="WXC288" s="1"/>
      <c r="WXD288" s="1"/>
      <c r="WXE288" s="1"/>
      <c r="WXF288" s="1"/>
      <c r="WXG288" s="1"/>
      <c r="WXH288" s="1"/>
      <c r="WXI288" s="1"/>
      <c r="WXJ288" s="1"/>
      <c r="WXK288" s="1"/>
      <c r="WXL288" s="1"/>
      <c r="WXM288" s="1"/>
      <c r="WXN288" s="1"/>
      <c r="WXO288" s="1"/>
      <c r="WXP288" s="1"/>
      <c r="WXQ288" s="1"/>
      <c r="WXR288" s="1"/>
      <c r="WXS288" s="1"/>
      <c r="WXT288" s="1"/>
      <c r="WXU288" s="1"/>
      <c r="WXV288" s="1"/>
      <c r="WXW288" s="1"/>
      <c r="WXX288" s="1"/>
      <c r="WXY288" s="1"/>
      <c r="WXZ288" s="1"/>
      <c r="WYA288" s="1"/>
      <c r="WYB288" s="1"/>
      <c r="WYC288" s="1"/>
      <c r="WYD288" s="1"/>
      <c r="WYE288" s="1"/>
      <c r="WYF288" s="1"/>
      <c r="WYG288" s="1"/>
      <c r="WYH288" s="1"/>
      <c r="WYI288" s="1"/>
      <c r="WYJ288" s="1"/>
      <c r="WYK288" s="1"/>
      <c r="WYL288" s="1"/>
      <c r="WYM288" s="1"/>
      <c r="WYN288" s="1"/>
      <c r="WYO288" s="1"/>
      <c r="WYP288" s="1"/>
      <c r="WYQ288" s="1"/>
      <c r="WYR288" s="1"/>
      <c r="WYS288" s="1"/>
      <c r="WYT288" s="1"/>
      <c r="WYU288" s="1"/>
      <c r="WYV288" s="1"/>
      <c r="WYW288" s="1"/>
      <c r="WYX288" s="1"/>
      <c r="WYY288" s="1"/>
      <c r="WYZ288" s="1"/>
      <c r="WZA288" s="1"/>
      <c r="WZB288" s="1"/>
      <c r="WZC288" s="1"/>
      <c r="WZD288" s="1"/>
      <c r="WZE288" s="1"/>
      <c r="WZF288" s="1"/>
      <c r="WZG288" s="1"/>
      <c r="WZH288" s="1"/>
      <c r="WZI288" s="1"/>
      <c r="WZJ288" s="1"/>
      <c r="WZK288" s="1"/>
      <c r="WZL288" s="1"/>
      <c r="WZM288" s="1"/>
      <c r="WZN288" s="1"/>
      <c r="WZO288" s="1"/>
      <c r="WZP288" s="1"/>
      <c r="WZQ288" s="1"/>
      <c r="WZR288" s="1"/>
      <c r="WZS288" s="1"/>
      <c r="WZT288" s="1"/>
      <c r="WZU288" s="1"/>
      <c r="WZV288" s="1"/>
      <c r="WZW288" s="1"/>
      <c r="WZX288" s="1"/>
      <c r="WZY288" s="1"/>
      <c r="WZZ288" s="1"/>
      <c r="XAA288" s="1"/>
      <c r="XAB288" s="1"/>
      <c r="XAC288" s="1"/>
      <c r="XAD288" s="1"/>
      <c r="XAE288" s="1"/>
      <c r="XAF288" s="1"/>
      <c r="XAG288" s="1"/>
      <c r="XAH288" s="1"/>
      <c r="XAI288" s="1"/>
      <c r="XAJ288" s="1"/>
      <c r="XAK288" s="1"/>
      <c r="XAL288" s="1"/>
      <c r="XAM288" s="1"/>
      <c r="XAN288" s="1"/>
      <c r="XAO288" s="1"/>
      <c r="XAP288" s="1"/>
      <c r="XAQ288" s="1"/>
      <c r="XAR288" s="1"/>
      <c r="XAS288" s="1"/>
      <c r="XAT288" s="1"/>
      <c r="XAU288" s="1"/>
      <c r="XAV288" s="1"/>
      <c r="XAW288" s="1"/>
      <c r="XAX288" s="1"/>
      <c r="XAY288" s="1"/>
      <c r="XAZ288" s="1"/>
      <c r="XBA288" s="1"/>
      <c r="XBB288" s="1"/>
      <c r="XBC288" s="1"/>
      <c r="XBD288" s="1"/>
      <c r="XBE288" s="1"/>
      <c r="XBF288" s="1"/>
      <c r="XBG288" s="1"/>
      <c r="XBH288" s="1"/>
      <c r="XBI288" s="1"/>
      <c r="XBJ288" s="1"/>
      <c r="XBK288" s="1"/>
      <c r="XBL288" s="1"/>
      <c r="XBM288" s="1"/>
      <c r="XBN288" s="1"/>
      <c r="XBO288" s="1"/>
      <c r="XBP288" s="1"/>
      <c r="XBQ288" s="1"/>
      <c r="XBR288" s="1"/>
      <c r="XBS288" s="1"/>
      <c r="XBT288" s="1"/>
      <c r="XBU288" s="1"/>
      <c r="XBV288" s="1"/>
      <c r="XBW288" s="1"/>
      <c r="XBX288" s="1"/>
      <c r="XBY288" s="1"/>
      <c r="XBZ288" s="1"/>
      <c r="XCA288" s="1"/>
      <c r="XCB288" s="1"/>
      <c r="XCC288" s="1"/>
      <c r="XCD288" s="1"/>
      <c r="XCE288" s="1"/>
      <c r="XCF288" s="1"/>
      <c r="XCG288" s="1"/>
      <c r="XCH288" s="1"/>
      <c r="XCI288" s="1"/>
      <c r="XCJ288" s="1"/>
      <c r="XCK288" s="1"/>
      <c r="XCL288" s="1"/>
      <c r="XCM288" s="1"/>
      <c r="XCN288" s="1"/>
      <c r="XCO288" s="1"/>
      <c r="XCP288" s="1"/>
      <c r="XCQ288" s="1"/>
      <c r="XCR288" s="1"/>
      <c r="XCS288" s="1"/>
      <c r="XCT288" s="1"/>
      <c r="XCU288" s="1"/>
      <c r="XCV288" s="1"/>
      <c r="XCW288" s="1"/>
      <c r="XCX288" s="1"/>
      <c r="XCY288" s="1"/>
      <c r="XCZ288" s="1"/>
      <c r="XDA288" s="1"/>
      <c r="XDB288" s="1"/>
      <c r="XDC288" s="1"/>
    </row>
    <row r="289" spans="1:16" ht="103.5" customHeight="1" outlineLevel="1" x14ac:dyDescent="0.25">
      <c r="A289" s="24" t="s">
        <v>498</v>
      </c>
      <c r="B289" s="11"/>
      <c r="C289" s="17" t="s">
        <v>317</v>
      </c>
      <c r="D289" s="18">
        <v>2000</v>
      </c>
      <c r="E289" s="130" t="s">
        <v>499</v>
      </c>
      <c r="F289" s="137" t="s">
        <v>500</v>
      </c>
      <c r="G289" s="147">
        <v>0.14299999999999999</v>
      </c>
      <c r="H289" s="146">
        <f t="shared" ref="H289:H328" si="134">G289*$B$3</f>
        <v>8.4369999999999994</v>
      </c>
      <c r="I289" s="65">
        <f t="shared" ref="I289:I328" si="135">G289*0.9</f>
        <v>0.12869999999999998</v>
      </c>
      <c r="J289" s="80">
        <f t="shared" ref="J289:J328" si="136">G289*(1-$B$2)</f>
        <v>0.14299999999999999</v>
      </c>
      <c r="K289" s="12">
        <f t="shared" ref="K289:K352" si="137">H289*(1-$B$2)</f>
        <v>8.4369999999999994</v>
      </c>
      <c r="L289" s="28">
        <v>1.3488999999999999E-5</v>
      </c>
      <c r="M289" s="32"/>
      <c r="N289" s="28">
        <f t="shared" ref="N289:N301" si="138">L289*M289</f>
        <v>0</v>
      </c>
      <c r="O289" s="28">
        <f t="shared" ref="O289:O301" si="139">M289*K289</f>
        <v>0</v>
      </c>
      <c r="P289" s="19"/>
    </row>
    <row r="290" spans="1:16" ht="103.5" customHeight="1" outlineLevel="1" x14ac:dyDescent="0.25">
      <c r="A290" s="24" t="s">
        <v>501</v>
      </c>
      <c r="B290" s="11"/>
      <c r="C290" s="17" t="s">
        <v>317</v>
      </c>
      <c r="D290" s="18">
        <v>2000</v>
      </c>
      <c r="E290" s="130" t="s">
        <v>502</v>
      </c>
      <c r="F290" s="137" t="s">
        <v>500</v>
      </c>
      <c r="G290" s="147">
        <v>0.186</v>
      </c>
      <c r="H290" s="146">
        <f t="shared" si="134"/>
        <v>10.974</v>
      </c>
      <c r="I290" s="65">
        <f t="shared" si="135"/>
        <v>0.16739999999999999</v>
      </c>
      <c r="J290" s="80">
        <f t="shared" si="136"/>
        <v>0.186</v>
      </c>
      <c r="K290" s="12">
        <f t="shared" si="137"/>
        <v>10.974</v>
      </c>
      <c r="L290" s="28">
        <v>1.3395000000000001E-5</v>
      </c>
      <c r="M290" s="32"/>
      <c r="N290" s="28">
        <f t="shared" si="138"/>
        <v>0</v>
      </c>
      <c r="O290" s="28">
        <f t="shared" si="139"/>
        <v>0</v>
      </c>
      <c r="P290" s="19"/>
    </row>
    <row r="291" spans="1:16" ht="103.5" customHeight="1" outlineLevel="1" x14ac:dyDescent="0.25">
      <c r="A291" s="24" t="s">
        <v>503</v>
      </c>
      <c r="B291" s="11"/>
      <c r="C291" s="17" t="s">
        <v>317</v>
      </c>
      <c r="D291" s="18">
        <v>1000</v>
      </c>
      <c r="E291" s="130" t="s">
        <v>504</v>
      </c>
      <c r="F291" s="137" t="s">
        <v>500</v>
      </c>
      <c r="G291" s="147">
        <v>0.32200000000000001</v>
      </c>
      <c r="H291" s="146">
        <f t="shared" si="134"/>
        <v>18.998000000000001</v>
      </c>
      <c r="I291" s="65">
        <f t="shared" si="135"/>
        <v>0.2898</v>
      </c>
      <c r="J291" s="80">
        <f t="shared" si="136"/>
        <v>0.32200000000000001</v>
      </c>
      <c r="K291" s="12">
        <f t="shared" si="137"/>
        <v>18.998000000000001</v>
      </c>
      <c r="L291" s="28">
        <v>2.6790000000000003E-5</v>
      </c>
      <c r="M291" s="32"/>
      <c r="N291" s="28">
        <f t="shared" si="138"/>
        <v>0</v>
      </c>
      <c r="O291" s="28">
        <f t="shared" si="139"/>
        <v>0</v>
      </c>
      <c r="P291" s="19"/>
    </row>
    <row r="292" spans="1:16" ht="103.5" customHeight="1" outlineLevel="1" x14ac:dyDescent="0.25">
      <c r="A292" s="74" t="s">
        <v>520</v>
      </c>
      <c r="B292" s="51"/>
      <c r="C292" s="52">
        <v>100</v>
      </c>
      <c r="D292" s="52">
        <v>6000</v>
      </c>
      <c r="E292" s="131" t="s">
        <v>524</v>
      </c>
      <c r="F292" s="138" t="s">
        <v>528</v>
      </c>
      <c r="G292" s="147">
        <v>0.17222000000000001</v>
      </c>
      <c r="H292" s="146">
        <f t="shared" si="134"/>
        <v>10.16098</v>
      </c>
      <c r="I292" s="65">
        <f t="shared" si="135"/>
        <v>0.15499800000000002</v>
      </c>
      <c r="J292" s="80">
        <f t="shared" si="136"/>
        <v>0.17222000000000001</v>
      </c>
      <c r="K292" s="12">
        <f t="shared" si="137"/>
        <v>10.16098</v>
      </c>
      <c r="L292" s="28">
        <v>8.4999999999999999E-6</v>
      </c>
      <c r="M292" s="32"/>
      <c r="N292" s="28">
        <f t="shared" si="138"/>
        <v>0</v>
      </c>
      <c r="O292" s="28">
        <f t="shared" si="139"/>
        <v>0</v>
      </c>
      <c r="P292" s="62"/>
    </row>
    <row r="293" spans="1:16" ht="103.5" customHeight="1" outlineLevel="1" x14ac:dyDescent="0.25">
      <c r="A293" s="74" t="s">
        <v>521</v>
      </c>
      <c r="B293" s="51"/>
      <c r="C293" s="52">
        <v>100</v>
      </c>
      <c r="D293" s="52">
        <v>6000</v>
      </c>
      <c r="E293" s="131" t="s">
        <v>525</v>
      </c>
      <c r="F293" s="138" t="s">
        <v>528</v>
      </c>
      <c r="G293" s="147">
        <v>0.20274</v>
      </c>
      <c r="H293" s="146">
        <f t="shared" si="134"/>
        <v>11.96166</v>
      </c>
      <c r="I293" s="65">
        <f t="shared" si="135"/>
        <v>0.18246600000000002</v>
      </c>
      <c r="J293" s="80">
        <f t="shared" si="136"/>
        <v>0.20274</v>
      </c>
      <c r="K293" s="12">
        <f t="shared" si="137"/>
        <v>11.96166</v>
      </c>
      <c r="L293" s="28">
        <v>8.4999999999999999E-6</v>
      </c>
      <c r="M293" s="32"/>
      <c r="N293" s="28">
        <f t="shared" si="138"/>
        <v>0</v>
      </c>
      <c r="O293" s="28">
        <f t="shared" si="139"/>
        <v>0</v>
      </c>
      <c r="P293" s="62"/>
    </row>
    <row r="294" spans="1:16" ht="103.5" customHeight="1" outlineLevel="1" x14ac:dyDescent="0.25">
      <c r="A294" s="74" t="s">
        <v>522</v>
      </c>
      <c r="B294" s="51"/>
      <c r="C294" s="52">
        <v>100</v>
      </c>
      <c r="D294" s="52">
        <v>4000</v>
      </c>
      <c r="E294" s="131" t="s">
        <v>526</v>
      </c>
      <c r="F294" s="138" t="s">
        <v>528</v>
      </c>
      <c r="G294" s="147">
        <v>0.25070000000000003</v>
      </c>
      <c r="H294" s="146">
        <f t="shared" si="134"/>
        <v>14.791300000000001</v>
      </c>
      <c r="I294" s="65">
        <f t="shared" si="135"/>
        <v>0.22563000000000002</v>
      </c>
      <c r="J294" s="80">
        <f t="shared" si="136"/>
        <v>0.25070000000000003</v>
      </c>
      <c r="K294" s="12">
        <f t="shared" si="137"/>
        <v>14.791300000000001</v>
      </c>
      <c r="L294" s="28">
        <v>1.275E-5</v>
      </c>
      <c r="M294" s="32"/>
      <c r="N294" s="28">
        <f t="shared" si="138"/>
        <v>0</v>
      </c>
      <c r="O294" s="28">
        <f t="shared" si="139"/>
        <v>0</v>
      </c>
      <c r="P294" s="62"/>
    </row>
    <row r="295" spans="1:16" ht="103.5" customHeight="1" outlineLevel="1" x14ac:dyDescent="0.25">
      <c r="A295" s="74" t="s">
        <v>523</v>
      </c>
      <c r="B295" s="51"/>
      <c r="C295" s="52">
        <v>100</v>
      </c>
      <c r="D295" s="52">
        <v>4000</v>
      </c>
      <c r="E295" s="131" t="s">
        <v>527</v>
      </c>
      <c r="F295" s="138" t="s">
        <v>528</v>
      </c>
      <c r="G295" s="147">
        <v>0.29430000000000006</v>
      </c>
      <c r="H295" s="146">
        <f t="shared" si="134"/>
        <v>17.363700000000005</v>
      </c>
      <c r="I295" s="65">
        <f t="shared" si="135"/>
        <v>0.26487000000000005</v>
      </c>
      <c r="J295" s="80">
        <f t="shared" si="136"/>
        <v>0.29430000000000006</v>
      </c>
      <c r="K295" s="12">
        <f t="shared" si="137"/>
        <v>17.363700000000005</v>
      </c>
      <c r="L295" s="28">
        <v>1.275E-5</v>
      </c>
      <c r="M295" s="32"/>
      <c r="N295" s="28">
        <f t="shared" si="138"/>
        <v>0</v>
      </c>
      <c r="O295" s="28">
        <f t="shared" si="139"/>
        <v>0</v>
      </c>
      <c r="P295" s="62"/>
    </row>
    <row r="296" spans="1:16" ht="103.5" customHeight="1" outlineLevel="1" x14ac:dyDescent="0.25">
      <c r="A296" s="24" t="s">
        <v>505</v>
      </c>
      <c r="B296" s="19"/>
      <c r="C296" s="17" t="s">
        <v>352</v>
      </c>
      <c r="D296" s="18">
        <v>8000</v>
      </c>
      <c r="E296" s="130" t="s">
        <v>506</v>
      </c>
      <c r="F296" s="137" t="s">
        <v>507</v>
      </c>
      <c r="G296" s="147">
        <v>7.3999999999999996E-2</v>
      </c>
      <c r="H296" s="146">
        <f t="shared" si="134"/>
        <v>4.3659999999999997</v>
      </c>
      <c r="I296" s="65">
        <f t="shared" si="135"/>
        <v>6.6599999999999993E-2</v>
      </c>
      <c r="J296" s="80">
        <f t="shared" si="136"/>
        <v>7.3999999999999996E-2</v>
      </c>
      <c r="K296" s="12">
        <f t="shared" si="137"/>
        <v>4.3659999999999997</v>
      </c>
      <c r="L296" s="28">
        <v>4.1066718749999997E-6</v>
      </c>
      <c r="M296" s="32"/>
      <c r="N296" s="28">
        <f t="shared" si="138"/>
        <v>0</v>
      </c>
      <c r="O296" s="28">
        <f t="shared" si="139"/>
        <v>0</v>
      </c>
      <c r="P296" s="19"/>
    </row>
    <row r="297" spans="1:16" ht="103.5" customHeight="1" outlineLevel="1" x14ac:dyDescent="0.25">
      <c r="A297" s="24" t="s">
        <v>508</v>
      </c>
      <c r="B297" s="19"/>
      <c r="C297" s="17" t="s">
        <v>352</v>
      </c>
      <c r="D297" s="18">
        <v>8000</v>
      </c>
      <c r="E297" s="130" t="s">
        <v>509</v>
      </c>
      <c r="F297" s="137" t="s">
        <v>507</v>
      </c>
      <c r="G297" s="147">
        <v>0.10100000000000001</v>
      </c>
      <c r="H297" s="146">
        <f t="shared" si="134"/>
        <v>5.9590000000000005</v>
      </c>
      <c r="I297" s="65">
        <f t="shared" si="135"/>
        <v>9.0900000000000009E-2</v>
      </c>
      <c r="J297" s="80">
        <f t="shared" si="136"/>
        <v>0.10100000000000001</v>
      </c>
      <c r="K297" s="12">
        <f t="shared" si="137"/>
        <v>5.9590000000000005</v>
      </c>
      <c r="L297" s="28">
        <v>4.1066718749999997E-6</v>
      </c>
      <c r="M297" s="32"/>
      <c r="N297" s="28">
        <f t="shared" si="138"/>
        <v>0</v>
      </c>
      <c r="O297" s="28">
        <f t="shared" si="139"/>
        <v>0</v>
      </c>
      <c r="P297" s="19"/>
    </row>
    <row r="298" spans="1:16" ht="103.5" customHeight="1" outlineLevel="1" x14ac:dyDescent="0.25">
      <c r="A298" s="24" t="s">
        <v>510</v>
      </c>
      <c r="B298" s="19"/>
      <c r="C298" s="17" t="s">
        <v>357</v>
      </c>
      <c r="D298" s="18">
        <v>4000</v>
      </c>
      <c r="E298" s="130" t="s">
        <v>511</v>
      </c>
      <c r="F298" s="137" t="s">
        <v>507</v>
      </c>
      <c r="G298" s="147">
        <v>0.122</v>
      </c>
      <c r="H298" s="146">
        <f t="shared" si="134"/>
        <v>7.1979999999999995</v>
      </c>
      <c r="I298" s="65">
        <f t="shared" si="135"/>
        <v>0.10979999999999999</v>
      </c>
      <c r="J298" s="80">
        <f t="shared" si="136"/>
        <v>0.122</v>
      </c>
      <c r="K298" s="12">
        <f t="shared" si="137"/>
        <v>7.1979999999999995</v>
      </c>
      <c r="L298" s="28">
        <v>8.83321875E-6</v>
      </c>
      <c r="M298" s="32"/>
      <c r="N298" s="28">
        <f t="shared" si="138"/>
        <v>0</v>
      </c>
      <c r="O298" s="28">
        <f t="shared" si="139"/>
        <v>0</v>
      </c>
      <c r="P298" s="19"/>
    </row>
    <row r="299" spans="1:16" ht="103.5" customHeight="1" outlineLevel="1" x14ac:dyDescent="0.25">
      <c r="A299" s="24" t="s">
        <v>512</v>
      </c>
      <c r="B299" s="19"/>
      <c r="C299" s="17" t="s">
        <v>357</v>
      </c>
      <c r="D299" s="18">
        <v>4000</v>
      </c>
      <c r="E299" s="130" t="s">
        <v>513</v>
      </c>
      <c r="F299" s="137" t="s">
        <v>507</v>
      </c>
      <c r="G299" s="147">
        <v>0.128</v>
      </c>
      <c r="H299" s="146">
        <f t="shared" si="134"/>
        <v>7.5520000000000005</v>
      </c>
      <c r="I299" s="65">
        <f t="shared" si="135"/>
        <v>0.11520000000000001</v>
      </c>
      <c r="J299" s="80">
        <f t="shared" si="136"/>
        <v>0.128</v>
      </c>
      <c r="K299" s="12">
        <f t="shared" si="137"/>
        <v>7.5520000000000005</v>
      </c>
      <c r="L299" s="28">
        <v>8.83321875E-6</v>
      </c>
      <c r="M299" s="32"/>
      <c r="N299" s="28">
        <f t="shared" si="138"/>
        <v>0</v>
      </c>
      <c r="O299" s="28">
        <f t="shared" si="139"/>
        <v>0</v>
      </c>
      <c r="P299" s="19"/>
    </row>
    <row r="300" spans="1:16" ht="103.5" customHeight="1" outlineLevel="1" x14ac:dyDescent="0.25">
      <c r="A300" s="24" t="s">
        <v>514</v>
      </c>
      <c r="B300" s="19"/>
      <c r="C300" s="17" t="s">
        <v>357</v>
      </c>
      <c r="D300" s="18">
        <v>2000</v>
      </c>
      <c r="E300" s="130" t="s">
        <v>515</v>
      </c>
      <c r="F300" s="137" t="s">
        <v>507</v>
      </c>
      <c r="G300" s="147">
        <v>0.13500000000000001</v>
      </c>
      <c r="H300" s="146">
        <f t="shared" si="134"/>
        <v>7.9650000000000007</v>
      </c>
      <c r="I300" s="65">
        <f t="shared" si="135"/>
        <v>0.12150000000000001</v>
      </c>
      <c r="J300" s="80">
        <f t="shared" si="136"/>
        <v>0.13500000000000001</v>
      </c>
      <c r="K300" s="12">
        <f t="shared" si="137"/>
        <v>7.9650000000000007</v>
      </c>
      <c r="L300" s="28">
        <v>1.2504375E-5</v>
      </c>
      <c r="M300" s="32"/>
      <c r="N300" s="28">
        <f t="shared" si="138"/>
        <v>0</v>
      </c>
      <c r="O300" s="28">
        <f t="shared" si="139"/>
        <v>0</v>
      </c>
      <c r="P300" s="19"/>
    </row>
    <row r="301" spans="1:16" ht="103.5" customHeight="1" outlineLevel="1" x14ac:dyDescent="0.25">
      <c r="A301" s="24" t="s">
        <v>516</v>
      </c>
      <c r="B301" s="19"/>
      <c r="C301" s="17" t="s">
        <v>357</v>
      </c>
      <c r="D301" s="18">
        <v>2000</v>
      </c>
      <c r="E301" s="130" t="s">
        <v>517</v>
      </c>
      <c r="F301" s="137" t="s">
        <v>507</v>
      </c>
      <c r="G301" s="147">
        <v>0.18071001000000006</v>
      </c>
      <c r="H301" s="146">
        <f t="shared" si="134"/>
        <v>10.661890590000004</v>
      </c>
      <c r="I301" s="65">
        <f t="shared" si="135"/>
        <v>0.16263900900000006</v>
      </c>
      <c r="J301" s="80">
        <f t="shared" si="136"/>
        <v>0.18071001000000006</v>
      </c>
      <c r="K301" s="12">
        <f t="shared" si="137"/>
        <v>10.661890590000004</v>
      </c>
      <c r="L301" s="28">
        <v>1.2504375E-5</v>
      </c>
      <c r="M301" s="32"/>
      <c r="N301" s="28">
        <f t="shared" si="138"/>
        <v>0</v>
      </c>
      <c r="O301" s="28">
        <f t="shared" si="139"/>
        <v>0</v>
      </c>
      <c r="P301" s="19"/>
    </row>
    <row r="302" spans="1:16" ht="75" x14ac:dyDescent="0.25">
      <c r="A302" s="108" t="s">
        <v>594</v>
      </c>
      <c r="B302" s="109"/>
      <c r="C302" s="110"/>
      <c r="D302" s="23" t="s">
        <v>593</v>
      </c>
      <c r="E302" s="131"/>
      <c r="F302" s="138"/>
      <c r="G302" s="143" t="s">
        <v>917</v>
      </c>
      <c r="H302" s="144" t="s">
        <v>918</v>
      </c>
      <c r="I302" s="26" t="s">
        <v>919</v>
      </c>
      <c r="J302" s="78" t="s">
        <v>920</v>
      </c>
      <c r="K302" s="22" t="s">
        <v>921</v>
      </c>
      <c r="L302" s="25"/>
      <c r="M302" s="25"/>
      <c r="N302" s="28"/>
      <c r="O302" s="28"/>
      <c r="P302" s="19"/>
    </row>
    <row r="303" spans="1:16" ht="103.5" customHeight="1" outlineLevel="1" x14ac:dyDescent="0.25">
      <c r="A303" s="14" t="s">
        <v>529</v>
      </c>
      <c r="B303" s="8"/>
      <c r="C303" s="17" t="s">
        <v>357</v>
      </c>
      <c r="D303" s="18">
        <v>500</v>
      </c>
      <c r="E303" s="129" t="s">
        <v>530</v>
      </c>
      <c r="F303" s="137" t="s">
        <v>531</v>
      </c>
      <c r="G303" s="147">
        <v>0.28000000000000003</v>
      </c>
      <c r="H303" s="146">
        <f t="shared" si="134"/>
        <v>16.520000000000003</v>
      </c>
      <c r="I303" s="65">
        <f t="shared" si="135"/>
        <v>0.25200000000000006</v>
      </c>
      <c r="J303" s="80">
        <f t="shared" si="136"/>
        <v>0.28000000000000003</v>
      </c>
      <c r="K303" s="12">
        <f t="shared" si="137"/>
        <v>16.520000000000003</v>
      </c>
      <c r="L303" s="28">
        <v>9.6719999999999996E-5</v>
      </c>
      <c r="M303" s="32"/>
      <c r="N303" s="28">
        <f t="shared" ref="N303:N328" si="140">L303*M303</f>
        <v>0</v>
      </c>
      <c r="O303" s="28">
        <f t="shared" ref="O303:O328" si="141">M303*K303</f>
        <v>0</v>
      </c>
      <c r="P303" s="19"/>
    </row>
    <row r="304" spans="1:16" ht="103.5" customHeight="1" outlineLevel="1" x14ac:dyDescent="0.25">
      <c r="A304" s="14" t="s">
        <v>532</v>
      </c>
      <c r="B304" s="8"/>
      <c r="C304" s="17" t="s">
        <v>357</v>
      </c>
      <c r="D304" s="18">
        <v>500</v>
      </c>
      <c r="E304" s="129" t="s">
        <v>533</v>
      </c>
      <c r="F304" s="137" t="s">
        <v>534</v>
      </c>
      <c r="G304" s="147">
        <v>0.35199999999999998</v>
      </c>
      <c r="H304" s="146">
        <f t="shared" si="134"/>
        <v>20.767999999999997</v>
      </c>
      <c r="I304" s="65">
        <f t="shared" si="135"/>
        <v>0.31679999999999997</v>
      </c>
      <c r="J304" s="80">
        <f t="shared" si="136"/>
        <v>0.35199999999999998</v>
      </c>
      <c r="K304" s="12">
        <f t="shared" si="137"/>
        <v>20.767999999999997</v>
      </c>
      <c r="L304" s="28">
        <v>9.6719999999999996E-5</v>
      </c>
      <c r="M304" s="32"/>
      <c r="N304" s="28">
        <f t="shared" si="140"/>
        <v>0</v>
      </c>
      <c r="O304" s="28">
        <f t="shared" si="141"/>
        <v>0</v>
      </c>
      <c r="P304" s="19"/>
    </row>
    <row r="305" spans="1:16" ht="103.5" customHeight="1" outlineLevel="1" x14ac:dyDescent="0.25">
      <c r="A305" s="14" t="s">
        <v>535</v>
      </c>
      <c r="B305" s="8"/>
      <c r="C305" s="17" t="s">
        <v>357</v>
      </c>
      <c r="D305" s="18">
        <v>400</v>
      </c>
      <c r="E305" s="129" t="s">
        <v>536</v>
      </c>
      <c r="F305" s="137" t="s">
        <v>537</v>
      </c>
      <c r="G305" s="147">
        <v>0.43</v>
      </c>
      <c r="H305" s="146">
        <f t="shared" si="134"/>
        <v>25.37</v>
      </c>
      <c r="I305" s="65">
        <f t="shared" si="135"/>
        <v>0.38700000000000001</v>
      </c>
      <c r="J305" s="80">
        <f t="shared" si="136"/>
        <v>0.43</v>
      </c>
      <c r="K305" s="12">
        <f t="shared" si="137"/>
        <v>25.37</v>
      </c>
      <c r="L305" s="28">
        <v>1.209E-4</v>
      </c>
      <c r="M305" s="32"/>
      <c r="N305" s="28">
        <f t="shared" si="140"/>
        <v>0</v>
      </c>
      <c r="O305" s="28">
        <f t="shared" si="141"/>
        <v>0</v>
      </c>
      <c r="P305" s="19"/>
    </row>
    <row r="306" spans="1:16" ht="103.5" customHeight="1" outlineLevel="1" x14ac:dyDescent="0.25">
      <c r="A306" s="14" t="s">
        <v>538</v>
      </c>
      <c r="B306" s="8"/>
      <c r="C306" s="17" t="s">
        <v>357</v>
      </c>
      <c r="D306" s="18">
        <v>300</v>
      </c>
      <c r="E306" s="129" t="s">
        <v>539</v>
      </c>
      <c r="F306" s="137" t="s">
        <v>540</v>
      </c>
      <c r="G306" s="147">
        <v>0.57099999999999995</v>
      </c>
      <c r="H306" s="146">
        <f t="shared" si="134"/>
        <v>33.689</v>
      </c>
      <c r="I306" s="65">
        <f t="shared" si="135"/>
        <v>0.51390000000000002</v>
      </c>
      <c r="J306" s="80">
        <f t="shared" si="136"/>
        <v>0.57099999999999995</v>
      </c>
      <c r="K306" s="12">
        <f t="shared" si="137"/>
        <v>33.689</v>
      </c>
      <c r="L306" s="28">
        <v>1.6119999999999999E-4</v>
      </c>
      <c r="M306" s="32"/>
      <c r="N306" s="28">
        <f t="shared" si="140"/>
        <v>0</v>
      </c>
      <c r="O306" s="28">
        <f t="shared" si="141"/>
        <v>0</v>
      </c>
      <c r="P306" s="19"/>
    </row>
    <row r="307" spans="1:16" ht="103.5" customHeight="1" outlineLevel="1" x14ac:dyDescent="0.25">
      <c r="A307" s="24" t="s">
        <v>541</v>
      </c>
      <c r="B307" s="19"/>
      <c r="C307" s="17" t="s">
        <v>357</v>
      </c>
      <c r="D307" s="18">
        <v>250</v>
      </c>
      <c r="E307" s="130" t="s">
        <v>542</v>
      </c>
      <c r="F307" s="137" t="s">
        <v>543</v>
      </c>
      <c r="G307" s="147">
        <v>0.68899999999999995</v>
      </c>
      <c r="H307" s="146">
        <f t="shared" si="134"/>
        <v>40.650999999999996</v>
      </c>
      <c r="I307" s="65">
        <f t="shared" si="135"/>
        <v>0.62009999999999998</v>
      </c>
      <c r="J307" s="80">
        <f t="shared" si="136"/>
        <v>0.68899999999999995</v>
      </c>
      <c r="K307" s="12">
        <f t="shared" si="137"/>
        <v>40.650999999999996</v>
      </c>
      <c r="L307" s="28">
        <v>1.9343999999999999E-4</v>
      </c>
      <c r="M307" s="32"/>
      <c r="N307" s="28">
        <f t="shared" si="140"/>
        <v>0</v>
      </c>
      <c r="O307" s="28">
        <f t="shared" si="141"/>
        <v>0</v>
      </c>
      <c r="P307" s="19"/>
    </row>
    <row r="308" spans="1:16" ht="103.5" customHeight="1" outlineLevel="1" x14ac:dyDescent="0.25">
      <c r="A308" s="24" t="s">
        <v>544</v>
      </c>
      <c r="B308" s="11"/>
      <c r="C308" s="17" t="s">
        <v>357</v>
      </c>
      <c r="D308" s="18">
        <v>200</v>
      </c>
      <c r="E308" s="130" t="s">
        <v>545</v>
      </c>
      <c r="F308" s="137" t="s">
        <v>546</v>
      </c>
      <c r="G308" s="147">
        <v>0.88200000000000001</v>
      </c>
      <c r="H308" s="146">
        <f t="shared" si="134"/>
        <v>52.038000000000004</v>
      </c>
      <c r="I308" s="65">
        <f t="shared" si="135"/>
        <v>0.79380000000000006</v>
      </c>
      <c r="J308" s="80">
        <f t="shared" si="136"/>
        <v>0.88200000000000001</v>
      </c>
      <c r="K308" s="12">
        <f t="shared" si="137"/>
        <v>52.038000000000004</v>
      </c>
      <c r="L308" s="28">
        <v>2.418E-4</v>
      </c>
      <c r="M308" s="32"/>
      <c r="N308" s="28">
        <f t="shared" si="140"/>
        <v>0</v>
      </c>
      <c r="O308" s="28">
        <f t="shared" si="141"/>
        <v>0</v>
      </c>
      <c r="P308" s="19"/>
    </row>
    <row r="309" spans="1:16" ht="103.5" customHeight="1" outlineLevel="1" x14ac:dyDescent="0.25">
      <c r="A309" s="24" t="s">
        <v>547</v>
      </c>
      <c r="B309" s="11"/>
      <c r="C309" s="17" t="s">
        <v>357</v>
      </c>
      <c r="D309" s="18">
        <v>150</v>
      </c>
      <c r="E309" s="130" t="s">
        <v>548</v>
      </c>
      <c r="F309" s="137" t="s">
        <v>549</v>
      </c>
      <c r="G309" s="147">
        <v>1.1419999999999999</v>
      </c>
      <c r="H309" s="146">
        <f t="shared" si="134"/>
        <v>67.378</v>
      </c>
      <c r="I309" s="65">
        <f t="shared" si="135"/>
        <v>1.0278</v>
      </c>
      <c r="J309" s="80">
        <f t="shared" si="136"/>
        <v>1.1419999999999999</v>
      </c>
      <c r="K309" s="12">
        <f t="shared" si="137"/>
        <v>67.378</v>
      </c>
      <c r="L309" s="28">
        <v>3.2239999999999998E-4</v>
      </c>
      <c r="M309" s="32"/>
      <c r="N309" s="28">
        <f t="shared" si="140"/>
        <v>0</v>
      </c>
      <c r="O309" s="28">
        <f t="shared" si="141"/>
        <v>0</v>
      </c>
      <c r="P309" s="19"/>
    </row>
    <row r="310" spans="1:16" ht="103.5" customHeight="1" outlineLevel="1" x14ac:dyDescent="0.25">
      <c r="A310" s="24" t="s">
        <v>550</v>
      </c>
      <c r="B310" s="11"/>
      <c r="C310" s="17" t="s">
        <v>357</v>
      </c>
      <c r="D310" s="18">
        <v>130</v>
      </c>
      <c r="E310" s="130" t="s">
        <v>551</v>
      </c>
      <c r="F310" s="137" t="s">
        <v>552</v>
      </c>
      <c r="G310" s="147">
        <v>1.371</v>
      </c>
      <c r="H310" s="146">
        <f t="shared" si="134"/>
        <v>80.888999999999996</v>
      </c>
      <c r="I310" s="65">
        <f t="shared" si="135"/>
        <v>1.2339</v>
      </c>
      <c r="J310" s="80">
        <f t="shared" si="136"/>
        <v>1.371</v>
      </c>
      <c r="K310" s="12">
        <f t="shared" si="137"/>
        <v>80.888999999999996</v>
      </c>
      <c r="L310" s="28">
        <v>3.7199999999999999E-4</v>
      </c>
      <c r="M310" s="32"/>
      <c r="N310" s="28">
        <f t="shared" si="140"/>
        <v>0</v>
      </c>
      <c r="O310" s="28">
        <f t="shared" si="141"/>
        <v>0</v>
      </c>
      <c r="P310" s="19"/>
    </row>
    <row r="311" spans="1:16" ht="103.5" customHeight="1" outlineLevel="1" x14ac:dyDescent="0.25">
      <c r="A311" s="24" t="s">
        <v>553</v>
      </c>
      <c r="B311" s="11"/>
      <c r="C311" s="17" t="s">
        <v>357</v>
      </c>
      <c r="D311" s="18">
        <v>150</v>
      </c>
      <c r="E311" s="130" t="s">
        <v>554</v>
      </c>
      <c r="F311" s="137" t="s">
        <v>555</v>
      </c>
      <c r="G311" s="147">
        <v>1.3320000000000001</v>
      </c>
      <c r="H311" s="146">
        <f t="shared" si="134"/>
        <v>78.588000000000008</v>
      </c>
      <c r="I311" s="65">
        <f t="shared" si="135"/>
        <v>1.1988000000000001</v>
      </c>
      <c r="J311" s="80">
        <f t="shared" si="136"/>
        <v>1.3320000000000001</v>
      </c>
      <c r="K311" s="12">
        <f t="shared" si="137"/>
        <v>78.588000000000008</v>
      </c>
      <c r="L311" s="28">
        <v>3.2239999999999998E-4</v>
      </c>
      <c r="M311" s="32"/>
      <c r="N311" s="28">
        <f t="shared" si="140"/>
        <v>0</v>
      </c>
      <c r="O311" s="28">
        <f t="shared" si="141"/>
        <v>0</v>
      </c>
      <c r="P311" s="19"/>
    </row>
    <row r="312" spans="1:16" ht="103.5" customHeight="1" outlineLevel="1" x14ac:dyDescent="0.25">
      <c r="A312" s="24" t="s">
        <v>556</v>
      </c>
      <c r="B312" s="11"/>
      <c r="C312" s="17" t="s">
        <v>357</v>
      </c>
      <c r="D312" s="18">
        <v>120</v>
      </c>
      <c r="E312" s="130" t="s">
        <v>557</v>
      </c>
      <c r="F312" s="137" t="s">
        <v>558</v>
      </c>
      <c r="G312" s="147">
        <v>1.7849999999999999</v>
      </c>
      <c r="H312" s="146">
        <f t="shared" si="134"/>
        <v>105.315</v>
      </c>
      <c r="I312" s="65">
        <f t="shared" si="135"/>
        <v>1.6065</v>
      </c>
      <c r="J312" s="80">
        <f t="shared" si="136"/>
        <v>1.7849999999999999</v>
      </c>
      <c r="K312" s="12">
        <f t="shared" si="137"/>
        <v>105.315</v>
      </c>
      <c r="L312" s="28">
        <v>4.0299999999999998E-4</v>
      </c>
      <c r="M312" s="32"/>
      <c r="N312" s="28">
        <f t="shared" si="140"/>
        <v>0</v>
      </c>
      <c r="O312" s="28">
        <f t="shared" si="141"/>
        <v>0</v>
      </c>
      <c r="P312" s="19"/>
    </row>
    <row r="313" spans="1:16" ht="103.5" customHeight="1" outlineLevel="1" x14ac:dyDescent="0.25">
      <c r="A313" s="24" t="s">
        <v>559</v>
      </c>
      <c r="B313" s="11"/>
      <c r="C313" s="17" t="s">
        <v>357</v>
      </c>
      <c r="D313" s="18">
        <v>100</v>
      </c>
      <c r="E313" s="130" t="s">
        <v>560</v>
      </c>
      <c r="F313" s="137" t="s">
        <v>561</v>
      </c>
      <c r="G313" s="147">
        <v>1.974</v>
      </c>
      <c r="H313" s="146">
        <f t="shared" si="134"/>
        <v>116.46599999999999</v>
      </c>
      <c r="I313" s="65">
        <f t="shared" si="135"/>
        <v>1.7766</v>
      </c>
      <c r="J313" s="80">
        <f t="shared" si="136"/>
        <v>1.974</v>
      </c>
      <c r="K313" s="12">
        <f t="shared" si="137"/>
        <v>116.46599999999999</v>
      </c>
      <c r="L313" s="28">
        <v>4.8359999999999999E-4</v>
      </c>
      <c r="M313" s="32"/>
      <c r="N313" s="28">
        <f t="shared" si="140"/>
        <v>0</v>
      </c>
      <c r="O313" s="28">
        <f t="shared" si="141"/>
        <v>0</v>
      </c>
      <c r="P313" s="19"/>
    </row>
    <row r="314" spans="1:16" ht="103.5" customHeight="1" outlineLevel="1" x14ac:dyDescent="0.25">
      <c r="A314" s="24" t="s">
        <v>562</v>
      </c>
      <c r="B314" s="11"/>
      <c r="C314" s="17" t="s">
        <v>357</v>
      </c>
      <c r="D314" s="18">
        <v>90</v>
      </c>
      <c r="E314" s="130" t="s">
        <v>563</v>
      </c>
      <c r="F314" s="137" t="s">
        <v>564</v>
      </c>
      <c r="G314" s="147">
        <v>2.387</v>
      </c>
      <c r="H314" s="146">
        <f t="shared" si="134"/>
        <v>140.833</v>
      </c>
      <c r="I314" s="65">
        <f t="shared" si="135"/>
        <v>2.1482999999999999</v>
      </c>
      <c r="J314" s="80">
        <f t="shared" si="136"/>
        <v>2.387</v>
      </c>
      <c r="K314" s="12">
        <f t="shared" si="137"/>
        <v>140.833</v>
      </c>
      <c r="L314" s="28">
        <v>5.3733333333333335E-4</v>
      </c>
      <c r="M314" s="32"/>
      <c r="N314" s="28">
        <f t="shared" si="140"/>
        <v>0</v>
      </c>
      <c r="O314" s="28">
        <f t="shared" si="141"/>
        <v>0</v>
      </c>
      <c r="P314" s="19"/>
    </row>
    <row r="315" spans="1:16" ht="103.5" customHeight="1" outlineLevel="1" x14ac:dyDescent="0.25">
      <c r="A315" s="24" t="s">
        <v>565</v>
      </c>
      <c r="B315" s="11"/>
      <c r="C315" s="17" t="s">
        <v>357</v>
      </c>
      <c r="D315" s="18">
        <v>80</v>
      </c>
      <c r="E315" s="130" t="s">
        <v>566</v>
      </c>
      <c r="F315" s="137" t="s">
        <v>567</v>
      </c>
      <c r="G315" s="147">
        <v>2.5070000000000001</v>
      </c>
      <c r="H315" s="146">
        <f t="shared" si="134"/>
        <v>147.91300000000001</v>
      </c>
      <c r="I315" s="65">
        <f t="shared" si="135"/>
        <v>2.2563</v>
      </c>
      <c r="J315" s="80">
        <f t="shared" si="136"/>
        <v>2.5070000000000001</v>
      </c>
      <c r="K315" s="12">
        <f t="shared" si="137"/>
        <v>147.91300000000001</v>
      </c>
      <c r="L315" s="28">
        <v>5.3733333333333335E-4</v>
      </c>
      <c r="M315" s="32"/>
      <c r="N315" s="28">
        <f t="shared" si="140"/>
        <v>0</v>
      </c>
      <c r="O315" s="28">
        <f t="shared" si="141"/>
        <v>0</v>
      </c>
      <c r="P315" s="19"/>
    </row>
    <row r="316" spans="1:16" ht="103.5" customHeight="1" outlineLevel="1" x14ac:dyDescent="0.25">
      <c r="A316" s="14" t="s">
        <v>568</v>
      </c>
      <c r="B316" s="8"/>
      <c r="C316" s="17" t="s">
        <v>357</v>
      </c>
      <c r="D316" s="18">
        <v>500</v>
      </c>
      <c r="E316" s="129" t="s">
        <v>530</v>
      </c>
      <c r="F316" s="137" t="s">
        <v>569</v>
      </c>
      <c r="G316" s="147">
        <v>0.28000000000000003</v>
      </c>
      <c r="H316" s="146">
        <f t="shared" si="134"/>
        <v>16.520000000000003</v>
      </c>
      <c r="I316" s="65">
        <f t="shared" si="135"/>
        <v>0.25200000000000006</v>
      </c>
      <c r="J316" s="80">
        <f t="shared" si="136"/>
        <v>0.28000000000000003</v>
      </c>
      <c r="K316" s="12">
        <f t="shared" si="137"/>
        <v>16.520000000000003</v>
      </c>
      <c r="L316" s="28">
        <v>9.6719999999999996E-5</v>
      </c>
      <c r="M316" s="32"/>
      <c r="N316" s="28">
        <f t="shared" si="140"/>
        <v>0</v>
      </c>
      <c r="O316" s="28">
        <f t="shared" si="141"/>
        <v>0</v>
      </c>
      <c r="P316" s="62"/>
    </row>
    <row r="317" spans="1:16" ht="103.5" customHeight="1" outlineLevel="1" x14ac:dyDescent="0.25">
      <c r="A317" s="14" t="s">
        <v>570</v>
      </c>
      <c r="B317" s="8"/>
      <c r="C317" s="17" t="s">
        <v>357</v>
      </c>
      <c r="D317" s="18">
        <v>500</v>
      </c>
      <c r="E317" s="129" t="s">
        <v>533</v>
      </c>
      <c r="F317" s="137" t="s">
        <v>571</v>
      </c>
      <c r="G317" s="147">
        <v>0.35199999999999998</v>
      </c>
      <c r="H317" s="146">
        <f t="shared" si="134"/>
        <v>20.767999999999997</v>
      </c>
      <c r="I317" s="65">
        <f t="shared" si="135"/>
        <v>0.31679999999999997</v>
      </c>
      <c r="J317" s="80">
        <f t="shared" si="136"/>
        <v>0.35199999999999998</v>
      </c>
      <c r="K317" s="12">
        <f t="shared" si="137"/>
        <v>20.767999999999997</v>
      </c>
      <c r="L317" s="28">
        <v>9.6719999999999996E-5</v>
      </c>
      <c r="M317" s="32"/>
      <c r="N317" s="28">
        <f t="shared" si="140"/>
        <v>0</v>
      </c>
      <c r="O317" s="28">
        <f t="shared" si="141"/>
        <v>0</v>
      </c>
      <c r="P317" s="62"/>
    </row>
    <row r="318" spans="1:16" ht="103.5" customHeight="1" outlineLevel="1" x14ac:dyDescent="0.25">
      <c r="A318" s="14" t="s">
        <v>572</v>
      </c>
      <c r="B318" s="8"/>
      <c r="C318" s="17" t="s">
        <v>357</v>
      </c>
      <c r="D318" s="18">
        <v>400</v>
      </c>
      <c r="E318" s="129" t="s">
        <v>536</v>
      </c>
      <c r="F318" s="137" t="s">
        <v>573</v>
      </c>
      <c r="G318" s="147">
        <v>0.43</v>
      </c>
      <c r="H318" s="146">
        <f t="shared" si="134"/>
        <v>25.37</v>
      </c>
      <c r="I318" s="65">
        <f t="shared" si="135"/>
        <v>0.38700000000000001</v>
      </c>
      <c r="J318" s="80">
        <f t="shared" si="136"/>
        <v>0.43</v>
      </c>
      <c r="K318" s="12">
        <f t="shared" si="137"/>
        <v>25.37</v>
      </c>
      <c r="L318" s="28">
        <v>1.209E-4</v>
      </c>
      <c r="M318" s="32"/>
      <c r="N318" s="28">
        <f t="shared" si="140"/>
        <v>0</v>
      </c>
      <c r="O318" s="28">
        <f t="shared" si="141"/>
        <v>0</v>
      </c>
      <c r="P318" s="62"/>
    </row>
    <row r="319" spans="1:16" ht="103.5" customHeight="1" outlineLevel="1" x14ac:dyDescent="0.25">
      <c r="A319" s="14" t="s">
        <v>574</v>
      </c>
      <c r="B319" s="8"/>
      <c r="C319" s="17" t="s">
        <v>357</v>
      </c>
      <c r="D319" s="18">
        <v>300</v>
      </c>
      <c r="E319" s="129" t="s">
        <v>539</v>
      </c>
      <c r="F319" s="137" t="s">
        <v>575</v>
      </c>
      <c r="G319" s="147">
        <v>0.57099999999999995</v>
      </c>
      <c r="H319" s="146">
        <f t="shared" si="134"/>
        <v>33.689</v>
      </c>
      <c r="I319" s="65">
        <f t="shared" si="135"/>
        <v>0.51390000000000002</v>
      </c>
      <c r="J319" s="80">
        <f t="shared" si="136"/>
        <v>0.57099999999999995</v>
      </c>
      <c r="K319" s="12">
        <f t="shared" si="137"/>
        <v>33.689</v>
      </c>
      <c r="L319" s="28">
        <v>1.6119999999999999E-4</v>
      </c>
      <c r="M319" s="32"/>
      <c r="N319" s="28">
        <f t="shared" si="140"/>
        <v>0</v>
      </c>
      <c r="O319" s="28">
        <f t="shared" si="141"/>
        <v>0</v>
      </c>
      <c r="P319" s="62"/>
    </row>
    <row r="320" spans="1:16" ht="103.5" customHeight="1" outlineLevel="1" x14ac:dyDescent="0.25">
      <c r="A320" s="24" t="s">
        <v>576</v>
      </c>
      <c r="B320" s="8"/>
      <c r="C320" s="17" t="s">
        <v>357</v>
      </c>
      <c r="D320" s="18">
        <v>250</v>
      </c>
      <c r="E320" s="130" t="s">
        <v>542</v>
      </c>
      <c r="F320" s="137" t="s">
        <v>577</v>
      </c>
      <c r="G320" s="147">
        <v>0.68899999999999995</v>
      </c>
      <c r="H320" s="146">
        <f t="shared" si="134"/>
        <v>40.650999999999996</v>
      </c>
      <c r="I320" s="65">
        <f t="shared" si="135"/>
        <v>0.62009999999999998</v>
      </c>
      <c r="J320" s="80">
        <f t="shared" si="136"/>
        <v>0.68899999999999995</v>
      </c>
      <c r="K320" s="12">
        <f t="shared" si="137"/>
        <v>40.650999999999996</v>
      </c>
      <c r="L320" s="28">
        <v>1.9343999999999999E-4</v>
      </c>
      <c r="M320" s="32"/>
      <c r="N320" s="28">
        <f t="shared" si="140"/>
        <v>0</v>
      </c>
      <c r="O320" s="28">
        <f t="shared" si="141"/>
        <v>0</v>
      </c>
      <c r="P320" s="62"/>
    </row>
    <row r="321" spans="1:16" ht="103.5" customHeight="1" outlineLevel="1" x14ac:dyDescent="0.25">
      <c r="A321" s="24" t="s">
        <v>578</v>
      </c>
      <c r="B321" s="8"/>
      <c r="C321" s="17" t="s">
        <v>357</v>
      </c>
      <c r="D321" s="18">
        <v>200</v>
      </c>
      <c r="E321" s="130" t="s">
        <v>545</v>
      </c>
      <c r="F321" s="137" t="s">
        <v>579</v>
      </c>
      <c r="G321" s="147">
        <v>0.88200000000000001</v>
      </c>
      <c r="H321" s="146">
        <f t="shared" si="134"/>
        <v>52.038000000000004</v>
      </c>
      <c r="I321" s="65">
        <f t="shared" si="135"/>
        <v>0.79380000000000006</v>
      </c>
      <c r="J321" s="80">
        <f t="shared" si="136"/>
        <v>0.88200000000000001</v>
      </c>
      <c r="K321" s="12">
        <f t="shared" si="137"/>
        <v>52.038000000000004</v>
      </c>
      <c r="L321" s="28">
        <v>2.418E-4</v>
      </c>
      <c r="M321" s="32"/>
      <c r="N321" s="28">
        <f t="shared" si="140"/>
        <v>0</v>
      </c>
      <c r="O321" s="28">
        <f t="shared" si="141"/>
        <v>0</v>
      </c>
      <c r="P321" s="62"/>
    </row>
    <row r="322" spans="1:16" ht="103.5" customHeight="1" outlineLevel="1" x14ac:dyDescent="0.25">
      <c r="A322" s="24" t="s">
        <v>580</v>
      </c>
      <c r="B322" s="8"/>
      <c r="C322" s="17" t="s">
        <v>357</v>
      </c>
      <c r="D322" s="18">
        <v>150</v>
      </c>
      <c r="E322" s="130" t="s">
        <v>548</v>
      </c>
      <c r="F322" s="137" t="s">
        <v>581</v>
      </c>
      <c r="G322" s="147">
        <v>1.1419999999999999</v>
      </c>
      <c r="H322" s="146">
        <f t="shared" si="134"/>
        <v>67.378</v>
      </c>
      <c r="I322" s="65">
        <f t="shared" si="135"/>
        <v>1.0278</v>
      </c>
      <c r="J322" s="80">
        <f t="shared" si="136"/>
        <v>1.1419999999999999</v>
      </c>
      <c r="K322" s="12">
        <f t="shared" si="137"/>
        <v>67.378</v>
      </c>
      <c r="L322" s="28">
        <v>3.2239999999999998E-4</v>
      </c>
      <c r="M322" s="32"/>
      <c r="N322" s="28">
        <f t="shared" si="140"/>
        <v>0</v>
      </c>
      <c r="O322" s="28">
        <f t="shared" si="141"/>
        <v>0</v>
      </c>
      <c r="P322" s="62"/>
    </row>
    <row r="323" spans="1:16" ht="103.5" customHeight="1" outlineLevel="1" x14ac:dyDescent="0.25">
      <c r="A323" s="24" t="s">
        <v>582</v>
      </c>
      <c r="B323" s="8"/>
      <c r="C323" s="17" t="s">
        <v>357</v>
      </c>
      <c r="D323" s="18">
        <v>130</v>
      </c>
      <c r="E323" s="130" t="s">
        <v>551</v>
      </c>
      <c r="F323" s="137" t="s">
        <v>583</v>
      </c>
      <c r="G323" s="147">
        <v>1.371</v>
      </c>
      <c r="H323" s="146">
        <f t="shared" si="134"/>
        <v>80.888999999999996</v>
      </c>
      <c r="I323" s="65">
        <f t="shared" si="135"/>
        <v>1.2339</v>
      </c>
      <c r="J323" s="80">
        <f t="shared" si="136"/>
        <v>1.371</v>
      </c>
      <c r="K323" s="12">
        <f t="shared" si="137"/>
        <v>80.888999999999996</v>
      </c>
      <c r="L323" s="28">
        <v>3.7199999999999999E-4</v>
      </c>
      <c r="M323" s="32"/>
      <c r="N323" s="28">
        <f t="shared" si="140"/>
        <v>0</v>
      </c>
      <c r="O323" s="28">
        <f t="shared" si="141"/>
        <v>0</v>
      </c>
      <c r="P323" s="62"/>
    </row>
    <row r="324" spans="1:16" ht="103.5" customHeight="1" outlineLevel="1" x14ac:dyDescent="0.25">
      <c r="A324" s="24" t="s">
        <v>584</v>
      </c>
      <c r="B324" s="8"/>
      <c r="C324" s="17" t="s">
        <v>357</v>
      </c>
      <c r="D324" s="18">
        <v>150</v>
      </c>
      <c r="E324" s="130" t="s">
        <v>554</v>
      </c>
      <c r="F324" s="137" t="s">
        <v>585</v>
      </c>
      <c r="G324" s="147">
        <v>1.3320000000000001</v>
      </c>
      <c r="H324" s="146">
        <f t="shared" si="134"/>
        <v>78.588000000000008</v>
      </c>
      <c r="I324" s="65">
        <f t="shared" si="135"/>
        <v>1.1988000000000001</v>
      </c>
      <c r="J324" s="80">
        <f t="shared" si="136"/>
        <v>1.3320000000000001</v>
      </c>
      <c r="K324" s="12">
        <f t="shared" si="137"/>
        <v>78.588000000000008</v>
      </c>
      <c r="L324" s="28">
        <v>3.2239999999999998E-4</v>
      </c>
      <c r="M324" s="32"/>
      <c r="N324" s="28">
        <f t="shared" si="140"/>
        <v>0</v>
      </c>
      <c r="O324" s="28">
        <f t="shared" si="141"/>
        <v>0</v>
      </c>
      <c r="P324" s="62"/>
    </row>
    <row r="325" spans="1:16" ht="103.5" customHeight="1" outlineLevel="1" x14ac:dyDescent="0.25">
      <c r="A325" s="24" t="s">
        <v>586</v>
      </c>
      <c r="B325" s="8"/>
      <c r="C325" s="17" t="s">
        <v>357</v>
      </c>
      <c r="D325" s="18">
        <v>120</v>
      </c>
      <c r="E325" s="130" t="s">
        <v>557</v>
      </c>
      <c r="F325" s="137" t="s">
        <v>587</v>
      </c>
      <c r="G325" s="147">
        <v>1.7849999999999999</v>
      </c>
      <c r="H325" s="146">
        <f t="shared" si="134"/>
        <v>105.315</v>
      </c>
      <c r="I325" s="65">
        <f t="shared" si="135"/>
        <v>1.6065</v>
      </c>
      <c r="J325" s="80">
        <f t="shared" si="136"/>
        <v>1.7849999999999999</v>
      </c>
      <c r="K325" s="12">
        <f t="shared" si="137"/>
        <v>105.315</v>
      </c>
      <c r="L325" s="28">
        <v>4.0299999999999998E-4</v>
      </c>
      <c r="M325" s="32"/>
      <c r="N325" s="28">
        <f t="shared" si="140"/>
        <v>0</v>
      </c>
      <c r="O325" s="28">
        <f t="shared" si="141"/>
        <v>0</v>
      </c>
      <c r="P325" s="62"/>
    </row>
    <row r="326" spans="1:16" ht="103.5" customHeight="1" outlineLevel="1" x14ac:dyDescent="0.25">
      <c r="A326" s="24" t="s">
        <v>588</v>
      </c>
      <c r="B326" s="8"/>
      <c r="C326" s="17" t="s">
        <v>357</v>
      </c>
      <c r="D326" s="18">
        <v>100</v>
      </c>
      <c r="E326" s="130" t="s">
        <v>560</v>
      </c>
      <c r="F326" s="137" t="s">
        <v>589</v>
      </c>
      <c r="G326" s="147">
        <v>1.974</v>
      </c>
      <c r="H326" s="146">
        <f t="shared" si="134"/>
        <v>116.46599999999999</v>
      </c>
      <c r="I326" s="65">
        <f t="shared" si="135"/>
        <v>1.7766</v>
      </c>
      <c r="J326" s="80">
        <f t="shared" si="136"/>
        <v>1.974</v>
      </c>
      <c r="K326" s="12">
        <f t="shared" si="137"/>
        <v>116.46599999999999</v>
      </c>
      <c r="L326" s="28">
        <v>4.8359999999999999E-4</v>
      </c>
      <c r="M326" s="32"/>
      <c r="N326" s="28">
        <f t="shared" si="140"/>
        <v>0</v>
      </c>
      <c r="O326" s="28">
        <f t="shared" si="141"/>
        <v>0</v>
      </c>
      <c r="P326" s="62"/>
    </row>
    <row r="327" spans="1:16" ht="103.5" customHeight="1" outlineLevel="1" x14ac:dyDescent="0.25">
      <c r="A327" s="24" t="s">
        <v>590</v>
      </c>
      <c r="B327" s="8"/>
      <c r="C327" s="17" t="s">
        <v>357</v>
      </c>
      <c r="D327" s="18">
        <v>90</v>
      </c>
      <c r="E327" s="130" t="s">
        <v>563</v>
      </c>
      <c r="F327" s="137" t="s">
        <v>591</v>
      </c>
      <c r="G327" s="147">
        <v>2.387</v>
      </c>
      <c r="H327" s="146">
        <f t="shared" si="134"/>
        <v>140.833</v>
      </c>
      <c r="I327" s="65">
        <f t="shared" si="135"/>
        <v>2.1482999999999999</v>
      </c>
      <c r="J327" s="80">
        <f t="shared" si="136"/>
        <v>2.387</v>
      </c>
      <c r="K327" s="12">
        <f t="shared" si="137"/>
        <v>140.833</v>
      </c>
      <c r="L327" s="28">
        <v>5.3733333333333335E-4</v>
      </c>
      <c r="M327" s="32"/>
      <c r="N327" s="28">
        <f t="shared" si="140"/>
        <v>0</v>
      </c>
      <c r="O327" s="28">
        <f t="shared" si="141"/>
        <v>0</v>
      </c>
      <c r="P327" s="62"/>
    </row>
    <row r="328" spans="1:16" ht="103.5" customHeight="1" outlineLevel="1" x14ac:dyDescent="0.25">
      <c r="A328" s="66" t="s">
        <v>592</v>
      </c>
      <c r="B328" s="8"/>
      <c r="C328" s="17" t="s">
        <v>357</v>
      </c>
      <c r="D328" s="18">
        <v>80</v>
      </c>
      <c r="E328" s="130" t="s">
        <v>563</v>
      </c>
      <c r="F328" s="137" t="s">
        <v>591</v>
      </c>
      <c r="G328" s="147">
        <v>2.5070000000000001</v>
      </c>
      <c r="H328" s="146">
        <f t="shared" si="134"/>
        <v>147.91300000000001</v>
      </c>
      <c r="I328" s="65">
        <f t="shared" si="135"/>
        <v>2.2563</v>
      </c>
      <c r="J328" s="80">
        <f t="shared" si="136"/>
        <v>2.5070000000000001</v>
      </c>
      <c r="K328" s="12">
        <f t="shared" si="137"/>
        <v>147.91300000000001</v>
      </c>
      <c r="L328" s="28">
        <v>5.3733333333333335E-4</v>
      </c>
      <c r="M328" s="32"/>
      <c r="N328" s="28">
        <f t="shared" si="140"/>
        <v>0</v>
      </c>
      <c r="O328" s="28">
        <f t="shared" si="141"/>
        <v>0</v>
      </c>
      <c r="P328" s="62"/>
    </row>
    <row r="329" spans="1:16" s="107" customFormat="1" ht="18.75" x14ac:dyDescent="0.3">
      <c r="A329" s="100" t="s">
        <v>1054</v>
      </c>
      <c r="B329" s="101"/>
      <c r="C329" s="102"/>
      <c r="D329" s="102"/>
      <c r="E329" s="101"/>
      <c r="F329" s="120"/>
      <c r="G329" s="103"/>
      <c r="H329" s="101"/>
      <c r="I329" s="101"/>
      <c r="J329" s="104"/>
      <c r="K329" s="101"/>
      <c r="L329" s="105"/>
      <c r="M329" s="106"/>
      <c r="N329" s="105"/>
      <c r="O329" s="105"/>
      <c r="P329" s="106"/>
    </row>
    <row r="330" spans="1:16" ht="103.5" customHeight="1" outlineLevel="1" x14ac:dyDescent="0.25">
      <c r="A330" s="66" t="s">
        <v>958</v>
      </c>
      <c r="B330" s="8"/>
      <c r="C330" s="17" t="s">
        <v>310</v>
      </c>
      <c r="D330" s="17">
        <v>700</v>
      </c>
      <c r="E330" s="130" t="s">
        <v>959</v>
      </c>
      <c r="F330" s="137" t="s">
        <v>1055</v>
      </c>
      <c r="G330" s="147">
        <v>0.26666666666666666</v>
      </c>
      <c r="H330" s="146">
        <v>15.6</v>
      </c>
      <c r="I330" s="65">
        <v>0.16</v>
      </c>
      <c r="J330" s="80">
        <v>9.36</v>
      </c>
      <c r="K330" s="12">
        <f t="shared" si="137"/>
        <v>15.6</v>
      </c>
      <c r="L330" s="28"/>
      <c r="M330" s="32"/>
      <c r="N330" s="28">
        <f t="shared" ref="N330" si="142">L330*M330</f>
        <v>0</v>
      </c>
      <c r="O330" s="28">
        <f t="shared" ref="O330" si="143">M330*K330</f>
        <v>0</v>
      </c>
      <c r="P330" s="53" t="s">
        <v>924</v>
      </c>
    </row>
    <row r="331" spans="1:16" ht="103.5" customHeight="1" outlineLevel="1" x14ac:dyDescent="0.25">
      <c r="A331" s="66" t="s">
        <v>960</v>
      </c>
      <c r="B331" s="8"/>
      <c r="C331" s="17" t="s">
        <v>310</v>
      </c>
      <c r="D331" s="17">
        <v>600</v>
      </c>
      <c r="E331" s="130" t="s">
        <v>961</v>
      </c>
      <c r="F331" s="137" t="s">
        <v>1056</v>
      </c>
      <c r="G331" s="147">
        <v>0.30350877192982456</v>
      </c>
      <c r="H331" s="146">
        <v>17.755263157894738</v>
      </c>
      <c r="I331" s="65">
        <v>0.18210526315789474</v>
      </c>
      <c r="J331" s="80">
        <v>10.653157894736843</v>
      </c>
      <c r="K331" s="12">
        <f t="shared" si="137"/>
        <v>17.755263157894738</v>
      </c>
      <c r="L331" s="28"/>
      <c r="M331" s="32"/>
      <c r="N331" s="28">
        <f t="shared" ref="N331:N377" si="144">L331*M331</f>
        <v>0</v>
      </c>
      <c r="O331" s="28">
        <f t="shared" ref="O331:O377" si="145">M331*K331</f>
        <v>0</v>
      </c>
      <c r="P331" s="53" t="s">
        <v>924</v>
      </c>
    </row>
    <row r="332" spans="1:16" ht="103.5" customHeight="1" outlineLevel="1" x14ac:dyDescent="0.25">
      <c r="A332" s="66" t="s">
        <v>962</v>
      </c>
      <c r="B332" s="8"/>
      <c r="C332" s="17" t="s">
        <v>310</v>
      </c>
      <c r="D332" s="17">
        <v>500</v>
      </c>
      <c r="E332" s="130" t="s">
        <v>963</v>
      </c>
      <c r="F332" s="137" t="s">
        <v>1057</v>
      </c>
      <c r="G332" s="147">
        <v>0.34736842105263166</v>
      </c>
      <c r="H332" s="146">
        <v>20.321052631578951</v>
      </c>
      <c r="I332" s="65">
        <v>0.20842105263157898</v>
      </c>
      <c r="J332" s="80">
        <v>12.19263157894737</v>
      </c>
      <c r="K332" s="12">
        <f t="shared" si="137"/>
        <v>20.321052631578951</v>
      </c>
      <c r="L332" s="28"/>
      <c r="M332" s="32"/>
      <c r="N332" s="28">
        <f t="shared" si="144"/>
        <v>0</v>
      </c>
      <c r="O332" s="28">
        <f t="shared" si="145"/>
        <v>0</v>
      </c>
      <c r="P332" s="53" t="s">
        <v>924</v>
      </c>
    </row>
    <row r="333" spans="1:16" ht="103.5" customHeight="1" outlineLevel="1" x14ac:dyDescent="0.25">
      <c r="A333" s="66" t="s">
        <v>964</v>
      </c>
      <c r="B333" s="8"/>
      <c r="C333" s="17" t="s">
        <v>310</v>
      </c>
      <c r="D333" s="17">
        <v>500</v>
      </c>
      <c r="E333" s="130" t="s">
        <v>965</v>
      </c>
      <c r="F333" s="137" t="s">
        <v>1058</v>
      </c>
      <c r="G333" s="147">
        <v>0.39926739926739924</v>
      </c>
      <c r="H333" s="146">
        <v>23.357142857142854</v>
      </c>
      <c r="I333" s="65">
        <v>0.23956043956043954</v>
      </c>
      <c r="J333" s="80">
        <v>14.014285714285712</v>
      </c>
      <c r="K333" s="12">
        <f t="shared" si="137"/>
        <v>23.357142857142854</v>
      </c>
      <c r="L333" s="28"/>
      <c r="M333" s="32"/>
      <c r="N333" s="28">
        <f t="shared" si="144"/>
        <v>0</v>
      </c>
      <c r="O333" s="28">
        <f t="shared" si="145"/>
        <v>0</v>
      </c>
      <c r="P333" s="53" t="s">
        <v>924</v>
      </c>
    </row>
    <row r="334" spans="1:16" ht="103.5" customHeight="1" outlineLevel="1" x14ac:dyDescent="0.25">
      <c r="A334" s="66" t="s">
        <v>966</v>
      </c>
      <c r="B334" s="8"/>
      <c r="C334" s="17" t="s">
        <v>310</v>
      </c>
      <c r="D334" s="17">
        <v>400</v>
      </c>
      <c r="E334" s="130" t="s">
        <v>967</v>
      </c>
      <c r="F334" s="137" t="s">
        <v>1059</v>
      </c>
      <c r="G334" s="147">
        <v>0.4578947368421053</v>
      </c>
      <c r="H334" s="146">
        <v>26.786842105263158</v>
      </c>
      <c r="I334" s="65">
        <v>0.27473684210526317</v>
      </c>
      <c r="J334" s="80">
        <v>16.072105263157894</v>
      </c>
      <c r="K334" s="12">
        <f t="shared" si="137"/>
        <v>26.786842105263158</v>
      </c>
      <c r="L334" s="28"/>
      <c r="M334" s="32"/>
      <c r="N334" s="28">
        <f t="shared" si="144"/>
        <v>0</v>
      </c>
      <c r="O334" s="28">
        <f t="shared" si="145"/>
        <v>0</v>
      </c>
      <c r="P334" s="53" t="s">
        <v>924</v>
      </c>
    </row>
    <row r="335" spans="1:16" ht="103.5" customHeight="1" outlineLevel="1" x14ac:dyDescent="0.25">
      <c r="A335" s="66" t="s">
        <v>968</v>
      </c>
      <c r="B335" s="8"/>
      <c r="C335" s="17" t="s">
        <v>310</v>
      </c>
      <c r="D335" s="18">
        <v>340</v>
      </c>
      <c r="E335" s="130" t="s">
        <v>969</v>
      </c>
      <c r="F335" s="137" t="s">
        <v>1060</v>
      </c>
      <c r="G335" s="147">
        <v>0.58596491228070191</v>
      </c>
      <c r="H335" s="146">
        <v>34.278947368421065</v>
      </c>
      <c r="I335" s="65">
        <v>0.35157894736842116</v>
      </c>
      <c r="J335" s="80">
        <v>20.567368421052638</v>
      </c>
      <c r="K335" s="12">
        <f t="shared" si="137"/>
        <v>34.278947368421065</v>
      </c>
      <c r="L335" s="28"/>
      <c r="M335" s="32"/>
      <c r="N335" s="28">
        <f t="shared" si="144"/>
        <v>0</v>
      </c>
      <c r="O335" s="28">
        <f t="shared" si="145"/>
        <v>0</v>
      </c>
      <c r="P335" s="53" t="s">
        <v>924</v>
      </c>
    </row>
    <row r="336" spans="1:16" ht="103.5" customHeight="1" outlineLevel="1" x14ac:dyDescent="0.25">
      <c r="A336" s="66" t="s">
        <v>970</v>
      </c>
      <c r="B336" s="8"/>
      <c r="C336" s="18">
        <v>200</v>
      </c>
      <c r="D336" s="17">
        <v>1600</v>
      </c>
      <c r="E336" s="130" t="s">
        <v>971</v>
      </c>
      <c r="F336" s="137" t="s">
        <v>1067</v>
      </c>
      <c r="G336" s="147">
        <v>5.128205128205128E-2</v>
      </c>
      <c r="H336" s="146">
        <v>3</v>
      </c>
      <c r="I336" s="65">
        <v>3.0769230769230767E-2</v>
      </c>
      <c r="J336" s="80">
        <v>1.7999999999999998</v>
      </c>
      <c r="K336" s="12">
        <f t="shared" si="137"/>
        <v>3</v>
      </c>
      <c r="L336" s="28"/>
      <c r="M336" s="32"/>
      <c r="N336" s="28">
        <f t="shared" si="144"/>
        <v>0</v>
      </c>
      <c r="O336" s="28">
        <f t="shared" si="145"/>
        <v>0</v>
      </c>
      <c r="P336" s="53" t="s">
        <v>924</v>
      </c>
    </row>
    <row r="337" spans="1:16" ht="103.5" customHeight="1" outlineLevel="1" x14ac:dyDescent="0.25">
      <c r="A337" s="66" t="s">
        <v>972</v>
      </c>
      <c r="B337" s="8"/>
      <c r="C337" s="18">
        <v>200</v>
      </c>
      <c r="D337" s="17">
        <v>1600</v>
      </c>
      <c r="E337" s="130" t="s">
        <v>973</v>
      </c>
      <c r="F337" s="137" t="s">
        <v>1061</v>
      </c>
      <c r="G337" s="147">
        <v>5.128205128205128E-2</v>
      </c>
      <c r="H337" s="146">
        <v>3</v>
      </c>
      <c r="I337" s="65">
        <v>3.0769230769230767E-2</v>
      </c>
      <c r="J337" s="80">
        <v>1.7999999999999998</v>
      </c>
      <c r="K337" s="12">
        <f t="shared" si="137"/>
        <v>3</v>
      </c>
      <c r="L337" s="28"/>
      <c r="M337" s="32"/>
      <c r="N337" s="28">
        <f t="shared" si="144"/>
        <v>0</v>
      </c>
      <c r="O337" s="28">
        <f t="shared" si="145"/>
        <v>0</v>
      </c>
      <c r="P337" s="53" t="s">
        <v>924</v>
      </c>
    </row>
    <row r="338" spans="1:16" ht="103.5" customHeight="1" outlineLevel="1" x14ac:dyDescent="0.25">
      <c r="A338" s="66" t="s">
        <v>974</v>
      </c>
      <c r="B338" s="8"/>
      <c r="C338" s="18">
        <v>200</v>
      </c>
      <c r="D338" s="17">
        <v>1600</v>
      </c>
      <c r="E338" s="130" t="s">
        <v>975</v>
      </c>
      <c r="F338" s="137" t="s">
        <v>1062</v>
      </c>
      <c r="G338" s="147">
        <v>5.128205128205128E-2</v>
      </c>
      <c r="H338" s="146">
        <v>3</v>
      </c>
      <c r="I338" s="65">
        <v>3.0769230769230767E-2</v>
      </c>
      <c r="J338" s="80">
        <v>1.7999999999999998</v>
      </c>
      <c r="K338" s="12">
        <f t="shared" si="137"/>
        <v>3</v>
      </c>
      <c r="L338" s="28"/>
      <c r="M338" s="32"/>
      <c r="N338" s="28">
        <f t="shared" si="144"/>
        <v>0</v>
      </c>
      <c r="O338" s="28">
        <f t="shared" si="145"/>
        <v>0</v>
      </c>
      <c r="P338" s="53" t="s">
        <v>924</v>
      </c>
    </row>
    <row r="339" spans="1:16" ht="103.5" customHeight="1" outlineLevel="1" x14ac:dyDescent="0.25">
      <c r="A339" s="66" t="s">
        <v>976</v>
      </c>
      <c r="B339" s="8"/>
      <c r="C339" s="18">
        <v>200</v>
      </c>
      <c r="D339" s="17">
        <v>1600</v>
      </c>
      <c r="E339" s="130" t="s">
        <v>977</v>
      </c>
      <c r="F339" s="137" t="s">
        <v>1063</v>
      </c>
      <c r="G339" s="147">
        <v>5.128205128205128E-2</v>
      </c>
      <c r="H339" s="146">
        <v>3</v>
      </c>
      <c r="I339" s="65">
        <v>3.0769230769230767E-2</v>
      </c>
      <c r="J339" s="80">
        <v>1.7999999999999998</v>
      </c>
      <c r="K339" s="12">
        <f t="shared" si="137"/>
        <v>3</v>
      </c>
      <c r="L339" s="28"/>
      <c r="M339" s="32"/>
      <c r="N339" s="28">
        <f t="shared" si="144"/>
        <v>0</v>
      </c>
      <c r="O339" s="28">
        <f t="shared" si="145"/>
        <v>0</v>
      </c>
      <c r="P339" s="53" t="s">
        <v>924</v>
      </c>
    </row>
    <row r="340" spans="1:16" ht="103.5" customHeight="1" outlineLevel="1" x14ac:dyDescent="0.25">
      <c r="A340" s="66" t="s">
        <v>978</v>
      </c>
      <c r="B340" s="8"/>
      <c r="C340" s="18">
        <v>200</v>
      </c>
      <c r="D340" s="17">
        <v>1600</v>
      </c>
      <c r="E340" s="130" t="s">
        <v>979</v>
      </c>
      <c r="F340" s="137" t="s">
        <v>1064</v>
      </c>
      <c r="G340" s="147">
        <v>5.128205128205128E-2</v>
      </c>
      <c r="H340" s="146">
        <v>3</v>
      </c>
      <c r="I340" s="65">
        <v>3.0769230769230767E-2</v>
      </c>
      <c r="J340" s="80">
        <v>1.7999999999999998</v>
      </c>
      <c r="K340" s="12">
        <f t="shared" si="137"/>
        <v>3</v>
      </c>
      <c r="L340" s="28"/>
      <c r="M340" s="32"/>
      <c r="N340" s="28">
        <f t="shared" si="144"/>
        <v>0</v>
      </c>
      <c r="O340" s="28">
        <f t="shared" si="145"/>
        <v>0</v>
      </c>
      <c r="P340" s="53" t="s">
        <v>924</v>
      </c>
    </row>
    <row r="341" spans="1:16" ht="103.5" customHeight="1" outlineLevel="1" x14ac:dyDescent="0.25">
      <c r="A341" s="66" t="s">
        <v>980</v>
      </c>
      <c r="B341" s="8"/>
      <c r="C341" s="18">
        <v>200</v>
      </c>
      <c r="D341" s="17">
        <v>1600</v>
      </c>
      <c r="E341" s="130" t="s">
        <v>981</v>
      </c>
      <c r="F341" s="137" t="s">
        <v>1065</v>
      </c>
      <c r="G341" s="147">
        <v>5.128205128205128E-2</v>
      </c>
      <c r="H341" s="146">
        <v>3</v>
      </c>
      <c r="I341" s="65">
        <v>3.0769230769230767E-2</v>
      </c>
      <c r="J341" s="80">
        <v>1.7999999999999998</v>
      </c>
      <c r="K341" s="12">
        <f t="shared" si="137"/>
        <v>3</v>
      </c>
      <c r="L341" s="28"/>
      <c r="M341" s="32"/>
      <c r="N341" s="28">
        <f t="shared" si="144"/>
        <v>0</v>
      </c>
      <c r="O341" s="28">
        <f t="shared" si="145"/>
        <v>0</v>
      </c>
      <c r="P341" s="53" t="s">
        <v>924</v>
      </c>
    </row>
    <row r="342" spans="1:16" ht="103.5" customHeight="1" outlineLevel="1" x14ac:dyDescent="0.25">
      <c r="A342" s="66" t="s">
        <v>982</v>
      </c>
      <c r="B342" s="8"/>
      <c r="C342" s="18">
        <v>200</v>
      </c>
      <c r="D342" s="17">
        <v>1600</v>
      </c>
      <c r="E342" s="130" t="s">
        <v>983</v>
      </c>
      <c r="F342" s="137" t="s">
        <v>1066</v>
      </c>
      <c r="G342" s="147">
        <v>5.128205128205128E-2</v>
      </c>
      <c r="H342" s="146">
        <v>3</v>
      </c>
      <c r="I342" s="65">
        <v>3.0769230769230767E-2</v>
      </c>
      <c r="J342" s="80">
        <v>1.7999999999999998</v>
      </c>
      <c r="K342" s="12">
        <f t="shared" si="137"/>
        <v>3</v>
      </c>
      <c r="L342" s="28"/>
      <c r="M342" s="32"/>
      <c r="N342" s="28">
        <f t="shared" si="144"/>
        <v>0</v>
      </c>
      <c r="O342" s="28">
        <f t="shared" si="145"/>
        <v>0</v>
      </c>
      <c r="P342" s="53" t="s">
        <v>924</v>
      </c>
    </row>
    <row r="343" spans="1:16" ht="103.5" customHeight="1" outlineLevel="1" x14ac:dyDescent="0.25">
      <c r="A343" s="66" t="s">
        <v>984</v>
      </c>
      <c r="B343" s="8"/>
      <c r="C343" s="18">
        <v>100</v>
      </c>
      <c r="D343" s="17">
        <v>800</v>
      </c>
      <c r="E343" s="130" t="s">
        <v>985</v>
      </c>
      <c r="F343" s="137" t="s">
        <v>1068</v>
      </c>
      <c r="G343" s="147">
        <v>8.8477366255144033E-2</v>
      </c>
      <c r="H343" s="146">
        <v>5.1759259259259256</v>
      </c>
      <c r="I343" s="65">
        <v>5.3086419753086415E-2</v>
      </c>
      <c r="J343" s="80">
        <v>3.1055555555555552</v>
      </c>
      <c r="K343" s="12">
        <f t="shared" si="137"/>
        <v>5.1759259259259256</v>
      </c>
      <c r="L343" s="28"/>
      <c r="M343" s="32"/>
      <c r="N343" s="28">
        <f t="shared" si="144"/>
        <v>0</v>
      </c>
      <c r="O343" s="28">
        <f t="shared" si="145"/>
        <v>0</v>
      </c>
      <c r="P343" s="53" t="s">
        <v>924</v>
      </c>
    </row>
    <row r="344" spans="1:16" ht="103.5" customHeight="1" outlineLevel="1" x14ac:dyDescent="0.25">
      <c r="A344" s="66" t="s">
        <v>986</v>
      </c>
      <c r="B344" s="8"/>
      <c r="C344" s="18">
        <v>100</v>
      </c>
      <c r="D344" s="17">
        <v>800</v>
      </c>
      <c r="E344" s="130" t="s">
        <v>987</v>
      </c>
      <c r="F344" s="137" t="s">
        <v>1069</v>
      </c>
      <c r="G344" s="147">
        <v>8.8477366255144033E-2</v>
      </c>
      <c r="H344" s="146">
        <v>5.1759259259259256</v>
      </c>
      <c r="I344" s="65">
        <v>5.3086419753086415E-2</v>
      </c>
      <c r="J344" s="80">
        <v>3.1055555555555552</v>
      </c>
      <c r="K344" s="12">
        <f t="shared" si="137"/>
        <v>5.1759259259259256</v>
      </c>
      <c r="L344" s="28"/>
      <c r="M344" s="32"/>
      <c r="N344" s="28">
        <f t="shared" si="144"/>
        <v>0</v>
      </c>
      <c r="O344" s="28">
        <f t="shared" si="145"/>
        <v>0</v>
      </c>
      <c r="P344" s="53" t="s">
        <v>924</v>
      </c>
    </row>
    <row r="345" spans="1:16" ht="103.5" customHeight="1" outlineLevel="1" x14ac:dyDescent="0.25">
      <c r="A345" s="66" t="s">
        <v>988</v>
      </c>
      <c r="B345" s="8"/>
      <c r="C345" s="18">
        <v>100</v>
      </c>
      <c r="D345" s="17">
        <v>800</v>
      </c>
      <c r="E345" s="130" t="s">
        <v>989</v>
      </c>
      <c r="F345" s="137" t="s">
        <v>1070</v>
      </c>
      <c r="G345" s="147">
        <v>8.8477366255144033E-2</v>
      </c>
      <c r="H345" s="146">
        <v>5.1759259259259256</v>
      </c>
      <c r="I345" s="65">
        <v>5.3086419753086415E-2</v>
      </c>
      <c r="J345" s="80">
        <v>3.1055555555555552</v>
      </c>
      <c r="K345" s="12">
        <f t="shared" si="137"/>
        <v>5.1759259259259256</v>
      </c>
      <c r="L345" s="28"/>
      <c r="M345" s="32"/>
      <c r="N345" s="28">
        <f t="shared" si="144"/>
        <v>0</v>
      </c>
      <c r="O345" s="28">
        <f t="shared" si="145"/>
        <v>0</v>
      </c>
      <c r="P345" s="53" t="s">
        <v>924</v>
      </c>
    </row>
    <row r="346" spans="1:16" ht="103.5" customHeight="1" outlineLevel="1" x14ac:dyDescent="0.25">
      <c r="A346" s="66" t="s">
        <v>990</v>
      </c>
      <c r="B346" s="8"/>
      <c r="C346" s="18">
        <v>100</v>
      </c>
      <c r="D346" s="17">
        <v>800</v>
      </c>
      <c r="E346" s="130" t="s">
        <v>991</v>
      </c>
      <c r="F346" s="137" t="s">
        <v>1071</v>
      </c>
      <c r="G346" s="147">
        <v>8.8477366255144033E-2</v>
      </c>
      <c r="H346" s="146">
        <v>5.1759259259259256</v>
      </c>
      <c r="I346" s="65">
        <v>5.3086419753086415E-2</v>
      </c>
      <c r="J346" s="80">
        <v>3.1055555555555552</v>
      </c>
      <c r="K346" s="12">
        <f t="shared" si="137"/>
        <v>5.1759259259259256</v>
      </c>
      <c r="L346" s="28"/>
      <c r="M346" s="32"/>
      <c r="N346" s="28">
        <f t="shared" si="144"/>
        <v>0</v>
      </c>
      <c r="O346" s="28">
        <f t="shared" si="145"/>
        <v>0</v>
      </c>
      <c r="P346" s="53" t="s">
        <v>924</v>
      </c>
    </row>
    <row r="347" spans="1:16" ht="103.5" customHeight="1" outlineLevel="1" x14ac:dyDescent="0.25">
      <c r="A347" s="66" t="s">
        <v>992</v>
      </c>
      <c r="B347" s="8"/>
      <c r="C347" s="18">
        <v>100</v>
      </c>
      <c r="D347" s="17">
        <v>800</v>
      </c>
      <c r="E347" s="130" t="s">
        <v>993</v>
      </c>
      <c r="F347" s="137" t="s">
        <v>1072</v>
      </c>
      <c r="G347" s="147">
        <v>8.8477366255144033E-2</v>
      </c>
      <c r="H347" s="146">
        <v>5.1759259259259256</v>
      </c>
      <c r="I347" s="65">
        <v>5.3086419753086415E-2</v>
      </c>
      <c r="J347" s="80">
        <v>3.1055555555555552</v>
      </c>
      <c r="K347" s="12">
        <f t="shared" si="137"/>
        <v>5.1759259259259256</v>
      </c>
      <c r="L347" s="28"/>
      <c r="M347" s="32"/>
      <c r="N347" s="28">
        <f t="shared" si="144"/>
        <v>0</v>
      </c>
      <c r="O347" s="28">
        <f t="shared" si="145"/>
        <v>0</v>
      </c>
      <c r="P347" s="53" t="s">
        <v>924</v>
      </c>
    </row>
    <row r="348" spans="1:16" ht="103.5" customHeight="1" outlineLevel="1" x14ac:dyDescent="0.25">
      <c r="A348" s="66" t="s">
        <v>994</v>
      </c>
      <c r="B348" s="8"/>
      <c r="C348" s="18">
        <v>100</v>
      </c>
      <c r="D348" s="17">
        <v>800</v>
      </c>
      <c r="E348" s="130" t="s">
        <v>995</v>
      </c>
      <c r="F348" s="137" t="s">
        <v>1073</v>
      </c>
      <c r="G348" s="147">
        <v>8.8477366255144033E-2</v>
      </c>
      <c r="H348" s="146">
        <v>5.1759259259259256</v>
      </c>
      <c r="I348" s="65">
        <v>5.3086419753086415E-2</v>
      </c>
      <c r="J348" s="80">
        <v>3.1055555555555552</v>
      </c>
      <c r="K348" s="12">
        <f t="shared" si="137"/>
        <v>5.1759259259259256</v>
      </c>
      <c r="L348" s="28"/>
      <c r="M348" s="32"/>
      <c r="N348" s="28">
        <f t="shared" si="144"/>
        <v>0</v>
      </c>
      <c r="O348" s="28">
        <f t="shared" si="145"/>
        <v>0</v>
      </c>
      <c r="P348" s="53" t="s">
        <v>924</v>
      </c>
    </row>
    <row r="349" spans="1:16" ht="103.5" customHeight="1" outlineLevel="1" x14ac:dyDescent="0.25">
      <c r="A349" s="66" t="s">
        <v>996</v>
      </c>
      <c r="B349" s="8"/>
      <c r="C349" s="18">
        <v>100</v>
      </c>
      <c r="D349" s="17">
        <v>800</v>
      </c>
      <c r="E349" s="130" t="s">
        <v>997</v>
      </c>
      <c r="F349" s="137" t="s">
        <v>1074</v>
      </c>
      <c r="G349" s="147">
        <v>8.8477366255144033E-2</v>
      </c>
      <c r="H349" s="146">
        <v>5.1759259259259256</v>
      </c>
      <c r="I349" s="65">
        <v>5.3086419753086415E-2</v>
      </c>
      <c r="J349" s="80">
        <v>3.1055555555555552</v>
      </c>
      <c r="K349" s="12">
        <f t="shared" si="137"/>
        <v>5.1759259259259256</v>
      </c>
      <c r="L349" s="28"/>
      <c r="M349" s="32"/>
      <c r="N349" s="28">
        <f t="shared" si="144"/>
        <v>0</v>
      </c>
      <c r="O349" s="28">
        <f t="shared" si="145"/>
        <v>0</v>
      </c>
      <c r="P349" s="53" t="s">
        <v>924</v>
      </c>
    </row>
    <row r="350" spans="1:16" ht="103.5" customHeight="1" outlineLevel="1" x14ac:dyDescent="0.25">
      <c r="A350" s="66" t="s">
        <v>998</v>
      </c>
      <c r="B350" s="8"/>
      <c r="C350" s="18">
        <v>50</v>
      </c>
      <c r="D350" s="17">
        <v>500</v>
      </c>
      <c r="E350" s="130" t="s">
        <v>999</v>
      </c>
      <c r="F350" s="137" t="s">
        <v>1102</v>
      </c>
      <c r="G350" s="147">
        <v>0.11522633744855966</v>
      </c>
      <c r="H350" s="146">
        <v>6.7407407407407405</v>
      </c>
      <c r="I350" s="65">
        <v>6.9135802469135796E-2</v>
      </c>
      <c r="J350" s="80">
        <v>4.0444444444444443</v>
      </c>
      <c r="K350" s="12">
        <f t="shared" si="137"/>
        <v>6.7407407407407405</v>
      </c>
      <c r="L350" s="28"/>
      <c r="M350" s="32"/>
      <c r="N350" s="28">
        <f t="shared" si="144"/>
        <v>0</v>
      </c>
      <c r="O350" s="28">
        <f t="shared" si="145"/>
        <v>0</v>
      </c>
      <c r="P350" s="53" t="s">
        <v>924</v>
      </c>
    </row>
    <row r="351" spans="1:16" ht="103.5" customHeight="1" outlineLevel="1" x14ac:dyDescent="0.25">
      <c r="A351" s="66" t="s">
        <v>1000</v>
      </c>
      <c r="B351" s="8"/>
      <c r="C351" s="18">
        <v>50</v>
      </c>
      <c r="D351" s="17">
        <v>500</v>
      </c>
      <c r="E351" s="130" t="s">
        <v>1001</v>
      </c>
      <c r="F351" s="137" t="s">
        <v>1075</v>
      </c>
      <c r="G351" s="147">
        <v>0.11522633744855966</v>
      </c>
      <c r="H351" s="146">
        <v>6.7407407407407405</v>
      </c>
      <c r="I351" s="65">
        <v>6.9135802469135796E-2</v>
      </c>
      <c r="J351" s="80">
        <v>4.0444444444444443</v>
      </c>
      <c r="K351" s="12">
        <f t="shared" si="137"/>
        <v>6.7407407407407405</v>
      </c>
      <c r="L351" s="28"/>
      <c r="M351" s="32"/>
      <c r="N351" s="28">
        <f t="shared" si="144"/>
        <v>0</v>
      </c>
      <c r="O351" s="28">
        <f t="shared" si="145"/>
        <v>0</v>
      </c>
      <c r="P351" s="53" t="s">
        <v>924</v>
      </c>
    </row>
    <row r="352" spans="1:16" ht="103.5" customHeight="1" outlineLevel="1" x14ac:dyDescent="0.25">
      <c r="A352" s="66" t="s">
        <v>1002</v>
      </c>
      <c r="B352" s="8"/>
      <c r="C352" s="18">
        <v>50</v>
      </c>
      <c r="D352" s="17">
        <v>500</v>
      </c>
      <c r="E352" s="130" t="s">
        <v>1003</v>
      </c>
      <c r="F352" s="137" t="s">
        <v>1076</v>
      </c>
      <c r="G352" s="147">
        <v>0.11522633744855966</v>
      </c>
      <c r="H352" s="146">
        <v>6.7407407407407405</v>
      </c>
      <c r="I352" s="65">
        <v>6.9135802469135796E-2</v>
      </c>
      <c r="J352" s="80">
        <v>4.0444444444444443</v>
      </c>
      <c r="K352" s="12">
        <f t="shared" si="137"/>
        <v>6.7407407407407405</v>
      </c>
      <c r="L352" s="28"/>
      <c r="M352" s="32"/>
      <c r="N352" s="28">
        <f t="shared" si="144"/>
        <v>0</v>
      </c>
      <c r="O352" s="28">
        <f t="shared" si="145"/>
        <v>0</v>
      </c>
      <c r="P352" s="53" t="s">
        <v>924</v>
      </c>
    </row>
    <row r="353" spans="1:16" ht="103.5" customHeight="1" outlineLevel="1" x14ac:dyDescent="0.25">
      <c r="A353" s="66" t="s">
        <v>1004</v>
      </c>
      <c r="B353" s="8"/>
      <c r="C353" s="18">
        <v>50</v>
      </c>
      <c r="D353" s="17">
        <v>500</v>
      </c>
      <c r="E353" s="130" t="s">
        <v>1005</v>
      </c>
      <c r="F353" s="137" t="s">
        <v>1077</v>
      </c>
      <c r="G353" s="147">
        <v>0.11522633744855966</v>
      </c>
      <c r="H353" s="146">
        <v>6.7407407407407405</v>
      </c>
      <c r="I353" s="65">
        <v>6.9135802469135796E-2</v>
      </c>
      <c r="J353" s="80">
        <v>4.0444444444444443</v>
      </c>
      <c r="K353" s="12">
        <f t="shared" ref="K353:K377" si="146">H353*(1-$B$2)</f>
        <v>6.7407407407407405</v>
      </c>
      <c r="L353" s="28"/>
      <c r="M353" s="32"/>
      <c r="N353" s="28">
        <f t="shared" si="144"/>
        <v>0</v>
      </c>
      <c r="O353" s="28">
        <f t="shared" si="145"/>
        <v>0</v>
      </c>
      <c r="P353" s="53" t="s">
        <v>924</v>
      </c>
    </row>
    <row r="354" spans="1:16" ht="103.5" customHeight="1" outlineLevel="1" x14ac:dyDescent="0.25">
      <c r="A354" s="66" t="s">
        <v>1006</v>
      </c>
      <c r="B354" s="8"/>
      <c r="C354" s="18">
        <v>50</v>
      </c>
      <c r="D354" s="17">
        <v>500</v>
      </c>
      <c r="E354" s="130" t="s">
        <v>1007</v>
      </c>
      <c r="F354" s="137" t="s">
        <v>1078</v>
      </c>
      <c r="G354" s="147">
        <v>0.11522633744855966</v>
      </c>
      <c r="H354" s="146">
        <v>6.7407407407407405</v>
      </c>
      <c r="I354" s="65">
        <v>6.9135802469135796E-2</v>
      </c>
      <c r="J354" s="80">
        <v>4.0444444444444443</v>
      </c>
      <c r="K354" s="12">
        <f t="shared" si="146"/>
        <v>6.7407407407407405</v>
      </c>
      <c r="L354" s="28"/>
      <c r="M354" s="32"/>
      <c r="N354" s="28">
        <f t="shared" si="144"/>
        <v>0</v>
      </c>
      <c r="O354" s="28">
        <f t="shared" si="145"/>
        <v>0</v>
      </c>
      <c r="P354" s="53" t="s">
        <v>924</v>
      </c>
    </row>
    <row r="355" spans="1:16" ht="103.5" customHeight="1" outlineLevel="1" x14ac:dyDescent="0.25">
      <c r="A355" s="66" t="s">
        <v>1008</v>
      </c>
      <c r="B355" s="8"/>
      <c r="C355" s="18">
        <v>50</v>
      </c>
      <c r="D355" s="17">
        <v>500</v>
      </c>
      <c r="E355" s="130" t="s">
        <v>1009</v>
      </c>
      <c r="F355" s="137" t="s">
        <v>1079</v>
      </c>
      <c r="G355" s="147">
        <v>0.11522633744855966</v>
      </c>
      <c r="H355" s="146">
        <v>6.7407407407407405</v>
      </c>
      <c r="I355" s="65">
        <v>6.9135802469135796E-2</v>
      </c>
      <c r="J355" s="80">
        <v>4.0444444444444443</v>
      </c>
      <c r="K355" s="12">
        <f t="shared" si="146"/>
        <v>6.7407407407407405</v>
      </c>
      <c r="L355" s="28"/>
      <c r="M355" s="32"/>
      <c r="N355" s="28">
        <f t="shared" si="144"/>
        <v>0</v>
      </c>
      <c r="O355" s="28">
        <f t="shared" si="145"/>
        <v>0</v>
      </c>
      <c r="P355" s="53" t="s">
        <v>924</v>
      </c>
    </row>
    <row r="356" spans="1:16" ht="103.5" customHeight="1" outlineLevel="1" x14ac:dyDescent="0.25">
      <c r="A356" s="66" t="s">
        <v>1010</v>
      </c>
      <c r="B356" s="8"/>
      <c r="C356" s="18">
        <v>50</v>
      </c>
      <c r="D356" s="17">
        <v>500</v>
      </c>
      <c r="E356" s="130" t="s">
        <v>1011</v>
      </c>
      <c r="F356" s="137" t="s">
        <v>1080</v>
      </c>
      <c r="G356" s="147">
        <v>0.11522633744855966</v>
      </c>
      <c r="H356" s="146">
        <v>6.7407407407407405</v>
      </c>
      <c r="I356" s="65">
        <v>6.9135802469135796E-2</v>
      </c>
      <c r="J356" s="80">
        <v>4.0444444444444443</v>
      </c>
      <c r="K356" s="12">
        <f t="shared" si="146"/>
        <v>6.7407407407407405</v>
      </c>
      <c r="L356" s="28"/>
      <c r="M356" s="32"/>
      <c r="N356" s="28">
        <f t="shared" si="144"/>
        <v>0</v>
      </c>
      <c r="O356" s="28">
        <f t="shared" si="145"/>
        <v>0</v>
      </c>
      <c r="P356" s="53" t="s">
        <v>924</v>
      </c>
    </row>
    <row r="357" spans="1:16" ht="103.5" customHeight="1" outlineLevel="1" x14ac:dyDescent="0.25">
      <c r="A357" s="66" t="s">
        <v>1012</v>
      </c>
      <c r="B357" s="8"/>
      <c r="C357" s="18">
        <v>50</v>
      </c>
      <c r="D357" s="17">
        <v>1000</v>
      </c>
      <c r="E357" s="130" t="s">
        <v>1013</v>
      </c>
      <c r="F357" s="137" t="s">
        <v>1101</v>
      </c>
      <c r="G357" s="147">
        <v>0.11985018726591762</v>
      </c>
      <c r="H357" s="146">
        <v>7.0112359550561809</v>
      </c>
      <c r="I357" s="65">
        <v>7.1910112359550568E-2</v>
      </c>
      <c r="J357" s="80">
        <v>4.2067415730337085</v>
      </c>
      <c r="K357" s="12">
        <f t="shared" si="146"/>
        <v>7.0112359550561809</v>
      </c>
      <c r="L357" s="28"/>
      <c r="M357" s="32"/>
      <c r="N357" s="28">
        <f t="shared" si="144"/>
        <v>0</v>
      </c>
      <c r="O357" s="28">
        <f t="shared" si="145"/>
        <v>0</v>
      </c>
      <c r="P357" s="53" t="s">
        <v>924</v>
      </c>
    </row>
    <row r="358" spans="1:16" ht="103.5" customHeight="1" outlineLevel="1" x14ac:dyDescent="0.25">
      <c r="A358" s="66" t="s">
        <v>1014</v>
      </c>
      <c r="B358" s="8"/>
      <c r="C358" s="18">
        <v>50</v>
      </c>
      <c r="D358" s="17">
        <v>1000</v>
      </c>
      <c r="E358" s="130" t="s">
        <v>1015</v>
      </c>
      <c r="F358" s="137" t="s">
        <v>1081</v>
      </c>
      <c r="G358" s="147">
        <v>0.11985018726591762</v>
      </c>
      <c r="H358" s="146">
        <v>7.0112359550561809</v>
      </c>
      <c r="I358" s="65">
        <v>7.1910112359550568E-2</v>
      </c>
      <c r="J358" s="80">
        <v>4.2067415730337085</v>
      </c>
      <c r="K358" s="12">
        <f t="shared" si="146"/>
        <v>7.0112359550561809</v>
      </c>
      <c r="L358" s="28"/>
      <c r="M358" s="32"/>
      <c r="N358" s="28">
        <f t="shared" si="144"/>
        <v>0</v>
      </c>
      <c r="O358" s="28">
        <f t="shared" si="145"/>
        <v>0</v>
      </c>
      <c r="P358" s="53" t="s">
        <v>924</v>
      </c>
    </row>
    <row r="359" spans="1:16" ht="103.5" customHeight="1" outlineLevel="1" x14ac:dyDescent="0.25">
      <c r="A359" s="66" t="s">
        <v>1016</v>
      </c>
      <c r="B359" s="8"/>
      <c r="C359" s="18">
        <v>50</v>
      </c>
      <c r="D359" s="17">
        <v>1000</v>
      </c>
      <c r="E359" s="130" t="s">
        <v>1017</v>
      </c>
      <c r="F359" s="137" t="s">
        <v>1082</v>
      </c>
      <c r="G359" s="147">
        <v>0.11985018726591762</v>
      </c>
      <c r="H359" s="146">
        <v>7.0112359550561809</v>
      </c>
      <c r="I359" s="65">
        <v>7.1910112359550568E-2</v>
      </c>
      <c r="J359" s="80">
        <v>4.2067415730337085</v>
      </c>
      <c r="K359" s="12">
        <f t="shared" si="146"/>
        <v>7.0112359550561809</v>
      </c>
      <c r="L359" s="28"/>
      <c r="M359" s="32"/>
      <c r="N359" s="28">
        <f t="shared" si="144"/>
        <v>0</v>
      </c>
      <c r="O359" s="28">
        <f t="shared" si="145"/>
        <v>0</v>
      </c>
      <c r="P359" s="53" t="s">
        <v>924</v>
      </c>
    </row>
    <row r="360" spans="1:16" ht="103.5" customHeight="1" outlineLevel="1" x14ac:dyDescent="0.25">
      <c r="A360" s="66" t="s">
        <v>1018</v>
      </c>
      <c r="B360" s="8"/>
      <c r="C360" s="18">
        <v>50</v>
      </c>
      <c r="D360" s="17">
        <v>1000</v>
      </c>
      <c r="E360" s="130" t="s">
        <v>1019</v>
      </c>
      <c r="F360" s="137" t="s">
        <v>1083</v>
      </c>
      <c r="G360" s="147">
        <v>0.11985018726591762</v>
      </c>
      <c r="H360" s="146">
        <v>7.0112359550561809</v>
      </c>
      <c r="I360" s="65">
        <v>7.1910112359550568E-2</v>
      </c>
      <c r="J360" s="80">
        <v>4.2067415730337085</v>
      </c>
      <c r="K360" s="12">
        <f t="shared" si="146"/>
        <v>7.0112359550561809</v>
      </c>
      <c r="L360" s="28"/>
      <c r="M360" s="32"/>
      <c r="N360" s="28">
        <f t="shared" si="144"/>
        <v>0</v>
      </c>
      <c r="O360" s="28">
        <f t="shared" si="145"/>
        <v>0</v>
      </c>
      <c r="P360" s="53" t="s">
        <v>924</v>
      </c>
    </row>
    <row r="361" spans="1:16" ht="103.5" customHeight="1" outlineLevel="1" x14ac:dyDescent="0.25">
      <c r="A361" s="66" t="s">
        <v>1020</v>
      </c>
      <c r="B361" s="8"/>
      <c r="C361" s="18">
        <v>50</v>
      </c>
      <c r="D361" s="17">
        <v>1000</v>
      </c>
      <c r="E361" s="130" t="s">
        <v>1021</v>
      </c>
      <c r="F361" s="137" t="s">
        <v>1084</v>
      </c>
      <c r="G361" s="147">
        <v>0.11985018726591762</v>
      </c>
      <c r="H361" s="146">
        <v>7.0112359550561809</v>
      </c>
      <c r="I361" s="65">
        <v>7.1910112359550568E-2</v>
      </c>
      <c r="J361" s="80">
        <v>4.2067415730337085</v>
      </c>
      <c r="K361" s="12">
        <f t="shared" si="146"/>
        <v>7.0112359550561809</v>
      </c>
      <c r="L361" s="28"/>
      <c r="M361" s="32"/>
      <c r="N361" s="28">
        <f t="shared" si="144"/>
        <v>0</v>
      </c>
      <c r="O361" s="28">
        <f t="shared" si="145"/>
        <v>0</v>
      </c>
      <c r="P361" s="53" t="s">
        <v>924</v>
      </c>
    </row>
    <row r="362" spans="1:16" ht="103.5" customHeight="1" outlineLevel="1" x14ac:dyDescent="0.25">
      <c r="A362" s="66" t="s">
        <v>1022</v>
      </c>
      <c r="B362" s="8"/>
      <c r="C362" s="18">
        <v>50</v>
      </c>
      <c r="D362" s="17">
        <v>1000</v>
      </c>
      <c r="E362" s="130" t="s">
        <v>1023</v>
      </c>
      <c r="F362" s="137" t="s">
        <v>1085</v>
      </c>
      <c r="G362" s="147">
        <v>0.11985018726591762</v>
      </c>
      <c r="H362" s="146">
        <v>7.0112359550561809</v>
      </c>
      <c r="I362" s="65">
        <v>7.1910112359550568E-2</v>
      </c>
      <c r="J362" s="80">
        <v>4.2067415730337085</v>
      </c>
      <c r="K362" s="12">
        <f t="shared" si="146"/>
        <v>7.0112359550561809</v>
      </c>
      <c r="L362" s="28"/>
      <c r="M362" s="32"/>
      <c r="N362" s="28">
        <f t="shared" si="144"/>
        <v>0</v>
      </c>
      <c r="O362" s="28">
        <f t="shared" si="145"/>
        <v>0</v>
      </c>
      <c r="P362" s="53" t="s">
        <v>924</v>
      </c>
    </row>
    <row r="363" spans="1:16" ht="103.5" customHeight="1" outlineLevel="1" x14ac:dyDescent="0.25">
      <c r="A363" s="66" t="s">
        <v>1024</v>
      </c>
      <c r="B363" s="8"/>
      <c r="C363" s="18">
        <v>50</v>
      </c>
      <c r="D363" s="17">
        <v>1000</v>
      </c>
      <c r="E363" s="130" t="s">
        <v>1025</v>
      </c>
      <c r="F363" s="137" t="s">
        <v>1086</v>
      </c>
      <c r="G363" s="147">
        <v>0.11985018726591762</v>
      </c>
      <c r="H363" s="146">
        <v>7.0112359550561809</v>
      </c>
      <c r="I363" s="65">
        <v>7.1910112359550568E-2</v>
      </c>
      <c r="J363" s="80">
        <v>4.2067415730337085</v>
      </c>
      <c r="K363" s="12">
        <f t="shared" si="146"/>
        <v>7.0112359550561809</v>
      </c>
      <c r="L363" s="28"/>
      <c r="M363" s="32"/>
      <c r="N363" s="28">
        <f t="shared" si="144"/>
        <v>0</v>
      </c>
      <c r="O363" s="28">
        <f t="shared" si="145"/>
        <v>0</v>
      </c>
      <c r="P363" s="53" t="s">
        <v>924</v>
      </c>
    </row>
    <row r="364" spans="1:16" ht="103.5" customHeight="1" outlineLevel="1" x14ac:dyDescent="0.25">
      <c r="A364" s="66" t="s">
        <v>1026</v>
      </c>
      <c r="B364" s="8"/>
      <c r="C364" s="18">
        <v>50</v>
      </c>
      <c r="D364" s="17">
        <v>1000</v>
      </c>
      <c r="E364" s="130" t="s">
        <v>1027</v>
      </c>
      <c r="F364" s="137" t="s">
        <v>1094</v>
      </c>
      <c r="G364" s="147">
        <v>0.15843621399176955</v>
      </c>
      <c r="H364" s="146">
        <v>9.268518518518519</v>
      </c>
      <c r="I364" s="65">
        <v>9.5061728395061731E-2</v>
      </c>
      <c r="J364" s="80">
        <v>5.5611111111111109</v>
      </c>
      <c r="K364" s="12">
        <f t="shared" si="146"/>
        <v>9.268518518518519</v>
      </c>
      <c r="L364" s="28"/>
      <c r="M364" s="32"/>
      <c r="N364" s="28">
        <f t="shared" si="144"/>
        <v>0</v>
      </c>
      <c r="O364" s="28">
        <f t="shared" si="145"/>
        <v>0</v>
      </c>
      <c r="P364" s="53" t="s">
        <v>924</v>
      </c>
    </row>
    <row r="365" spans="1:16" ht="103.5" customHeight="1" outlineLevel="1" x14ac:dyDescent="0.25">
      <c r="A365" s="66" t="s">
        <v>1028</v>
      </c>
      <c r="B365" s="8"/>
      <c r="C365" s="18">
        <v>50</v>
      </c>
      <c r="D365" s="17">
        <v>1000</v>
      </c>
      <c r="E365" s="130" t="s">
        <v>1029</v>
      </c>
      <c r="F365" s="137" t="s">
        <v>1095</v>
      </c>
      <c r="G365" s="147">
        <v>0.15843621399176955</v>
      </c>
      <c r="H365" s="146">
        <v>9.268518518518519</v>
      </c>
      <c r="I365" s="65">
        <v>9.5061728395061731E-2</v>
      </c>
      <c r="J365" s="80">
        <v>5.5611111111111109</v>
      </c>
      <c r="K365" s="12">
        <f t="shared" si="146"/>
        <v>9.268518518518519</v>
      </c>
      <c r="L365" s="28"/>
      <c r="M365" s="32"/>
      <c r="N365" s="28">
        <f t="shared" si="144"/>
        <v>0</v>
      </c>
      <c r="O365" s="28">
        <f t="shared" si="145"/>
        <v>0</v>
      </c>
      <c r="P365" s="53" t="s">
        <v>924</v>
      </c>
    </row>
    <row r="366" spans="1:16" ht="103.5" customHeight="1" outlineLevel="1" x14ac:dyDescent="0.25">
      <c r="A366" s="66" t="s">
        <v>1030</v>
      </c>
      <c r="B366" s="8"/>
      <c r="C366" s="18">
        <v>50</v>
      </c>
      <c r="D366" s="17">
        <v>1000</v>
      </c>
      <c r="E366" s="130" t="s">
        <v>1031</v>
      </c>
      <c r="F366" s="137" t="s">
        <v>1096</v>
      </c>
      <c r="G366" s="147">
        <v>0.15843621399176955</v>
      </c>
      <c r="H366" s="146">
        <v>9.268518518518519</v>
      </c>
      <c r="I366" s="65">
        <v>9.5061728395061731E-2</v>
      </c>
      <c r="J366" s="80">
        <v>5.5611111111111109</v>
      </c>
      <c r="K366" s="12">
        <f t="shared" si="146"/>
        <v>9.268518518518519</v>
      </c>
      <c r="L366" s="28"/>
      <c r="M366" s="32"/>
      <c r="N366" s="28">
        <f t="shared" si="144"/>
        <v>0</v>
      </c>
      <c r="O366" s="28">
        <f t="shared" si="145"/>
        <v>0</v>
      </c>
      <c r="P366" s="53" t="s">
        <v>924</v>
      </c>
    </row>
    <row r="367" spans="1:16" ht="103.5" customHeight="1" outlineLevel="1" x14ac:dyDescent="0.25">
      <c r="A367" s="66" t="s">
        <v>1032</v>
      </c>
      <c r="B367" s="8"/>
      <c r="C367" s="18">
        <v>50</v>
      </c>
      <c r="D367" s="17">
        <v>1000</v>
      </c>
      <c r="E367" s="130" t="s">
        <v>1033</v>
      </c>
      <c r="F367" s="137" t="s">
        <v>1097</v>
      </c>
      <c r="G367" s="147">
        <v>0.15843621399176955</v>
      </c>
      <c r="H367" s="146">
        <v>9.268518518518519</v>
      </c>
      <c r="I367" s="65">
        <v>9.5061728395061731E-2</v>
      </c>
      <c r="J367" s="80">
        <v>5.5611111111111109</v>
      </c>
      <c r="K367" s="12">
        <f t="shared" si="146"/>
        <v>9.268518518518519</v>
      </c>
      <c r="L367" s="28"/>
      <c r="M367" s="32"/>
      <c r="N367" s="28">
        <f t="shared" si="144"/>
        <v>0</v>
      </c>
      <c r="O367" s="28">
        <f t="shared" si="145"/>
        <v>0</v>
      </c>
      <c r="P367" s="53" t="s">
        <v>924</v>
      </c>
    </row>
    <row r="368" spans="1:16" ht="103.5" customHeight="1" outlineLevel="1" x14ac:dyDescent="0.25">
      <c r="A368" s="66" t="s">
        <v>1034</v>
      </c>
      <c r="B368" s="8"/>
      <c r="C368" s="18">
        <v>50</v>
      </c>
      <c r="D368" s="17">
        <v>1000</v>
      </c>
      <c r="E368" s="130" t="s">
        <v>1035</v>
      </c>
      <c r="F368" s="137" t="s">
        <v>1098</v>
      </c>
      <c r="G368" s="147">
        <v>0.15843621399176955</v>
      </c>
      <c r="H368" s="146">
        <v>9.268518518518519</v>
      </c>
      <c r="I368" s="65">
        <v>9.5061728395061731E-2</v>
      </c>
      <c r="J368" s="80">
        <v>5.5611111111111109</v>
      </c>
      <c r="K368" s="12">
        <f t="shared" si="146"/>
        <v>9.268518518518519</v>
      </c>
      <c r="L368" s="28"/>
      <c r="M368" s="32"/>
      <c r="N368" s="28">
        <f t="shared" si="144"/>
        <v>0</v>
      </c>
      <c r="O368" s="28">
        <f t="shared" si="145"/>
        <v>0</v>
      </c>
      <c r="P368" s="53" t="s">
        <v>924</v>
      </c>
    </row>
    <row r="369" spans="1:16" ht="103.5" customHeight="1" outlineLevel="1" x14ac:dyDescent="0.25">
      <c r="A369" s="66" t="s">
        <v>1036</v>
      </c>
      <c r="B369" s="8"/>
      <c r="C369" s="18">
        <v>50</v>
      </c>
      <c r="D369" s="17">
        <v>1000</v>
      </c>
      <c r="E369" s="130" t="s">
        <v>1037</v>
      </c>
      <c r="F369" s="137" t="s">
        <v>1099</v>
      </c>
      <c r="G369" s="147">
        <v>0.15843621399176955</v>
      </c>
      <c r="H369" s="146">
        <v>9.268518518518519</v>
      </c>
      <c r="I369" s="65">
        <v>9.5061728395061731E-2</v>
      </c>
      <c r="J369" s="80">
        <v>5.5611111111111109</v>
      </c>
      <c r="K369" s="12">
        <f t="shared" si="146"/>
        <v>9.268518518518519</v>
      </c>
      <c r="L369" s="28"/>
      <c r="M369" s="32"/>
      <c r="N369" s="28">
        <f t="shared" si="144"/>
        <v>0</v>
      </c>
      <c r="O369" s="28">
        <f t="shared" si="145"/>
        <v>0</v>
      </c>
      <c r="P369" s="53" t="s">
        <v>924</v>
      </c>
    </row>
    <row r="370" spans="1:16" ht="103.5" customHeight="1" outlineLevel="1" x14ac:dyDescent="0.25">
      <c r="A370" s="66" t="s">
        <v>1038</v>
      </c>
      <c r="B370" s="8"/>
      <c r="C370" s="18">
        <v>50</v>
      </c>
      <c r="D370" s="17">
        <v>1000</v>
      </c>
      <c r="E370" s="130" t="s">
        <v>1039</v>
      </c>
      <c r="F370" s="137" t="s">
        <v>1100</v>
      </c>
      <c r="G370" s="147">
        <v>0.15843621399176955</v>
      </c>
      <c r="H370" s="146">
        <v>9.268518518518519</v>
      </c>
      <c r="I370" s="65">
        <v>9.5061728395061731E-2</v>
      </c>
      <c r="J370" s="80">
        <v>5.5611111111111109</v>
      </c>
      <c r="K370" s="12">
        <f t="shared" si="146"/>
        <v>9.268518518518519</v>
      </c>
      <c r="L370" s="28"/>
      <c r="M370" s="32"/>
      <c r="N370" s="28">
        <f t="shared" si="144"/>
        <v>0</v>
      </c>
      <c r="O370" s="28">
        <f t="shared" si="145"/>
        <v>0</v>
      </c>
      <c r="P370" s="53" t="s">
        <v>924</v>
      </c>
    </row>
    <row r="371" spans="1:16" ht="103.5" customHeight="1" outlineLevel="1" x14ac:dyDescent="0.25">
      <c r="A371" s="66" t="s">
        <v>1040</v>
      </c>
      <c r="B371" s="8"/>
      <c r="C371" s="18">
        <v>50</v>
      </c>
      <c r="D371" s="17">
        <v>1000</v>
      </c>
      <c r="E371" s="130" t="s">
        <v>1041</v>
      </c>
      <c r="F371" s="137" t="s">
        <v>1087</v>
      </c>
      <c r="G371" s="147">
        <v>0.17843137254901961</v>
      </c>
      <c r="H371" s="146">
        <v>10.438235294117648</v>
      </c>
      <c r="I371" s="65">
        <v>0.10705882352941176</v>
      </c>
      <c r="J371" s="80">
        <v>6.2629411764705889</v>
      </c>
      <c r="K371" s="12">
        <f t="shared" si="146"/>
        <v>10.438235294117648</v>
      </c>
      <c r="L371" s="28"/>
      <c r="M371" s="32"/>
      <c r="N371" s="28">
        <f t="shared" si="144"/>
        <v>0</v>
      </c>
      <c r="O371" s="28">
        <f t="shared" si="145"/>
        <v>0</v>
      </c>
      <c r="P371" s="53" t="s">
        <v>924</v>
      </c>
    </row>
    <row r="372" spans="1:16" ht="103.5" customHeight="1" outlineLevel="1" x14ac:dyDescent="0.25">
      <c r="A372" s="66" t="s">
        <v>1042</v>
      </c>
      <c r="B372" s="8"/>
      <c r="C372" s="18">
        <v>50</v>
      </c>
      <c r="D372" s="17">
        <v>1000</v>
      </c>
      <c r="E372" s="130" t="s">
        <v>1043</v>
      </c>
      <c r="F372" s="137" t="s">
        <v>1088</v>
      </c>
      <c r="G372" s="147">
        <v>0.17843137254901961</v>
      </c>
      <c r="H372" s="146">
        <v>10.438235294117648</v>
      </c>
      <c r="I372" s="65">
        <v>0.10705882352941176</v>
      </c>
      <c r="J372" s="80">
        <v>6.2629411764705889</v>
      </c>
      <c r="K372" s="12">
        <f t="shared" si="146"/>
        <v>10.438235294117648</v>
      </c>
      <c r="L372" s="28"/>
      <c r="M372" s="32"/>
      <c r="N372" s="28">
        <f t="shared" si="144"/>
        <v>0</v>
      </c>
      <c r="O372" s="28">
        <f t="shared" si="145"/>
        <v>0</v>
      </c>
      <c r="P372" s="53" t="s">
        <v>924</v>
      </c>
    </row>
    <row r="373" spans="1:16" ht="103.5" customHeight="1" outlineLevel="1" x14ac:dyDescent="0.25">
      <c r="A373" s="66" t="s">
        <v>1044</v>
      </c>
      <c r="B373" s="8"/>
      <c r="C373" s="18">
        <v>50</v>
      </c>
      <c r="D373" s="17">
        <v>1000</v>
      </c>
      <c r="E373" s="130" t="s">
        <v>1045</v>
      </c>
      <c r="F373" s="137" t="s">
        <v>1089</v>
      </c>
      <c r="G373" s="147">
        <v>0.17843137254901961</v>
      </c>
      <c r="H373" s="146">
        <v>10.438235294117648</v>
      </c>
      <c r="I373" s="65">
        <v>0.10705882352941176</v>
      </c>
      <c r="J373" s="80">
        <v>6.2629411764705889</v>
      </c>
      <c r="K373" s="12">
        <f t="shared" si="146"/>
        <v>10.438235294117648</v>
      </c>
      <c r="L373" s="28"/>
      <c r="M373" s="32"/>
      <c r="N373" s="28">
        <f t="shared" si="144"/>
        <v>0</v>
      </c>
      <c r="O373" s="28">
        <f t="shared" si="145"/>
        <v>0</v>
      </c>
      <c r="P373" s="53" t="s">
        <v>924</v>
      </c>
    </row>
    <row r="374" spans="1:16" ht="103.5" customHeight="1" outlineLevel="1" x14ac:dyDescent="0.25">
      <c r="A374" s="66" t="s">
        <v>1046</v>
      </c>
      <c r="B374" s="8"/>
      <c r="C374" s="18">
        <v>50</v>
      </c>
      <c r="D374" s="17">
        <v>1000</v>
      </c>
      <c r="E374" s="130" t="s">
        <v>1047</v>
      </c>
      <c r="F374" s="137" t="s">
        <v>1090</v>
      </c>
      <c r="G374" s="147">
        <v>0.17843137254901961</v>
      </c>
      <c r="H374" s="146">
        <v>10.438235294117648</v>
      </c>
      <c r="I374" s="65">
        <v>0.10705882352941176</v>
      </c>
      <c r="J374" s="80">
        <v>6.2629411764705889</v>
      </c>
      <c r="K374" s="12">
        <f t="shared" si="146"/>
        <v>10.438235294117648</v>
      </c>
      <c r="L374" s="28"/>
      <c r="M374" s="32"/>
      <c r="N374" s="28">
        <f t="shared" si="144"/>
        <v>0</v>
      </c>
      <c r="O374" s="28">
        <f t="shared" si="145"/>
        <v>0</v>
      </c>
      <c r="P374" s="53" t="s">
        <v>924</v>
      </c>
    </row>
    <row r="375" spans="1:16" ht="103.5" customHeight="1" outlineLevel="1" x14ac:dyDescent="0.25">
      <c r="A375" s="66" t="s">
        <v>1048</v>
      </c>
      <c r="B375" s="8"/>
      <c r="C375" s="18">
        <v>50</v>
      </c>
      <c r="D375" s="17">
        <v>1000</v>
      </c>
      <c r="E375" s="130" t="s">
        <v>1049</v>
      </c>
      <c r="F375" s="137" t="s">
        <v>1091</v>
      </c>
      <c r="G375" s="147">
        <v>0.17843137254901961</v>
      </c>
      <c r="H375" s="146">
        <v>10.438235294117648</v>
      </c>
      <c r="I375" s="65">
        <v>0.10705882352941176</v>
      </c>
      <c r="J375" s="80">
        <v>6.2629411764705889</v>
      </c>
      <c r="K375" s="12">
        <f t="shared" si="146"/>
        <v>10.438235294117648</v>
      </c>
      <c r="L375" s="28"/>
      <c r="M375" s="32"/>
      <c r="N375" s="28">
        <f t="shared" si="144"/>
        <v>0</v>
      </c>
      <c r="O375" s="28">
        <f t="shared" si="145"/>
        <v>0</v>
      </c>
      <c r="P375" s="53" t="s">
        <v>924</v>
      </c>
    </row>
    <row r="376" spans="1:16" ht="103.5" customHeight="1" outlineLevel="1" x14ac:dyDescent="0.25">
      <c r="A376" s="66" t="s">
        <v>1050</v>
      </c>
      <c r="B376" s="8"/>
      <c r="C376" s="18">
        <v>50</v>
      </c>
      <c r="D376" s="17">
        <v>1000</v>
      </c>
      <c r="E376" s="130" t="s">
        <v>1051</v>
      </c>
      <c r="F376" s="137" t="s">
        <v>1092</v>
      </c>
      <c r="G376" s="147">
        <v>0.17843137254901961</v>
      </c>
      <c r="H376" s="146">
        <v>10.438235294117648</v>
      </c>
      <c r="I376" s="65">
        <v>0.10705882352941176</v>
      </c>
      <c r="J376" s="80">
        <v>6.2629411764705889</v>
      </c>
      <c r="K376" s="12">
        <f t="shared" si="146"/>
        <v>10.438235294117648</v>
      </c>
      <c r="L376" s="28"/>
      <c r="M376" s="32"/>
      <c r="N376" s="28">
        <f t="shared" si="144"/>
        <v>0</v>
      </c>
      <c r="O376" s="28">
        <f t="shared" si="145"/>
        <v>0</v>
      </c>
      <c r="P376" s="53" t="s">
        <v>924</v>
      </c>
    </row>
    <row r="377" spans="1:16" ht="103.5" customHeight="1" outlineLevel="1" x14ac:dyDescent="0.25">
      <c r="A377" s="66" t="s">
        <v>1052</v>
      </c>
      <c r="B377" s="8"/>
      <c r="C377" s="18">
        <v>50</v>
      </c>
      <c r="D377" s="17">
        <v>1000</v>
      </c>
      <c r="E377" s="130" t="s">
        <v>1053</v>
      </c>
      <c r="F377" s="137" t="s">
        <v>1093</v>
      </c>
      <c r="G377" s="147">
        <v>0.17843137254901961</v>
      </c>
      <c r="H377" s="146">
        <v>10.438235294117648</v>
      </c>
      <c r="I377" s="65">
        <v>0.10705882352941176</v>
      </c>
      <c r="J377" s="80">
        <v>6.2629411764705889</v>
      </c>
      <c r="K377" s="12">
        <f t="shared" si="146"/>
        <v>10.438235294117648</v>
      </c>
      <c r="L377" s="28"/>
      <c r="M377" s="32"/>
      <c r="N377" s="28">
        <f t="shared" si="144"/>
        <v>0</v>
      </c>
      <c r="O377" s="28">
        <f t="shared" si="145"/>
        <v>0</v>
      </c>
      <c r="P377" s="53" t="s">
        <v>924</v>
      </c>
    </row>
    <row r="378" spans="1:16" ht="56.25" x14ac:dyDescent="0.35">
      <c r="A378" s="63" t="s">
        <v>620</v>
      </c>
      <c r="B378" s="64"/>
      <c r="C378" s="64"/>
      <c r="D378" s="64"/>
      <c r="E378" s="132"/>
      <c r="F378" s="121"/>
      <c r="G378" s="143" t="s">
        <v>8</v>
      </c>
      <c r="H378" s="144" t="s">
        <v>9</v>
      </c>
      <c r="I378" s="26" t="s">
        <v>916</v>
      </c>
      <c r="J378" s="86" t="s">
        <v>10</v>
      </c>
      <c r="K378" s="26" t="s">
        <v>11</v>
      </c>
      <c r="L378" s="64"/>
      <c r="M378" s="64"/>
      <c r="N378" s="64"/>
      <c r="O378" s="64"/>
      <c r="P378" s="64"/>
    </row>
    <row r="379" spans="1:16" ht="15" customHeight="1" outlineLevel="1" x14ac:dyDescent="0.3">
      <c r="A379" s="75" t="s">
        <v>621</v>
      </c>
      <c r="B379" s="53"/>
      <c r="C379" s="53"/>
      <c r="D379" s="53"/>
      <c r="E379" s="133"/>
      <c r="F379" s="91"/>
      <c r="G379" s="97"/>
      <c r="H379" s="151"/>
      <c r="I379" s="54"/>
      <c r="J379" s="87"/>
      <c r="K379" s="19"/>
      <c r="L379" s="19"/>
      <c r="M379" s="19"/>
      <c r="N379" s="19"/>
      <c r="O379" s="19"/>
      <c r="P379" s="19"/>
    </row>
    <row r="380" spans="1:16" ht="103.5" customHeight="1" outlineLevel="1" x14ac:dyDescent="0.25">
      <c r="A380" s="47" t="s">
        <v>622</v>
      </c>
      <c r="B380" s="55"/>
      <c r="C380" s="45" t="s">
        <v>56</v>
      </c>
      <c r="D380" s="45" t="s">
        <v>767</v>
      </c>
      <c r="E380" s="134" t="s">
        <v>623</v>
      </c>
      <c r="F380" s="92" t="s">
        <v>624</v>
      </c>
      <c r="G380" s="147">
        <v>2.70756</v>
      </c>
      <c r="H380" s="146">
        <f t="shared" ref="H380:H386" si="147">G380*$B$3</f>
        <v>159.74603999999999</v>
      </c>
      <c r="I380" s="65">
        <f t="shared" ref="I380:I386" si="148">G380*0.9</f>
        <v>2.436804</v>
      </c>
      <c r="J380" s="80">
        <f t="shared" ref="J380:J386" si="149">G380*(1-$B$2)</f>
        <v>2.70756</v>
      </c>
      <c r="K380" s="12">
        <f t="shared" ref="K380:K386" si="150">H380*(1-$B$2)</f>
        <v>159.74603999999999</v>
      </c>
      <c r="L380" s="28">
        <v>1.6249999999999999E-3</v>
      </c>
      <c r="M380" s="32"/>
      <c r="N380" s="28">
        <f t="shared" ref="N380:N386" si="151">L380*M380</f>
        <v>0</v>
      </c>
      <c r="O380" s="28">
        <f t="shared" ref="O380:O386" si="152">M380*K380</f>
        <v>0</v>
      </c>
      <c r="P380" s="19"/>
    </row>
    <row r="381" spans="1:16" ht="103.5" customHeight="1" outlineLevel="1" x14ac:dyDescent="0.25">
      <c r="A381" s="47" t="s">
        <v>625</v>
      </c>
      <c r="B381" s="55"/>
      <c r="C381" s="45" t="s">
        <v>56</v>
      </c>
      <c r="D381" s="45" t="s">
        <v>767</v>
      </c>
      <c r="E381" s="134" t="s">
        <v>626</v>
      </c>
      <c r="F381" s="92" t="s">
        <v>627</v>
      </c>
      <c r="G381" s="147">
        <v>3.4967200000000003</v>
      </c>
      <c r="H381" s="146">
        <f t="shared" si="147"/>
        <v>206.30648000000002</v>
      </c>
      <c r="I381" s="65">
        <f t="shared" si="148"/>
        <v>3.1470480000000003</v>
      </c>
      <c r="J381" s="80">
        <f t="shared" si="149"/>
        <v>3.4967200000000003</v>
      </c>
      <c r="K381" s="12">
        <f t="shared" si="150"/>
        <v>206.30648000000002</v>
      </c>
      <c r="L381" s="28">
        <v>1.5972222222222223E-3</v>
      </c>
      <c r="M381" s="32"/>
      <c r="N381" s="28">
        <f t="shared" si="151"/>
        <v>0</v>
      </c>
      <c r="O381" s="28">
        <f t="shared" si="152"/>
        <v>0</v>
      </c>
      <c r="P381" s="19"/>
    </row>
    <row r="382" spans="1:16" ht="103.5" customHeight="1" outlineLevel="1" x14ac:dyDescent="0.25">
      <c r="A382" s="47" t="s">
        <v>628</v>
      </c>
      <c r="B382" s="46"/>
      <c r="C382" s="45" t="s">
        <v>56</v>
      </c>
      <c r="D382" s="46">
        <v>200</v>
      </c>
      <c r="E382" s="134" t="s">
        <v>629</v>
      </c>
      <c r="F382" s="92" t="s">
        <v>630</v>
      </c>
      <c r="G382" s="147">
        <v>0.83603000000000005</v>
      </c>
      <c r="H382" s="146">
        <f t="shared" si="147"/>
        <v>49.325770000000006</v>
      </c>
      <c r="I382" s="65">
        <f t="shared" si="148"/>
        <v>0.75242700000000007</v>
      </c>
      <c r="J382" s="80">
        <f t="shared" si="149"/>
        <v>0.83603000000000005</v>
      </c>
      <c r="K382" s="12">
        <f t="shared" si="150"/>
        <v>49.325770000000006</v>
      </c>
      <c r="L382" s="28">
        <v>5.0000000000000001E-4</v>
      </c>
      <c r="M382" s="32"/>
      <c r="N382" s="28">
        <f t="shared" si="151"/>
        <v>0</v>
      </c>
      <c r="O382" s="28">
        <f t="shared" si="152"/>
        <v>0</v>
      </c>
      <c r="P382" s="19"/>
    </row>
    <row r="383" spans="1:16" ht="103.5" customHeight="1" outlineLevel="1" x14ac:dyDescent="0.25">
      <c r="A383" s="47" t="s">
        <v>631</v>
      </c>
      <c r="B383" s="46"/>
      <c r="C383" s="45" t="s">
        <v>56</v>
      </c>
      <c r="D383" s="46">
        <v>120</v>
      </c>
      <c r="E383" s="134" t="s">
        <v>632</v>
      </c>
      <c r="F383" s="92" t="s">
        <v>633</v>
      </c>
      <c r="G383" s="147">
        <v>1.5303599999999999</v>
      </c>
      <c r="H383" s="146">
        <f t="shared" si="147"/>
        <v>90.291240000000002</v>
      </c>
      <c r="I383" s="65">
        <f t="shared" si="148"/>
        <v>1.377324</v>
      </c>
      <c r="J383" s="80">
        <f t="shared" si="149"/>
        <v>1.5303599999999999</v>
      </c>
      <c r="K383" s="12">
        <f t="shared" si="150"/>
        <v>90.291240000000002</v>
      </c>
      <c r="L383" s="28">
        <v>6.2500000000000001E-4</v>
      </c>
      <c r="M383" s="32"/>
      <c r="N383" s="28">
        <f t="shared" si="151"/>
        <v>0</v>
      </c>
      <c r="O383" s="28">
        <f t="shared" si="152"/>
        <v>0</v>
      </c>
      <c r="P383" s="19"/>
    </row>
    <row r="384" spans="1:16" ht="103.5" customHeight="1" outlineLevel="1" x14ac:dyDescent="0.25">
      <c r="A384" s="47" t="s">
        <v>634</v>
      </c>
      <c r="B384" s="46"/>
      <c r="C384" s="45" t="s">
        <v>56</v>
      </c>
      <c r="D384" s="45" t="s">
        <v>767</v>
      </c>
      <c r="E384" s="134" t="s">
        <v>1103</v>
      </c>
      <c r="F384" s="92" t="s">
        <v>635</v>
      </c>
      <c r="G384" s="147">
        <v>3.6373300000000004</v>
      </c>
      <c r="H384" s="146">
        <f t="shared" si="147"/>
        <v>214.60247000000001</v>
      </c>
      <c r="I384" s="65">
        <f t="shared" si="148"/>
        <v>3.2735970000000005</v>
      </c>
      <c r="J384" s="80">
        <f t="shared" si="149"/>
        <v>3.6373300000000004</v>
      </c>
      <c r="K384" s="12">
        <f t="shared" si="150"/>
        <v>214.60247000000001</v>
      </c>
      <c r="L384" s="28">
        <v>3.055555555555555E-4</v>
      </c>
      <c r="M384" s="32"/>
      <c r="N384" s="28">
        <f t="shared" si="151"/>
        <v>0</v>
      </c>
      <c r="O384" s="28">
        <f t="shared" si="152"/>
        <v>0</v>
      </c>
      <c r="P384" s="19"/>
    </row>
    <row r="385" spans="1:16" ht="103.5" customHeight="1" outlineLevel="1" x14ac:dyDescent="0.25">
      <c r="A385" s="47" t="s">
        <v>636</v>
      </c>
      <c r="B385" s="46"/>
      <c r="C385" s="45" t="s">
        <v>56</v>
      </c>
      <c r="D385" s="45" t="s">
        <v>767</v>
      </c>
      <c r="E385" s="134" t="s">
        <v>1104</v>
      </c>
      <c r="F385" s="92" t="s">
        <v>637</v>
      </c>
      <c r="G385" s="147">
        <v>4.2379199999999999</v>
      </c>
      <c r="H385" s="146">
        <f t="shared" si="147"/>
        <v>250.03727999999998</v>
      </c>
      <c r="I385" s="65">
        <f t="shared" si="148"/>
        <v>3.8141280000000002</v>
      </c>
      <c r="J385" s="80">
        <f t="shared" si="149"/>
        <v>4.2379199999999999</v>
      </c>
      <c r="K385" s="12">
        <f t="shared" si="150"/>
        <v>250.03727999999998</v>
      </c>
      <c r="L385" s="28">
        <v>3.5416666666666658E-4</v>
      </c>
      <c r="M385" s="32"/>
      <c r="N385" s="28">
        <f t="shared" si="151"/>
        <v>0</v>
      </c>
      <c r="O385" s="28">
        <f t="shared" si="152"/>
        <v>0</v>
      </c>
      <c r="P385" s="19"/>
    </row>
    <row r="386" spans="1:16" ht="103.5" customHeight="1" outlineLevel="1" x14ac:dyDescent="0.25">
      <c r="A386" s="49" t="s">
        <v>638</v>
      </c>
      <c r="B386" s="37"/>
      <c r="C386" s="45" t="s">
        <v>56</v>
      </c>
      <c r="D386" s="38" t="s">
        <v>317</v>
      </c>
      <c r="E386" s="135" t="s">
        <v>639</v>
      </c>
      <c r="F386" s="92" t="s">
        <v>640</v>
      </c>
      <c r="G386" s="147">
        <v>5.7429375000000009</v>
      </c>
      <c r="H386" s="146">
        <f t="shared" si="147"/>
        <v>338.83331250000003</v>
      </c>
      <c r="I386" s="65">
        <f t="shared" si="148"/>
        <v>5.1686437500000011</v>
      </c>
      <c r="J386" s="80">
        <f t="shared" si="149"/>
        <v>5.7429375000000009</v>
      </c>
      <c r="K386" s="12">
        <f t="shared" si="150"/>
        <v>338.83331250000003</v>
      </c>
      <c r="L386" s="28">
        <v>1.0399999999999999E-3</v>
      </c>
      <c r="M386" s="32"/>
      <c r="N386" s="28">
        <f t="shared" si="151"/>
        <v>0</v>
      </c>
      <c r="O386" s="28">
        <f t="shared" si="152"/>
        <v>0</v>
      </c>
      <c r="P386" s="19"/>
    </row>
    <row r="387" spans="1:16" ht="15" customHeight="1" outlineLevel="1" x14ac:dyDescent="0.25">
      <c r="A387" s="75" t="s">
        <v>641</v>
      </c>
      <c r="B387" s="53"/>
      <c r="C387" s="19"/>
      <c r="D387" s="53"/>
      <c r="E387" s="133"/>
      <c r="F387" s="91"/>
      <c r="G387" s="97"/>
      <c r="H387" s="133"/>
      <c r="I387" s="53"/>
      <c r="J387" s="88"/>
      <c r="K387" s="54"/>
      <c r="L387" s="19"/>
      <c r="M387" s="19"/>
      <c r="N387" s="19"/>
      <c r="O387" s="19"/>
      <c r="P387" s="19"/>
    </row>
    <row r="388" spans="1:16" ht="103.5" customHeight="1" outlineLevel="1" x14ac:dyDescent="0.25">
      <c r="A388" s="39" t="s">
        <v>642</v>
      </c>
      <c r="B388" s="40"/>
      <c r="C388" s="45" t="s">
        <v>56</v>
      </c>
      <c r="D388" s="41" t="s">
        <v>768</v>
      </c>
      <c r="E388" s="134" t="s">
        <v>643</v>
      </c>
      <c r="F388" s="92" t="s">
        <v>644</v>
      </c>
      <c r="G388" s="147">
        <v>9.8884799999999995</v>
      </c>
      <c r="H388" s="146">
        <f t="shared" ref="H388:H397" si="153">G388*$B$3</f>
        <v>583.42031999999995</v>
      </c>
      <c r="I388" s="65">
        <f t="shared" ref="I388:I397" si="154">G388*0.9</f>
        <v>8.8996320000000004</v>
      </c>
      <c r="J388" s="80">
        <f t="shared" ref="J388:J397" si="155">G388*(1-$B$2)</f>
        <v>9.8884799999999995</v>
      </c>
      <c r="K388" s="12">
        <f t="shared" ref="K388:K397" si="156">H388*(1-$B$2)</f>
        <v>583.42031999999995</v>
      </c>
      <c r="L388" s="28">
        <v>9.5E-4</v>
      </c>
      <c r="M388" s="32"/>
      <c r="N388" s="28">
        <f t="shared" ref="N388:N397" si="157">L388*M388</f>
        <v>0</v>
      </c>
      <c r="O388" s="28">
        <f t="shared" ref="O388:O397" si="158">M388*K388</f>
        <v>0</v>
      </c>
      <c r="P388" s="19"/>
    </row>
    <row r="389" spans="1:16" ht="103.5" customHeight="1" outlineLevel="1" x14ac:dyDescent="0.25">
      <c r="A389" s="39" t="s">
        <v>645</v>
      </c>
      <c r="B389" s="40"/>
      <c r="C389" s="45" t="s">
        <v>56</v>
      </c>
      <c r="D389" s="41" t="s">
        <v>768</v>
      </c>
      <c r="E389" s="134" t="s">
        <v>646</v>
      </c>
      <c r="F389" s="92" t="s">
        <v>647</v>
      </c>
      <c r="G389" s="147">
        <v>9.1821599999999997</v>
      </c>
      <c r="H389" s="146">
        <f t="shared" si="153"/>
        <v>541.74743999999998</v>
      </c>
      <c r="I389" s="65">
        <f t="shared" si="154"/>
        <v>8.2639440000000004</v>
      </c>
      <c r="J389" s="80">
        <f t="shared" si="155"/>
        <v>9.1821599999999997</v>
      </c>
      <c r="K389" s="12">
        <f t="shared" si="156"/>
        <v>541.74743999999998</v>
      </c>
      <c r="L389" s="28">
        <v>7.2249999999999994E-4</v>
      </c>
      <c r="M389" s="32"/>
      <c r="N389" s="28">
        <f t="shared" si="157"/>
        <v>0</v>
      </c>
      <c r="O389" s="28">
        <f t="shared" si="158"/>
        <v>0</v>
      </c>
      <c r="P389" s="19"/>
    </row>
    <row r="390" spans="1:16" ht="103.5" customHeight="1" outlineLevel="1" x14ac:dyDescent="0.25">
      <c r="A390" s="58" t="s">
        <v>648</v>
      </c>
      <c r="B390" s="57"/>
      <c r="C390" s="45" t="s">
        <v>56</v>
      </c>
      <c r="D390" s="46">
        <v>240</v>
      </c>
      <c r="E390" s="134" t="s">
        <v>649</v>
      </c>
      <c r="F390" s="92" t="s">
        <v>650</v>
      </c>
      <c r="G390" s="147">
        <v>1.8126700000000002</v>
      </c>
      <c r="H390" s="146">
        <f t="shared" si="153"/>
        <v>106.94753000000001</v>
      </c>
      <c r="I390" s="65">
        <f t="shared" si="154"/>
        <v>1.6314030000000002</v>
      </c>
      <c r="J390" s="80">
        <f t="shared" si="155"/>
        <v>1.8126700000000002</v>
      </c>
      <c r="K390" s="12">
        <f t="shared" si="156"/>
        <v>106.94753000000001</v>
      </c>
      <c r="L390" s="28">
        <v>5.8749999999999991E-4</v>
      </c>
      <c r="M390" s="32"/>
      <c r="N390" s="28">
        <f t="shared" si="157"/>
        <v>0</v>
      </c>
      <c r="O390" s="28">
        <f t="shared" si="158"/>
        <v>0</v>
      </c>
      <c r="P390" s="19"/>
    </row>
    <row r="391" spans="1:16" ht="103.5" customHeight="1" outlineLevel="1" x14ac:dyDescent="0.25">
      <c r="A391" s="47" t="s">
        <v>651</v>
      </c>
      <c r="B391" s="46"/>
      <c r="C391" s="45" t="s">
        <v>56</v>
      </c>
      <c r="D391" s="46">
        <v>124</v>
      </c>
      <c r="E391" s="134" t="s">
        <v>652</v>
      </c>
      <c r="F391" s="92" t="s">
        <v>653</v>
      </c>
      <c r="G391" s="147">
        <v>2.4012699999999998</v>
      </c>
      <c r="H391" s="146">
        <f t="shared" si="153"/>
        <v>141.67492999999999</v>
      </c>
      <c r="I391" s="65">
        <f t="shared" si="154"/>
        <v>2.161143</v>
      </c>
      <c r="J391" s="80">
        <f t="shared" si="155"/>
        <v>2.4012699999999998</v>
      </c>
      <c r="K391" s="12">
        <f t="shared" si="156"/>
        <v>141.67492999999999</v>
      </c>
      <c r="L391" s="28">
        <v>4.999999999999999E-4</v>
      </c>
      <c r="M391" s="32"/>
      <c r="N391" s="28">
        <f t="shared" si="157"/>
        <v>0</v>
      </c>
      <c r="O391" s="28">
        <f t="shared" si="158"/>
        <v>0</v>
      </c>
      <c r="P391" s="19"/>
    </row>
    <row r="392" spans="1:16" ht="103.5" customHeight="1" outlineLevel="1" x14ac:dyDescent="0.25">
      <c r="A392" s="47" t="s">
        <v>654</v>
      </c>
      <c r="B392" s="46"/>
      <c r="C392" s="45" t="s">
        <v>56</v>
      </c>
      <c r="D392" s="45" t="s">
        <v>401</v>
      </c>
      <c r="E392" s="134" t="s">
        <v>655</v>
      </c>
      <c r="F392" s="92" t="s">
        <v>656</v>
      </c>
      <c r="G392" s="147">
        <v>1.6895000000000002</v>
      </c>
      <c r="H392" s="146">
        <f t="shared" si="153"/>
        <v>99.680500000000009</v>
      </c>
      <c r="I392" s="65">
        <f t="shared" si="154"/>
        <v>1.5205500000000003</v>
      </c>
      <c r="J392" s="80">
        <f t="shared" si="155"/>
        <v>1.6895000000000002</v>
      </c>
      <c r="K392" s="12">
        <f t="shared" si="156"/>
        <v>99.680500000000009</v>
      </c>
      <c r="L392" s="28">
        <v>7.2249999999999994E-4</v>
      </c>
      <c r="M392" s="32"/>
      <c r="N392" s="28">
        <f t="shared" si="157"/>
        <v>0</v>
      </c>
      <c r="O392" s="28">
        <f t="shared" si="158"/>
        <v>0</v>
      </c>
      <c r="P392" s="19"/>
    </row>
    <row r="393" spans="1:16" ht="103.5" customHeight="1" outlineLevel="1" x14ac:dyDescent="0.25">
      <c r="A393" s="47" t="s">
        <v>657</v>
      </c>
      <c r="B393" s="46"/>
      <c r="C393" s="45" t="s">
        <v>56</v>
      </c>
      <c r="D393" s="45" t="s">
        <v>401</v>
      </c>
      <c r="E393" s="134" t="s">
        <v>658</v>
      </c>
      <c r="F393" s="92" t="s">
        <v>659</v>
      </c>
      <c r="G393" s="147">
        <v>1.7222000000000002</v>
      </c>
      <c r="H393" s="146">
        <f t="shared" si="153"/>
        <v>101.60980000000001</v>
      </c>
      <c r="I393" s="65">
        <f t="shared" si="154"/>
        <v>1.5499800000000001</v>
      </c>
      <c r="J393" s="80">
        <f t="shared" si="155"/>
        <v>1.7222000000000002</v>
      </c>
      <c r="K393" s="12">
        <f t="shared" si="156"/>
        <v>101.60980000000001</v>
      </c>
      <c r="L393" s="28">
        <v>7.2249999999999994E-4</v>
      </c>
      <c r="M393" s="32"/>
      <c r="N393" s="28">
        <f t="shared" si="157"/>
        <v>0</v>
      </c>
      <c r="O393" s="28">
        <f t="shared" si="158"/>
        <v>0</v>
      </c>
      <c r="P393" s="19"/>
    </row>
    <row r="394" spans="1:16" ht="103.5" customHeight="1" outlineLevel="1" x14ac:dyDescent="0.25">
      <c r="A394" s="58" t="s">
        <v>660</v>
      </c>
      <c r="B394" s="57"/>
      <c r="C394" s="45" t="s">
        <v>56</v>
      </c>
      <c r="D394" s="45" t="s">
        <v>401</v>
      </c>
      <c r="E394" s="134" t="s">
        <v>661</v>
      </c>
      <c r="F394" s="92" t="s">
        <v>662</v>
      </c>
      <c r="G394" s="147">
        <v>1.526</v>
      </c>
      <c r="H394" s="146">
        <f t="shared" si="153"/>
        <v>90.034000000000006</v>
      </c>
      <c r="I394" s="65">
        <f t="shared" si="154"/>
        <v>1.3734</v>
      </c>
      <c r="J394" s="80">
        <f t="shared" si="155"/>
        <v>1.526</v>
      </c>
      <c r="K394" s="12">
        <f t="shared" si="156"/>
        <v>90.034000000000006</v>
      </c>
      <c r="L394" s="28">
        <v>7.2249999999999994E-4</v>
      </c>
      <c r="M394" s="32"/>
      <c r="N394" s="28">
        <f t="shared" si="157"/>
        <v>0</v>
      </c>
      <c r="O394" s="28">
        <f t="shared" si="158"/>
        <v>0</v>
      </c>
      <c r="P394" s="19"/>
    </row>
    <row r="395" spans="1:16" ht="103.5" customHeight="1" outlineLevel="1" x14ac:dyDescent="0.25">
      <c r="A395" s="58" t="s">
        <v>663</v>
      </c>
      <c r="B395" s="57"/>
      <c r="C395" s="45" t="s">
        <v>56</v>
      </c>
      <c r="D395" s="45" t="s">
        <v>401</v>
      </c>
      <c r="E395" s="134" t="s">
        <v>664</v>
      </c>
      <c r="F395" s="92" t="s">
        <v>665</v>
      </c>
      <c r="G395" s="147">
        <v>1.6895000000000002</v>
      </c>
      <c r="H395" s="146">
        <f t="shared" si="153"/>
        <v>99.680500000000009</v>
      </c>
      <c r="I395" s="65">
        <f t="shared" si="154"/>
        <v>1.5205500000000003</v>
      </c>
      <c r="J395" s="80">
        <f t="shared" si="155"/>
        <v>1.6895000000000002</v>
      </c>
      <c r="K395" s="12">
        <f t="shared" si="156"/>
        <v>99.680500000000009</v>
      </c>
      <c r="L395" s="28">
        <v>7.2249999999999994E-4</v>
      </c>
      <c r="M395" s="32"/>
      <c r="N395" s="28">
        <f t="shared" si="157"/>
        <v>0</v>
      </c>
      <c r="O395" s="28">
        <f t="shared" si="158"/>
        <v>0</v>
      </c>
      <c r="P395" s="19"/>
    </row>
    <row r="396" spans="1:16" ht="103.5" customHeight="1" outlineLevel="1" x14ac:dyDescent="0.25">
      <c r="A396" s="58" t="s">
        <v>666</v>
      </c>
      <c r="B396" s="57"/>
      <c r="C396" s="45" t="s">
        <v>56</v>
      </c>
      <c r="D396" s="59">
        <v>240</v>
      </c>
      <c r="E396" s="134" t="s">
        <v>667</v>
      </c>
      <c r="F396" s="92" t="s">
        <v>668</v>
      </c>
      <c r="G396" s="147">
        <v>1.7766999999999999</v>
      </c>
      <c r="H396" s="146">
        <f t="shared" si="153"/>
        <v>104.8253</v>
      </c>
      <c r="I396" s="65">
        <f t="shared" si="154"/>
        <v>1.59903</v>
      </c>
      <c r="J396" s="80">
        <f t="shared" si="155"/>
        <v>1.7766999999999999</v>
      </c>
      <c r="K396" s="12">
        <f t="shared" si="156"/>
        <v>104.8253</v>
      </c>
      <c r="L396" s="28">
        <v>1.9921875000000001E-4</v>
      </c>
      <c r="M396" s="32"/>
      <c r="N396" s="28">
        <f t="shared" si="157"/>
        <v>0</v>
      </c>
      <c r="O396" s="28">
        <f t="shared" si="158"/>
        <v>0</v>
      </c>
      <c r="P396" s="19"/>
    </row>
    <row r="397" spans="1:16" ht="103.5" customHeight="1" outlineLevel="1" x14ac:dyDescent="0.25">
      <c r="A397" s="58" t="s">
        <v>669</v>
      </c>
      <c r="B397" s="57"/>
      <c r="C397" s="45" t="s">
        <v>56</v>
      </c>
      <c r="D397" s="59">
        <v>240</v>
      </c>
      <c r="E397" s="134" t="s">
        <v>670</v>
      </c>
      <c r="F397" s="92" t="s">
        <v>671</v>
      </c>
      <c r="G397" s="147">
        <v>1.4170000000000003</v>
      </c>
      <c r="H397" s="146">
        <f t="shared" si="153"/>
        <v>83.603000000000009</v>
      </c>
      <c r="I397" s="65">
        <f t="shared" si="154"/>
        <v>1.2753000000000003</v>
      </c>
      <c r="J397" s="80">
        <f t="shared" si="155"/>
        <v>1.4170000000000003</v>
      </c>
      <c r="K397" s="12">
        <f t="shared" si="156"/>
        <v>83.603000000000009</v>
      </c>
      <c r="L397" s="28">
        <v>1.3223645833333332E-4</v>
      </c>
      <c r="M397" s="32"/>
      <c r="N397" s="28">
        <f t="shared" si="157"/>
        <v>0</v>
      </c>
      <c r="O397" s="28">
        <f t="shared" si="158"/>
        <v>0</v>
      </c>
      <c r="P397" s="19"/>
    </row>
    <row r="398" spans="1:16" ht="15" customHeight="1" outlineLevel="1" x14ac:dyDescent="0.25">
      <c r="A398" s="75" t="s">
        <v>672</v>
      </c>
      <c r="B398" s="53"/>
      <c r="C398" s="19"/>
      <c r="D398" s="53"/>
      <c r="E398" s="133"/>
      <c r="F398" s="91"/>
      <c r="G398" s="97"/>
      <c r="H398" s="133"/>
      <c r="I398" s="53"/>
      <c r="J398" s="88"/>
      <c r="K398" s="54"/>
      <c r="L398" s="19"/>
      <c r="M398" s="19"/>
      <c r="N398" s="19"/>
      <c r="O398" s="19"/>
      <c r="P398" s="19"/>
    </row>
    <row r="399" spans="1:16" ht="103.5" customHeight="1" outlineLevel="1" x14ac:dyDescent="0.25">
      <c r="A399" s="47" t="s">
        <v>673</v>
      </c>
      <c r="B399" s="46"/>
      <c r="C399" s="45" t="s">
        <v>56</v>
      </c>
      <c r="D399" s="45" t="s">
        <v>769</v>
      </c>
      <c r="E399" s="134" t="s">
        <v>922</v>
      </c>
      <c r="F399" s="92" t="s">
        <v>923</v>
      </c>
      <c r="G399" s="147">
        <v>0.63219999999999998</v>
      </c>
      <c r="H399" s="146">
        <f t="shared" ref="H399:H409" si="159">G399*$B$3</f>
        <v>37.299799999999998</v>
      </c>
      <c r="I399" s="65">
        <f t="shared" ref="I399:I409" si="160">G399*0.9</f>
        <v>0.56898000000000004</v>
      </c>
      <c r="J399" s="80">
        <f t="shared" ref="J399:J409" si="161">G399*(1-$B$2)</f>
        <v>0.63219999999999998</v>
      </c>
      <c r="K399" s="12">
        <f t="shared" ref="K399:K409" si="162">H399*(1-$B$2)</f>
        <v>37.299799999999998</v>
      </c>
      <c r="L399" s="28">
        <v>3.1762499999999998E-4</v>
      </c>
      <c r="M399" s="32"/>
      <c r="N399" s="28">
        <f t="shared" ref="N399:N409" si="163">L399*M399</f>
        <v>0</v>
      </c>
      <c r="O399" s="28">
        <f t="shared" ref="O399:O409" si="164">M399*K399</f>
        <v>0</v>
      </c>
      <c r="P399" s="19"/>
    </row>
    <row r="400" spans="1:16" ht="103.5" customHeight="1" outlineLevel="1" x14ac:dyDescent="0.25">
      <c r="A400" s="47" t="s">
        <v>674</v>
      </c>
      <c r="B400" s="46"/>
      <c r="C400" s="45" t="s">
        <v>56</v>
      </c>
      <c r="D400" s="45" t="s">
        <v>770</v>
      </c>
      <c r="E400" s="134" t="s">
        <v>675</v>
      </c>
      <c r="F400" s="92" t="s">
        <v>676</v>
      </c>
      <c r="G400" s="147">
        <v>1.8835200000000001</v>
      </c>
      <c r="H400" s="146">
        <f t="shared" si="159"/>
        <v>111.12768</v>
      </c>
      <c r="I400" s="65">
        <f t="shared" si="160"/>
        <v>1.695168</v>
      </c>
      <c r="J400" s="80">
        <f t="shared" si="161"/>
        <v>1.8835200000000001</v>
      </c>
      <c r="K400" s="12">
        <f t="shared" si="162"/>
        <v>111.12768</v>
      </c>
      <c r="L400" s="28">
        <v>6.0625000000000002E-4</v>
      </c>
      <c r="M400" s="32"/>
      <c r="N400" s="28">
        <f t="shared" si="163"/>
        <v>0</v>
      </c>
      <c r="O400" s="28">
        <f t="shared" si="164"/>
        <v>0</v>
      </c>
      <c r="P400" s="19"/>
    </row>
    <row r="401" spans="1:16" ht="103.5" customHeight="1" outlineLevel="1" x14ac:dyDescent="0.25">
      <c r="A401" s="47" t="s">
        <v>677</v>
      </c>
      <c r="B401" s="46"/>
      <c r="C401" s="45" t="s">
        <v>56</v>
      </c>
      <c r="D401" s="45" t="s">
        <v>771</v>
      </c>
      <c r="E401" s="134" t="s">
        <v>678</v>
      </c>
      <c r="F401" s="92" t="s">
        <v>679</v>
      </c>
      <c r="G401" s="147">
        <v>2.44814</v>
      </c>
      <c r="H401" s="146">
        <f t="shared" si="159"/>
        <v>144.44025999999999</v>
      </c>
      <c r="I401" s="65">
        <f t="shared" si="160"/>
        <v>2.2033260000000001</v>
      </c>
      <c r="J401" s="80">
        <f t="shared" si="161"/>
        <v>2.44814</v>
      </c>
      <c r="K401" s="12">
        <f t="shared" si="162"/>
        <v>144.44025999999999</v>
      </c>
      <c r="L401" s="28">
        <v>1.0333333333333334E-3</v>
      </c>
      <c r="M401" s="32"/>
      <c r="N401" s="28">
        <f t="shared" si="163"/>
        <v>0</v>
      </c>
      <c r="O401" s="28">
        <f t="shared" si="164"/>
        <v>0</v>
      </c>
      <c r="P401" s="19"/>
    </row>
    <row r="402" spans="1:16" ht="103.5" customHeight="1" outlineLevel="1" x14ac:dyDescent="0.25">
      <c r="A402" s="47" t="s">
        <v>680</v>
      </c>
      <c r="B402" s="46"/>
      <c r="C402" s="45" t="s">
        <v>56</v>
      </c>
      <c r="D402" s="45" t="s">
        <v>772</v>
      </c>
      <c r="E402" s="134" t="s">
        <v>681</v>
      </c>
      <c r="F402" s="92" t="s">
        <v>682</v>
      </c>
      <c r="G402" s="147">
        <v>2.1778200000000001</v>
      </c>
      <c r="H402" s="146">
        <f t="shared" si="159"/>
        <v>128.49137999999999</v>
      </c>
      <c r="I402" s="65">
        <f t="shared" si="160"/>
        <v>1.9600380000000002</v>
      </c>
      <c r="J402" s="80">
        <f t="shared" si="161"/>
        <v>2.1778200000000001</v>
      </c>
      <c r="K402" s="12">
        <f t="shared" si="162"/>
        <v>128.49137999999999</v>
      </c>
      <c r="L402" s="28">
        <v>6.7333333333333329E-4</v>
      </c>
      <c r="M402" s="32"/>
      <c r="N402" s="28">
        <f t="shared" si="163"/>
        <v>0</v>
      </c>
      <c r="O402" s="28">
        <f t="shared" si="164"/>
        <v>0</v>
      </c>
      <c r="P402" s="19"/>
    </row>
    <row r="403" spans="1:16" ht="103.5" customHeight="1" outlineLevel="1" x14ac:dyDescent="0.25">
      <c r="A403" s="47" t="s">
        <v>683</v>
      </c>
      <c r="B403" s="46"/>
      <c r="C403" s="45" t="s">
        <v>56</v>
      </c>
      <c r="D403" s="45" t="s">
        <v>771</v>
      </c>
      <c r="E403" s="134" t="s">
        <v>684</v>
      </c>
      <c r="F403" s="92" t="s">
        <v>685</v>
      </c>
      <c r="G403" s="147">
        <v>2.0361200000000004</v>
      </c>
      <c r="H403" s="146">
        <f t="shared" si="159"/>
        <v>120.13108000000003</v>
      </c>
      <c r="I403" s="65">
        <f t="shared" si="160"/>
        <v>1.8325080000000005</v>
      </c>
      <c r="J403" s="80">
        <f t="shared" si="161"/>
        <v>2.0361200000000004</v>
      </c>
      <c r="K403" s="12">
        <f t="shared" si="162"/>
        <v>120.13108000000003</v>
      </c>
      <c r="L403" s="28">
        <v>8.969999999999999E-4</v>
      </c>
      <c r="M403" s="32"/>
      <c r="N403" s="28">
        <f t="shared" si="163"/>
        <v>0</v>
      </c>
      <c r="O403" s="28">
        <f t="shared" si="164"/>
        <v>0</v>
      </c>
      <c r="P403" s="19"/>
    </row>
    <row r="404" spans="1:16" ht="103.5" customHeight="1" outlineLevel="1" x14ac:dyDescent="0.25">
      <c r="A404" s="47" t="s">
        <v>686</v>
      </c>
      <c r="B404" s="46"/>
      <c r="C404" s="45" t="s">
        <v>56</v>
      </c>
      <c r="D404" s="45" t="s">
        <v>401</v>
      </c>
      <c r="E404" s="134" t="s">
        <v>687</v>
      </c>
      <c r="F404" s="92" t="s">
        <v>688</v>
      </c>
      <c r="G404" s="147">
        <v>2.6726800000000002</v>
      </c>
      <c r="H404" s="146">
        <f t="shared" si="159"/>
        <v>157.68812</v>
      </c>
      <c r="I404" s="65">
        <f t="shared" si="160"/>
        <v>2.4054120000000001</v>
      </c>
      <c r="J404" s="80">
        <f t="shared" si="161"/>
        <v>2.6726800000000002</v>
      </c>
      <c r="K404" s="12">
        <f t="shared" si="162"/>
        <v>157.68812</v>
      </c>
      <c r="L404" s="28">
        <v>1.27925E-3</v>
      </c>
      <c r="M404" s="32"/>
      <c r="N404" s="28">
        <f t="shared" si="163"/>
        <v>0</v>
      </c>
      <c r="O404" s="28">
        <f t="shared" si="164"/>
        <v>0</v>
      </c>
      <c r="P404" s="19"/>
    </row>
    <row r="405" spans="1:16" ht="103.5" customHeight="1" outlineLevel="1" x14ac:dyDescent="0.25">
      <c r="A405" s="47" t="s">
        <v>689</v>
      </c>
      <c r="B405" s="46"/>
      <c r="C405" s="45" t="s">
        <v>56</v>
      </c>
      <c r="D405" s="45" t="s">
        <v>317</v>
      </c>
      <c r="E405" s="134" t="s">
        <v>690</v>
      </c>
      <c r="F405" s="92" t="s">
        <v>691</v>
      </c>
      <c r="G405" s="147">
        <v>3.3310400000000002</v>
      </c>
      <c r="H405" s="146">
        <f t="shared" si="159"/>
        <v>196.53136000000001</v>
      </c>
      <c r="I405" s="65">
        <f t="shared" si="160"/>
        <v>2.9979360000000002</v>
      </c>
      <c r="J405" s="80">
        <f t="shared" si="161"/>
        <v>3.3310400000000002</v>
      </c>
      <c r="K405" s="12">
        <f t="shared" si="162"/>
        <v>196.53136000000001</v>
      </c>
      <c r="L405" s="28">
        <v>2.2105416666666666E-3</v>
      </c>
      <c r="M405" s="32"/>
      <c r="N405" s="28">
        <f t="shared" si="163"/>
        <v>0</v>
      </c>
      <c r="O405" s="28">
        <f t="shared" si="164"/>
        <v>0</v>
      </c>
      <c r="P405" s="19"/>
    </row>
    <row r="406" spans="1:16" ht="103.5" customHeight="1" outlineLevel="1" x14ac:dyDescent="0.25">
      <c r="A406" s="47" t="s">
        <v>692</v>
      </c>
      <c r="B406" s="46"/>
      <c r="C406" s="45" t="s">
        <v>56</v>
      </c>
      <c r="D406" s="45" t="s">
        <v>771</v>
      </c>
      <c r="E406" s="134" t="s">
        <v>693</v>
      </c>
      <c r="F406" s="92" t="s">
        <v>694</v>
      </c>
      <c r="G406" s="147">
        <v>2.5429700000000004</v>
      </c>
      <c r="H406" s="146">
        <f t="shared" si="159"/>
        <v>150.03523000000001</v>
      </c>
      <c r="I406" s="65">
        <f t="shared" si="160"/>
        <v>2.2886730000000006</v>
      </c>
      <c r="J406" s="80">
        <f t="shared" si="161"/>
        <v>2.5429700000000004</v>
      </c>
      <c r="K406" s="12">
        <f t="shared" si="162"/>
        <v>150.03523000000001</v>
      </c>
      <c r="L406" s="28">
        <v>8.969999999999999E-4</v>
      </c>
      <c r="M406" s="32"/>
      <c r="N406" s="28">
        <f t="shared" si="163"/>
        <v>0</v>
      </c>
      <c r="O406" s="28">
        <f t="shared" si="164"/>
        <v>0</v>
      </c>
      <c r="P406" s="19"/>
    </row>
    <row r="407" spans="1:16" ht="103.5" customHeight="1" outlineLevel="1" x14ac:dyDescent="0.25">
      <c r="A407" s="47" t="s">
        <v>695</v>
      </c>
      <c r="B407" s="46"/>
      <c r="C407" s="45" t="s">
        <v>56</v>
      </c>
      <c r="D407" s="45" t="s">
        <v>401</v>
      </c>
      <c r="E407" s="134" t="s">
        <v>696</v>
      </c>
      <c r="F407" s="92" t="s">
        <v>697</v>
      </c>
      <c r="G407" s="147">
        <v>2.9778800000000003</v>
      </c>
      <c r="H407" s="146">
        <f t="shared" si="159"/>
        <v>175.69492000000002</v>
      </c>
      <c r="I407" s="65">
        <f t="shared" si="160"/>
        <v>2.6800920000000001</v>
      </c>
      <c r="J407" s="80">
        <f t="shared" si="161"/>
        <v>2.9778800000000003</v>
      </c>
      <c r="K407" s="12">
        <f t="shared" si="162"/>
        <v>175.69492000000002</v>
      </c>
      <c r="L407" s="28">
        <v>1.27925E-3</v>
      </c>
      <c r="M407" s="32"/>
      <c r="N407" s="28">
        <f t="shared" si="163"/>
        <v>0</v>
      </c>
      <c r="O407" s="28">
        <f t="shared" si="164"/>
        <v>0</v>
      </c>
      <c r="P407" s="19"/>
    </row>
    <row r="408" spans="1:16" ht="103.5" customHeight="1" outlineLevel="1" x14ac:dyDescent="0.25">
      <c r="A408" s="47" t="s">
        <v>698</v>
      </c>
      <c r="B408" s="46"/>
      <c r="C408" s="45" t="s">
        <v>56</v>
      </c>
      <c r="D408" s="45" t="s">
        <v>401</v>
      </c>
      <c r="E408" s="134" t="s">
        <v>699</v>
      </c>
      <c r="F408" s="92" t="s">
        <v>700</v>
      </c>
      <c r="G408" s="147">
        <v>4.3556400000000002</v>
      </c>
      <c r="H408" s="146">
        <f t="shared" si="159"/>
        <v>256.98275999999998</v>
      </c>
      <c r="I408" s="65">
        <f t="shared" si="160"/>
        <v>3.9200760000000003</v>
      </c>
      <c r="J408" s="80">
        <f t="shared" si="161"/>
        <v>4.3556400000000002</v>
      </c>
      <c r="K408" s="12">
        <f t="shared" si="162"/>
        <v>256.98275999999998</v>
      </c>
      <c r="L408" s="28">
        <v>2.2105416666666666E-3</v>
      </c>
      <c r="M408" s="32"/>
      <c r="N408" s="28">
        <f t="shared" si="163"/>
        <v>0</v>
      </c>
      <c r="O408" s="28">
        <f t="shared" si="164"/>
        <v>0</v>
      </c>
      <c r="P408" s="19"/>
    </row>
    <row r="409" spans="1:16" ht="103.5" customHeight="1" outlineLevel="1" x14ac:dyDescent="0.25">
      <c r="A409" s="47" t="s">
        <v>701</v>
      </c>
      <c r="B409" s="37"/>
      <c r="C409" s="45" t="s">
        <v>56</v>
      </c>
      <c r="D409" s="45" t="s">
        <v>331</v>
      </c>
      <c r="E409" s="136" t="s">
        <v>702</v>
      </c>
      <c r="F409" s="92" t="s">
        <v>703</v>
      </c>
      <c r="G409" s="147">
        <v>2.6814</v>
      </c>
      <c r="H409" s="146">
        <f t="shared" si="159"/>
        <v>158.20259999999999</v>
      </c>
      <c r="I409" s="65">
        <f t="shared" si="160"/>
        <v>2.4132600000000002</v>
      </c>
      <c r="J409" s="80">
        <f t="shared" si="161"/>
        <v>2.6814</v>
      </c>
      <c r="K409" s="12">
        <f t="shared" si="162"/>
        <v>158.20259999999999</v>
      </c>
      <c r="L409" s="28">
        <v>1.27925E-3</v>
      </c>
      <c r="M409" s="32"/>
      <c r="N409" s="28">
        <f t="shared" si="163"/>
        <v>0</v>
      </c>
      <c r="O409" s="28">
        <f t="shared" si="164"/>
        <v>0</v>
      </c>
      <c r="P409" s="19"/>
    </row>
    <row r="410" spans="1:16" ht="15" customHeight="1" outlineLevel="1" x14ac:dyDescent="0.25">
      <c r="A410" s="75" t="s">
        <v>704</v>
      </c>
      <c r="B410" s="53"/>
      <c r="C410" s="19"/>
      <c r="D410" s="53"/>
      <c r="E410" s="133"/>
      <c r="F410" s="91"/>
      <c r="G410" s="97"/>
      <c r="H410" s="133"/>
      <c r="I410" s="53"/>
      <c r="J410" s="88"/>
      <c r="K410" s="54"/>
      <c r="L410" s="19"/>
      <c r="M410" s="19"/>
      <c r="N410" s="19"/>
      <c r="O410" s="19"/>
      <c r="P410" s="19"/>
    </row>
    <row r="411" spans="1:16" ht="103.5" customHeight="1" outlineLevel="1" x14ac:dyDescent="0.25">
      <c r="A411" s="47" t="s">
        <v>705</v>
      </c>
      <c r="B411" s="46"/>
      <c r="C411" s="45" t="s">
        <v>56</v>
      </c>
      <c r="D411" s="60" t="s">
        <v>771</v>
      </c>
      <c r="E411" s="134" t="s">
        <v>706</v>
      </c>
      <c r="F411" s="92" t="s">
        <v>707</v>
      </c>
      <c r="G411" s="147">
        <v>2.9778800000000003</v>
      </c>
      <c r="H411" s="146">
        <f t="shared" ref="H411:H418" si="165">G411*$B$3</f>
        <v>175.69492000000002</v>
      </c>
      <c r="I411" s="65">
        <f t="shared" ref="I411:I418" si="166">G411*0.9</f>
        <v>2.6800920000000001</v>
      </c>
      <c r="J411" s="80">
        <f t="shared" ref="J411:J417" si="167">G411*(1-$B$2)</f>
        <v>2.9778800000000003</v>
      </c>
      <c r="K411" s="12">
        <f t="shared" ref="K411:K417" si="168">H411*(1-$B$2)</f>
        <v>175.69492000000002</v>
      </c>
      <c r="L411" s="28">
        <v>8.7500000000000002E-4</v>
      </c>
      <c r="M411" s="32"/>
      <c r="N411" s="28">
        <f t="shared" ref="N411:N417" si="169">L411*M411</f>
        <v>0</v>
      </c>
      <c r="O411" s="28">
        <f t="shared" ref="O411:O417" si="170">M411*K411</f>
        <v>0</v>
      </c>
      <c r="P411" s="19"/>
    </row>
    <row r="412" spans="1:16" ht="103.5" customHeight="1" outlineLevel="1" x14ac:dyDescent="0.25">
      <c r="A412" s="47" t="s">
        <v>708</v>
      </c>
      <c r="B412" s="46"/>
      <c r="C412" s="45" t="s">
        <v>56</v>
      </c>
      <c r="D412" s="60" t="s">
        <v>771</v>
      </c>
      <c r="E412" s="134" t="s">
        <v>709</v>
      </c>
      <c r="F412" s="92" t="s">
        <v>710</v>
      </c>
      <c r="G412" s="147">
        <v>3.1544600000000003</v>
      </c>
      <c r="H412" s="146">
        <f t="shared" si="165"/>
        <v>186.11314000000002</v>
      </c>
      <c r="I412" s="65">
        <f t="shared" si="166"/>
        <v>2.8390140000000001</v>
      </c>
      <c r="J412" s="80">
        <f t="shared" si="167"/>
        <v>3.1544600000000003</v>
      </c>
      <c r="K412" s="12">
        <f t="shared" si="168"/>
        <v>186.11314000000002</v>
      </c>
      <c r="L412" s="28">
        <v>8.3333333333333339E-4</v>
      </c>
      <c r="M412" s="32"/>
      <c r="N412" s="28">
        <f t="shared" si="169"/>
        <v>0</v>
      </c>
      <c r="O412" s="28">
        <f t="shared" si="170"/>
        <v>0</v>
      </c>
      <c r="P412" s="19"/>
    </row>
    <row r="413" spans="1:16" ht="103.5" customHeight="1" outlineLevel="1" x14ac:dyDescent="0.25">
      <c r="A413" s="47" t="s">
        <v>711</v>
      </c>
      <c r="B413" s="46"/>
      <c r="C413" s="45" t="s">
        <v>56</v>
      </c>
      <c r="D413" s="60" t="s">
        <v>771</v>
      </c>
      <c r="E413" s="134" t="s">
        <v>712</v>
      </c>
      <c r="F413" s="92" t="s">
        <v>713</v>
      </c>
      <c r="G413" s="147">
        <v>3.0847000000000002</v>
      </c>
      <c r="H413" s="146">
        <f t="shared" si="165"/>
        <v>181.99730000000002</v>
      </c>
      <c r="I413" s="65">
        <f t="shared" si="166"/>
        <v>2.7762300000000004</v>
      </c>
      <c r="J413" s="80">
        <f t="shared" si="167"/>
        <v>3.0847000000000002</v>
      </c>
      <c r="K413" s="12">
        <f t="shared" si="168"/>
        <v>181.99730000000002</v>
      </c>
      <c r="L413" s="28">
        <v>8.3333333333333339E-4</v>
      </c>
      <c r="M413" s="32"/>
      <c r="N413" s="28">
        <f t="shared" si="169"/>
        <v>0</v>
      </c>
      <c r="O413" s="28">
        <f t="shared" si="170"/>
        <v>0</v>
      </c>
      <c r="P413" s="19"/>
    </row>
    <row r="414" spans="1:16" ht="103.5" customHeight="1" outlineLevel="1" x14ac:dyDescent="0.25">
      <c r="A414" s="47" t="s">
        <v>714</v>
      </c>
      <c r="B414" s="46"/>
      <c r="C414" s="45" t="s">
        <v>56</v>
      </c>
      <c r="D414" s="60" t="s">
        <v>357</v>
      </c>
      <c r="E414" s="134" t="s">
        <v>715</v>
      </c>
      <c r="F414" s="92" t="s">
        <v>716</v>
      </c>
      <c r="G414" s="147">
        <v>5.6505600000000005</v>
      </c>
      <c r="H414" s="146">
        <f t="shared" si="165"/>
        <v>333.38304000000005</v>
      </c>
      <c r="I414" s="65">
        <f t="shared" si="166"/>
        <v>5.0855040000000002</v>
      </c>
      <c r="J414" s="80">
        <f t="shared" si="167"/>
        <v>5.6505600000000005</v>
      </c>
      <c r="K414" s="12">
        <f t="shared" si="168"/>
        <v>333.38304000000005</v>
      </c>
      <c r="L414" s="28">
        <v>1.1800000000000001E-3</v>
      </c>
      <c r="M414" s="32"/>
      <c r="N414" s="28">
        <f t="shared" si="169"/>
        <v>0</v>
      </c>
      <c r="O414" s="28">
        <f t="shared" si="170"/>
        <v>0</v>
      </c>
      <c r="P414" s="19"/>
    </row>
    <row r="415" spans="1:16" ht="103.5" customHeight="1" outlineLevel="1" x14ac:dyDescent="0.25">
      <c r="A415" s="47" t="s">
        <v>717</v>
      </c>
      <c r="B415" s="46"/>
      <c r="C415" s="45" t="s">
        <v>56</v>
      </c>
      <c r="D415" s="60" t="s">
        <v>357</v>
      </c>
      <c r="E415" s="134" t="s">
        <v>718</v>
      </c>
      <c r="F415" s="92" t="s">
        <v>719</v>
      </c>
      <c r="G415" s="147">
        <v>2.0012400000000001</v>
      </c>
      <c r="H415" s="146">
        <f t="shared" si="165"/>
        <v>118.07316</v>
      </c>
      <c r="I415" s="65">
        <f t="shared" si="166"/>
        <v>1.8011160000000002</v>
      </c>
      <c r="J415" s="80">
        <f t="shared" si="167"/>
        <v>2.0012400000000001</v>
      </c>
      <c r="K415" s="12">
        <f t="shared" si="168"/>
        <v>118.07316</v>
      </c>
      <c r="L415" s="28">
        <v>1.3800000000000002E-3</v>
      </c>
      <c r="M415" s="32"/>
      <c r="N415" s="28">
        <f t="shared" si="169"/>
        <v>0</v>
      </c>
      <c r="O415" s="28">
        <f t="shared" si="170"/>
        <v>0</v>
      </c>
      <c r="P415" s="19"/>
    </row>
    <row r="416" spans="1:16" ht="103.5" customHeight="1" outlineLevel="1" x14ac:dyDescent="0.25">
      <c r="A416" s="47" t="s">
        <v>720</v>
      </c>
      <c r="B416" s="46"/>
      <c r="C416" s="45" t="s">
        <v>56</v>
      </c>
      <c r="D416" s="60" t="s">
        <v>357</v>
      </c>
      <c r="E416" s="134" t="s">
        <v>721</v>
      </c>
      <c r="F416" s="92" t="s">
        <v>722</v>
      </c>
      <c r="G416" s="147">
        <v>1.8835200000000001</v>
      </c>
      <c r="H416" s="146">
        <f t="shared" si="165"/>
        <v>111.12768</v>
      </c>
      <c r="I416" s="65">
        <f t="shared" si="166"/>
        <v>1.695168</v>
      </c>
      <c r="J416" s="80">
        <f t="shared" si="167"/>
        <v>1.8835200000000001</v>
      </c>
      <c r="K416" s="12">
        <f t="shared" si="168"/>
        <v>111.12768</v>
      </c>
      <c r="L416" s="28">
        <v>1.7100000000000004E-3</v>
      </c>
      <c r="M416" s="32"/>
      <c r="N416" s="28">
        <f t="shared" si="169"/>
        <v>0</v>
      </c>
      <c r="O416" s="28">
        <f t="shared" si="170"/>
        <v>0</v>
      </c>
      <c r="P416" s="19"/>
    </row>
    <row r="417" spans="1:16" ht="126" outlineLevel="1" x14ac:dyDescent="0.25">
      <c r="A417" s="47" t="s">
        <v>723</v>
      </c>
      <c r="B417" s="46"/>
      <c r="C417" s="45" t="s">
        <v>56</v>
      </c>
      <c r="D417" s="60" t="s">
        <v>352</v>
      </c>
      <c r="E417" s="134" t="s">
        <v>724</v>
      </c>
      <c r="F417" s="92" t="s">
        <v>725</v>
      </c>
      <c r="G417" s="147">
        <v>1.5587</v>
      </c>
      <c r="H417" s="146">
        <f t="shared" si="165"/>
        <v>91.963300000000004</v>
      </c>
      <c r="I417" s="65">
        <f t="shared" si="166"/>
        <v>1.40283</v>
      </c>
      <c r="J417" s="80">
        <f t="shared" si="167"/>
        <v>1.5587</v>
      </c>
      <c r="K417" s="12">
        <f t="shared" si="168"/>
        <v>91.963300000000004</v>
      </c>
      <c r="L417" s="28">
        <v>4.1579999999999997E-4</v>
      </c>
      <c r="M417" s="32"/>
      <c r="N417" s="28">
        <f t="shared" si="169"/>
        <v>0</v>
      </c>
      <c r="O417" s="28">
        <f t="shared" si="170"/>
        <v>0</v>
      </c>
      <c r="P417" s="19"/>
    </row>
    <row r="418" spans="1:16" ht="91.5" customHeight="1" outlineLevel="1" x14ac:dyDescent="0.25">
      <c r="A418" s="46" t="s">
        <v>954</v>
      </c>
      <c r="B418" s="46"/>
      <c r="C418" s="45" t="s">
        <v>56</v>
      </c>
      <c r="D418" s="60" t="s">
        <v>768</v>
      </c>
      <c r="E418" s="134" t="s">
        <v>955</v>
      </c>
      <c r="F418" s="92" t="s">
        <v>956</v>
      </c>
      <c r="G418" s="147">
        <v>2.9</v>
      </c>
      <c r="H418" s="146">
        <f t="shared" si="165"/>
        <v>171.1</v>
      </c>
      <c r="I418" s="65">
        <f t="shared" si="166"/>
        <v>2.61</v>
      </c>
      <c r="J418" s="12">
        <f t="shared" ref="J418:K418" si="171">H418*(1-$B$2)</f>
        <v>171.1</v>
      </c>
      <c r="K418" s="12">
        <f t="shared" si="171"/>
        <v>2.61</v>
      </c>
      <c r="L418" s="28">
        <v>1.6100000000000001E-3</v>
      </c>
      <c r="M418" s="32"/>
      <c r="N418" s="28">
        <f t="shared" ref="N418" si="172">L418*M418</f>
        <v>0</v>
      </c>
      <c r="O418" s="28">
        <f t="shared" ref="O418" si="173">M418*K418</f>
        <v>0</v>
      </c>
      <c r="P418" s="62" t="s">
        <v>957</v>
      </c>
    </row>
    <row r="419" spans="1:16" ht="15" customHeight="1" outlineLevel="1" x14ac:dyDescent="0.25">
      <c r="A419" s="75" t="s">
        <v>726</v>
      </c>
      <c r="B419" s="53"/>
      <c r="C419" s="19"/>
      <c r="D419" s="53"/>
      <c r="E419" s="133"/>
      <c r="F419" s="91"/>
      <c r="G419" s="97"/>
      <c r="H419" s="133"/>
      <c r="I419" s="53"/>
      <c r="J419" s="88"/>
      <c r="K419" s="54"/>
      <c r="L419" s="19"/>
      <c r="M419" s="19"/>
      <c r="N419" s="19"/>
      <c r="O419" s="19"/>
      <c r="P419" s="19"/>
    </row>
    <row r="420" spans="1:16" ht="103.5" customHeight="1" outlineLevel="1" x14ac:dyDescent="0.25">
      <c r="A420" s="47" t="s">
        <v>727</v>
      </c>
      <c r="B420" s="46"/>
      <c r="C420" s="45" t="s">
        <v>56</v>
      </c>
      <c r="D420" s="45" t="s">
        <v>360</v>
      </c>
      <c r="E420" s="134" t="s">
        <v>728</v>
      </c>
      <c r="F420" s="92" t="s">
        <v>729</v>
      </c>
      <c r="G420" s="147">
        <v>6.15632</v>
      </c>
      <c r="H420" s="146">
        <f t="shared" ref="H420:H430" si="174">G420*$B$3</f>
        <v>363.22287999999998</v>
      </c>
      <c r="I420" s="65">
        <f t="shared" ref="I420:I430" si="175">G420*0.9</f>
        <v>5.5406880000000003</v>
      </c>
      <c r="J420" s="80">
        <f t="shared" ref="J420:J430" si="176">G420*(1-$B$2)</f>
        <v>6.15632</v>
      </c>
      <c r="K420" s="12">
        <f t="shared" ref="K420:K430" si="177">H420*(1-$B$2)</f>
        <v>363.22287999999998</v>
      </c>
      <c r="L420" s="28">
        <v>2.2499999999999998E-3</v>
      </c>
      <c r="M420" s="32"/>
      <c r="N420" s="28">
        <f t="shared" ref="N420:N430" si="178">L420*M420</f>
        <v>0</v>
      </c>
      <c r="O420" s="28">
        <f t="shared" ref="O420:O430" si="179">M420*K420</f>
        <v>0</v>
      </c>
      <c r="P420" s="19"/>
    </row>
    <row r="421" spans="1:16" ht="103.5" customHeight="1" outlineLevel="1" x14ac:dyDescent="0.25">
      <c r="A421" s="39" t="s">
        <v>730</v>
      </c>
      <c r="B421" s="42"/>
      <c r="C421" s="45" t="s">
        <v>56</v>
      </c>
      <c r="D421" s="41" t="s">
        <v>771</v>
      </c>
      <c r="E421" s="134" t="s">
        <v>731</v>
      </c>
      <c r="F421" s="92" t="s">
        <v>732</v>
      </c>
      <c r="G421" s="147">
        <v>5.886000000000001</v>
      </c>
      <c r="H421" s="146">
        <f t="shared" si="174"/>
        <v>347.27400000000006</v>
      </c>
      <c r="I421" s="65">
        <f t="shared" si="175"/>
        <v>5.2974000000000014</v>
      </c>
      <c r="J421" s="80">
        <f t="shared" si="176"/>
        <v>5.886000000000001</v>
      </c>
      <c r="K421" s="12">
        <f t="shared" si="177"/>
        <v>347.27400000000006</v>
      </c>
      <c r="L421" s="28">
        <v>2.6333333333333334E-3</v>
      </c>
      <c r="M421" s="32"/>
      <c r="N421" s="28">
        <f t="shared" si="178"/>
        <v>0</v>
      </c>
      <c r="O421" s="28">
        <f t="shared" si="179"/>
        <v>0</v>
      </c>
      <c r="P421" s="19"/>
    </row>
    <row r="422" spans="1:16" ht="103.5" customHeight="1" outlineLevel="1" x14ac:dyDescent="0.25">
      <c r="A422" s="39" t="s">
        <v>733</v>
      </c>
      <c r="B422" s="42"/>
      <c r="C422" s="45" t="s">
        <v>56</v>
      </c>
      <c r="D422" s="41" t="s">
        <v>773</v>
      </c>
      <c r="E422" s="134" t="s">
        <v>734</v>
      </c>
      <c r="F422" s="92" t="s">
        <v>735</v>
      </c>
      <c r="G422" s="147">
        <v>5.886000000000001</v>
      </c>
      <c r="H422" s="146">
        <f t="shared" si="174"/>
        <v>347.27400000000006</v>
      </c>
      <c r="I422" s="65">
        <f t="shared" si="175"/>
        <v>5.2974000000000014</v>
      </c>
      <c r="J422" s="80">
        <f t="shared" si="176"/>
        <v>5.886000000000001</v>
      </c>
      <c r="K422" s="12">
        <f t="shared" si="177"/>
        <v>347.27400000000006</v>
      </c>
      <c r="L422" s="28">
        <v>3.1111111111111118E-3</v>
      </c>
      <c r="M422" s="32"/>
      <c r="N422" s="28">
        <f t="shared" si="178"/>
        <v>0</v>
      </c>
      <c r="O422" s="28">
        <f t="shared" si="179"/>
        <v>0</v>
      </c>
      <c r="P422" s="19"/>
    </row>
    <row r="423" spans="1:16" ht="103.5" customHeight="1" outlineLevel="1" x14ac:dyDescent="0.25">
      <c r="A423" s="42" t="s">
        <v>736</v>
      </c>
      <c r="B423" s="42"/>
      <c r="C423" s="45" t="s">
        <v>56</v>
      </c>
      <c r="D423" s="41" t="s">
        <v>331</v>
      </c>
      <c r="E423" s="134" t="s">
        <v>737</v>
      </c>
      <c r="F423" s="92" t="s">
        <v>738</v>
      </c>
      <c r="G423" s="147">
        <v>7.7695200000000009</v>
      </c>
      <c r="H423" s="146">
        <f t="shared" si="174"/>
        <v>458.40168000000006</v>
      </c>
      <c r="I423" s="65">
        <f t="shared" si="175"/>
        <v>6.9925680000000012</v>
      </c>
      <c r="J423" s="80">
        <f t="shared" si="176"/>
        <v>7.7695200000000009</v>
      </c>
      <c r="K423" s="12">
        <f t="shared" si="177"/>
        <v>458.40168000000006</v>
      </c>
      <c r="L423" s="28">
        <v>4.8250000000000003E-3</v>
      </c>
      <c r="M423" s="32"/>
      <c r="N423" s="28">
        <f t="shared" si="178"/>
        <v>0</v>
      </c>
      <c r="O423" s="28">
        <f t="shared" si="179"/>
        <v>0</v>
      </c>
      <c r="P423" s="19"/>
    </row>
    <row r="424" spans="1:16" ht="103.5" customHeight="1" outlineLevel="1" x14ac:dyDescent="0.25">
      <c r="A424" s="42" t="s">
        <v>739</v>
      </c>
      <c r="B424" s="43"/>
      <c r="C424" s="45" t="s">
        <v>56</v>
      </c>
      <c r="D424" s="41" t="s">
        <v>774</v>
      </c>
      <c r="E424" s="134" t="s">
        <v>740</v>
      </c>
      <c r="F424" s="92" t="s">
        <v>741</v>
      </c>
      <c r="G424" s="147">
        <v>5.8271400000000009</v>
      </c>
      <c r="H424" s="146">
        <f t="shared" si="174"/>
        <v>343.80126000000007</v>
      </c>
      <c r="I424" s="65">
        <f t="shared" si="175"/>
        <v>5.2444260000000007</v>
      </c>
      <c r="J424" s="80">
        <f t="shared" si="176"/>
        <v>5.8271400000000009</v>
      </c>
      <c r="K424" s="12">
        <f t="shared" si="177"/>
        <v>343.80126000000007</v>
      </c>
      <c r="L424" s="28">
        <v>1.9375E-3</v>
      </c>
      <c r="M424" s="32"/>
      <c r="N424" s="28">
        <f t="shared" si="178"/>
        <v>0</v>
      </c>
      <c r="O424" s="28">
        <f t="shared" si="179"/>
        <v>0</v>
      </c>
      <c r="P424" s="19"/>
    </row>
    <row r="425" spans="1:16" ht="103.5" customHeight="1" outlineLevel="1" x14ac:dyDescent="0.25">
      <c r="A425" s="42" t="s">
        <v>742</v>
      </c>
      <c r="B425" s="42"/>
      <c r="C425" s="45" t="s">
        <v>56</v>
      </c>
      <c r="D425" s="41" t="s">
        <v>331</v>
      </c>
      <c r="E425" s="134" t="s">
        <v>743</v>
      </c>
      <c r="F425" s="92" t="s">
        <v>744</v>
      </c>
      <c r="G425" s="147">
        <v>9</v>
      </c>
      <c r="H425" s="146">
        <f t="shared" si="174"/>
        <v>531</v>
      </c>
      <c r="I425" s="65">
        <f t="shared" si="175"/>
        <v>8.1</v>
      </c>
      <c r="J425" s="80">
        <f t="shared" si="176"/>
        <v>9</v>
      </c>
      <c r="K425" s="12">
        <f t="shared" si="177"/>
        <v>531</v>
      </c>
      <c r="L425" s="28">
        <v>3.375E-3</v>
      </c>
      <c r="M425" s="32"/>
      <c r="N425" s="28">
        <f t="shared" si="178"/>
        <v>0</v>
      </c>
      <c r="O425" s="28">
        <f t="shared" si="179"/>
        <v>0</v>
      </c>
      <c r="P425" s="19"/>
    </row>
    <row r="426" spans="1:16" ht="103.5" customHeight="1" outlineLevel="1" x14ac:dyDescent="0.25">
      <c r="A426" s="39" t="s">
        <v>745</v>
      </c>
      <c r="B426" s="42"/>
      <c r="C426" s="45" t="s">
        <v>56</v>
      </c>
      <c r="D426" s="41" t="s">
        <v>775</v>
      </c>
      <c r="E426" s="134" t="s">
        <v>746</v>
      </c>
      <c r="F426" s="92" t="s">
        <v>747</v>
      </c>
      <c r="G426" s="147">
        <v>9</v>
      </c>
      <c r="H426" s="146">
        <f t="shared" si="174"/>
        <v>531</v>
      </c>
      <c r="I426" s="65">
        <f t="shared" si="175"/>
        <v>8.1</v>
      </c>
      <c r="J426" s="80">
        <f t="shared" si="176"/>
        <v>9</v>
      </c>
      <c r="K426" s="12">
        <f t="shared" si="177"/>
        <v>531</v>
      </c>
      <c r="L426" s="28">
        <v>5.3333333333333332E-3</v>
      </c>
      <c r="M426" s="32"/>
      <c r="N426" s="28">
        <f t="shared" si="178"/>
        <v>0</v>
      </c>
      <c r="O426" s="28">
        <f t="shared" si="179"/>
        <v>0</v>
      </c>
      <c r="P426" s="19"/>
    </row>
    <row r="427" spans="1:16" ht="103.5" customHeight="1" outlineLevel="1" x14ac:dyDescent="0.25">
      <c r="A427" s="39" t="s">
        <v>748</v>
      </c>
      <c r="B427" s="44"/>
      <c r="C427" s="45" t="s">
        <v>56</v>
      </c>
      <c r="D427" s="41" t="s">
        <v>331</v>
      </c>
      <c r="E427" s="134" t="s">
        <v>749</v>
      </c>
      <c r="F427" s="92" t="s">
        <v>750</v>
      </c>
      <c r="G427" s="147">
        <v>6.8</v>
      </c>
      <c r="H427" s="146">
        <f t="shared" si="174"/>
        <v>401.2</v>
      </c>
      <c r="I427" s="65">
        <f t="shared" si="175"/>
        <v>6.12</v>
      </c>
      <c r="J427" s="80">
        <f t="shared" si="176"/>
        <v>6.8</v>
      </c>
      <c r="K427" s="12">
        <f t="shared" si="177"/>
        <v>401.2</v>
      </c>
      <c r="L427" s="28">
        <v>4.3499999999999997E-3</v>
      </c>
      <c r="M427" s="32"/>
      <c r="N427" s="28">
        <f t="shared" si="178"/>
        <v>0</v>
      </c>
      <c r="O427" s="28">
        <f t="shared" si="179"/>
        <v>0</v>
      </c>
      <c r="P427" s="19"/>
    </row>
    <row r="428" spans="1:16" ht="103.5" customHeight="1" outlineLevel="1" x14ac:dyDescent="0.25">
      <c r="A428" s="39" t="s">
        <v>751</v>
      </c>
      <c r="B428" s="44"/>
      <c r="C428" s="45" t="s">
        <v>56</v>
      </c>
      <c r="D428" s="41" t="s">
        <v>776</v>
      </c>
      <c r="E428" s="134" t="s">
        <v>752</v>
      </c>
      <c r="F428" s="92" t="s">
        <v>753</v>
      </c>
      <c r="G428" s="147">
        <v>8.8000000000000007</v>
      </c>
      <c r="H428" s="146">
        <f t="shared" si="174"/>
        <v>519.20000000000005</v>
      </c>
      <c r="I428" s="65">
        <f t="shared" si="175"/>
        <v>7.9200000000000008</v>
      </c>
      <c r="J428" s="80">
        <f t="shared" si="176"/>
        <v>8.8000000000000007</v>
      </c>
      <c r="K428" s="12">
        <f t="shared" si="177"/>
        <v>519.20000000000005</v>
      </c>
      <c r="L428" s="28">
        <v>5.2500000000000003E-3</v>
      </c>
      <c r="M428" s="32"/>
      <c r="N428" s="28">
        <f t="shared" si="178"/>
        <v>0</v>
      </c>
      <c r="O428" s="28">
        <f t="shared" si="179"/>
        <v>0</v>
      </c>
      <c r="P428" s="19"/>
    </row>
    <row r="429" spans="1:16" ht="103.5" customHeight="1" outlineLevel="1" x14ac:dyDescent="0.25">
      <c r="A429" s="47" t="s">
        <v>754</v>
      </c>
      <c r="B429" s="46"/>
      <c r="C429" s="45" t="s">
        <v>56</v>
      </c>
      <c r="D429" s="60" t="s">
        <v>357</v>
      </c>
      <c r="E429" s="134" t="s">
        <v>755</v>
      </c>
      <c r="F429" s="92" t="s">
        <v>756</v>
      </c>
      <c r="G429" s="147">
        <v>5.5</v>
      </c>
      <c r="H429" s="146">
        <f t="shared" si="174"/>
        <v>324.5</v>
      </c>
      <c r="I429" s="65">
        <f t="shared" si="175"/>
        <v>4.95</v>
      </c>
      <c r="J429" s="80">
        <f t="shared" si="176"/>
        <v>5.5</v>
      </c>
      <c r="K429" s="12">
        <f t="shared" si="177"/>
        <v>324.5</v>
      </c>
      <c r="L429" s="28">
        <v>1.5958333333333332E-3</v>
      </c>
      <c r="M429" s="32"/>
      <c r="N429" s="28">
        <f t="shared" si="178"/>
        <v>0</v>
      </c>
      <c r="O429" s="28">
        <f t="shared" si="179"/>
        <v>0</v>
      </c>
      <c r="P429" s="19"/>
    </row>
    <row r="430" spans="1:16" ht="103.5" customHeight="1" outlineLevel="1" x14ac:dyDescent="0.25">
      <c r="A430" s="47" t="s">
        <v>757</v>
      </c>
      <c r="B430" s="46"/>
      <c r="C430" s="45" t="s">
        <v>56</v>
      </c>
      <c r="D430" s="60" t="s">
        <v>401</v>
      </c>
      <c r="E430" s="134" t="s">
        <v>758</v>
      </c>
      <c r="F430" s="92" t="s">
        <v>759</v>
      </c>
      <c r="G430" s="147">
        <v>3</v>
      </c>
      <c r="H430" s="146">
        <f t="shared" si="174"/>
        <v>177</v>
      </c>
      <c r="I430" s="65">
        <f t="shared" si="175"/>
        <v>2.7</v>
      </c>
      <c r="J430" s="80">
        <f t="shared" si="176"/>
        <v>3</v>
      </c>
      <c r="K430" s="12">
        <f t="shared" si="177"/>
        <v>177</v>
      </c>
      <c r="L430" s="28">
        <v>1.7666666666666666E-3</v>
      </c>
      <c r="M430" s="32"/>
      <c r="N430" s="28">
        <f t="shared" si="178"/>
        <v>0</v>
      </c>
      <c r="O430" s="28">
        <f t="shared" si="179"/>
        <v>0</v>
      </c>
      <c r="P430" s="62"/>
    </row>
    <row r="431" spans="1:16" ht="15" customHeight="1" outlineLevel="1" x14ac:dyDescent="0.25">
      <c r="A431" s="75" t="s">
        <v>760</v>
      </c>
      <c r="B431" s="53"/>
      <c r="C431" s="19"/>
      <c r="D431" s="53"/>
      <c r="E431" s="133"/>
      <c r="F431" s="91"/>
      <c r="G431" s="152"/>
      <c r="H431" s="133"/>
      <c r="I431" s="53"/>
      <c r="J431" s="88"/>
      <c r="K431" s="54"/>
      <c r="L431" s="19"/>
      <c r="M431" s="19"/>
      <c r="N431" s="19"/>
      <c r="O431" s="19"/>
      <c r="P431" s="19"/>
    </row>
    <row r="432" spans="1:16" ht="103.5" customHeight="1" outlineLevel="1" x14ac:dyDescent="0.25">
      <c r="A432" s="47" t="s">
        <v>761</v>
      </c>
      <c r="B432" s="46"/>
      <c r="C432" s="45" t="s">
        <v>56</v>
      </c>
      <c r="D432" s="45" t="s">
        <v>357</v>
      </c>
      <c r="E432" s="134" t="s">
        <v>762</v>
      </c>
      <c r="F432" s="92" t="s">
        <v>763</v>
      </c>
      <c r="G432" s="147">
        <v>1.5772300000000001</v>
      </c>
      <c r="H432" s="146">
        <f t="shared" ref="H432:H433" si="180">G432*$B$3</f>
        <v>93.056570000000008</v>
      </c>
      <c r="I432" s="65">
        <f t="shared" ref="I432:I433" si="181">G432*0.9</f>
        <v>1.4195070000000001</v>
      </c>
      <c r="J432" s="80">
        <f t="shared" ref="J432:J433" si="182">G432*(1-$B$2)</f>
        <v>1.5772300000000001</v>
      </c>
      <c r="K432" s="12">
        <f t="shared" ref="K432:K433" si="183">H432*(1-$B$2)</f>
        <v>93.056570000000008</v>
      </c>
      <c r="L432" s="28">
        <v>3.5399999999999997E-3</v>
      </c>
      <c r="M432" s="32"/>
      <c r="N432" s="28">
        <f>L432*M432</f>
        <v>0</v>
      </c>
      <c r="O432" s="28">
        <f t="shared" ref="O432:O433" si="184">M432*K432</f>
        <v>0</v>
      </c>
      <c r="P432" s="19"/>
    </row>
    <row r="433" spans="1:16" ht="103.5" customHeight="1" outlineLevel="1" x14ac:dyDescent="0.25">
      <c r="A433" s="47" t="s">
        <v>764</v>
      </c>
      <c r="B433" s="47"/>
      <c r="C433" s="45" t="s">
        <v>56</v>
      </c>
      <c r="D433" s="45" t="s">
        <v>317</v>
      </c>
      <c r="E433" s="134" t="s">
        <v>765</v>
      </c>
      <c r="F433" s="92" t="s">
        <v>766</v>
      </c>
      <c r="G433" s="147">
        <v>2.7664200000000001</v>
      </c>
      <c r="H433" s="146">
        <f t="shared" si="180"/>
        <v>163.21878000000001</v>
      </c>
      <c r="I433" s="65">
        <f t="shared" si="181"/>
        <v>2.4897780000000003</v>
      </c>
      <c r="J433" s="80">
        <f t="shared" si="182"/>
        <v>2.7664200000000001</v>
      </c>
      <c r="K433" s="12">
        <f t="shared" si="183"/>
        <v>163.21878000000001</v>
      </c>
      <c r="L433" s="28">
        <v>3.5399999999999997E-3</v>
      </c>
      <c r="M433" s="32"/>
      <c r="N433" s="28">
        <f>L433*M433</f>
        <v>0</v>
      </c>
      <c r="O433" s="28">
        <f t="shared" si="184"/>
        <v>0</v>
      </c>
      <c r="P433" s="19"/>
    </row>
    <row r="434" spans="1:16" ht="15" customHeight="1" outlineLevel="1" x14ac:dyDescent="0.25">
      <c r="A434" s="75" t="s">
        <v>854</v>
      </c>
      <c r="B434" s="53"/>
      <c r="C434" s="19"/>
      <c r="D434" s="53"/>
      <c r="E434" s="133"/>
      <c r="F434" s="91"/>
      <c r="G434" s="97"/>
      <c r="H434" s="133"/>
      <c r="I434" s="53"/>
      <c r="J434" s="88"/>
      <c r="K434" s="54"/>
      <c r="L434" s="19"/>
      <c r="M434" s="19"/>
      <c r="N434" s="19"/>
      <c r="O434" s="19"/>
      <c r="P434" s="19"/>
    </row>
    <row r="435" spans="1:16" ht="103.5" customHeight="1" outlineLevel="1" x14ac:dyDescent="0.25">
      <c r="A435" s="49" t="s">
        <v>789</v>
      </c>
      <c r="B435" s="49"/>
      <c r="C435" s="45" t="s">
        <v>56</v>
      </c>
      <c r="D435" s="50" t="s">
        <v>790</v>
      </c>
      <c r="E435" s="134" t="s">
        <v>791</v>
      </c>
      <c r="F435" s="92" t="s">
        <v>792</v>
      </c>
      <c r="G435" s="147">
        <v>7.0850000000000009</v>
      </c>
      <c r="H435" s="146">
        <f t="shared" ref="H435:H437" si="185">G435*$B$3</f>
        <v>418.01500000000004</v>
      </c>
      <c r="I435" s="65">
        <f>G435*0.9</f>
        <v>6.3765000000000009</v>
      </c>
      <c r="J435" s="80">
        <f t="shared" ref="J435:J437" si="186">G435*(1-$B$2)</f>
        <v>7.0850000000000009</v>
      </c>
      <c r="K435" s="12">
        <f t="shared" ref="K435:K437" si="187">H435*(1-$B$2)</f>
        <v>418.01500000000004</v>
      </c>
      <c r="L435" s="28">
        <v>6.2000000000000011E-4</v>
      </c>
      <c r="M435" s="32"/>
      <c r="N435" s="28">
        <f>L435*M435</f>
        <v>0</v>
      </c>
      <c r="O435" s="28">
        <f t="shared" ref="O435:O437" si="188">M435*K435</f>
        <v>0</v>
      </c>
      <c r="P435" s="62"/>
    </row>
    <row r="436" spans="1:16" ht="103.5" customHeight="1" outlineLevel="1" x14ac:dyDescent="0.25">
      <c r="A436" s="49" t="s">
        <v>933</v>
      </c>
      <c r="B436" s="49"/>
      <c r="C436" s="45" t="s">
        <v>56</v>
      </c>
      <c r="D436" s="50" t="s">
        <v>790</v>
      </c>
      <c r="E436" s="134" t="s">
        <v>791</v>
      </c>
      <c r="F436" s="92" t="s">
        <v>792</v>
      </c>
      <c r="G436" s="147">
        <v>7.0850000000000009</v>
      </c>
      <c r="H436" s="146">
        <f t="shared" ref="H436" si="189">G436*$B$3</f>
        <v>418.01500000000004</v>
      </c>
      <c r="I436" s="65">
        <f>G436*0.9</f>
        <v>6.3765000000000009</v>
      </c>
      <c r="J436" s="80">
        <f t="shared" ref="J436" si="190">G436*(1-$B$2)</f>
        <v>7.0850000000000009</v>
      </c>
      <c r="K436" s="12">
        <f t="shared" ref="K436" si="191">H436*(1-$B$2)</f>
        <v>418.01500000000004</v>
      </c>
      <c r="L436" s="28">
        <v>6.2000000000000011E-4</v>
      </c>
      <c r="M436" s="32"/>
      <c r="N436" s="28">
        <f>L436*M436</f>
        <v>0</v>
      </c>
      <c r="O436" s="28">
        <f t="shared" ref="O436" si="192">M436*K436</f>
        <v>0</v>
      </c>
      <c r="P436" s="62"/>
    </row>
    <row r="437" spans="1:16" ht="103.5" customHeight="1" outlineLevel="1" x14ac:dyDescent="0.25">
      <c r="A437" s="49" t="s">
        <v>793</v>
      </c>
      <c r="B437" s="49"/>
      <c r="C437" s="45" t="s">
        <v>56</v>
      </c>
      <c r="D437" s="50" t="s">
        <v>794</v>
      </c>
      <c r="E437" s="134" t="s">
        <v>795</v>
      </c>
      <c r="F437" s="92" t="s">
        <v>951</v>
      </c>
      <c r="G437" s="147">
        <v>11.99</v>
      </c>
      <c r="H437" s="146">
        <f t="shared" si="185"/>
        <v>707.41</v>
      </c>
      <c r="I437" s="65">
        <f>G437*0.9</f>
        <v>10.791</v>
      </c>
      <c r="J437" s="80">
        <f t="shared" si="186"/>
        <v>11.99</v>
      </c>
      <c r="K437" s="12">
        <f t="shared" si="187"/>
        <v>707.41</v>
      </c>
      <c r="L437" s="28">
        <v>1.1999999999999999E-3</v>
      </c>
      <c r="M437" s="32"/>
      <c r="N437" s="28">
        <f>L437*M437</f>
        <v>0</v>
      </c>
      <c r="O437" s="28">
        <f t="shared" si="188"/>
        <v>0</v>
      </c>
      <c r="P437" s="62"/>
    </row>
    <row r="438" spans="1:16" ht="15" customHeight="1" outlineLevel="1" x14ac:dyDescent="0.25">
      <c r="A438" s="75" t="s">
        <v>855</v>
      </c>
      <c r="B438" s="53"/>
      <c r="C438" s="19"/>
      <c r="D438" s="53"/>
      <c r="E438" s="133"/>
      <c r="F438" s="91"/>
      <c r="G438" s="97"/>
      <c r="H438" s="133"/>
      <c r="I438" s="53"/>
      <c r="J438" s="88"/>
      <c r="K438" s="54"/>
      <c r="L438" s="19"/>
      <c r="M438" s="19"/>
      <c r="N438" s="19"/>
      <c r="O438" s="19"/>
      <c r="P438" s="19"/>
    </row>
    <row r="439" spans="1:16" ht="103.5" customHeight="1" outlineLevel="1" x14ac:dyDescent="0.25">
      <c r="A439" s="76" t="s">
        <v>777</v>
      </c>
      <c r="B439" s="49"/>
      <c r="C439" s="45" t="s">
        <v>56</v>
      </c>
      <c r="D439" s="50" t="s">
        <v>331</v>
      </c>
      <c r="E439" s="134" t="s">
        <v>778</v>
      </c>
      <c r="F439" s="92" t="s">
        <v>779</v>
      </c>
      <c r="G439" s="147">
        <v>7</v>
      </c>
      <c r="H439" s="146">
        <f t="shared" ref="H439:H440" si="193">G439*$B$3</f>
        <v>413</v>
      </c>
      <c r="I439" s="65"/>
      <c r="J439" s="80">
        <f t="shared" ref="J439:J440" si="194">G439*(1-$B$2)</f>
        <v>7</v>
      </c>
      <c r="K439" s="12">
        <f t="shared" ref="K439:K440" si="195">H439*(1-$B$2)</f>
        <v>413</v>
      </c>
      <c r="L439" s="28">
        <v>1.7500000000000003E-3</v>
      </c>
      <c r="M439" s="32"/>
      <c r="N439" s="28">
        <f>L439*M439</f>
        <v>0</v>
      </c>
      <c r="O439" s="28">
        <f t="shared" ref="O439:O440" si="196">M439*K439</f>
        <v>0</v>
      </c>
      <c r="P439" s="62"/>
    </row>
    <row r="440" spans="1:16" ht="103.5" customHeight="1" outlineLevel="1" x14ac:dyDescent="0.25">
      <c r="A440" s="76" t="s">
        <v>780</v>
      </c>
      <c r="B440" s="49"/>
      <c r="C440" s="45" t="s">
        <v>56</v>
      </c>
      <c r="D440" s="50" t="s">
        <v>331</v>
      </c>
      <c r="E440" s="134" t="s">
        <v>781</v>
      </c>
      <c r="F440" s="92" t="s">
        <v>782</v>
      </c>
      <c r="G440" s="147">
        <v>9</v>
      </c>
      <c r="H440" s="146">
        <f t="shared" si="193"/>
        <v>531</v>
      </c>
      <c r="I440" s="65"/>
      <c r="J440" s="80">
        <f t="shared" si="194"/>
        <v>9</v>
      </c>
      <c r="K440" s="12">
        <f t="shared" si="195"/>
        <v>531</v>
      </c>
      <c r="L440" s="28">
        <v>1.9499999999999999E-3</v>
      </c>
      <c r="M440" s="32"/>
      <c r="N440" s="28">
        <f>L440*M440</f>
        <v>0</v>
      </c>
      <c r="O440" s="28">
        <f t="shared" si="196"/>
        <v>0</v>
      </c>
      <c r="P440" s="62"/>
    </row>
    <row r="441" spans="1:16" ht="15" customHeight="1" outlineLevel="1" x14ac:dyDescent="0.25">
      <c r="A441" s="75" t="s">
        <v>856</v>
      </c>
      <c r="B441" s="53"/>
      <c r="C441" s="19"/>
      <c r="D441" s="53"/>
      <c r="E441" s="133"/>
      <c r="F441" s="91"/>
      <c r="G441" s="97"/>
      <c r="H441" s="133"/>
      <c r="I441" s="53"/>
      <c r="J441" s="88"/>
      <c r="K441" s="54"/>
      <c r="L441" s="19"/>
      <c r="M441" s="19"/>
      <c r="N441" s="19"/>
      <c r="O441" s="19"/>
      <c r="P441" s="19"/>
    </row>
    <row r="442" spans="1:16" ht="103.5" customHeight="1" outlineLevel="1" x14ac:dyDescent="0.25">
      <c r="A442" s="76" t="s">
        <v>783</v>
      </c>
      <c r="B442" s="49"/>
      <c r="C442" s="45" t="s">
        <v>56</v>
      </c>
      <c r="D442" s="50" t="s">
        <v>304</v>
      </c>
      <c r="E442" s="134" t="s">
        <v>784</v>
      </c>
      <c r="F442" s="92" t="s">
        <v>785</v>
      </c>
      <c r="G442" s="147">
        <v>13.5</v>
      </c>
      <c r="H442" s="146">
        <f t="shared" ref="H442:H443" si="197">G442*$B$3</f>
        <v>796.5</v>
      </c>
      <c r="I442" s="65">
        <f t="shared" ref="I442:I443" si="198">G442*0.9</f>
        <v>12.15</v>
      </c>
      <c r="J442" s="80">
        <f t="shared" ref="J442:J443" si="199">G442*(1-$B$2)</f>
        <v>13.5</v>
      </c>
      <c r="K442" s="12">
        <f t="shared" ref="K442:K443" si="200">H442*(1-$B$2)</f>
        <v>796.5</v>
      </c>
      <c r="L442" s="28">
        <v>4.4999999999999997E-3</v>
      </c>
      <c r="M442" s="32"/>
      <c r="N442" s="28">
        <f>L442*M442</f>
        <v>0</v>
      </c>
      <c r="O442" s="28">
        <f t="shared" ref="O442:O443" si="201">M442*K442</f>
        <v>0</v>
      </c>
      <c r="P442" s="62"/>
    </row>
    <row r="443" spans="1:16" ht="103.5" customHeight="1" outlineLevel="1" x14ac:dyDescent="0.25">
      <c r="A443" s="76" t="s">
        <v>786</v>
      </c>
      <c r="B443" s="49"/>
      <c r="C443" s="45" t="s">
        <v>56</v>
      </c>
      <c r="D443" s="50" t="s">
        <v>304</v>
      </c>
      <c r="E443" s="134" t="s">
        <v>787</v>
      </c>
      <c r="F443" s="92" t="s">
        <v>788</v>
      </c>
      <c r="G443" s="147">
        <v>16</v>
      </c>
      <c r="H443" s="146">
        <f t="shared" si="197"/>
        <v>944</v>
      </c>
      <c r="I443" s="65">
        <f t="shared" si="198"/>
        <v>14.4</v>
      </c>
      <c r="J443" s="80">
        <f t="shared" si="199"/>
        <v>16</v>
      </c>
      <c r="K443" s="12">
        <f t="shared" si="200"/>
        <v>944</v>
      </c>
      <c r="L443" s="28">
        <v>4.4999999999999997E-3</v>
      </c>
      <c r="M443" s="32"/>
      <c r="N443" s="28">
        <f>L443*M443</f>
        <v>0</v>
      </c>
      <c r="O443" s="28">
        <f t="shared" si="201"/>
        <v>0</v>
      </c>
      <c r="P443" s="62"/>
    </row>
  </sheetData>
  <autoFilter ref="A5:P443"/>
  <mergeCells count="14">
    <mergeCell ref="A37:B37"/>
    <mergeCell ref="A32:C32"/>
    <mergeCell ref="A208:C208"/>
    <mergeCell ref="A204:C204"/>
    <mergeCell ref="A199:C199"/>
    <mergeCell ref="A155:D155"/>
    <mergeCell ref="A125:C125"/>
    <mergeCell ref="A89:C89"/>
    <mergeCell ref="A302:C302"/>
    <mergeCell ref="A259:B259"/>
    <mergeCell ref="A255:B255"/>
    <mergeCell ref="A249:C249"/>
    <mergeCell ref="A233:C233"/>
    <mergeCell ref="A214:B21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F0"/>
  </sheetPr>
  <dimension ref="A1:P70"/>
  <sheetViews>
    <sheetView tabSelected="1" zoomScale="70" zoomScaleNormal="70" workbookViewId="0">
      <pane ySplit="5" topLeftCell="A54" activePane="bottomLeft" state="frozen"/>
      <selection pane="bottomLeft" activeCell="E70" sqref="E70"/>
    </sheetView>
  </sheetViews>
  <sheetFormatPr defaultRowHeight="103.5" customHeight="1" outlineLevelRow="1" x14ac:dyDescent="0.3"/>
  <cols>
    <col min="1" max="1" width="20.7109375" style="1" bestFit="1" customWidth="1"/>
    <col min="2" max="2" width="20.140625" style="1" customWidth="1"/>
    <col min="3" max="3" width="14" style="1" customWidth="1"/>
    <col min="4" max="4" width="14" style="89" customWidth="1"/>
    <col min="5" max="5" width="42.42578125" style="99" customWidth="1"/>
    <col min="6" max="6" width="62.7109375" style="89" customWidth="1"/>
    <col min="7" max="7" width="11.42578125" style="170" customWidth="1"/>
    <col min="8" max="8" width="11.7109375" style="154" bestFit="1" customWidth="1"/>
    <col min="9" max="9" width="11.85546875" style="15" customWidth="1"/>
    <col min="10" max="11" width="11.28515625" style="1" bestFit="1" customWidth="1"/>
    <col min="12" max="12" width="11.140625" style="1" bestFit="1" customWidth="1"/>
    <col min="13" max="13" width="17.28515625" style="1" customWidth="1"/>
    <col min="14" max="14" width="19.140625" style="1" customWidth="1"/>
    <col min="15" max="15" width="19.7109375" style="1" customWidth="1"/>
    <col min="16" max="16" width="36.85546875" style="1" customWidth="1"/>
    <col min="17" max="16384" width="9.140625" style="1"/>
  </cols>
  <sheetData>
    <row r="1" spans="1:16" ht="19.5" thickBot="1" x14ac:dyDescent="0.35">
      <c r="G1" s="165"/>
      <c r="H1" s="142"/>
      <c r="I1" s="2"/>
    </row>
    <row r="2" spans="1:16" ht="18.75" x14ac:dyDescent="0.3">
      <c r="A2" s="3" t="s">
        <v>0</v>
      </c>
      <c r="B2" s="4">
        <f>'Прайс ЭУ'!B2</f>
        <v>0</v>
      </c>
      <c r="G2" s="165"/>
      <c r="H2" s="142"/>
      <c r="I2" s="2"/>
    </row>
    <row r="3" spans="1:16" ht="30" x14ac:dyDescent="0.3">
      <c r="A3" s="5" t="s">
        <v>1</v>
      </c>
      <c r="B3" s="6">
        <v>59</v>
      </c>
      <c r="G3" s="165"/>
      <c r="H3" s="142"/>
      <c r="I3" s="2"/>
    </row>
    <row r="4" spans="1:16" ht="18.75" x14ac:dyDescent="0.3">
      <c r="G4" s="165"/>
      <c r="H4" s="142"/>
      <c r="I4" s="2"/>
    </row>
    <row r="5" spans="1:16" ht="63" x14ac:dyDescent="0.25">
      <c r="A5" s="21" t="s">
        <v>2</v>
      </c>
      <c r="B5" s="21" t="s">
        <v>3</v>
      </c>
      <c r="C5" s="21" t="s">
        <v>4</v>
      </c>
      <c r="D5" s="93" t="s">
        <v>5</v>
      </c>
      <c r="E5" s="122" t="s">
        <v>6</v>
      </c>
      <c r="F5" s="90" t="s">
        <v>7</v>
      </c>
      <c r="G5" s="67" t="s">
        <v>8</v>
      </c>
      <c r="H5" s="26" t="s">
        <v>9</v>
      </c>
      <c r="I5" s="26" t="s">
        <v>916</v>
      </c>
      <c r="J5" s="22" t="s">
        <v>10</v>
      </c>
      <c r="K5" s="22" t="s">
        <v>11</v>
      </c>
      <c r="L5" s="26" t="s">
        <v>595</v>
      </c>
      <c r="M5" s="33" t="s">
        <v>596</v>
      </c>
      <c r="N5" s="35" t="str">
        <f>"Объем заказа: "&amp;ROUND(SUBTOTAL(9,N6:N741),1)</f>
        <v>Объем заказа: 0</v>
      </c>
      <c r="O5" s="35" t="str">
        <f>"Сумма заказа: "&amp;ROUND(SUBTOTAL(9,O6:O738),1)&amp;" руб."</f>
        <v>Сумма заказа: 0 руб.</v>
      </c>
      <c r="P5" s="35" t="s">
        <v>797</v>
      </c>
    </row>
    <row r="6" spans="1:16" ht="18" customHeight="1" outlineLevel="1" x14ac:dyDescent="0.3">
      <c r="A6" s="159" t="s">
        <v>621</v>
      </c>
      <c r="B6" s="161"/>
      <c r="C6" s="161"/>
      <c r="D6" s="160"/>
      <c r="E6" s="133"/>
      <c r="F6" s="91"/>
      <c r="G6" s="166"/>
      <c r="H6" s="151"/>
      <c r="I6" s="54"/>
      <c r="J6" s="54"/>
      <c r="K6" s="19"/>
      <c r="L6" s="19"/>
      <c r="M6" s="19"/>
      <c r="N6" s="19"/>
      <c r="O6" s="19"/>
      <c r="P6" s="19"/>
    </row>
    <row r="7" spans="1:16" ht="103.5" customHeight="1" outlineLevel="1" x14ac:dyDescent="0.25">
      <c r="A7" s="46" t="s">
        <v>622</v>
      </c>
      <c r="B7" s="55"/>
      <c r="C7" s="45" t="s">
        <v>56</v>
      </c>
      <c r="D7" s="171" t="s">
        <v>767</v>
      </c>
      <c r="E7" s="134" t="s">
        <v>623</v>
      </c>
      <c r="F7" s="92" t="s">
        <v>624</v>
      </c>
      <c r="G7" s="167">
        <v>2.70756</v>
      </c>
      <c r="H7" s="146">
        <f t="shared" ref="H7:H13" si="0">G7*$B$3</f>
        <v>159.74603999999999</v>
      </c>
      <c r="I7" s="65">
        <f t="shared" ref="I7:I13" si="1">G7*0.9</f>
        <v>2.436804</v>
      </c>
      <c r="J7" s="12">
        <f t="shared" ref="J7:K13" si="2">G7*(1-$B$2)</f>
        <v>2.70756</v>
      </c>
      <c r="K7" s="12">
        <f t="shared" si="2"/>
        <v>159.74603999999999</v>
      </c>
      <c r="L7" s="28">
        <v>1.6249999999999999E-3</v>
      </c>
      <c r="M7" s="32"/>
      <c r="N7" s="28">
        <f t="shared" ref="N7:N13" si="3">L7*M7</f>
        <v>0</v>
      </c>
      <c r="O7" s="28">
        <f t="shared" ref="O7:O13" si="4">M7*K7</f>
        <v>0</v>
      </c>
      <c r="P7" s="19"/>
    </row>
    <row r="8" spans="1:16" ht="103.5" customHeight="1" outlineLevel="1" x14ac:dyDescent="0.25">
      <c r="A8" s="46" t="s">
        <v>625</v>
      </c>
      <c r="B8" s="55"/>
      <c r="C8" s="45" t="s">
        <v>56</v>
      </c>
      <c r="D8" s="171" t="s">
        <v>767</v>
      </c>
      <c r="E8" s="134" t="s">
        <v>626</v>
      </c>
      <c r="F8" s="92" t="s">
        <v>627</v>
      </c>
      <c r="G8" s="167">
        <v>3.4967200000000003</v>
      </c>
      <c r="H8" s="146">
        <f t="shared" si="0"/>
        <v>206.30648000000002</v>
      </c>
      <c r="I8" s="65">
        <f t="shared" si="1"/>
        <v>3.1470480000000003</v>
      </c>
      <c r="J8" s="12">
        <f t="shared" si="2"/>
        <v>3.4967200000000003</v>
      </c>
      <c r="K8" s="12">
        <f t="shared" si="2"/>
        <v>206.30648000000002</v>
      </c>
      <c r="L8" s="28">
        <v>1.5972222222222223E-3</v>
      </c>
      <c r="M8" s="32"/>
      <c r="N8" s="28">
        <f t="shared" si="3"/>
        <v>0</v>
      </c>
      <c r="O8" s="28">
        <f t="shared" si="4"/>
        <v>0</v>
      </c>
      <c r="P8" s="19"/>
    </row>
    <row r="9" spans="1:16" ht="103.5" customHeight="1" outlineLevel="1" x14ac:dyDescent="0.25">
      <c r="A9" s="46" t="s">
        <v>628</v>
      </c>
      <c r="B9" s="46"/>
      <c r="C9" s="45" t="s">
        <v>56</v>
      </c>
      <c r="D9" s="172">
        <v>200</v>
      </c>
      <c r="E9" s="134" t="s">
        <v>629</v>
      </c>
      <c r="F9" s="92" t="s">
        <v>630</v>
      </c>
      <c r="G9" s="167">
        <v>0.83603000000000005</v>
      </c>
      <c r="H9" s="146">
        <f t="shared" si="0"/>
        <v>49.325770000000006</v>
      </c>
      <c r="I9" s="65">
        <f t="shared" si="1"/>
        <v>0.75242700000000007</v>
      </c>
      <c r="J9" s="12">
        <f t="shared" si="2"/>
        <v>0.83603000000000005</v>
      </c>
      <c r="K9" s="12">
        <f t="shared" si="2"/>
        <v>49.325770000000006</v>
      </c>
      <c r="L9" s="28">
        <v>5.0000000000000001E-4</v>
      </c>
      <c r="M9" s="32"/>
      <c r="N9" s="28">
        <f t="shared" si="3"/>
        <v>0</v>
      </c>
      <c r="O9" s="28">
        <f t="shared" si="4"/>
        <v>0</v>
      </c>
      <c r="P9" s="19"/>
    </row>
    <row r="10" spans="1:16" ht="103.5" customHeight="1" outlineLevel="1" x14ac:dyDescent="0.25">
      <c r="A10" s="46" t="s">
        <v>631</v>
      </c>
      <c r="B10" s="46"/>
      <c r="C10" s="45" t="s">
        <v>56</v>
      </c>
      <c r="D10" s="172">
        <v>120</v>
      </c>
      <c r="E10" s="134" t="s">
        <v>632</v>
      </c>
      <c r="F10" s="92" t="s">
        <v>633</v>
      </c>
      <c r="G10" s="167">
        <v>1.5303599999999999</v>
      </c>
      <c r="H10" s="146">
        <f t="shared" si="0"/>
        <v>90.291240000000002</v>
      </c>
      <c r="I10" s="65">
        <f t="shared" si="1"/>
        <v>1.377324</v>
      </c>
      <c r="J10" s="12">
        <f t="shared" si="2"/>
        <v>1.5303599999999999</v>
      </c>
      <c r="K10" s="12">
        <f t="shared" si="2"/>
        <v>90.291240000000002</v>
      </c>
      <c r="L10" s="28">
        <v>6.2500000000000001E-4</v>
      </c>
      <c r="M10" s="32"/>
      <c r="N10" s="28">
        <f t="shared" si="3"/>
        <v>0</v>
      </c>
      <c r="O10" s="28">
        <f t="shared" si="4"/>
        <v>0</v>
      </c>
      <c r="P10" s="19"/>
    </row>
    <row r="11" spans="1:16" ht="103.5" customHeight="1" outlineLevel="1" x14ac:dyDescent="0.25">
      <c r="A11" s="46" t="s">
        <v>634</v>
      </c>
      <c r="B11" s="46"/>
      <c r="C11" s="45" t="s">
        <v>56</v>
      </c>
      <c r="D11" s="171" t="s">
        <v>767</v>
      </c>
      <c r="E11" s="134" t="s">
        <v>1103</v>
      </c>
      <c r="F11" s="92" t="s">
        <v>635</v>
      </c>
      <c r="G11" s="167">
        <v>3.6373300000000004</v>
      </c>
      <c r="H11" s="146">
        <f t="shared" si="0"/>
        <v>214.60247000000001</v>
      </c>
      <c r="I11" s="65">
        <f t="shared" si="1"/>
        <v>3.2735970000000005</v>
      </c>
      <c r="J11" s="12">
        <f t="shared" si="2"/>
        <v>3.6373300000000004</v>
      </c>
      <c r="K11" s="12">
        <f t="shared" si="2"/>
        <v>214.60247000000001</v>
      </c>
      <c r="L11" s="28">
        <v>3.055555555555555E-4</v>
      </c>
      <c r="M11" s="32"/>
      <c r="N11" s="28">
        <f t="shared" si="3"/>
        <v>0</v>
      </c>
      <c r="O11" s="28">
        <f t="shared" si="4"/>
        <v>0</v>
      </c>
      <c r="P11" s="19"/>
    </row>
    <row r="12" spans="1:16" ht="103.5" customHeight="1" outlineLevel="1" x14ac:dyDescent="0.25">
      <c r="A12" s="46" t="s">
        <v>636</v>
      </c>
      <c r="B12" s="46"/>
      <c r="C12" s="45" t="s">
        <v>56</v>
      </c>
      <c r="D12" s="171" t="s">
        <v>767</v>
      </c>
      <c r="E12" s="134" t="s">
        <v>1104</v>
      </c>
      <c r="F12" s="92" t="s">
        <v>637</v>
      </c>
      <c r="G12" s="167">
        <v>4.2379199999999999</v>
      </c>
      <c r="H12" s="146">
        <f t="shared" si="0"/>
        <v>250.03727999999998</v>
      </c>
      <c r="I12" s="65">
        <f t="shared" si="1"/>
        <v>3.8141280000000002</v>
      </c>
      <c r="J12" s="12">
        <f t="shared" si="2"/>
        <v>4.2379199999999999</v>
      </c>
      <c r="K12" s="12">
        <f t="shared" si="2"/>
        <v>250.03727999999998</v>
      </c>
      <c r="L12" s="28">
        <v>3.5416666666666658E-4</v>
      </c>
      <c r="M12" s="32"/>
      <c r="N12" s="28">
        <f t="shared" si="3"/>
        <v>0</v>
      </c>
      <c r="O12" s="28">
        <f t="shared" si="4"/>
        <v>0</v>
      </c>
      <c r="P12" s="19"/>
    </row>
    <row r="13" spans="1:16" ht="103.5" customHeight="1" outlineLevel="1" x14ac:dyDescent="0.25">
      <c r="A13" s="37" t="s">
        <v>638</v>
      </c>
      <c r="B13" s="37"/>
      <c r="C13" s="45" t="s">
        <v>56</v>
      </c>
      <c r="D13" s="173" t="s">
        <v>317</v>
      </c>
      <c r="E13" s="135" t="s">
        <v>639</v>
      </c>
      <c r="F13" s="92" t="s">
        <v>640</v>
      </c>
      <c r="G13" s="167">
        <v>5.7429375000000009</v>
      </c>
      <c r="H13" s="146">
        <f t="shared" si="0"/>
        <v>338.83331250000003</v>
      </c>
      <c r="I13" s="65">
        <f t="shared" si="1"/>
        <v>5.1686437500000011</v>
      </c>
      <c r="J13" s="12">
        <f t="shared" si="2"/>
        <v>5.7429375000000009</v>
      </c>
      <c r="K13" s="12">
        <f t="shared" si="2"/>
        <v>338.83331250000003</v>
      </c>
      <c r="L13" s="28">
        <v>1.0399999999999999E-3</v>
      </c>
      <c r="M13" s="32"/>
      <c r="N13" s="28">
        <f t="shared" si="3"/>
        <v>0</v>
      </c>
      <c r="O13" s="28">
        <f t="shared" si="4"/>
        <v>0</v>
      </c>
      <c r="P13" s="19"/>
    </row>
    <row r="14" spans="1:16" ht="15" customHeight="1" outlineLevel="1" x14ac:dyDescent="0.25">
      <c r="A14" s="159" t="s">
        <v>641</v>
      </c>
      <c r="B14" s="161"/>
      <c r="C14" s="160"/>
      <c r="D14" s="91"/>
      <c r="E14" s="133"/>
      <c r="F14" s="91"/>
      <c r="G14" s="167"/>
      <c r="H14" s="133"/>
      <c r="I14" s="53"/>
      <c r="J14" s="55"/>
      <c r="K14" s="54"/>
      <c r="L14" s="19"/>
      <c r="M14" s="19"/>
      <c r="N14" s="19"/>
      <c r="O14" s="19"/>
      <c r="P14" s="19"/>
    </row>
    <row r="15" spans="1:16" ht="103.5" customHeight="1" outlineLevel="1" x14ac:dyDescent="0.25">
      <c r="A15" s="39" t="s">
        <v>642</v>
      </c>
      <c r="B15" s="40"/>
      <c r="C15" s="45" t="s">
        <v>56</v>
      </c>
      <c r="D15" s="174" t="s">
        <v>768</v>
      </c>
      <c r="E15" s="134" t="s">
        <v>643</v>
      </c>
      <c r="F15" s="92" t="s">
        <v>644</v>
      </c>
      <c r="G15" s="167">
        <v>9.8884799999999995</v>
      </c>
      <c r="H15" s="146">
        <f t="shared" ref="H15:H24" si="5">G15*$B$3</f>
        <v>583.42031999999995</v>
      </c>
      <c r="I15" s="65">
        <f t="shared" ref="I15:I24" si="6">G15*0.9</f>
        <v>8.8996320000000004</v>
      </c>
      <c r="J15" s="12">
        <f t="shared" ref="J15:K24" si="7">G15*(1-$B$2)</f>
        <v>9.8884799999999995</v>
      </c>
      <c r="K15" s="12">
        <f t="shared" si="7"/>
        <v>583.42031999999995</v>
      </c>
      <c r="L15" s="28">
        <v>9.5E-4</v>
      </c>
      <c r="M15" s="32"/>
      <c r="N15" s="28">
        <f t="shared" ref="N15:N24" si="8">L15*M15</f>
        <v>0</v>
      </c>
      <c r="O15" s="28">
        <f t="shared" ref="O15:O24" si="9">M15*K15</f>
        <v>0</v>
      </c>
      <c r="P15" s="19"/>
    </row>
    <row r="16" spans="1:16" ht="103.5" customHeight="1" outlineLevel="1" x14ac:dyDescent="0.25">
      <c r="A16" s="39" t="s">
        <v>645</v>
      </c>
      <c r="B16" s="40"/>
      <c r="C16" s="45" t="s">
        <v>56</v>
      </c>
      <c r="D16" s="174" t="s">
        <v>768</v>
      </c>
      <c r="E16" s="134" t="s">
        <v>646</v>
      </c>
      <c r="F16" s="92" t="s">
        <v>647</v>
      </c>
      <c r="G16" s="167">
        <v>9.1821599999999997</v>
      </c>
      <c r="H16" s="146">
        <f t="shared" si="5"/>
        <v>541.74743999999998</v>
      </c>
      <c r="I16" s="65">
        <f t="shared" si="6"/>
        <v>8.2639440000000004</v>
      </c>
      <c r="J16" s="12">
        <f t="shared" si="7"/>
        <v>9.1821599999999997</v>
      </c>
      <c r="K16" s="12">
        <f t="shared" si="7"/>
        <v>541.74743999999998</v>
      </c>
      <c r="L16" s="28">
        <v>7.2249999999999994E-4</v>
      </c>
      <c r="M16" s="32"/>
      <c r="N16" s="28">
        <f t="shared" si="8"/>
        <v>0</v>
      </c>
      <c r="O16" s="28">
        <f t="shared" si="9"/>
        <v>0</v>
      </c>
      <c r="P16" s="19"/>
    </row>
    <row r="17" spans="1:16" ht="103.5" customHeight="1" outlineLevel="1" x14ac:dyDescent="0.25">
      <c r="A17" s="56" t="s">
        <v>648</v>
      </c>
      <c r="B17" s="57"/>
      <c r="C17" s="45" t="s">
        <v>56</v>
      </c>
      <c r="D17" s="172">
        <v>240</v>
      </c>
      <c r="E17" s="134" t="s">
        <v>649</v>
      </c>
      <c r="F17" s="92" t="s">
        <v>650</v>
      </c>
      <c r="G17" s="167">
        <v>1.8126700000000002</v>
      </c>
      <c r="H17" s="146">
        <f t="shared" si="5"/>
        <v>106.94753000000001</v>
      </c>
      <c r="I17" s="65">
        <f t="shared" si="6"/>
        <v>1.6314030000000002</v>
      </c>
      <c r="J17" s="12">
        <f t="shared" si="7"/>
        <v>1.8126700000000002</v>
      </c>
      <c r="K17" s="12">
        <f t="shared" si="7"/>
        <v>106.94753000000001</v>
      </c>
      <c r="L17" s="28">
        <v>5.8749999999999991E-4</v>
      </c>
      <c r="M17" s="32"/>
      <c r="N17" s="28">
        <f t="shared" si="8"/>
        <v>0</v>
      </c>
      <c r="O17" s="28">
        <f t="shared" si="9"/>
        <v>0</v>
      </c>
      <c r="P17" s="19"/>
    </row>
    <row r="18" spans="1:16" ht="103.5" customHeight="1" outlineLevel="1" x14ac:dyDescent="0.25">
      <c r="A18" s="46" t="s">
        <v>651</v>
      </c>
      <c r="B18" s="46"/>
      <c r="C18" s="45" t="s">
        <v>56</v>
      </c>
      <c r="D18" s="172">
        <v>124</v>
      </c>
      <c r="E18" s="134" t="s">
        <v>652</v>
      </c>
      <c r="F18" s="92" t="s">
        <v>653</v>
      </c>
      <c r="G18" s="167">
        <v>2.4012699999999998</v>
      </c>
      <c r="H18" s="146">
        <f t="shared" si="5"/>
        <v>141.67492999999999</v>
      </c>
      <c r="I18" s="65">
        <f t="shared" si="6"/>
        <v>2.161143</v>
      </c>
      <c r="J18" s="12">
        <f t="shared" si="7"/>
        <v>2.4012699999999998</v>
      </c>
      <c r="K18" s="12">
        <f t="shared" si="7"/>
        <v>141.67492999999999</v>
      </c>
      <c r="L18" s="28">
        <v>4.999999999999999E-4</v>
      </c>
      <c r="M18" s="32"/>
      <c r="N18" s="28">
        <f t="shared" si="8"/>
        <v>0</v>
      </c>
      <c r="O18" s="28">
        <f t="shared" si="9"/>
        <v>0</v>
      </c>
      <c r="P18" s="19"/>
    </row>
    <row r="19" spans="1:16" ht="103.5" customHeight="1" outlineLevel="1" x14ac:dyDescent="0.25">
      <c r="A19" s="47" t="s">
        <v>654</v>
      </c>
      <c r="B19" s="46"/>
      <c r="C19" s="45" t="s">
        <v>56</v>
      </c>
      <c r="D19" s="171" t="s">
        <v>401</v>
      </c>
      <c r="E19" s="134" t="s">
        <v>655</v>
      </c>
      <c r="F19" s="92" t="s">
        <v>656</v>
      </c>
      <c r="G19" s="167">
        <v>1.6895000000000002</v>
      </c>
      <c r="H19" s="146">
        <f t="shared" si="5"/>
        <v>99.680500000000009</v>
      </c>
      <c r="I19" s="65">
        <f t="shared" si="6"/>
        <v>1.5205500000000003</v>
      </c>
      <c r="J19" s="12">
        <f t="shared" si="7"/>
        <v>1.6895000000000002</v>
      </c>
      <c r="K19" s="12">
        <f t="shared" si="7"/>
        <v>99.680500000000009</v>
      </c>
      <c r="L19" s="28">
        <v>7.2249999999999994E-4</v>
      </c>
      <c r="M19" s="32"/>
      <c r="N19" s="28">
        <f t="shared" si="8"/>
        <v>0</v>
      </c>
      <c r="O19" s="28">
        <f t="shared" si="9"/>
        <v>0</v>
      </c>
      <c r="P19" s="19"/>
    </row>
    <row r="20" spans="1:16" ht="103.5" customHeight="1" outlineLevel="1" x14ac:dyDescent="0.25">
      <c r="A20" s="47" t="s">
        <v>657</v>
      </c>
      <c r="B20" s="46"/>
      <c r="C20" s="45" t="s">
        <v>56</v>
      </c>
      <c r="D20" s="171" t="s">
        <v>401</v>
      </c>
      <c r="E20" s="134" t="s">
        <v>658</v>
      </c>
      <c r="F20" s="92" t="s">
        <v>659</v>
      </c>
      <c r="G20" s="167">
        <v>1.7222000000000002</v>
      </c>
      <c r="H20" s="146">
        <f t="shared" si="5"/>
        <v>101.60980000000001</v>
      </c>
      <c r="I20" s="65">
        <f t="shared" si="6"/>
        <v>1.5499800000000001</v>
      </c>
      <c r="J20" s="12">
        <f t="shared" si="7"/>
        <v>1.7222000000000002</v>
      </c>
      <c r="K20" s="12">
        <f t="shared" si="7"/>
        <v>101.60980000000001</v>
      </c>
      <c r="L20" s="28">
        <v>7.2249999999999994E-4</v>
      </c>
      <c r="M20" s="32"/>
      <c r="N20" s="28">
        <f t="shared" si="8"/>
        <v>0</v>
      </c>
      <c r="O20" s="28">
        <f t="shared" si="9"/>
        <v>0</v>
      </c>
      <c r="P20" s="19"/>
    </row>
    <row r="21" spans="1:16" ht="103.5" customHeight="1" outlineLevel="1" x14ac:dyDescent="0.25">
      <c r="A21" s="58" t="s">
        <v>660</v>
      </c>
      <c r="B21" s="57"/>
      <c r="C21" s="45" t="s">
        <v>56</v>
      </c>
      <c r="D21" s="171" t="s">
        <v>401</v>
      </c>
      <c r="E21" s="134" t="s">
        <v>661</v>
      </c>
      <c r="F21" s="92" t="s">
        <v>662</v>
      </c>
      <c r="G21" s="167">
        <v>1.526</v>
      </c>
      <c r="H21" s="146">
        <f t="shared" si="5"/>
        <v>90.034000000000006</v>
      </c>
      <c r="I21" s="65">
        <f t="shared" si="6"/>
        <v>1.3734</v>
      </c>
      <c r="J21" s="12">
        <f t="shared" si="7"/>
        <v>1.526</v>
      </c>
      <c r="K21" s="12">
        <f t="shared" si="7"/>
        <v>90.034000000000006</v>
      </c>
      <c r="L21" s="28">
        <v>7.2249999999999994E-4</v>
      </c>
      <c r="M21" s="32"/>
      <c r="N21" s="28">
        <f t="shared" si="8"/>
        <v>0</v>
      </c>
      <c r="O21" s="28">
        <f t="shared" si="9"/>
        <v>0</v>
      </c>
      <c r="P21" s="19"/>
    </row>
    <row r="22" spans="1:16" ht="103.5" customHeight="1" outlineLevel="1" x14ac:dyDescent="0.25">
      <c r="A22" s="58" t="s">
        <v>663</v>
      </c>
      <c r="B22" s="57"/>
      <c r="C22" s="45" t="s">
        <v>56</v>
      </c>
      <c r="D22" s="171" t="s">
        <v>401</v>
      </c>
      <c r="E22" s="134" t="s">
        <v>664</v>
      </c>
      <c r="F22" s="92" t="s">
        <v>665</v>
      </c>
      <c r="G22" s="167">
        <v>1.6895000000000002</v>
      </c>
      <c r="H22" s="146">
        <f t="shared" si="5"/>
        <v>99.680500000000009</v>
      </c>
      <c r="I22" s="65">
        <f t="shared" si="6"/>
        <v>1.5205500000000003</v>
      </c>
      <c r="J22" s="12">
        <f t="shared" si="7"/>
        <v>1.6895000000000002</v>
      </c>
      <c r="K22" s="12">
        <f t="shared" si="7"/>
        <v>99.680500000000009</v>
      </c>
      <c r="L22" s="28">
        <v>7.2249999999999994E-4</v>
      </c>
      <c r="M22" s="32"/>
      <c r="N22" s="28">
        <f t="shared" si="8"/>
        <v>0</v>
      </c>
      <c r="O22" s="28">
        <f t="shared" si="9"/>
        <v>0</v>
      </c>
      <c r="P22" s="19"/>
    </row>
    <row r="23" spans="1:16" ht="103.5" customHeight="1" outlineLevel="1" x14ac:dyDescent="0.25">
      <c r="A23" s="58" t="s">
        <v>666</v>
      </c>
      <c r="B23" s="57"/>
      <c r="C23" s="45" t="s">
        <v>56</v>
      </c>
      <c r="D23" s="175">
        <v>240</v>
      </c>
      <c r="E23" s="134" t="s">
        <v>667</v>
      </c>
      <c r="F23" s="92" t="s">
        <v>668</v>
      </c>
      <c r="G23" s="167">
        <v>1.7766999999999999</v>
      </c>
      <c r="H23" s="146">
        <f t="shared" si="5"/>
        <v>104.8253</v>
      </c>
      <c r="I23" s="65">
        <f t="shared" si="6"/>
        <v>1.59903</v>
      </c>
      <c r="J23" s="12">
        <f t="shared" si="7"/>
        <v>1.7766999999999999</v>
      </c>
      <c r="K23" s="12">
        <f t="shared" si="7"/>
        <v>104.8253</v>
      </c>
      <c r="L23" s="28">
        <v>1.9921875000000001E-4</v>
      </c>
      <c r="M23" s="32"/>
      <c r="N23" s="28">
        <f t="shared" si="8"/>
        <v>0</v>
      </c>
      <c r="O23" s="28">
        <f t="shared" si="9"/>
        <v>0</v>
      </c>
      <c r="P23" s="19"/>
    </row>
    <row r="24" spans="1:16" ht="103.5" customHeight="1" outlineLevel="1" x14ac:dyDescent="0.25">
      <c r="A24" s="58" t="s">
        <v>669</v>
      </c>
      <c r="B24" s="57"/>
      <c r="C24" s="45" t="s">
        <v>56</v>
      </c>
      <c r="D24" s="175">
        <v>240</v>
      </c>
      <c r="E24" s="134" t="s">
        <v>670</v>
      </c>
      <c r="F24" s="92" t="s">
        <v>671</v>
      </c>
      <c r="G24" s="167">
        <v>1.4170000000000003</v>
      </c>
      <c r="H24" s="146">
        <f t="shared" si="5"/>
        <v>83.603000000000009</v>
      </c>
      <c r="I24" s="65">
        <f t="shared" si="6"/>
        <v>1.2753000000000003</v>
      </c>
      <c r="J24" s="12">
        <f t="shared" si="7"/>
        <v>1.4170000000000003</v>
      </c>
      <c r="K24" s="12">
        <f t="shared" si="7"/>
        <v>83.603000000000009</v>
      </c>
      <c r="L24" s="28">
        <v>1.3223645833333332E-4</v>
      </c>
      <c r="M24" s="32"/>
      <c r="N24" s="28">
        <f t="shared" si="8"/>
        <v>0</v>
      </c>
      <c r="O24" s="28">
        <f t="shared" si="9"/>
        <v>0</v>
      </c>
      <c r="P24" s="19"/>
    </row>
    <row r="25" spans="1:16" ht="23.25" customHeight="1" outlineLevel="1" x14ac:dyDescent="0.25">
      <c r="A25" s="159" t="s">
        <v>672</v>
      </c>
      <c r="B25" s="161"/>
      <c r="C25" s="160"/>
      <c r="D25" s="91"/>
      <c r="E25" s="133"/>
      <c r="F25" s="91"/>
      <c r="G25" s="167"/>
      <c r="H25" s="133"/>
      <c r="I25" s="53"/>
      <c r="J25" s="55"/>
      <c r="K25" s="54"/>
      <c r="L25" s="19"/>
      <c r="M25" s="19"/>
      <c r="N25" s="19"/>
      <c r="O25" s="19"/>
      <c r="P25" s="19"/>
    </row>
    <row r="26" spans="1:16" ht="103.5" customHeight="1" outlineLevel="1" x14ac:dyDescent="0.25">
      <c r="A26" s="46" t="s">
        <v>673</v>
      </c>
      <c r="B26" s="46"/>
      <c r="C26" s="45" t="s">
        <v>56</v>
      </c>
      <c r="D26" s="171" t="s">
        <v>769</v>
      </c>
      <c r="E26" s="134" t="s">
        <v>922</v>
      </c>
      <c r="F26" s="92" t="s">
        <v>923</v>
      </c>
      <c r="G26" s="167">
        <v>0.63219999999999998</v>
      </c>
      <c r="H26" s="146">
        <f t="shared" ref="H26:H36" si="10">G26*$B$3</f>
        <v>37.299799999999998</v>
      </c>
      <c r="I26" s="65">
        <f t="shared" ref="I26:I36" si="11">G26*0.9</f>
        <v>0.56898000000000004</v>
      </c>
      <c r="J26" s="12">
        <f t="shared" ref="J26:K36" si="12">G26*(1-$B$2)</f>
        <v>0.63219999999999998</v>
      </c>
      <c r="K26" s="12">
        <f t="shared" si="12"/>
        <v>37.299799999999998</v>
      </c>
      <c r="L26" s="28">
        <v>3.1762499999999998E-4</v>
      </c>
      <c r="M26" s="32"/>
      <c r="N26" s="28">
        <f t="shared" ref="N26:N36" si="13">L26*M26</f>
        <v>0</v>
      </c>
      <c r="O26" s="28">
        <f t="shared" ref="O26:O36" si="14">M26*K26</f>
        <v>0</v>
      </c>
      <c r="P26" s="19"/>
    </row>
    <row r="27" spans="1:16" ht="103.5" customHeight="1" outlineLevel="1" x14ac:dyDescent="0.25">
      <c r="A27" s="46" t="s">
        <v>674</v>
      </c>
      <c r="B27" s="46"/>
      <c r="C27" s="45" t="s">
        <v>56</v>
      </c>
      <c r="D27" s="171" t="s">
        <v>770</v>
      </c>
      <c r="E27" s="134" t="s">
        <v>675</v>
      </c>
      <c r="F27" s="92" t="s">
        <v>676</v>
      </c>
      <c r="G27" s="167">
        <v>1.8835200000000001</v>
      </c>
      <c r="H27" s="146">
        <f t="shared" si="10"/>
        <v>111.12768</v>
      </c>
      <c r="I27" s="65">
        <f t="shared" si="11"/>
        <v>1.695168</v>
      </c>
      <c r="J27" s="12">
        <f t="shared" si="12"/>
        <v>1.8835200000000001</v>
      </c>
      <c r="K27" s="12">
        <f t="shared" si="12"/>
        <v>111.12768</v>
      </c>
      <c r="L27" s="28">
        <v>6.0625000000000002E-4</v>
      </c>
      <c r="M27" s="32"/>
      <c r="N27" s="28">
        <f t="shared" si="13"/>
        <v>0</v>
      </c>
      <c r="O27" s="28">
        <f t="shared" si="14"/>
        <v>0</v>
      </c>
      <c r="P27" s="19"/>
    </row>
    <row r="28" spans="1:16" ht="103.5" customHeight="1" outlineLevel="1" x14ac:dyDescent="0.25">
      <c r="A28" s="46" t="s">
        <v>677</v>
      </c>
      <c r="B28" s="46"/>
      <c r="C28" s="45" t="s">
        <v>56</v>
      </c>
      <c r="D28" s="171" t="s">
        <v>771</v>
      </c>
      <c r="E28" s="134" t="s">
        <v>678</v>
      </c>
      <c r="F28" s="92" t="s">
        <v>679</v>
      </c>
      <c r="G28" s="167">
        <v>2.44814</v>
      </c>
      <c r="H28" s="146">
        <f t="shared" si="10"/>
        <v>144.44025999999999</v>
      </c>
      <c r="I28" s="65">
        <f t="shared" si="11"/>
        <v>2.2033260000000001</v>
      </c>
      <c r="J28" s="12">
        <f t="shared" si="12"/>
        <v>2.44814</v>
      </c>
      <c r="K28" s="12">
        <f t="shared" si="12"/>
        <v>144.44025999999999</v>
      </c>
      <c r="L28" s="28">
        <v>1.0333333333333334E-3</v>
      </c>
      <c r="M28" s="32"/>
      <c r="N28" s="28">
        <f t="shared" si="13"/>
        <v>0</v>
      </c>
      <c r="O28" s="28">
        <f t="shared" si="14"/>
        <v>0</v>
      </c>
      <c r="P28" s="19"/>
    </row>
    <row r="29" spans="1:16" ht="103.5" customHeight="1" outlineLevel="1" x14ac:dyDescent="0.25">
      <c r="A29" s="46" t="s">
        <v>680</v>
      </c>
      <c r="B29" s="46"/>
      <c r="C29" s="45" t="s">
        <v>56</v>
      </c>
      <c r="D29" s="171" t="s">
        <v>772</v>
      </c>
      <c r="E29" s="134" t="s">
        <v>681</v>
      </c>
      <c r="F29" s="92" t="s">
        <v>682</v>
      </c>
      <c r="G29" s="167">
        <v>2.1778200000000001</v>
      </c>
      <c r="H29" s="146">
        <f t="shared" si="10"/>
        <v>128.49137999999999</v>
      </c>
      <c r="I29" s="65">
        <f t="shared" si="11"/>
        <v>1.9600380000000002</v>
      </c>
      <c r="J29" s="12">
        <f t="shared" si="12"/>
        <v>2.1778200000000001</v>
      </c>
      <c r="K29" s="12">
        <f t="shared" si="12"/>
        <v>128.49137999999999</v>
      </c>
      <c r="L29" s="28">
        <v>6.7333333333333329E-4</v>
      </c>
      <c r="M29" s="32"/>
      <c r="N29" s="28">
        <f t="shared" si="13"/>
        <v>0</v>
      </c>
      <c r="O29" s="28">
        <f t="shared" si="14"/>
        <v>0</v>
      </c>
      <c r="P29" s="19"/>
    </row>
    <row r="30" spans="1:16" ht="103.5" customHeight="1" outlineLevel="1" x14ac:dyDescent="0.25">
      <c r="A30" s="46" t="s">
        <v>683</v>
      </c>
      <c r="B30" s="46"/>
      <c r="C30" s="45" t="s">
        <v>56</v>
      </c>
      <c r="D30" s="171" t="s">
        <v>771</v>
      </c>
      <c r="E30" s="134" t="s">
        <v>684</v>
      </c>
      <c r="F30" s="92" t="s">
        <v>685</v>
      </c>
      <c r="G30" s="167">
        <v>2.0361200000000004</v>
      </c>
      <c r="H30" s="146">
        <f t="shared" si="10"/>
        <v>120.13108000000003</v>
      </c>
      <c r="I30" s="65">
        <f t="shared" si="11"/>
        <v>1.8325080000000005</v>
      </c>
      <c r="J30" s="12">
        <f t="shared" si="12"/>
        <v>2.0361200000000004</v>
      </c>
      <c r="K30" s="12">
        <f t="shared" si="12"/>
        <v>120.13108000000003</v>
      </c>
      <c r="L30" s="28">
        <v>8.969999999999999E-4</v>
      </c>
      <c r="M30" s="32"/>
      <c r="N30" s="28">
        <f t="shared" si="13"/>
        <v>0</v>
      </c>
      <c r="O30" s="28">
        <f t="shared" si="14"/>
        <v>0</v>
      </c>
      <c r="P30" s="19"/>
    </row>
    <row r="31" spans="1:16" ht="103.5" customHeight="1" outlineLevel="1" x14ac:dyDescent="0.25">
      <c r="A31" s="46" t="s">
        <v>686</v>
      </c>
      <c r="B31" s="46"/>
      <c r="C31" s="45" t="s">
        <v>56</v>
      </c>
      <c r="D31" s="171" t="s">
        <v>401</v>
      </c>
      <c r="E31" s="134" t="s">
        <v>687</v>
      </c>
      <c r="F31" s="92" t="s">
        <v>688</v>
      </c>
      <c r="G31" s="167">
        <v>2.6726800000000002</v>
      </c>
      <c r="H31" s="146">
        <f t="shared" si="10"/>
        <v>157.68812</v>
      </c>
      <c r="I31" s="65">
        <f t="shared" si="11"/>
        <v>2.4054120000000001</v>
      </c>
      <c r="J31" s="12">
        <f t="shared" si="12"/>
        <v>2.6726800000000002</v>
      </c>
      <c r="K31" s="12">
        <f t="shared" si="12"/>
        <v>157.68812</v>
      </c>
      <c r="L31" s="28">
        <v>1.27925E-3</v>
      </c>
      <c r="M31" s="32"/>
      <c r="N31" s="28">
        <f t="shared" si="13"/>
        <v>0</v>
      </c>
      <c r="O31" s="28">
        <f t="shared" si="14"/>
        <v>0</v>
      </c>
      <c r="P31" s="19"/>
    </row>
    <row r="32" spans="1:16" ht="103.5" customHeight="1" outlineLevel="1" x14ac:dyDescent="0.25">
      <c r="A32" s="46" t="s">
        <v>689</v>
      </c>
      <c r="B32" s="46"/>
      <c r="C32" s="45" t="s">
        <v>56</v>
      </c>
      <c r="D32" s="171" t="s">
        <v>317</v>
      </c>
      <c r="E32" s="134" t="s">
        <v>690</v>
      </c>
      <c r="F32" s="92" t="s">
        <v>691</v>
      </c>
      <c r="G32" s="167">
        <v>3.3310400000000002</v>
      </c>
      <c r="H32" s="146">
        <f t="shared" si="10"/>
        <v>196.53136000000001</v>
      </c>
      <c r="I32" s="65">
        <f t="shared" si="11"/>
        <v>2.9979360000000002</v>
      </c>
      <c r="J32" s="12">
        <f t="shared" si="12"/>
        <v>3.3310400000000002</v>
      </c>
      <c r="K32" s="12">
        <f t="shared" si="12"/>
        <v>196.53136000000001</v>
      </c>
      <c r="L32" s="28">
        <v>2.2105416666666666E-3</v>
      </c>
      <c r="M32" s="32"/>
      <c r="N32" s="28">
        <f t="shared" si="13"/>
        <v>0</v>
      </c>
      <c r="O32" s="28">
        <f t="shared" si="14"/>
        <v>0</v>
      </c>
      <c r="P32" s="19"/>
    </row>
    <row r="33" spans="1:16" ht="103.5" customHeight="1" outlineLevel="1" x14ac:dyDescent="0.25">
      <c r="A33" s="46" t="s">
        <v>692</v>
      </c>
      <c r="B33" s="46"/>
      <c r="C33" s="45" t="s">
        <v>56</v>
      </c>
      <c r="D33" s="171" t="s">
        <v>771</v>
      </c>
      <c r="E33" s="134" t="s">
        <v>693</v>
      </c>
      <c r="F33" s="92" t="s">
        <v>694</v>
      </c>
      <c r="G33" s="167">
        <v>2.5429700000000004</v>
      </c>
      <c r="H33" s="146">
        <f t="shared" si="10"/>
        <v>150.03523000000001</v>
      </c>
      <c r="I33" s="65">
        <f t="shared" si="11"/>
        <v>2.2886730000000006</v>
      </c>
      <c r="J33" s="12">
        <f t="shared" si="12"/>
        <v>2.5429700000000004</v>
      </c>
      <c r="K33" s="12">
        <f t="shared" si="12"/>
        <v>150.03523000000001</v>
      </c>
      <c r="L33" s="28">
        <v>8.969999999999999E-4</v>
      </c>
      <c r="M33" s="32"/>
      <c r="N33" s="28">
        <f t="shared" si="13"/>
        <v>0</v>
      </c>
      <c r="O33" s="28">
        <f t="shared" si="14"/>
        <v>0</v>
      </c>
      <c r="P33" s="19"/>
    </row>
    <row r="34" spans="1:16" ht="103.5" customHeight="1" outlineLevel="1" x14ac:dyDescent="0.25">
      <c r="A34" s="46" t="s">
        <v>695</v>
      </c>
      <c r="B34" s="46"/>
      <c r="C34" s="45" t="s">
        <v>56</v>
      </c>
      <c r="D34" s="171" t="s">
        <v>401</v>
      </c>
      <c r="E34" s="134" t="s">
        <v>696</v>
      </c>
      <c r="F34" s="92" t="s">
        <v>697</v>
      </c>
      <c r="G34" s="167">
        <v>2.9778800000000003</v>
      </c>
      <c r="H34" s="146">
        <f t="shared" si="10"/>
        <v>175.69492000000002</v>
      </c>
      <c r="I34" s="65">
        <f t="shared" si="11"/>
        <v>2.6800920000000001</v>
      </c>
      <c r="J34" s="12">
        <f t="shared" si="12"/>
        <v>2.9778800000000003</v>
      </c>
      <c r="K34" s="12">
        <f t="shared" si="12"/>
        <v>175.69492000000002</v>
      </c>
      <c r="L34" s="28">
        <v>1.27925E-3</v>
      </c>
      <c r="M34" s="32"/>
      <c r="N34" s="28">
        <f t="shared" si="13"/>
        <v>0</v>
      </c>
      <c r="O34" s="28">
        <f t="shared" si="14"/>
        <v>0</v>
      </c>
      <c r="P34" s="19"/>
    </row>
    <row r="35" spans="1:16" ht="103.5" customHeight="1" outlineLevel="1" x14ac:dyDescent="0.25">
      <c r="A35" s="46" t="s">
        <v>698</v>
      </c>
      <c r="B35" s="46"/>
      <c r="C35" s="45" t="s">
        <v>56</v>
      </c>
      <c r="D35" s="171" t="s">
        <v>401</v>
      </c>
      <c r="E35" s="134" t="s">
        <v>699</v>
      </c>
      <c r="F35" s="92" t="s">
        <v>700</v>
      </c>
      <c r="G35" s="167">
        <v>4.3556400000000002</v>
      </c>
      <c r="H35" s="146">
        <f t="shared" si="10"/>
        <v>256.98275999999998</v>
      </c>
      <c r="I35" s="65">
        <f t="shared" si="11"/>
        <v>3.9200760000000003</v>
      </c>
      <c r="J35" s="12">
        <f t="shared" si="12"/>
        <v>4.3556400000000002</v>
      </c>
      <c r="K35" s="12">
        <f t="shared" si="12"/>
        <v>256.98275999999998</v>
      </c>
      <c r="L35" s="28">
        <v>2.2105416666666666E-3</v>
      </c>
      <c r="M35" s="32"/>
      <c r="N35" s="28">
        <f t="shared" si="13"/>
        <v>0</v>
      </c>
      <c r="O35" s="28">
        <f t="shared" si="14"/>
        <v>0</v>
      </c>
      <c r="P35" s="19"/>
    </row>
    <row r="36" spans="1:16" ht="103.5" customHeight="1" outlineLevel="1" x14ac:dyDescent="0.25">
      <c r="A36" s="46" t="s">
        <v>701</v>
      </c>
      <c r="B36" s="37"/>
      <c r="C36" s="45" t="s">
        <v>56</v>
      </c>
      <c r="D36" s="171" t="s">
        <v>331</v>
      </c>
      <c r="E36" s="136" t="s">
        <v>702</v>
      </c>
      <c r="F36" s="92" t="s">
        <v>703</v>
      </c>
      <c r="G36" s="167">
        <v>2.6814</v>
      </c>
      <c r="H36" s="146">
        <f t="shared" si="10"/>
        <v>158.20259999999999</v>
      </c>
      <c r="I36" s="65">
        <f t="shared" si="11"/>
        <v>2.4132600000000002</v>
      </c>
      <c r="J36" s="12">
        <f t="shared" si="12"/>
        <v>2.6814</v>
      </c>
      <c r="K36" s="12">
        <f t="shared" si="12"/>
        <v>158.20259999999999</v>
      </c>
      <c r="L36" s="28">
        <v>1.27925E-3</v>
      </c>
      <c r="M36" s="32"/>
      <c r="N36" s="28">
        <f t="shared" si="13"/>
        <v>0</v>
      </c>
      <c r="O36" s="28">
        <f t="shared" si="14"/>
        <v>0</v>
      </c>
      <c r="P36" s="19"/>
    </row>
    <row r="37" spans="1:16" ht="22.5" customHeight="1" outlineLevel="1" x14ac:dyDescent="0.25">
      <c r="A37" s="162" t="s">
        <v>704</v>
      </c>
      <c r="B37" s="163"/>
      <c r="C37" s="163"/>
      <c r="D37" s="163"/>
      <c r="E37" s="164"/>
      <c r="F37" s="91"/>
      <c r="G37" s="167"/>
      <c r="H37" s="133"/>
      <c r="I37" s="53"/>
      <c r="J37" s="55"/>
      <c r="K37" s="54"/>
      <c r="L37" s="19"/>
      <c r="M37" s="19"/>
      <c r="N37" s="19"/>
      <c r="O37" s="19"/>
      <c r="P37" s="19"/>
    </row>
    <row r="38" spans="1:16" ht="103.5" customHeight="1" outlineLevel="1" x14ac:dyDescent="0.25">
      <c r="A38" s="46" t="s">
        <v>705</v>
      </c>
      <c r="B38" s="46"/>
      <c r="C38" s="45" t="s">
        <v>56</v>
      </c>
      <c r="D38" s="176" t="s">
        <v>771</v>
      </c>
      <c r="E38" s="134" t="s">
        <v>706</v>
      </c>
      <c r="F38" s="92" t="s">
        <v>707</v>
      </c>
      <c r="G38" s="167">
        <v>2.9778800000000003</v>
      </c>
      <c r="H38" s="146">
        <f t="shared" ref="H38:H45" si="15">G38*$B$3</f>
        <v>175.69492000000002</v>
      </c>
      <c r="I38" s="65">
        <f t="shared" ref="I38:I45" si="16">G38*0.9</f>
        <v>2.6800920000000001</v>
      </c>
      <c r="J38" s="12">
        <f t="shared" ref="J38:K44" si="17">G38*(1-$B$2)</f>
        <v>2.9778800000000003</v>
      </c>
      <c r="K38" s="12">
        <f t="shared" si="17"/>
        <v>175.69492000000002</v>
      </c>
      <c r="L38" s="28">
        <v>8.7500000000000002E-4</v>
      </c>
      <c r="M38" s="32"/>
      <c r="N38" s="28">
        <f t="shared" ref="N38:N45" si="18">L38*M38</f>
        <v>0</v>
      </c>
      <c r="O38" s="28">
        <f t="shared" ref="O38:O45" si="19">M38*K38</f>
        <v>0</v>
      </c>
      <c r="P38" s="19"/>
    </row>
    <row r="39" spans="1:16" ht="103.5" customHeight="1" outlineLevel="1" x14ac:dyDescent="0.25">
      <c r="A39" s="46" t="s">
        <v>708</v>
      </c>
      <c r="B39" s="46"/>
      <c r="C39" s="45" t="s">
        <v>56</v>
      </c>
      <c r="D39" s="176" t="s">
        <v>771</v>
      </c>
      <c r="E39" s="134" t="s">
        <v>709</v>
      </c>
      <c r="F39" s="92" t="s">
        <v>710</v>
      </c>
      <c r="G39" s="167">
        <v>3.1544600000000003</v>
      </c>
      <c r="H39" s="146">
        <f t="shared" si="15"/>
        <v>186.11314000000002</v>
      </c>
      <c r="I39" s="65">
        <f t="shared" si="16"/>
        <v>2.8390140000000001</v>
      </c>
      <c r="J39" s="12">
        <f t="shared" si="17"/>
        <v>3.1544600000000003</v>
      </c>
      <c r="K39" s="12">
        <f t="shared" si="17"/>
        <v>186.11314000000002</v>
      </c>
      <c r="L39" s="28">
        <v>8.3333333333333339E-4</v>
      </c>
      <c r="M39" s="32"/>
      <c r="N39" s="28">
        <f t="shared" si="18"/>
        <v>0</v>
      </c>
      <c r="O39" s="28">
        <f t="shared" si="19"/>
        <v>0</v>
      </c>
      <c r="P39" s="19"/>
    </row>
    <row r="40" spans="1:16" ht="103.5" customHeight="1" outlineLevel="1" x14ac:dyDescent="0.25">
      <c r="A40" s="46" t="s">
        <v>711</v>
      </c>
      <c r="B40" s="46"/>
      <c r="C40" s="45" t="s">
        <v>56</v>
      </c>
      <c r="D40" s="176" t="s">
        <v>771</v>
      </c>
      <c r="E40" s="134" t="s">
        <v>712</v>
      </c>
      <c r="F40" s="92" t="s">
        <v>713</v>
      </c>
      <c r="G40" s="167">
        <v>3.0847000000000002</v>
      </c>
      <c r="H40" s="146">
        <f t="shared" si="15"/>
        <v>181.99730000000002</v>
      </c>
      <c r="I40" s="65">
        <f t="shared" si="16"/>
        <v>2.7762300000000004</v>
      </c>
      <c r="J40" s="12">
        <f t="shared" si="17"/>
        <v>3.0847000000000002</v>
      </c>
      <c r="K40" s="12">
        <f t="shared" si="17"/>
        <v>181.99730000000002</v>
      </c>
      <c r="L40" s="28">
        <v>8.3333333333333339E-4</v>
      </c>
      <c r="M40" s="32"/>
      <c r="N40" s="28">
        <f t="shared" si="18"/>
        <v>0</v>
      </c>
      <c r="O40" s="28">
        <f t="shared" si="19"/>
        <v>0</v>
      </c>
      <c r="P40" s="19"/>
    </row>
    <row r="41" spans="1:16" ht="103.5" customHeight="1" outlineLevel="1" x14ac:dyDescent="0.25">
      <c r="A41" s="46" t="s">
        <v>714</v>
      </c>
      <c r="B41" s="46"/>
      <c r="C41" s="45" t="s">
        <v>56</v>
      </c>
      <c r="D41" s="176" t="s">
        <v>357</v>
      </c>
      <c r="E41" s="134" t="s">
        <v>715</v>
      </c>
      <c r="F41" s="92" t="s">
        <v>716</v>
      </c>
      <c r="G41" s="167">
        <v>5.6505600000000005</v>
      </c>
      <c r="H41" s="146">
        <f t="shared" si="15"/>
        <v>333.38304000000005</v>
      </c>
      <c r="I41" s="65">
        <f t="shared" si="16"/>
        <v>5.0855040000000002</v>
      </c>
      <c r="J41" s="12">
        <f t="shared" si="17"/>
        <v>5.6505600000000005</v>
      </c>
      <c r="K41" s="12">
        <f t="shared" si="17"/>
        <v>333.38304000000005</v>
      </c>
      <c r="L41" s="28">
        <v>1.1800000000000001E-3</v>
      </c>
      <c r="M41" s="32"/>
      <c r="N41" s="28">
        <f t="shared" si="18"/>
        <v>0</v>
      </c>
      <c r="O41" s="28">
        <f t="shared" si="19"/>
        <v>0</v>
      </c>
      <c r="P41" s="19"/>
    </row>
    <row r="42" spans="1:16" ht="103.5" customHeight="1" outlineLevel="1" x14ac:dyDescent="0.25">
      <c r="A42" s="46" t="s">
        <v>717</v>
      </c>
      <c r="B42" s="46"/>
      <c r="C42" s="45" t="s">
        <v>56</v>
      </c>
      <c r="D42" s="176" t="s">
        <v>357</v>
      </c>
      <c r="E42" s="134" t="s">
        <v>718</v>
      </c>
      <c r="F42" s="92" t="s">
        <v>719</v>
      </c>
      <c r="G42" s="167">
        <v>2.0012400000000001</v>
      </c>
      <c r="H42" s="146">
        <f t="shared" si="15"/>
        <v>118.07316</v>
      </c>
      <c r="I42" s="65">
        <f t="shared" si="16"/>
        <v>1.8011160000000002</v>
      </c>
      <c r="J42" s="12">
        <f t="shared" si="17"/>
        <v>2.0012400000000001</v>
      </c>
      <c r="K42" s="12">
        <f t="shared" si="17"/>
        <v>118.07316</v>
      </c>
      <c r="L42" s="28">
        <v>1.3800000000000002E-3</v>
      </c>
      <c r="M42" s="32"/>
      <c r="N42" s="28">
        <f t="shared" si="18"/>
        <v>0</v>
      </c>
      <c r="O42" s="28">
        <f t="shared" si="19"/>
        <v>0</v>
      </c>
      <c r="P42" s="19"/>
    </row>
    <row r="43" spans="1:16" ht="103.5" customHeight="1" outlineLevel="1" x14ac:dyDescent="0.25">
      <c r="A43" s="46" t="s">
        <v>720</v>
      </c>
      <c r="B43" s="46"/>
      <c r="C43" s="45" t="s">
        <v>56</v>
      </c>
      <c r="D43" s="176" t="s">
        <v>357</v>
      </c>
      <c r="E43" s="134" t="s">
        <v>721</v>
      </c>
      <c r="F43" s="92" t="s">
        <v>722</v>
      </c>
      <c r="G43" s="167">
        <v>1.8835200000000001</v>
      </c>
      <c r="H43" s="146">
        <f t="shared" si="15"/>
        <v>111.12768</v>
      </c>
      <c r="I43" s="65">
        <f t="shared" si="16"/>
        <v>1.695168</v>
      </c>
      <c r="J43" s="12">
        <f t="shared" si="17"/>
        <v>1.8835200000000001</v>
      </c>
      <c r="K43" s="12">
        <f t="shared" si="17"/>
        <v>111.12768</v>
      </c>
      <c r="L43" s="28">
        <v>1.7100000000000004E-3</v>
      </c>
      <c r="M43" s="32"/>
      <c r="N43" s="28">
        <f t="shared" si="18"/>
        <v>0</v>
      </c>
      <c r="O43" s="28">
        <f t="shared" si="19"/>
        <v>0</v>
      </c>
      <c r="P43" s="19"/>
    </row>
    <row r="44" spans="1:16" ht="126" outlineLevel="1" x14ac:dyDescent="0.25">
      <c r="A44" s="46" t="s">
        <v>723</v>
      </c>
      <c r="B44" s="46"/>
      <c r="C44" s="45" t="s">
        <v>56</v>
      </c>
      <c r="D44" s="176" t="s">
        <v>352</v>
      </c>
      <c r="E44" s="134" t="s">
        <v>724</v>
      </c>
      <c r="F44" s="92" t="s">
        <v>725</v>
      </c>
      <c r="G44" s="167">
        <v>1.5587</v>
      </c>
      <c r="H44" s="146">
        <f t="shared" si="15"/>
        <v>91.963300000000004</v>
      </c>
      <c r="I44" s="65">
        <f t="shared" si="16"/>
        <v>1.40283</v>
      </c>
      <c r="J44" s="12">
        <f t="shared" si="17"/>
        <v>1.5587</v>
      </c>
      <c r="K44" s="12">
        <f t="shared" si="17"/>
        <v>91.963300000000004</v>
      </c>
      <c r="L44" s="28">
        <v>4.1579999999999997E-4</v>
      </c>
      <c r="M44" s="32"/>
      <c r="N44" s="28">
        <f t="shared" si="18"/>
        <v>0</v>
      </c>
      <c r="O44" s="28">
        <f t="shared" si="19"/>
        <v>0</v>
      </c>
      <c r="P44" s="19"/>
    </row>
    <row r="45" spans="1:16" ht="96.75" customHeight="1" outlineLevel="1" x14ac:dyDescent="0.25">
      <c r="A45" s="46" t="s">
        <v>954</v>
      </c>
      <c r="B45" s="46"/>
      <c r="C45" s="45" t="s">
        <v>56</v>
      </c>
      <c r="D45" s="176" t="s">
        <v>768</v>
      </c>
      <c r="E45" s="134" t="s">
        <v>955</v>
      </c>
      <c r="F45" s="92" t="s">
        <v>956</v>
      </c>
      <c r="G45" s="147">
        <v>2.9</v>
      </c>
      <c r="H45" s="146">
        <f t="shared" si="15"/>
        <v>171.1</v>
      </c>
      <c r="I45" s="65">
        <f t="shared" si="16"/>
        <v>2.61</v>
      </c>
      <c r="J45" s="12">
        <f t="shared" ref="J45:K45" si="20">H45*(1-$B$2)</f>
        <v>171.1</v>
      </c>
      <c r="K45" s="12">
        <f t="shared" si="20"/>
        <v>2.61</v>
      </c>
      <c r="L45" s="28">
        <v>1.6100000000000001E-3</v>
      </c>
      <c r="M45" s="32"/>
      <c r="N45" s="28">
        <f t="shared" si="18"/>
        <v>0</v>
      </c>
      <c r="O45" s="28">
        <f t="shared" si="19"/>
        <v>0</v>
      </c>
      <c r="P45" s="62" t="s">
        <v>957</v>
      </c>
    </row>
    <row r="46" spans="1:16" ht="25.5" customHeight="1" outlineLevel="1" x14ac:dyDescent="0.25">
      <c r="A46" s="159" t="s">
        <v>726</v>
      </c>
      <c r="B46" s="161"/>
      <c r="C46" s="160"/>
      <c r="D46" s="91"/>
      <c r="E46" s="133"/>
      <c r="F46" s="91"/>
      <c r="G46" s="167"/>
      <c r="H46" s="133"/>
      <c r="I46" s="53"/>
      <c r="J46" s="55"/>
      <c r="K46" s="54"/>
      <c r="L46" s="19"/>
      <c r="M46" s="19"/>
      <c r="N46" s="19"/>
      <c r="O46" s="19"/>
      <c r="P46" s="19"/>
    </row>
    <row r="47" spans="1:16" ht="103.5" customHeight="1" outlineLevel="1" x14ac:dyDescent="0.25">
      <c r="A47" s="46" t="s">
        <v>727</v>
      </c>
      <c r="B47" s="46"/>
      <c r="C47" s="45" t="s">
        <v>56</v>
      </c>
      <c r="D47" s="171" t="s">
        <v>360</v>
      </c>
      <c r="E47" s="134" t="s">
        <v>728</v>
      </c>
      <c r="F47" s="92" t="s">
        <v>729</v>
      </c>
      <c r="G47" s="167">
        <v>6.15632</v>
      </c>
      <c r="H47" s="146">
        <f t="shared" ref="H47:H57" si="21">G47*$B$3</f>
        <v>363.22287999999998</v>
      </c>
      <c r="I47" s="65">
        <f t="shared" ref="I47:I57" si="22">G47*0.9</f>
        <v>5.5406880000000003</v>
      </c>
      <c r="J47" s="12">
        <f t="shared" ref="J47:K57" si="23">G47*(1-$B$2)</f>
        <v>6.15632</v>
      </c>
      <c r="K47" s="12">
        <f t="shared" si="23"/>
        <v>363.22287999999998</v>
      </c>
      <c r="L47" s="28">
        <v>2.2499999999999998E-3</v>
      </c>
      <c r="M47" s="32"/>
      <c r="N47" s="28">
        <f t="shared" ref="N47:N57" si="24">L47*M47</f>
        <v>0</v>
      </c>
      <c r="O47" s="28">
        <f t="shared" ref="O47:O57" si="25">M47*K47</f>
        <v>0</v>
      </c>
      <c r="P47" s="19"/>
    </row>
    <row r="48" spans="1:16" ht="103.5" customHeight="1" outlineLevel="1" x14ac:dyDescent="0.25">
      <c r="A48" s="39" t="s">
        <v>730</v>
      </c>
      <c r="B48" s="42"/>
      <c r="C48" s="45" t="s">
        <v>56</v>
      </c>
      <c r="D48" s="174" t="s">
        <v>771</v>
      </c>
      <c r="E48" s="134" t="s">
        <v>731</v>
      </c>
      <c r="F48" s="92" t="s">
        <v>732</v>
      </c>
      <c r="G48" s="167">
        <v>5.886000000000001</v>
      </c>
      <c r="H48" s="146">
        <f t="shared" si="21"/>
        <v>347.27400000000006</v>
      </c>
      <c r="I48" s="65">
        <f t="shared" si="22"/>
        <v>5.2974000000000014</v>
      </c>
      <c r="J48" s="12">
        <f t="shared" si="23"/>
        <v>5.886000000000001</v>
      </c>
      <c r="K48" s="12">
        <f t="shared" si="23"/>
        <v>347.27400000000006</v>
      </c>
      <c r="L48" s="28">
        <v>2.6333333333333334E-3</v>
      </c>
      <c r="M48" s="32"/>
      <c r="N48" s="28">
        <f t="shared" si="24"/>
        <v>0</v>
      </c>
      <c r="O48" s="28">
        <f t="shared" si="25"/>
        <v>0</v>
      </c>
      <c r="P48" s="19"/>
    </row>
    <row r="49" spans="1:16" ht="103.5" customHeight="1" outlineLevel="1" x14ac:dyDescent="0.25">
      <c r="A49" s="39" t="s">
        <v>733</v>
      </c>
      <c r="B49" s="42"/>
      <c r="C49" s="45" t="s">
        <v>56</v>
      </c>
      <c r="D49" s="174" t="s">
        <v>773</v>
      </c>
      <c r="E49" s="134" t="s">
        <v>734</v>
      </c>
      <c r="F49" s="92" t="s">
        <v>735</v>
      </c>
      <c r="G49" s="167">
        <v>5.886000000000001</v>
      </c>
      <c r="H49" s="146">
        <f t="shared" si="21"/>
        <v>347.27400000000006</v>
      </c>
      <c r="I49" s="65">
        <f t="shared" si="22"/>
        <v>5.2974000000000014</v>
      </c>
      <c r="J49" s="12">
        <f t="shared" si="23"/>
        <v>5.886000000000001</v>
      </c>
      <c r="K49" s="12">
        <f t="shared" si="23"/>
        <v>347.27400000000006</v>
      </c>
      <c r="L49" s="28">
        <v>3.1111111111111118E-3</v>
      </c>
      <c r="M49" s="32"/>
      <c r="N49" s="28">
        <f t="shared" si="24"/>
        <v>0</v>
      </c>
      <c r="O49" s="28">
        <f t="shared" si="25"/>
        <v>0</v>
      </c>
      <c r="P49" s="19"/>
    </row>
    <row r="50" spans="1:16" ht="103.5" customHeight="1" outlineLevel="1" x14ac:dyDescent="0.25">
      <c r="A50" s="42" t="s">
        <v>736</v>
      </c>
      <c r="B50" s="42"/>
      <c r="C50" s="45" t="s">
        <v>56</v>
      </c>
      <c r="D50" s="174" t="s">
        <v>331</v>
      </c>
      <c r="E50" s="134" t="s">
        <v>737</v>
      </c>
      <c r="F50" s="92" t="s">
        <v>738</v>
      </c>
      <c r="G50" s="167">
        <v>7.7695200000000009</v>
      </c>
      <c r="H50" s="146">
        <f t="shared" si="21"/>
        <v>458.40168000000006</v>
      </c>
      <c r="I50" s="65">
        <f t="shared" si="22"/>
        <v>6.9925680000000012</v>
      </c>
      <c r="J50" s="12">
        <f t="shared" si="23"/>
        <v>7.7695200000000009</v>
      </c>
      <c r="K50" s="12">
        <f t="shared" si="23"/>
        <v>458.40168000000006</v>
      </c>
      <c r="L50" s="28">
        <v>4.8250000000000003E-3</v>
      </c>
      <c r="M50" s="32"/>
      <c r="N50" s="28">
        <f t="shared" si="24"/>
        <v>0</v>
      </c>
      <c r="O50" s="28">
        <f t="shared" si="25"/>
        <v>0</v>
      </c>
      <c r="P50" s="19"/>
    </row>
    <row r="51" spans="1:16" ht="103.5" customHeight="1" outlineLevel="1" x14ac:dyDescent="0.25">
      <c r="A51" s="42" t="s">
        <v>739</v>
      </c>
      <c r="B51" s="43"/>
      <c r="C51" s="45" t="s">
        <v>56</v>
      </c>
      <c r="D51" s="174" t="s">
        <v>774</v>
      </c>
      <c r="E51" s="134" t="s">
        <v>740</v>
      </c>
      <c r="F51" s="92" t="s">
        <v>741</v>
      </c>
      <c r="G51" s="167">
        <v>5.8271400000000009</v>
      </c>
      <c r="H51" s="146">
        <f t="shared" si="21"/>
        <v>343.80126000000007</v>
      </c>
      <c r="I51" s="65">
        <f t="shared" si="22"/>
        <v>5.2444260000000007</v>
      </c>
      <c r="J51" s="12">
        <f t="shared" si="23"/>
        <v>5.8271400000000009</v>
      </c>
      <c r="K51" s="12">
        <f t="shared" si="23"/>
        <v>343.80126000000007</v>
      </c>
      <c r="L51" s="28">
        <v>1.9375E-3</v>
      </c>
      <c r="M51" s="32"/>
      <c r="N51" s="28">
        <f t="shared" si="24"/>
        <v>0</v>
      </c>
      <c r="O51" s="28">
        <f t="shared" si="25"/>
        <v>0</v>
      </c>
      <c r="P51" s="19"/>
    </row>
    <row r="52" spans="1:16" ht="103.5" customHeight="1" outlineLevel="1" x14ac:dyDescent="0.25">
      <c r="A52" s="42" t="s">
        <v>742</v>
      </c>
      <c r="B52" s="42"/>
      <c r="C52" s="45" t="s">
        <v>56</v>
      </c>
      <c r="D52" s="174" t="s">
        <v>331</v>
      </c>
      <c r="E52" s="134" t="s">
        <v>743</v>
      </c>
      <c r="F52" s="92" t="s">
        <v>744</v>
      </c>
      <c r="G52" s="168">
        <v>9</v>
      </c>
      <c r="H52" s="146">
        <f t="shared" si="21"/>
        <v>531</v>
      </c>
      <c r="I52" s="65">
        <f t="shared" si="22"/>
        <v>8.1</v>
      </c>
      <c r="J52" s="12">
        <f t="shared" si="23"/>
        <v>9</v>
      </c>
      <c r="K52" s="12">
        <f t="shared" si="23"/>
        <v>531</v>
      </c>
      <c r="L52" s="28">
        <v>3.375E-3</v>
      </c>
      <c r="M52" s="32"/>
      <c r="N52" s="28">
        <f t="shared" si="24"/>
        <v>0</v>
      </c>
      <c r="O52" s="28">
        <f t="shared" si="25"/>
        <v>0</v>
      </c>
      <c r="P52" s="19"/>
    </row>
    <row r="53" spans="1:16" ht="103.5" customHeight="1" outlineLevel="1" x14ac:dyDescent="0.25">
      <c r="A53" s="39" t="s">
        <v>745</v>
      </c>
      <c r="B53" s="42"/>
      <c r="C53" s="45" t="s">
        <v>56</v>
      </c>
      <c r="D53" s="174" t="s">
        <v>775</v>
      </c>
      <c r="E53" s="134" t="s">
        <v>746</v>
      </c>
      <c r="F53" s="92" t="s">
        <v>747</v>
      </c>
      <c r="G53" s="168">
        <v>9</v>
      </c>
      <c r="H53" s="146">
        <f t="shared" si="21"/>
        <v>531</v>
      </c>
      <c r="I53" s="65">
        <f t="shared" si="22"/>
        <v>8.1</v>
      </c>
      <c r="J53" s="12">
        <f t="shared" si="23"/>
        <v>9</v>
      </c>
      <c r="K53" s="12">
        <f t="shared" si="23"/>
        <v>531</v>
      </c>
      <c r="L53" s="28">
        <v>5.3333333333333332E-3</v>
      </c>
      <c r="M53" s="32"/>
      <c r="N53" s="28">
        <f t="shared" si="24"/>
        <v>0</v>
      </c>
      <c r="O53" s="28">
        <f t="shared" si="25"/>
        <v>0</v>
      </c>
      <c r="P53" s="19"/>
    </row>
    <row r="54" spans="1:16" ht="103.5" customHeight="1" outlineLevel="1" x14ac:dyDescent="0.25">
      <c r="A54" s="39" t="s">
        <v>748</v>
      </c>
      <c r="B54" s="44"/>
      <c r="C54" s="45" t="s">
        <v>56</v>
      </c>
      <c r="D54" s="174" t="s">
        <v>331</v>
      </c>
      <c r="E54" s="134" t="s">
        <v>749</v>
      </c>
      <c r="F54" s="92" t="s">
        <v>750</v>
      </c>
      <c r="G54" s="168">
        <v>6.8</v>
      </c>
      <c r="H54" s="146">
        <f t="shared" si="21"/>
        <v>401.2</v>
      </c>
      <c r="I54" s="65">
        <f t="shared" si="22"/>
        <v>6.12</v>
      </c>
      <c r="J54" s="12">
        <f t="shared" si="23"/>
        <v>6.8</v>
      </c>
      <c r="K54" s="12">
        <f t="shared" si="23"/>
        <v>401.2</v>
      </c>
      <c r="L54" s="28">
        <v>4.3499999999999997E-3</v>
      </c>
      <c r="M54" s="32"/>
      <c r="N54" s="28">
        <f t="shared" si="24"/>
        <v>0</v>
      </c>
      <c r="O54" s="28">
        <f t="shared" si="25"/>
        <v>0</v>
      </c>
      <c r="P54" s="19"/>
    </row>
    <row r="55" spans="1:16" ht="103.5" customHeight="1" outlineLevel="1" x14ac:dyDescent="0.25">
      <c r="A55" s="39" t="s">
        <v>751</v>
      </c>
      <c r="B55" s="44"/>
      <c r="C55" s="45" t="s">
        <v>56</v>
      </c>
      <c r="D55" s="174" t="s">
        <v>776</v>
      </c>
      <c r="E55" s="134" t="s">
        <v>752</v>
      </c>
      <c r="F55" s="92" t="s">
        <v>753</v>
      </c>
      <c r="G55" s="168">
        <v>8.8000000000000007</v>
      </c>
      <c r="H55" s="146">
        <f t="shared" si="21"/>
        <v>519.20000000000005</v>
      </c>
      <c r="I55" s="65">
        <f t="shared" si="22"/>
        <v>7.9200000000000008</v>
      </c>
      <c r="J55" s="12">
        <f t="shared" si="23"/>
        <v>8.8000000000000007</v>
      </c>
      <c r="K55" s="12">
        <f t="shared" si="23"/>
        <v>519.20000000000005</v>
      </c>
      <c r="L55" s="28">
        <v>5.2500000000000003E-3</v>
      </c>
      <c r="M55" s="32"/>
      <c r="N55" s="28">
        <f t="shared" si="24"/>
        <v>0</v>
      </c>
      <c r="O55" s="28">
        <f t="shared" si="25"/>
        <v>0</v>
      </c>
      <c r="P55" s="19"/>
    </row>
    <row r="56" spans="1:16" ht="103.5" customHeight="1" outlineLevel="1" x14ac:dyDescent="0.25">
      <c r="A56" s="46" t="s">
        <v>754</v>
      </c>
      <c r="B56" s="46"/>
      <c r="C56" s="45" t="s">
        <v>56</v>
      </c>
      <c r="D56" s="176" t="s">
        <v>357</v>
      </c>
      <c r="E56" s="134" t="s">
        <v>755</v>
      </c>
      <c r="F56" s="92" t="s">
        <v>756</v>
      </c>
      <c r="G56" s="168">
        <v>5.5</v>
      </c>
      <c r="H56" s="146">
        <f t="shared" si="21"/>
        <v>324.5</v>
      </c>
      <c r="I56" s="65">
        <f t="shared" si="22"/>
        <v>4.95</v>
      </c>
      <c r="J56" s="12">
        <f t="shared" si="23"/>
        <v>5.5</v>
      </c>
      <c r="K56" s="12">
        <f t="shared" si="23"/>
        <v>324.5</v>
      </c>
      <c r="L56" s="28">
        <v>1.5958333333333332E-3</v>
      </c>
      <c r="M56" s="32"/>
      <c r="N56" s="28">
        <f t="shared" si="24"/>
        <v>0</v>
      </c>
      <c r="O56" s="28">
        <f t="shared" si="25"/>
        <v>0</v>
      </c>
      <c r="P56" s="19"/>
    </row>
    <row r="57" spans="1:16" ht="103.5" customHeight="1" outlineLevel="1" x14ac:dyDescent="0.25">
      <c r="A57" s="46" t="s">
        <v>757</v>
      </c>
      <c r="B57" s="46"/>
      <c r="C57" s="45" t="s">
        <v>56</v>
      </c>
      <c r="D57" s="176" t="s">
        <v>401</v>
      </c>
      <c r="E57" s="134" t="s">
        <v>758</v>
      </c>
      <c r="F57" s="92" t="s">
        <v>759</v>
      </c>
      <c r="G57" s="168">
        <v>3</v>
      </c>
      <c r="H57" s="146">
        <f t="shared" si="21"/>
        <v>177</v>
      </c>
      <c r="I57" s="65">
        <f t="shared" si="22"/>
        <v>2.7</v>
      </c>
      <c r="J57" s="12">
        <f t="shared" si="23"/>
        <v>3</v>
      </c>
      <c r="K57" s="12">
        <f t="shared" si="23"/>
        <v>177</v>
      </c>
      <c r="L57" s="28">
        <v>1.7666666666666666E-3</v>
      </c>
      <c r="M57" s="32"/>
      <c r="N57" s="28">
        <f t="shared" si="24"/>
        <v>0</v>
      </c>
      <c r="O57" s="28">
        <f t="shared" si="25"/>
        <v>0</v>
      </c>
      <c r="P57" s="62" t="s">
        <v>924</v>
      </c>
    </row>
    <row r="58" spans="1:16" ht="18" customHeight="1" outlineLevel="1" x14ac:dyDescent="0.25">
      <c r="A58" s="159" t="s">
        <v>760</v>
      </c>
      <c r="B58" s="161"/>
      <c r="C58" s="160"/>
      <c r="D58" s="91"/>
      <c r="E58" s="133"/>
      <c r="F58" s="91"/>
      <c r="G58" s="167"/>
      <c r="H58" s="133"/>
      <c r="I58" s="53"/>
      <c r="J58" s="55"/>
      <c r="K58" s="54"/>
      <c r="L58" s="19"/>
      <c r="M58" s="19"/>
      <c r="N58" s="19"/>
      <c r="O58" s="19"/>
      <c r="P58" s="19"/>
    </row>
    <row r="59" spans="1:16" ht="103.5" customHeight="1" outlineLevel="1" x14ac:dyDescent="0.25">
      <c r="A59" s="46" t="s">
        <v>761</v>
      </c>
      <c r="B59" s="46"/>
      <c r="C59" s="45" t="s">
        <v>56</v>
      </c>
      <c r="D59" s="171" t="s">
        <v>357</v>
      </c>
      <c r="E59" s="134" t="s">
        <v>762</v>
      </c>
      <c r="F59" s="92" t="s">
        <v>763</v>
      </c>
      <c r="G59" s="167">
        <v>1.5772300000000001</v>
      </c>
      <c r="H59" s="146">
        <f t="shared" ref="H59:H60" si="26">G59*$B$3</f>
        <v>93.056570000000008</v>
      </c>
      <c r="I59" s="65">
        <f t="shared" ref="I59:I60" si="27">G59*0.9</f>
        <v>1.4195070000000001</v>
      </c>
      <c r="J59" s="12">
        <f t="shared" ref="J59:K60" si="28">G59*(1-$B$2)</f>
        <v>1.5772300000000001</v>
      </c>
      <c r="K59" s="12">
        <f t="shared" si="28"/>
        <v>93.056570000000008</v>
      </c>
      <c r="L59" s="28">
        <v>3.5399999999999997E-3</v>
      </c>
      <c r="M59" s="32"/>
      <c r="N59" s="28">
        <f>L59*M59</f>
        <v>0</v>
      </c>
      <c r="O59" s="28">
        <f t="shared" ref="O59:O60" si="29">M59*K59</f>
        <v>0</v>
      </c>
      <c r="P59" s="19"/>
    </row>
    <row r="60" spans="1:16" ht="103.5" customHeight="1" outlineLevel="1" x14ac:dyDescent="0.25">
      <c r="A60" s="46" t="s">
        <v>764</v>
      </c>
      <c r="B60" s="47"/>
      <c r="C60" s="45" t="s">
        <v>56</v>
      </c>
      <c r="D60" s="171" t="s">
        <v>317</v>
      </c>
      <c r="E60" s="134" t="s">
        <v>765</v>
      </c>
      <c r="F60" s="92" t="s">
        <v>766</v>
      </c>
      <c r="G60" s="167">
        <v>2.7664200000000001</v>
      </c>
      <c r="H60" s="146">
        <f t="shared" si="26"/>
        <v>163.21878000000001</v>
      </c>
      <c r="I60" s="65">
        <f t="shared" si="27"/>
        <v>2.4897780000000003</v>
      </c>
      <c r="J60" s="12">
        <f t="shared" si="28"/>
        <v>2.7664200000000001</v>
      </c>
      <c r="K60" s="12">
        <f t="shared" si="28"/>
        <v>163.21878000000001</v>
      </c>
      <c r="L60" s="28">
        <v>3.5399999999999997E-3</v>
      </c>
      <c r="M60" s="32"/>
      <c r="N60" s="28">
        <f>L60*M60</f>
        <v>0</v>
      </c>
      <c r="O60" s="28">
        <f t="shared" si="29"/>
        <v>0</v>
      </c>
      <c r="P60" s="19"/>
    </row>
    <row r="61" spans="1:16" ht="21.75" customHeight="1" outlineLevel="1" x14ac:dyDescent="0.25">
      <c r="A61" s="159" t="s">
        <v>854</v>
      </c>
      <c r="B61" s="160"/>
      <c r="C61" s="19"/>
      <c r="D61" s="91"/>
      <c r="E61" s="133"/>
      <c r="F61" s="91"/>
      <c r="G61" s="167"/>
      <c r="H61" s="133"/>
      <c r="I61" s="53"/>
      <c r="J61" s="55"/>
      <c r="K61" s="54"/>
      <c r="L61" s="19"/>
      <c r="M61" s="19"/>
      <c r="N61" s="19"/>
      <c r="O61" s="19"/>
      <c r="P61" s="19"/>
    </row>
    <row r="62" spans="1:16" ht="103.5" customHeight="1" outlineLevel="1" x14ac:dyDescent="0.25">
      <c r="A62" s="49" t="s">
        <v>789</v>
      </c>
      <c r="B62" s="49"/>
      <c r="C62" s="45" t="s">
        <v>56</v>
      </c>
      <c r="D62" s="171" t="s">
        <v>790</v>
      </c>
      <c r="E62" s="134" t="s">
        <v>791</v>
      </c>
      <c r="F62" s="92" t="s">
        <v>792</v>
      </c>
      <c r="G62" s="167">
        <v>7.0850000000000009</v>
      </c>
      <c r="H62" s="146">
        <f t="shared" ref="H62:H64" si="30">G62*$B$3</f>
        <v>418.01500000000004</v>
      </c>
      <c r="I62" s="65">
        <f>G62*0.9</f>
        <v>6.3765000000000009</v>
      </c>
      <c r="J62" s="12">
        <f t="shared" ref="J62:K64" si="31">G62*(1-$B$2)</f>
        <v>7.0850000000000009</v>
      </c>
      <c r="K62" s="12">
        <f t="shared" si="31"/>
        <v>418.01500000000004</v>
      </c>
      <c r="L62" s="28">
        <v>6.2000000000000011E-4</v>
      </c>
      <c r="M62" s="32"/>
      <c r="N62" s="28">
        <f>L62*M62</f>
        <v>0</v>
      </c>
      <c r="O62" s="28">
        <f t="shared" ref="O62:O64" si="32">M62*K62</f>
        <v>0</v>
      </c>
      <c r="P62" s="62"/>
    </row>
    <row r="63" spans="1:16" ht="103.5" customHeight="1" outlineLevel="1" x14ac:dyDescent="0.25">
      <c r="A63" s="49" t="s">
        <v>933</v>
      </c>
      <c r="B63" s="49"/>
      <c r="C63" s="45" t="s">
        <v>56</v>
      </c>
      <c r="D63" s="171" t="s">
        <v>790</v>
      </c>
      <c r="E63" s="134" t="s">
        <v>791</v>
      </c>
      <c r="F63" s="92" t="s">
        <v>792</v>
      </c>
      <c r="G63" s="167">
        <v>7.0850000000000009</v>
      </c>
      <c r="H63" s="146">
        <f t="shared" si="30"/>
        <v>418.01500000000004</v>
      </c>
      <c r="I63" s="65">
        <f>G63*0.9</f>
        <v>6.3765000000000009</v>
      </c>
      <c r="J63" s="12">
        <f t="shared" si="31"/>
        <v>7.0850000000000009</v>
      </c>
      <c r="K63" s="12">
        <f t="shared" si="31"/>
        <v>418.01500000000004</v>
      </c>
      <c r="L63" s="28">
        <v>6.2000000000000011E-4</v>
      </c>
      <c r="M63" s="32"/>
      <c r="N63" s="28">
        <f>L63*M63</f>
        <v>0</v>
      </c>
      <c r="O63" s="28">
        <f t="shared" si="32"/>
        <v>0</v>
      </c>
      <c r="P63" s="62"/>
    </row>
    <row r="64" spans="1:16" ht="103.5" customHeight="1" outlineLevel="1" x14ac:dyDescent="0.25">
      <c r="A64" s="49" t="s">
        <v>793</v>
      </c>
      <c r="B64" s="49"/>
      <c r="C64" s="45" t="s">
        <v>56</v>
      </c>
      <c r="D64" s="171" t="s">
        <v>794</v>
      </c>
      <c r="E64" s="134" t="s">
        <v>795</v>
      </c>
      <c r="F64" s="92" t="s">
        <v>796</v>
      </c>
      <c r="G64" s="167">
        <v>11.99</v>
      </c>
      <c r="H64" s="146">
        <f t="shared" si="30"/>
        <v>707.41</v>
      </c>
      <c r="I64" s="65">
        <f>G64*0.9</f>
        <v>10.791</v>
      </c>
      <c r="J64" s="12">
        <f t="shared" si="31"/>
        <v>11.99</v>
      </c>
      <c r="K64" s="12">
        <f t="shared" si="31"/>
        <v>707.41</v>
      </c>
      <c r="L64" s="28">
        <v>1.1999999999999999E-3</v>
      </c>
      <c r="M64" s="32"/>
      <c r="N64" s="28">
        <f>L64*M64</f>
        <v>0</v>
      </c>
      <c r="O64" s="28">
        <f t="shared" si="32"/>
        <v>0</v>
      </c>
      <c r="P64" s="62"/>
    </row>
    <row r="65" spans="1:16" ht="15" customHeight="1" outlineLevel="1" x14ac:dyDescent="0.25">
      <c r="A65" s="53" t="s">
        <v>855</v>
      </c>
      <c r="B65" s="53"/>
      <c r="C65" s="19"/>
      <c r="D65" s="91"/>
      <c r="E65" s="133"/>
      <c r="F65" s="91"/>
      <c r="G65" s="166"/>
      <c r="H65" s="133"/>
      <c r="I65" s="53"/>
      <c r="J65" s="55"/>
      <c r="K65" s="54"/>
      <c r="L65" s="19"/>
      <c r="M65" s="19"/>
      <c r="N65" s="19"/>
      <c r="O65" s="19"/>
      <c r="P65" s="19"/>
    </row>
    <row r="66" spans="1:16" ht="103.5" customHeight="1" outlineLevel="1" x14ac:dyDescent="0.25">
      <c r="A66" s="48" t="s">
        <v>777</v>
      </c>
      <c r="B66" s="49"/>
      <c r="C66" s="45" t="s">
        <v>56</v>
      </c>
      <c r="D66" s="171" t="s">
        <v>331</v>
      </c>
      <c r="E66" s="134" t="s">
        <v>778</v>
      </c>
      <c r="F66" s="92" t="s">
        <v>779</v>
      </c>
      <c r="G66" s="169">
        <v>7</v>
      </c>
      <c r="H66" s="146">
        <f t="shared" ref="H66:H67" si="33">G66*$B$3</f>
        <v>413</v>
      </c>
      <c r="I66" s="65"/>
      <c r="J66" s="12">
        <f t="shared" ref="J66:K67" si="34">G66*(1-$B$2)</f>
        <v>7</v>
      </c>
      <c r="K66" s="12">
        <f t="shared" si="34"/>
        <v>413</v>
      </c>
      <c r="L66" s="28">
        <v>1.7500000000000003E-3</v>
      </c>
      <c r="M66" s="32"/>
      <c r="N66" s="28">
        <f>L66*M66</f>
        <v>0</v>
      </c>
      <c r="O66" s="28">
        <f t="shared" ref="O66:O67" si="35">M66*K66</f>
        <v>0</v>
      </c>
      <c r="P66" s="62" t="s">
        <v>924</v>
      </c>
    </row>
    <row r="67" spans="1:16" ht="103.5" customHeight="1" outlineLevel="1" x14ac:dyDescent="0.25">
      <c r="A67" s="48" t="s">
        <v>780</v>
      </c>
      <c r="B67" s="49"/>
      <c r="C67" s="45" t="s">
        <v>56</v>
      </c>
      <c r="D67" s="171" t="s">
        <v>331</v>
      </c>
      <c r="E67" s="134" t="s">
        <v>781</v>
      </c>
      <c r="F67" s="92" t="s">
        <v>782</v>
      </c>
      <c r="G67" s="169">
        <v>9</v>
      </c>
      <c r="H67" s="146">
        <f t="shared" si="33"/>
        <v>531</v>
      </c>
      <c r="I67" s="65"/>
      <c r="J67" s="12">
        <f t="shared" si="34"/>
        <v>9</v>
      </c>
      <c r="K67" s="12">
        <f t="shared" si="34"/>
        <v>531</v>
      </c>
      <c r="L67" s="28">
        <v>1.9499999999999999E-3</v>
      </c>
      <c r="M67" s="32"/>
      <c r="N67" s="28">
        <f>L67*M67</f>
        <v>0</v>
      </c>
      <c r="O67" s="28">
        <f t="shared" si="35"/>
        <v>0</v>
      </c>
      <c r="P67" s="62" t="s">
        <v>924</v>
      </c>
    </row>
    <row r="68" spans="1:16" ht="15" customHeight="1" outlineLevel="1" x14ac:dyDescent="0.25">
      <c r="A68" s="53" t="s">
        <v>856</v>
      </c>
      <c r="B68" s="53"/>
      <c r="C68" s="19"/>
      <c r="D68" s="91"/>
      <c r="E68" s="133"/>
      <c r="F68" s="91"/>
      <c r="G68" s="166"/>
      <c r="H68" s="133"/>
      <c r="I68" s="53"/>
      <c r="J68" s="55"/>
      <c r="K68" s="54"/>
      <c r="L68" s="19"/>
      <c r="M68" s="19"/>
      <c r="N68" s="19"/>
      <c r="O68" s="19"/>
      <c r="P68" s="19"/>
    </row>
    <row r="69" spans="1:16" ht="103.5" customHeight="1" outlineLevel="1" x14ac:dyDescent="0.25">
      <c r="A69" s="48" t="s">
        <v>783</v>
      </c>
      <c r="B69" s="49"/>
      <c r="C69" s="45" t="s">
        <v>56</v>
      </c>
      <c r="D69" s="171" t="s">
        <v>304</v>
      </c>
      <c r="E69" s="134" t="s">
        <v>784</v>
      </c>
      <c r="F69" s="92" t="s">
        <v>785</v>
      </c>
      <c r="G69" s="167">
        <v>13.5</v>
      </c>
      <c r="H69" s="146">
        <f t="shared" ref="H69:H70" si="36">G69*$B$3</f>
        <v>796.5</v>
      </c>
      <c r="I69" s="65">
        <f t="shared" ref="I69:I70" si="37">G69*0.9</f>
        <v>12.15</v>
      </c>
      <c r="J69" s="12">
        <f t="shared" ref="J69:K70" si="38">G69*(1-$B$2)</f>
        <v>13.5</v>
      </c>
      <c r="K69" s="12">
        <f t="shared" si="38"/>
        <v>796.5</v>
      </c>
      <c r="L69" s="28">
        <v>4.4999999999999997E-3</v>
      </c>
      <c r="M69" s="32"/>
      <c r="N69" s="28">
        <f>L69*M69</f>
        <v>0</v>
      </c>
      <c r="O69" s="28">
        <f t="shared" ref="O69:O70" si="39">M69*K69</f>
        <v>0</v>
      </c>
      <c r="P69" s="62" t="s">
        <v>924</v>
      </c>
    </row>
    <row r="70" spans="1:16" ht="103.5" customHeight="1" outlineLevel="1" x14ac:dyDescent="0.25">
      <c r="A70" s="48" t="s">
        <v>786</v>
      </c>
      <c r="B70" s="49"/>
      <c r="C70" s="45" t="s">
        <v>56</v>
      </c>
      <c r="D70" s="171" t="s">
        <v>304</v>
      </c>
      <c r="E70" s="134" t="s">
        <v>787</v>
      </c>
      <c r="F70" s="92" t="s">
        <v>788</v>
      </c>
      <c r="G70" s="167">
        <v>16</v>
      </c>
      <c r="H70" s="146">
        <f t="shared" si="36"/>
        <v>944</v>
      </c>
      <c r="I70" s="65">
        <f t="shared" si="37"/>
        <v>14.4</v>
      </c>
      <c r="J70" s="12">
        <f t="shared" si="38"/>
        <v>16</v>
      </c>
      <c r="K70" s="12">
        <f t="shared" si="38"/>
        <v>944</v>
      </c>
      <c r="L70" s="28">
        <v>4.4999999999999997E-3</v>
      </c>
      <c r="M70" s="32"/>
      <c r="N70" s="28">
        <f>L70*M70</f>
        <v>0</v>
      </c>
      <c r="O70" s="28">
        <f t="shared" si="39"/>
        <v>0</v>
      </c>
      <c r="P70" s="62" t="s">
        <v>924</v>
      </c>
    </row>
  </sheetData>
  <autoFilter ref="A5:P70"/>
  <mergeCells count="7">
    <mergeCell ref="A25:C25"/>
    <mergeCell ref="A14:C14"/>
    <mergeCell ref="A6:D6"/>
    <mergeCell ref="A61:B61"/>
    <mergeCell ref="A58:C58"/>
    <mergeCell ref="A46:C46"/>
    <mergeCell ref="A37:E3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ЭУ</vt:lpstr>
      <vt:lpstr>Прайс Фонари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Лазуркин Василий</dc:creator>
  <cp:lastModifiedBy>Тарасова</cp:lastModifiedBy>
  <dcterms:created xsi:type="dcterms:W3CDTF">2017-03-21T12:36:34Z</dcterms:created>
  <dcterms:modified xsi:type="dcterms:W3CDTF">2017-12-21T13:49:44Z</dcterms:modified>
</cp:coreProperties>
</file>