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Отчет" sheetId="1" r:id="rId1"/>
    <sheet name="Лист2" sheetId="2" state="hidden" r:id="rId2"/>
    <sheet name="Лист1" sheetId="3" r:id="rId3"/>
  </sheets>
  <definedNames>
    <definedName name="_ftn1" localSheetId="0">Отчет!$A$18</definedName>
    <definedName name="_ftnref1" localSheetId="0">Отчет!$A$2</definedName>
    <definedName name="_Toc472327096" localSheetId="0">Отчет!$A$2</definedName>
    <definedName name="M">Лист2!$B$2:$B$13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R47" i="1"/>
  <c r="V47" i="1"/>
  <c r="X47" i="1"/>
  <c r="I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11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T48" i="3" l="1"/>
  <c r="I48" i="3"/>
  <c r="P46" i="3"/>
  <c r="M46" i="3" s="1"/>
  <c r="V46" i="3" s="1"/>
  <c r="P45" i="3"/>
  <c r="M45" i="3"/>
  <c r="V45" i="3" s="1"/>
  <c r="P44" i="3"/>
  <c r="M44" i="3" s="1"/>
  <c r="V44" i="3" s="1"/>
  <c r="P43" i="3"/>
  <c r="M43" i="3"/>
  <c r="V43" i="3" s="1"/>
  <c r="P42" i="3"/>
  <c r="M42" i="3" s="1"/>
  <c r="V42" i="3" s="1"/>
  <c r="P41" i="3"/>
  <c r="M41" i="3"/>
  <c r="V41" i="3" s="1"/>
  <c r="P40" i="3"/>
  <c r="M40" i="3" s="1"/>
  <c r="V40" i="3" s="1"/>
  <c r="P39" i="3"/>
  <c r="M39" i="3"/>
  <c r="V39" i="3" s="1"/>
  <c r="P38" i="3"/>
  <c r="M38" i="3" s="1"/>
  <c r="V38" i="3" s="1"/>
  <c r="P37" i="3"/>
  <c r="M37" i="3"/>
  <c r="V37" i="3" s="1"/>
  <c r="P36" i="3"/>
  <c r="M36" i="3" s="1"/>
  <c r="V36" i="3" s="1"/>
  <c r="P35" i="3"/>
  <c r="M35" i="3"/>
  <c r="V35" i="3" s="1"/>
  <c r="P34" i="3"/>
  <c r="M34" i="3" s="1"/>
  <c r="V34" i="3" s="1"/>
  <c r="P33" i="3"/>
  <c r="M33" i="3"/>
  <c r="V33" i="3" s="1"/>
  <c r="P32" i="3"/>
  <c r="M32" i="3" s="1"/>
  <c r="V32" i="3" s="1"/>
  <c r="P31" i="3"/>
  <c r="M31" i="3"/>
  <c r="V31" i="3" s="1"/>
  <c r="P30" i="3"/>
  <c r="M30" i="3" s="1"/>
  <c r="V30" i="3" s="1"/>
  <c r="P29" i="3"/>
  <c r="M29" i="3"/>
  <c r="V29" i="3" s="1"/>
  <c r="P28" i="3"/>
  <c r="M28" i="3" s="1"/>
  <c r="V28" i="3" s="1"/>
  <c r="P27" i="3"/>
  <c r="M27" i="3"/>
  <c r="V27" i="3" s="1"/>
  <c r="P26" i="3"/>
  <c r="M26" i="3" s="1"/>
  <c r="V26" i="3" s="1"/>
  <c r="P25" i="3"/>
  <c r="M25" i="3"/>
  <c r="V25" i="3" s="1"/>
  <c r="P24" i="3"/>
  <c r="M24" i="3" s="1"/>
  <c r="V24" i="3" s="1"/>
  <c r="P23" i="3"/>
  <c r="M23" i="3"/>
  <c r="V23" i="3" s="1"/>
  <c r="P22" i="3"/>
  <c r="M22" i="3" s="1"/>
  <c r="V22" i="3" s="1"/>
  <c r="P21" i="3"/>
  <c r="M21" i="3"/>
  <c r="V21" i="3" s="1"/>
  <c r="P20" i="3"/>
  <c r="M20" i="3" s="1"/>
  <c r="V20" i="3" s="1"/>
  <c r="P19" i="3"/>
  <c r="M19" i="3"/>
  <c r="V19" i="3" s="1"/>
  <c r="P18" i="3"/>
  <c r="M18" i="3" s="1"/>
  <c r="V18" i="3" s="1"/>
  <c r="P17" i="3"/>
  <c r="M17" i="3"/>
  <c r="V17" i="3" s="1"/>
  <c r="P16" i="3"/>
  <c r="M16" i="3" s="1"/>
  <c r="V16" i="3" s="1"/>
  <c r="P15" i="3"/>
  <c r="M15" i="3"/>
  <c r="V15" i="3" s="1"/>
  <c r="P14" i="3"/>
  <c r="M14" i="3" s="1"/>
  <c r="V14" i="3" s="1"/>
  <c r="P13" i="3"/>
  <c r="M13" i="3"/>
  <c r="V13" i="3" s="1"/>
  <c r="P12" i="3"/>
  <c r="M12" i="3" s="1"/>
  <c r="V12" i="3" s="1"/>
  <c r="P11" i="3"/>
  <c r="P48" i="3" s="1"/>
  <c r="M11" i="3"/>
  <c r="M48" i="3" l="1"/>
  <c r="V11" i="3"/>
  <c r="V48" i="3" s="1"/>
</calcChain>
</file>

<file path=xl/sharedStrings.xml><?xml version="1.0" encoding="utf-8"?>
<sst xmlns="http://schemas.openxmlformats.org/spreadsheetml/2006/main" count="740" uniqueCount="162">
  <si>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</si>
  <si>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</si>
  <si>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</si>
  <si>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</si>
  <si>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</si>
  <si>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</si>
  <si>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</si>
  <si>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</si>
  <si>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</si>
  <si>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</si>
  <si>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</si>
  <si>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</si>
  <si>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</si>
  <si>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</si>
  <si>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</si>
  <si>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</si>
  <si>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</si>
  <si>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</si>
  <si>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</si>
  <si>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</si>
  <si>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</si>
  <si>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</si>
  <si>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</si>
  <si>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</si>
  <si>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</si>
  <si>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</si>
  <si>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</si>
  <si>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</si>
  <si>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</si>
  <si>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</si>
  <si>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</si>
  <si>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</si>
  <si>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</si>
  <si>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</si>
  <si>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</si>
  <si>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</si>
  <si>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</si>
  <si>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</si>
  <si>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</si>
  <si>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</si>
  <si>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</si>
  <si>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</si>
  <si>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</si>
  <si>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</si>
  <si>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</si>
  <si>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</si>
  <si>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</si>
  <si>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</si>
  <si>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</si>
  <si>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Учет в показателях надежности, в т.ч. индикативных показателях надежности (0 - нет, 1 - да)</t>
  </si>
  <si>
    <t>Время и дата начала прекращения передачи электрической энергии по местному времени (часы, минуты, ГГГГ.ММ.ДД)</t>
  </si>
  <si>
    <t>ООО "Давлекановская сетевая компания"</t>
  </si>
  <si>
    <t>Учет в  показателях надежности, в т.ч. индикативных показателях наджености (0 - нет, 1 - да)</t>
  </si>
  <si>
    <t>Вид объекта: КЛ, ВЛ, ПС, ТП, РП, КВЛ</t>
  </si>
  <si>
    <t>Время и дата начала прекращения передачи электрической энергии (часы, минуты, ГГГГ.ММ.ДД)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</si>
  <si>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</si>
  <si>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мВт</t>
  </si>
  <si>
    <t>НН (0,22- 1 кВ)</t>
  </si>
  <si>
    <t xml:space="preserve"> ООО "ДСК"</t>
  </si>
  <si>
    <t>ВЛ</t>
  </si>
  <si>
    <t>18 Ленинская</t>
  </si>
  <si>
    <t>11.44 08.01.2018</t>
  </si>
  <si>
    <t>13.25. 08.01.2018</t>
  </si>
  <si>
    <t xml:space="preserve">В </t>
  </si>
  <si>
    <t>3.4.9.1</t>
  </si>
  <si>
    <t>3.3.13</t>
  </si>
  <si>
    <t>6 Южно Чувалкипово</t>
  </si>
  <si>
    <t>9.10 14.02.2018</t>
  </si>
  <si>
    <t>11.30 14.02.2018</t>
  </si>
  <si>
    <t>В</t>
  </si>
  <si>
    <t>6 Давлеканово</t>
  </si>
  <si>
    <t>14.40 14.03.2018</t>
  </si>
  <si>
    <t>18.10 14.03.2018</t>
  </si>
  <si>
    <t>20 Бик Кармалы</t>
  </si>
  <si>
    <t>10.15 08.04.2018</t>
  </si>
  <si>
    <t>12.05 08.04.2018</t>
  </si>
  <si>
    <t>13 Бик Кармалы</t>
  </si>
  <si>
    <t>20.25 09.04.2018</t>
  </si>
  <si>
    <t>21.55 09.04.2018</t>
  </si>
  <si>
    <t>18 Устюба</t>
  </si>
  <si>
    <t>17.40 22.04.2018</t>
  </si>
  <si>
    <t>18.55 22.04.2018</t>
  </si>
  <si>
    <t>2 Кировская</t>
  </si>
  <si>
    <t>17.05 28.04.2018</t>
  </si>
  <si>
    <t>21.15 28.04.2018</t>
  </si>
  <si>
    <t>14 Бик-Кармалы</t>
  </si>
  <si>
    <t>18.10 28.04.2018</t>
  </si>
  <si>
    <t>0.20 29.04.2018</t>
  </si>
  <si>
    <t>23.10 28.04.2018</t>
  </si>
  <si>
    <t>07.25 29.04.2018</t>
  </si>
  <si>
    <t>13 Ленинская</t>
  </si>
  <si>
    <t>02.50 04.05.2018</t>
  </si>
  <si>
    <t>08.50 04.05.2018</t>
  </si>
  <si>
    <t>8 Ленинская</t>
  </si>
  <si>
    <t>13.28 04.05.2018</t>
  </si>
  <si>
    <t>14.45 04.05.2018</t>
  </si>
  <si>
    <t>8 Кировская</t>
  </si>
  <si>
    <t>19.02 04.05.2018</t>
  </si>
  <si>
    <t>19.52 04.05.2018</t>
  </si>
  <si>
    <t>17.42 11.05.2018</t>
  </si>
  <si>
    <t>18.26 11.05.2018</t>
  </si>
  <si>
    <t>03.05 20.05.2018</t>
  </si>
  <si>
    <t>08.43 20.05.2018</t>
  </si>
  <si>
    <t>3 Хусаиново</t>
  </si>
  <si>
    <t>11.25 26.05.2018</t>
  </si>
  <si>
    <t>14.05 26.05.2018</t>
  </si>
  <si>
    <t>6 Лениская</t>
  </si>
  <si>
    <t>20.30 31.05.2018</t>
  </si>
  <si>
    <t>22.03 31.05.2018</t>
  </si>
  <si>
    <t>5 Ленинская</t>
  </si>
  <si>
    <t>13.29 05.06.2018</t>
  </si>
  <si>
    <t>16.29 05.06.2018</t>
  </si>
  <si>
    <t>16.50 20.06.2018</t>
  </si>
  <si>
    <t>17.20 20.06.2018</t>
  </si>
  <si>
    <t>15.15 23.06.2018</t>
  </si>
  <si>
    <t>16.40 23.06.2018</t>
  </si>
  <si>
    <t>06.10 14.07.2018</t>
  </si>
  <si>
    <t>08.00 14.07.2018</t>
  </si>
  <si>
    <t>3 Давлеканово-тяга</t>
  </si>
  <si>
    <t>01.44 18.07.2018</t>
  </si>
  <si>
    <t>03.40 18.07.2018</t>
  </si>
  <si>
    <t>09.20 18.07.2018</t>
  </si>
  <si>
    <t>10.10 18.07.2018</t>
  </si>
  <si>
    <t>2 Ленинская</t>
  </si>
  <si>
    <t>11.40 18.07.2018</t>
  </si>
  <si>
    <t>13.47 18.07.2018</t>
  </si>
  <si>
    <t>1 Кировская</t>
  </si>
  <si>
    <t>12.30 18.07.2018</t>
  </si>
  <si>
    <t>14.32 18.07.2018</t>
  </si>
  <si>
    <t>6 Ташлы</t>
  </si>
  <si>
    <t>13.50 18.07.2018</t>
  </si>
  <si>
    <t>15.45 18.07.2018</t>
  </si>
  <si>
    <t>13.57 19.07.2018</t>
  </si>
  <si>
    <t>17.16 19.07.2018</t>
  </si>
  <si>
    <t>15 Южно Чувалкипово</t>
  </si>
  <si>
    <t>13.00 03.08.2018</t>
  </si>
  <si>
    <t>15.00 03.08.2018</t>
  </si>
  <si>
    <t>09.05 23.08.2018</t>
  </si>
  <si>
    <t>10.10 23.08.2018</t>
  </si>
  <si>
    <t>07.35 26.08.2018</t>
  </si>
  <si>
    <t>10.25 26.08.2018</t>
  </si>
  <si>
    <t>21 РП-10кВ Давлеканово</t>
  </si>
  <si>
    <t>07.00 13.09.2018</t>
  </si>
  <si>
    <t>11.35 13.09.2018</t>
  </si>
  <si>
    <t>14 Камчалытамак</t>
  </si>
  <si>
    <t>08.08 16.08.2018</t>
  </si>
  <si>
    <t>12.15 16.09.2018</t>
  </si>
  <si>
    <t>08.58 30.09.2018</t>
  </si>
  <si>
    <t>13.38 30.09.2018</t>
  </si>
  <si>
    <t>13.00 11.10.2018</t>
  </si>
  <si>
    <t>16.55 11.10.2018</t>
  </si>
  <si>
    <t>17.35 11.10.2018</t>
  </si>
  <si>
    <t>18.36 11.10.2018</t>
  </si>
  <si>
    <t>8 Лениская</t>
  </si>
  <si>
    <t>10.04 20.10.2018</t>
  </si>
  <si>
    <t>13.43 20.10.2018</t>
  </si>
  <si>
    <t>18.35 28.10.2018</t>
  </si>
  <si>
    <t>22.06 28.10.2018</t>
  </si>
  <si>
    <t>Итого</t>
  </si>
  <si>
    <t>ООО"ДСК"</t>
  </si>
  <si>
    <t>ИТОГО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</si>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</sst>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10"/>
      <name val="Arial Narrow"/>
      <family val="2"/>
      <charset val="204"/>
    </font>
    <font>
      <sz val="11"/>
      <color indexed="8"/>
      <name val="Arial Narrow"/>
      <family val="2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8"/>
      <color indexed="8"/>
      <name val="Arial Narrow"/>
      <family val="2"/>
      <charset val="204"/>
    </font>
    <font>
      <b/>
      <u/>
      <sz val="8"/>
      <color indexed="8"/>
      <name val="Arial Narrow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/>
    <xf numFmtId="0" fontId="8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30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2" fillId="0" borderId="0" xfId="0" applyFont="1"/>
    <xf numFmtId="0" fontId="13" fillId="0" borderId="0" xfId="0" applyFont="1" applyFill="1"/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13" fillId="0" borderId="0" xfId="0" applyFont="1" applyBorder="1"/>
    <xf numFmtId="0" fontId="1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164" fontId="13" fillId="0" borderId="0" xfId="0" applyNumberFormat="1" applyFont="1" applyFill="1"/>
    <xf numFmtId="49" fontId="0" fillId="0" borderId="0" xfId="0" applyNumberForma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2" fontId="13" fillId="0" borderId="0" xfId="0" applyNumberFormat="1" applyFont="1" applyBorder="1"/>
    <xf numFmtId="0" fontId="0" fillId="0" borderId="0" xfId="0" applyFont="1" applyFill="1" applyBorder="1" applyAlignment="1">
      <alignment horizontal="center" vertical="top"/>
    </xf>
    <xf numFmtId="0" fontId="0" fillId="0" borderId="0" xfId="0" applyFill="1"/>
    <xf numFmtId="0" fontId="12" fillId="0" borderId="0" xfId="0" applyFont="1" applyFill="1"/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2" fontId="13" fillId="0" borderId="0" xfId="0" applyNumberFormat="1" applyFont="1" applyFill="1" applyBorder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4" name="AutoShape 4" descr="Image result for Россети Логотип"/>
        <xdr:cNvSpPr>
          <a:spLocks noChangeAspect="1" noChangeArrowheads="1"/>
        </xdr:cNvSpPr>
      </xdr:nvSpPr>
      <xdr:spPr bwMode="auto">
        <a:xfrm>
          <a:off x="5539740" y="5090160"/>
          <a:ext cx="304800" cy="278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314325</xdr:colOff>
      <xdr:row>46</xdr:row>
      <xdr:rowOff>104775</xdr:rowOff>
    </xdr:to>
    <xdr:sp macro="" textlink="">
      <xdr:nvSpPr>
        <xdr:cNvPr id="5" name="AutoShape 4" descr="Image result for Россети Логотип"/>
        <xdr:cNvSpPr>
          <a:spLocks noChangeAspect="1" noChangeArrowheads="1"/>
        </xdr:cNvSpPr>
      </xdr:nvSpPr>
      <xdr:spPr bwMode="auto">
        <a:xfrm>
          <a:off x="5539740" y="8930640"/>
          <a:ext cx="314325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314325</xdr:colOff>
      <xdr:row>46</xdr:row>
      <xdr:rowOff>104775</xdr:rowOff>
    </xdr:to>
    <xdr:sp macro="" textlink="">
      <xdr:nvSpPr>
        <xdr:cNvPr id="6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314325</xdr:colOff>
      <xdr:row>46</xdr:row>
      <xdr:rowOff>104775</xdr:rowOff>
    </xdr:to>
    <xdr:sp macro="" textlink="">
      <xdr:nvSpPr>
        <xdr:cNvPr id="7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314325</xdr:colOff>
      <xdr:row>46</xdr:row>
      <xdr:rowOff>104775</xdr:rowOff>
    </xdr:to>
    <xdr:sp macro="" textlink="">
      <xdr:nvSpPr>
        <xdr:cNvPr id="8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314325</xdr:colOff>
      <xdr:row>46</xdr:row>
      <xdr:rowOff>104775</xdr:rowOff>
    </xdr:to>
    <xdr:sp macro="" textlink="">
      <xdr:nvSpPr>
        <xdr:cNvPr id="9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314325</xdr:colOff>
      <xdr:row>46</xdr:row>
      <xdr:rowOff>104775</xdr:rowOff>
    </xdr:to>
    <xdr:sp macro="" textlink="">
      <xdr:nvSpPr>
        <xdr:cNvPr id="10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314325</xdr:colOff>
      <xdr:row>46</xdr:row>
      <xdr:rowOff>104775</xdr:rowOff>
    </xdr:to>
    <xdr:sp macro="" textlink="">
      <xdr:nvSpPr>
        <xdr:cNvPr id="11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314325</xdr:colOff>
      <xdr:row>46</xdr:row>
      <xdr:rowOff>104775</xdr:rowOff>
    </xdr:to>
    <xdr:sp macro="" textlink="">
      <xdr:nvSpPr>
        <xdr:cNvPr id="12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314325</xdr:colOff>
      <xdr:row>46</xdr:row>
      <xdr:rowOff>104775</xdr:rowOff>
    </xdr:to>
    <xdr:sp macro="" textlink="">
      <xdr:nvSpPr>
        <xdr:cNvPr id="13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314325</xdr:colOff>
      <xdr:row>46</xdr:row>
      <xdr:rowOff>104775</xdr:rowOff>
    </xdr:to>
    <xdr:sp macro="" textlink="">
      <xdr:nvSpPr>
        <xdr:cNvPr id="14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314325</xdr:colOff>
      <xdr:row>46</xdr:row>
      <xdr:rowOff>104775</xdr:rowOff>
    </xdr:to>
    <xdr:sp macro="" textlink="">
      <xdr:nvSpPr>
        <xdr:cNvPr id="15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0</xdr:colOff>
      <xdr:row>45</xdr:row>
      <xdr:rowOff>0</xdr:rowOff>
    </xdr:from>
    <xdr:to>
      <xdr:col>19</xdr:col>
      <xdr:colOff>314325</xdr:colOff>
      <xdr:row>46</xdr:row>
      <xdr:rowOff>104775</xdr:rowOff>
    </xdr:to>
    <xdr:sp macro="" textlink="">
      <xdr:nvSpPr>
        <xdr:cNvPr id="16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314325</xdr:colOff>
      <xdr:row>46</xdr:row>
      <xdr:rowOff>104775</xdr:rowOff>
    </xdr:to>
    <xdr:sp macro="" textlink="">
      <xdr:nvSpPr>
        <xdr:cNvPr id="17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314325</xdr:colOff>
      <xdr:row>46</xdr:row>
      <xdr:rowOff>104775</xdr:rowOff>
    </xdr:to>
    <xdr:sp macro="" textlink="">
      <xdr:nvSpPr>
        <xdr:cNvPr id="18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314325</xdr:colOff>
      <xdr:row>46</xdr:row>
      <xdr:rowOff>104775</xdr:rowOff>
    </xdr:to>
    <xdr:sp macro="" textlink="">
      <xdr:nvSpPr>
        <xdr:cNvPr id="19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0</xdr:colOff>
      <xdr:row>45</xdr:row>
      <xdr:rowOff>0</xdr:rowOff>
    </xdr:from>
    <xdr:to>
      <xdr:col>23</xdr:col>
      <xdr:colOff>314325</xdr:colOff>
      <xdr:row>46</xdr:row>
      <xdr:rowOff>104775</xdr:rowOff>
    </xdr:to>
    <xdr:sp macro="" textlink="">
      <xdr:nvSpPr>
        <xdr:cNvPr id="20" name="AutoShape 4" descr="Image result for Россети Логотип"/>
        <xdr:cNvSpPr>
          <a:spLocks noChangeAspect="1" noChangeArrowheads="1"/>
        </xdr:cNvSpPr>
      </xdr:nvSpPr>
      <xdr:spPr bwMode="auto">
        <a:xfrm>
          <a:off x="6731000" y="11772900"/>
          <a:ext cx="314325" cy="28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95250</xdr:rowOff>
    </xdr:to>
    <xdr:sp macro="" textlink="">
      <xdr:nvSpPr>
        <xdr:cNvPr id="2" name="AutoShape 4" descr="Image result for Россети Логотип"/>
        <xdr:cNvSpPr>
          <a:spLocks noChangeAspect="1" noChangeArrowheads="1"/>
        </xdr:cNvSpPr>
      </xdr:nvSpPr>
      <xdr:spPr bwMode="auto">
        <a:xfrm>
          <a:off x="5539740" y="8138160"/>
          <a:ext cx="304800" cy="278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314325</xdr:colOff>
      <xdr:row>47</xdr:row>
      <xdr:rowOff>104775</xdr:rowOff>
    </xdr:to>
    <xdr:sp macro="" textlink="">
      <xdr:nvSpPr>
        <xdr:cNvPr id="3" name="AutoShape 4" descr="Image result for Россети Логотип"/>
        <xdr:cNvSpPr>
          <a:spLocks noChangeAspect="1" noChangeArrowheads="1"/>
        </xdr:cNvSpPr>
      </xdr:nvSpPr>
      <xdr:spPr bwMode="auto">
        <a:xfrm>
          <a:off x="5539740" y="12161520"/>
          <a:ext cx="314325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314325</xdr:colOff>
      <xdr:row>46</xdr:row>
      <xdr:rowOff>104775</xdr:rowOff>
    </xdr:to>
    <xdr:sp macro="" textlink="">
      <xdr:nvSpPr>
        <xdr:cNvPr id="4" name="AutoShape 4" descr="Image result for Россети Логотип"/>
        <xdr:cNvSpPr>
          <a:spLocks noChangeAspect="1" noChangeArrowheads="1"/>
        </xdr:cNvSpPr>
      </xdr:nvSpPr>
      <xdr:spPr bwMode="auto">
        <a:xfrm>
          <a:off x="5539740" y="11978640"/>
          <a:ext cx="314325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314325</xdr:colOff>
      <xdr:row>47</xdr:row>
      <xdr:rowOff>104775</xdr:rowOff>
    </xdr:to>
    <xdr:sp macro="" textlink="">
      <xdr:nvSpPr>
        <xdr:cNvPr id="5" name="AutoShape 4" descr="Image result for Россети Логотип"/>
        <xdr:cNvSpPr>
          <a:spLocks noChangeAspect="1" noChangeArrowheads="1"/>
        </xdr:cNvSpPr>
      </xdr:nvSpPr>
      <xdr:spPr bwMode="auto">
        <a:xfrm>
          <a:off x="5539740" y="12161520"/>
          <a:ext cx="314325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314325</xdr:colOff>
      <xdr:row>47</xdr:row>
      <xdr:rowOff>104775</xdr:rowOff>
    </xdr:to>
    <xdr:sp macro="" textlink="">
      <xdr:nvSpPr>
        <xdr:cNvPr id="6" name="AutoShape 4" descr="Image result for Россети Логотип"/>
        <xdr:cNvSpPr>
          <a:spLocks noChangeAspect="1" noChangeArrowheads="1"/>
        </xdr:cNvSpPr>
      </xdr:nvSpPr>
      <xdr:spPr bwMode="auto">
        <a:xfrm>
          <a:off x="5539740" y="12161520"/>
          <a:ext cx="314325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zoomScale="60" zoomScaleNormal="60" workbookViewId="0">
      <selection activeCell="H7" sqref="H7:H9"/>
    </sheetView>
  </sheetViews>
  <sheetFormatPr defaultColWidth="9.109375" defaultRowHeight="13.8" x14ac:dyDescent="0.25"/>
  <cols>
    <col min="1" max="1" width="9.109375" style="1"/>
    <col min="2" max="2" width="18.33203125" style="1" customWidth="1"/>
    <col min="3" max="5" width="9.109375" style="1"/>
    <col min="6" max="6" width="18.33203125" style="1" customWidth="1"/>
    <col min="7" max="7" width="16.109375" style="1" customWidth="1"/>
    <col min="8" max="8" width="9.109375" style="1" customWidth="1"/>
    <col min="9" max="16384" width="9.109375" style="1"/>
  </cols>
  <sheetData>
    <row r="1" spans="1:29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29" ht="14.4" x14ac:dyDescent="0.3">
      <c r="A2" s="8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S2" s="9">
        <v>2018</v>
      </c>
      <c r="T2" t="s">
        <v>161</v>
      </c>
      <c r="Y2" s="10"/>
      <c r="Z2" s="10"/>
      <c r="AA2" s="10"/>
      <c r="AB2" s="10"/>
      <c r="AC2" s="10"/>
    </row>
    <row r="3" spans="1:29" ht="14.4" x14ac:dyDescent="0.3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10"/>
      <c r="Z3" s="10"/>
      <c r="AA3" s="10"/>
      <c r="AB3" s="10"/>
      <c r="AC3" s="10"/>
    </row>
    <row r="4" spans="1:29" ht="14.4" x14ac:dyDescent="0.3">
      <c r="A4" s="36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"/>
      <c r="X4" s="3"/>
      <c r="Y4" s="3"/>
      <c r="Z4" s="3"/>
      <c r="AA4" s="3"/>
      <c r="AB4" s="3"/>
      <c r="AC4" s="3"/>
    </row>
    <row r="5" spans="1:29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29" ht="32.25" customHeight="1" thickBot="1" x14ac:dyDescent="0.3">
      <c r="A6" s="23" t="s">
        <v>0</v>
      </c>
      <c r="B6" s="24"/>
      <c r="C6" s="24"/>
      <c r="D6" s="24"/>
      <c r="E6" s="24"/>
      <c r="F6" s="24"/>
      <c r="G6" s="24"/>
      <c r="H6" s="24"/>
      <c r="I6" s="27"/>
      <c r="J6" s="21" t="s">
        <v>43</v>
      </c>
      <c r="K6" s="17" t="s">
        <v>44</v>
      </c>
      <c r="L6" s="24" t="s">
        <v>1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28" t="s">
        <v>2</v>
      </c>
      <c r="Z6" s="30" t="s">
        <v>3</v>
      </c>
      <c r="AA6" s="31"/>
      <c r="AB6" s="32"/>
      <c r="AC6" s="15" t="s">
        <v>49</v>
      </c>
    </row>
    <row r="7" spans="1:29" ht="171.75" customHeight="1" thickBot="1" x14ac:dyDescent="0.3">
      <c r="A7" s="17" t="s">
        <v>4</v>
      </c>
      <c r="B7" s="17" t="s">
        <v>5</v>
      </c>
      <c r="C7" s="17" t="s">
        <v>45</v>
      </c>
      <c r="D7" s="17" t="s">
        <v>6</v>
      </c>
      <c r="E7" s="17" t="s">
        <v>7</v>
      </c>
      <c r="F7" s="17" t="s">
        <v>50</v>
      </c>
      <c r="G7" s="17" t="s">
        <v>8</v>
      </c>
      <c r="H7" s="17" t="s">
        <v>46</v>
      </c>
      <c r="I7" s="17" t="s">
        <v>9</v>
      </c>
      <c r="J7" s="22"/>
      <c r="K7" s="18"/>
      <c r="L7" s="15" t="s">
        <v>47</v>
      </c>
      <c r="M7" s="17" t="s">
        <v>10</v>
      </c>
      <c r="N7" s="17" t="s">
        <v>11</v>
      </c>
      <c r="O7" s="23" t="s">
        <v>12</v>
      </c>
      <c r="P7" s="24"/>
      <c r="Q7" s="24"/>
      <c r="R7" s="24"/>
      <c r="S7" s="24"/>
      <c r="T7" s="24"/>
      <c r="U7" s="24"/>
      <c r="V7" s="24"/>
      <c r="W7" s="25"/>
      <c r="X7" s="17" t="s">
        <v>13</v>
      </c>
      <c r="Y7" s="29"/>
      <c r="Z7" s="33"/>
      <c r="AA7" s="34"/>
      <c r="AB7" s="35"/>
      <c r="AC7" s="16"/>
    </row>
    <row r="8" spans="1:29" ht="63.75" customHeight="1" thickBot="1" x14ac:dyDescent="0.3">
      <c r="A8" s="18"/>
      <c r="B8" s="18"/>
      <c r="C8" s="18"/>
      <c r="D8" s="18"/>
      <c r="E8" s="18"/>
      <c r="F8" s="18"/>
      <c r="G8" s="18"/>
      <c r="H8" s="18"/>
      <c r="I8" s="18"/>
      <c r="J8" s="22"/>
      <c r="K8" s="18"/>
      <c r="L8" s="16"/>
      <c r="M8" s="18"/>
      <c r="N8" s="18"/>
      <c r="O8" s="17" t="s">
        <v>14</v>
      </c>
      <c r="P8" s="23" t="s">
        <v>15</v>
      </c>
      <c r="Q8" s="24"/>
      <c r="R8" s="25"/>
      <c r="S8" s="23" t="s">
        <v>16</v>
      </c>
      <c r="T8" s="24"/>
      <c r="U8" s="24"/>
      <c r="V8" s="25"/>
      <c r="W8" s="17" t="s">
        <v>17</v>
      </c>
      <c r="X8" s="18"/>
      <c r="Y8" s="29"/>
      <c r="Z8" s="19" t="s">
        <v>18</v>
      </c>
      <c r="AA8" s="17" t="s">
        <v>19</v>
      </c>
      <c r="AB8" s="17" t="s">
        <v>20</v>
      </c>
      <c r="AC8" s="16"/>
    </row>
    <row r="9" spans="1:29" ht="69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22"/>
      <c r="K9" s="18"/>
      <c r="L9" s="16"/>
      <c r="M9" s="18"/>
      <c r="N9" s="18"/>
      <c r="O9" s="18"/>
      <c r="P9" s="2" t="s">
        <v>21</v>
      </c>
      <c r="Q9" s="2" t="s">
        <v>22</v>
      </c>
      <c r="R9" s="2" t="s">
        <v>23</v>
      </c>
      <c r="S9" s="2" t="s">
        <v>24</v>
      </c>
      <c r="T9" s="2" t="s">
        <v>25</v>
      </c>
      <c r="U9" s="2" t="s">
        <v>26</v>
      </c>
      <c r="V9" s="2" t="s">
        <v>48</v>
      </c>
      <c r="W9" s="18"/>
      <c r="X9" s="18"/>
      <c r="Y9" s="29"/>
      <c r="Z9" s="20"/>
      <c r="AA9" s="18"/>
      <c r="AB9" s="18"/>
      <c r="AC9" s="16"/>
    </row>
    <row r="10" spans="1:29" ht="14.4" thickBot="1" x14ac:dyDescent="0.3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12">
        <v>27</v>
      </c>
      <c r="AB10" s="12">
        <v>28</v>
      </c>
      <c r="AC10" s="12">
        <v>29</v>
      </c>
    </row>
    <row r="11" spans="1:29" ht="16.5" customHeight="1" x14ac:dyDescent="0.3">
      <c r="A11">
        <v>1</v>
      </c>
      <c r="B11" s="54" t="s">
        <v>58</v>
      </c>
      <c r="C11" s="55" t="s">
        <v>59</v>
      </c>
      <c r="D11" s="55" t="s">
        <v>60</v>
      </c>
      <c r="E11" s="14">
        <v>10</v>
      </c>
      <c r="F11" s="56" t="s">
        <v>61</v>
      </c>
      <c r="G11" s="56" t="s">
        <v>62</v>
      </c>
      <c r="H11" s="57" t="s">
        <v>63</v>
      </c>
      <c r="I11" s="58">
        <v>1.41</v>
      </c>
      <c r="J11" s="11">
        <v>0</v>
      </c>
      <c r="K11" s="11">
        <v>0</v>
      </c>
      <c r="L11" s="11" t="s">
        <v>59</v>
      </c>
      <c r="M11" s="11">
        <v>0</v>
      </c>
      <c r="N11" s="11">
        <v>0</v>
      </c>
      <c r="O11" s="11">
        <f>P11+Q11+R11</f>
        <v>522</v>
      </c>
      <c r="P11" s="11">
        <v>0</v>
      </c>
      <c r="Q11" s="11">
        <v>0</v>
      </c>
      <c r="R11">
        <f>V11</f>
        <v>522</v>
      </c>
      <c r="S11" s="11">
        <v>0</v>
      </c>
      <c r="T11" s="11">
        <v>0</v>
      </c>
      <c r="U11" s="11">
        <v>0</v>
      </c>
      <c r="V11">
        <v>522</v>
      </c>
      <c r="W11" s="11">
        <v>0</v>
      </c>
      <c r="X11" s="61">
        <f>O11*0.000015</f>
        <v>7.8300000000000002E-3</v>
      </c>
      <c r="Y11" s="11">
        <v>0</v>
      </c>
      <c r="Z11" s="60">
        <v>1</v>
      </c>
      <c r="AA11" s="62" t="s">
        <v>64</v>
      </c>
      <c r="AB11" s="62" t="s">
        <v>65</v>
      </c>
      <c r="AC11" s="63">
        <v>1</v>
      </c>
    </row>
    <row r="12" spans="1:29" ht="14.4" x14ac:dyDescent="0.3">
      <c r="A12">
        <v>2</v>
      </c>
      <c r="B12" s="54" t="s">
        <v>58</v>
      </c>
      <c r="C12" s="55" t="s">
        <v>59</v>
      </c>
      <c r="D12" s="55" t="s">
        <v>66</v>
      </c>
      <c r="E12" s="14">
        <v>10</v>
      </c>
      <c r="F12" s="56" t="s">
        <v>67</v>
      </c>
      <c r="G12" s="56" t="s">
        <v>68</v>
      </c>
      <c r="H12" s="64" t="s">
        <v>69</v>
      </c>
      <c r="I12" s="65">
        <v>2.2000000000000002</v>
      </c>
      <c r="J12" s="11">
        <v>0</v>
      </c>
      <c r="K12" s="11">
        <v>0</v>
      </c>
      <c r="L12" s="11" t="s">
        <v>59</v>
      </c>
      <c r="M12" s="11">
        <v>0</v>
      </c>
      <c r="N12" s="11">
        <v>0</v>
      </c>
      <c r="O12" s="11">
        <f t="shared" ref="O12:O46" si="0">P12+Q12+R12</f>
        <v>253</v>
      </c>
      <c r="P12" s="11">
        <v>0</v>
      </c>
      <c r="Q12" s="11">
        <v>0</v>
      </c>
      <c r="R12">
        <f t="shared" ref="R12:R46" si="1">V12</f>
        <v>253</v>
      </c>
      <c r="S12" s="11">
        <v>0</v>
      </c>
      <c r="T12" s="11">
        <v>0</v>
      </c>
      <c r="U12" s="11">
        <v>0</v>
      </c>
      <c r="V12">
        <v>253</v>
      </c>
      <c r="W12" s="11">
        <v>0</v>
      </c>
      <c r="X12" s="61">
        <f t="shared" ref="X12:X46" si="2">O12*0.000015</f>
        <v>3.7950000000000002E-3</v>
      </c>
      <c r="Y12" s="11">
        <v>0</v>
      </c>
      <c r="Z12" s="60">
        <v>2</v>
      </c>
      <c r="AA12" s="62" t="s">
        <v>64</v>
      </c>
      <c r="AB12" s="62" t="s">
        <v>65</v>
      </c>
      <c r="AC12" s="66">
        <v>1</v>
      </c>
    </row>
    <row r="13" spans="1:29" ht="14.4" x14ac:dyDescent="0.3">
      <c r="A13">
        <v>3</v>
      </c>
      <c r="B13" s="54" t="s">
        <v>58</v>
      </c>
      <c r="C13" s="55" t="s">
        <v>59</v>
      </c>
      <c r="D13" s="55" t="s">
        <v>70</v>
      </c>
      <c r="E13" s="14">
        <v>10</v>
      </c>
      <c r="F13" s="56" t="s">
        <v>71</v>
      </c>
      <c r="G13" s="56" t="s">
        <v>72</v>
      </c>
      <c r="H13" s="64" t="s">
        <v>69</v>
      </c>
      <c r="I13" s="65">
        <v>3.1</v>
      </c>
      <c r="J13" s="11">
        <v>0</v>
      </c>
      <c r="K13" s="11">
        <v>0</v>
      </c>
      <c r="L13" s="11" t="s">
        <v>59</v>
      </c>
      <c r="M13" s="11">
        <v>0</v>
      </c>
      <c r="N13" s="11">
        <v>0</v>
      </c>
      <c r="O13" s="11">
        <f t="shared" si="0"/>
        <v>312</v>
      </c>
      <c r="P13" s="11">
        <v>0</v>
      </c>
      <c r="Q13" s="11">
        <v>0</v>
      </c>
      <c r="R13">
        <f t="shared" si="1"/>
        <v>312</v>
      </c>
      <c r="S13" s="11">
        <v>0</v>
      </c>
      <c r="T13" s="11">
        <v>0</v>
      </c>
      <c r="U13" s="11">
        <v>0</v>
      </c>
      <c r="V13">
        <v>312</v>
      </c>
      <c r="W13" s="11">
        <v>0</v>
      </c>
      <c r="X13" s="61">
        <f t="shared" si="2"/>
        <v>4.6800000000000001E-3</v>
      </c>
      <c r="Y13" s="11">
        <v>0</v>
      </c>
      <c r="Z13" s="60">
        <v>4</v>
      </c>
      <c r="AA13" s="62" t="s">
        <v>64</v>
      </c>
      <c r="AB13" s="62" t="s">
        <v>65</v>
      </c>
      <c r="AC13" s="66">
        <v>1</v>
      </c>
    </row>
    <row r="14" spans="1:29" ht="14.4" x14ac:dyDescent="0.3">
      <c r="A14">
        <v>4</v>
      </c>
      <c r="B14" s="54" t="s">
        <v>58</v>
      </c>
      <c r="C14" s="55" t="s">
        <v>59</v>
      </c>
      <c r="D14" s="55" t="s">
        <v>73</v>
      </c>
      <c r="E14" s="14">
        <v>10</v>
      </c>
      <c r="F14" s="56" t="s">
        <v>74</v>
      </c>
      <c r="G14" s="56" t="s">
        <v>75</v>
      </c>
      <c r="H14" s="64" t="s">
        <v>69</v>
      </c>
      <c r="I14" s="58">
        <v>2.17</v>
      </c>
      <c r="J14" s="11">
        <v>0</v>
      </c>
      <c r="K14" s="11">
        <v>0</v>
      </c>
      <c r="L14" s="11" t="s">
        <v>59</v>
      </c>
      <c r="M14" s="11">
        <v>0</v>
      </c>
      <c r="N14" s="11">
        <v>0</v>
      </c>
      <c r="O14" s="11">
        <f t="shared" si="0"/>
        <v>57</v>
      </c>
      <c r="P14" s="11">
        <v>0</v>
      </c>
      <c r="Q14" s="11">
        <v>0</v>
      </c>
      <c r="R14">
        <f t="shared" si="1"/>
        <v>57</v>
      </c>
      <c r="S14" s="11">
        <v>0</v>
      </c>
      <c r="T14" s="11">
        <v>0</v>
      </c>
      <c r="U14" s="11">
        <v>0</v>
      </c>
      <c r="V14">
        <v>57</v>
      </c>
      <c r="W14" s="11">
        <v>0</v>
      </c>
      <c r="X14" s="61">
        <f t="shared" si="2"/>
        <v>8.5500000000000007E-4</v>
      </c>
      <c r="Y14" s="11">
        <v>0</v>
      </c>
      <c r="Z14" s="60">
        <v>8</v>
      </c>
      <c r="AA14" s="62" t="s">
        <v>64</v>
      </c>
      <c r="AB14" s="62" t="s">
        <v>65</v>
      </c>
      <c r="AC14" s="66">
        <v>1</v>
      </c>
    </row>
    <row r="15" spans="1:29" ht="14.4" x14ac:dyDescent="0.3">
      <c r="A15">
        <v>5</v>
      </c>
      <c r="B15" s="54" t="s">
        <v>58</v>
      </c>
      <c r="C15" s="55" t="s">
        <v>59</v>
      </c>
      <c r="D15" s="55" t="s">
        <v>76</v>
      </c>
      <c r="E15" s="14">
        <v>10</v>
      </c>
      <c r="F15" s="56" t="s">
        <v>77</v>
      </c>
      <c r="G15" s="56" t="s">
        <v>78</v>
      </c>
      <c r="H15" s="64" t="s">
        <v>69</v>
      </c>
      <c r="I15" s="65">
        <v>1.2</v>
      </c>
      <c r="J15" s="11">
        <v>0</v>
      </c>
      <c r="K15" s="11">
        <v>0</v>
      </c>
      <c r="L15" s="11" t="s">
        <v>59</v>
      </c>
      <c r="M15" s="11">
        <v>0</v>
      </c>
      <c r="N15" s="11">
        <v>0</v>
      </c>
      <c r="O15" s="11">
        <f t="shared" si="0"/>
        <v>153</v>
      </c>
      <c r="P15" s="11">
        <v>0</v>
      </c>
      <c r="Q15" s="11">
        <v>0</v>
      </c>
      <c r="R15">
        <f t="shared" si="1"/>
        <v>153</v>
      </c>
      <c r="S15" s="11">
        <v>0</v>
      </c>
      <c r="T15" s="11">
        <v>0</v>
      </c>
      <c r="U15" s="11">
        <v>0</v>
      </c>
      <c r="V15">
        <v>153</v>
      </c>
      <c r="W15" s="11">
        <v>0</v>
      </c>
      <c r="X15" s="61">
        <f t="shared" si="2"/>
        <v>2.2950000000000002E-3</v>
      </c>
      <c r="Y15" s="11">
        <v>0</v>
      </c>
      <c r="Z15" s="60">
        <v>9</v>
      </c>
      <c r="AA15" s="62" t="s">
        <v>64</v>
      </c>
      <c r="AB15" s="62" t="s">
        <v>65</v>
      </c>
      <c r="AC15" s="66">
        <v>1</v>
      </c>
    </row>
    <row r="16" spans="1:29" ht="14.4" x14ac:dyDescent="0.3">
      <c r="A16">
        <v>6</v>
      </c>
      <c r="B16" s="54" t="s">
        <v>58</v>
      </c>
      <c r="C16" s="55" t="s">
        <v>59</v>
      </c>
      <c r="D16" s="55" t="s">
        <v>79</v>
      </c>
      <c r="E16" s="14">
        <v>10</v>
      </c>
      <c r="F16" s="56" t="s">
        <v>80</v>
      </c>
      <c r="G16" s="56" t="s">
        <v>81</v>
      </c>
      <c r="H16" s="64" t="s">
        <v>69</v>
      </c>
      <c r="I16" s="65">
        <v>1.1499999999999999</v>
      </c>
      <c r="J16" s="11">
        <v>0</v>
      </c>
      <c r="K16" s="11">
        <v>0</v>
      </c>
      <c r="L16" s="11" t="s">
        <v>59</v>
      </c>
      <c r="M16" s="11">
        <v>0</v>
      </c>
      <c r="N16" s="11">
        <v>0</v>
      </c>
      <c r="O16" s="11">
        <f t="shared" si="0"/>
        <v>171</v>
      </c>
      <c r="P16" s="11">
        <v>0</v>
      </c>
      <c r="Q16" s="11">
        <v>0</v>
      </c>
      <c r="R16">
        <f t="shared" si="1"/>
        <v>171</v>
      </c>
      <c r="S16" s="11">
        <v>0</v>
      </c>
      <c r="T16" s="11">
        <v>0</v>
      </c>
      <c r="U16" s="11">
        <v>0</v>
      </c>
      <c r="V16">
        <v>171</v>
      </c>
      <c r="W16" s="11">
        <v>0</v>
      </c>
      <c r="X16" s="61">
        <f t="shared" si="2"/>
        <v>2.565E-3</v>
      </c>
      <c r="Y16" s="11">
        <v>0</v>
      </c>
      <c r="Z16" s="60">
        <v>14</v>
      </c>
      <c r="AA16" s="62" t="s">
        <v>64</v>
      </c>
      <c r="AB16" s="62" t="s">
        <v>65</v>
      </c>
      <c r="AC16" s="66">
        <v>1</v>
      </c>
    </row>
    <row r="17" spans="1:29" ht="14.4" x14ac:dyDescent="0.3">
      <c r="A17">
        <v>7</v>
      </c>
      <c r="B17" s="54" t="s">
        <v>58</v>
      </c>
      <c r="C17" s="55" t="s">
        <v>59</v>
      </c>
      <c r="D17" s="55" t="s">
        <v>82</v>
      </c>
      <c r="E17" s="14">
        <v>10</v>
      </c>
      <c r="F17" s="56" t="s">
        <v>83</v>
      </c>
      <c r="G17" s="56" t="s">
        <v>84</v>
      </c>
      <c r="H17" s="64" t="s">
        <v>69</v>
      </c>
      <c r="I17" s="58">
        <v>4.0999999999999996</v>
      </c>
      <c r="J17" s="11">
        <v>0</v>
      </c>
      <c r="K17" s="11">
        <v>0</v>
      </c>
      <c r="L17" s="11" t="s">
        <v>59</v>
      </c>
      <c r="M17" s="11">
        <v>0</v>
      </c>
      <c r="N17" s="11">
        <v>0</v>
      </c>
      <c r="O17" s="11">
        <f t="shared" si="0"/>
        <v>199</v>
      </c>
      <c r="P17" s="11">
        <v>0</v>
      </c>
      <c r="Q17" s="11">
        <v>0</v>
      </c>
      <c r="R17">
        <f t="shared" si="1"/>
        <v>199</v>
      </c>
      <c r="S17" s="11">
        <v>0</v>
      </c>
      <c r="T17" s="11">
        <v>0</v>
      </c>
      <c r="U17" s="11">
        <v>0</v>
      </c>
      <c r="V17">
        <v>199</v>
      </c>
      <c r="W17" s="11">
        <v>0</v>
      </c>
      <c r="X17" s="61">
        <f t="shared" si="2"/>
        <v>2.9850000000000002E-3</v>
      </c>
      <c r="Y17" s="11">
        <v>0</v>
      </c>
      <c r="Z17" s="60">
        <v>20</v>
      </c>
      <c r="AA17" s="62" t="s">
        <v>64</v>
      </c>
      <c r="AB17" s="62" t="s">
        <v>65</v>
      </c>
      <c r="AC17" s="66">
        <v>1</v>
      </c>
    </row>
    <row r="18" spans="1:29" ht="14.4" x14ac:dyDescent="0.3">
      <c r="A18">
        <v>8</v>
      </c>
      <c r="B18" s="54" t="s">
        <v>58</v>
      </c>
      <c r="C18" s="55" t="s">
        <v>59</v>
      </c>
      <c r="D18" s="55" t="s">
        <v>85</v>
      </c>
      <c r="E18" s="14">
        <v>10</v>
      </c>
      <c r="F18" s="56" t="s">
        <v>86</v>
      </c>
      <c r="G18" s="56" t="s">
        <v>87</v>
      </c>
      <c r="H18" s="64" t="s">
        <v>69</v>
      </c>
      <c r="I18" s="58">
        <v>6.1</v>
      </c>
      <c r="J18" s="11">
        <v>0</v>
      </c>
      <c r="K18" s="11">
        <v>0</v>
      </c>
      <c r="L18" s="11" t="s">
        <v>59</v>
      </c>
      <c r="M18" s="11">
        <v>0</v>
      </c>
      <c r="N18" s="11">
        <v>0</v>
      </c>
      <c r="O18" s="11">
        <f t="shared" si="0"/>
        <v>501</v>
      </c>
      <c r="P18" s="11">
        <v>0</v>
      </c>
      <c r="Q18" s="11">
        <v>0</v>
      </c>
      <c r="R18">
        <f t="shared" si="1"/>
        <v>501</v>
      </c>
      <c r="S18" s="11">
        <v>0</v>
      </c>
      <c r="T18" s="11">
        <v>0</v>
      </c>
      <c r="U18" s="11">
        <v>0</v>
      </c>
      <c r="V18">
        <v>501</v>
      </c>
      <c r="W18" s="11">
        <v>0</v>
      </c>
      <c r="X18" s="61">
        <f t="shared" si="2"/>
        <v>7.515E-3</v>
      </c>
      <c r="Y18" s="11">
        <v>0</v>
      </c>
      <c r="Z18" s="60">
        <v>22</v>
      </c>
      <c r="AA18" s="62" t="s">
        <v>64</v>
      </c>
      <c r="AB18" s="62" t="s">
        <v>65</v>
      </c>
      <c r="AC18" s="66">
        <v>1</v>
      </c>
    </row>
    <row r="19" spans="1:29" ht="14.4" x14ac:dyDescent="0.3">
      <c r="A19" s="67">
        <v>9</v>
      </c>
      <c r="B19" s="68" t="s">
        <v>58</v>
      </c>
      <c r="C19" s="55" t="s">
        <v>59</v>
      </c>
      <c r="D19" s="55" t="s">
        <v>82</v>
      </c>
      <c r="E19" s="69">
        <v>10</v>
      </c>
      <c r="F19" s="70" t="s">
        <v>88</v>
      </c>
      <c r="G19" s="70" t="s">
        <v>89</v>
      </c>
      <c r="H19" s="57" t="s">
        <v>63</v>
      </c>
      <c r="I19" s="71">
        <v>8.15</v>
      </c>
      <c r="J19" s="11">
        <v>0</v>
      </c>
      <c r="K19" s="11">
        <v>0</v>
      </c>
      <c r="L19" s="11" t="s">
        <v>59</v>
      </c>
      <c r="M19" s="11">
        <v>0</v>
      </c>
      <c r="N19" s="11">
        <v>0</v>
      </c>
      <c r="O19" s="11">
        <f t="shared" si="0"/>
        <v>199</v>
      </c>
      <c r="P19" s="11">
        <v>0</v>
      </c>
      <c r="Q19" s="11">
        <v>0</v>
      </c>
      <c r="R19">
        <f t="shared" si="1"/>
        <v>199</v>
      </c>
      <c r="S19" s="11">
        <v>0</v>
      </c>
      <c r="T19" s="11">
        <v>0</v>
      </c>
      <c r="U19" s="11">
        <v>0</v>
      </c>
      <c r="V19" s="67">
        <v>199</v>
      </c>
      <c r="W19" s="11">
        <v>0</v>
      </c>
      <c r="X19" s="61">
        <f t="shared" si="2"/>
        <v>2.9850000000000002E-3</v>
      </c>
      <c r="Y19" s="11">
        <v>0</v>
      </c>
      <c r="Z19" s="72">
        <v>25</v>
      </c>
      <c r="AA19" s="62" t="s">
        <v>64</v>
      </c>
      <c r="AB19" s="62" t="s">
        <v>65</v>
      </c>
      <c r="AC19" s="73">
        <v>1</v>
      </c>
    </row>
    <row r="20" spans="1:29" ht="14.4" x14ac:dyDescent="0.3">
      <c r="A20">
        <v>10</v>
      </c>
      <c r="B20" s="54" t="s">
        <v>58</v>
      </c>
      <c r="C20" s="55" t="s">
        <v>59</v>
      </c>
      <c r="D20" s="55" t="s">
        <v>90</v>
      </c>
      <c r="E20" s="14">
        <v>10</v>
      </c>
      <c r="F20" s="56" t="s">
        <v>91</v>
      </c>
      <c r="G20" s="56" t="s">
        <v>92</v>
      </c>
      <c r="H20" s="64" t="s">
        <v>69</v>
      </c>
      <c r="I20" s="58">
        <v>5</v>
      </c>
      <c r="J20" s="11">
        <v>0</v>
      </c>
      <c r="K20" s="11">
        <v>0</v>
      </c>
      <c r="L20" s="11" t="s">
        <v>59</v>
      </c>
      <c r="M20" s="11">
        <v>0</v>
      </c>
      <c r="N20" s="11">
        <v>0</v>
      </c>
      <c r="O20" s="11">
        <f t="shared" si="0"/>
        <v>600</v>
      </c>
      <c r="P20" s="11">
        <v>0</v>
      </c>
      <c r="Q20" s="11">
        <v>0</v>
      </c>
      <c r="R20">
        <f t="shared" si="1"/>
        <v>600</v>
      </c>
      <c r="S20" s="11">
        <v>0</v>
      </c>
      <c r="T20" s="11">
        <v>0</v>
      </c>
      <c r="U20" s="11">
        <v>0</v>
      </c>
      <c r="V20">
        <v>600</v>
      </c>
      <c r="W20" s="11">
        <v>0</v>
      </c>
      <c r="X20" s="61">
        <f t="shared" si="2"/>
        <v>9.0000000000000011E-3</v>
      </c>
      <c r="Y20" s="11">
        <v>0</v>
      </c>
      <c r="Z20" s="60">
        <v>31</v>
      </c>
      <c r="AA20" s="62" t="s">
        <v>64</v>
      </c>
      <c r="AB20" s="62" t="s">
        <v>65</v>
      </c>
      <c r="AC20" s="73">
        <v>1</v>
      </c>
    </row>
    <row r="21" spans="1:29" ht="14.4" x14ac:dyDescent="0.3">
      <c r="A21">
        <v>11</v>
      </c>
      <c r="B21" s="54" t="s">
        <v>58</v>
      </c>
      <c r="C21" s="55" t="s">
        <v>59</v>
      </c>
      <c r="D21" s="55" t="s">
        <v>93</v>
      </c>
      <c r="E21" s="14">
        <v>10</v>
      </c>
      <c r="F21" s="56" t="s">
        <v>94</v>
      </c>
      <c r="G21" s="56" t="s">
        <v>95</v>
      </c>
      <c r="H21" s="64" t="s">
        <v>69</v>
      </c>
      <c r="I21" s="58">
        <v>1.1299999999999999</v>
      </c>
      <c r="J21" s="11">
        <v>0</v>
      </c>
      <c r="K21" s="11">
        <v>0</v>
      </c>
      <c r="L21" s="11" t="s">
        <v>59</v>
      </c>
      <c r="M21" s="11">
        <v>0</v>
      </c>
      <c r="N21" s="11">
        <v>0</v>
      </c>
      <c r="O21" s="11">
        <f t="shared" si="0"/>
        <v>246</v>
      </c>
      <c r="P21" s="11">
        <v>0</v>
      </c>
      <c r="Q21" s="11">
        <v>0</v>
      </c>
      <c r="R21">
        <f t="shared" si="1"/>
        <v>246</v>
      </c>
      <c r="S21" s="11">
        <v>0</v>
      </c>
      <c r="T21" s="11">
        <v>0</v>
      </c>
      <c r="U21" s="11">
        <v>0</v>
      </c>
      <c r="V21">
        <v>246</v>
      </c>
      <c r="W21" s="11">
        <v>0</v>
      </c>
      <c r="X21" s="61">
        <f t="shared" si="2"/>
        <v>3.6900000000000001E-3</v>
      </c>
      <c r="Y21" s="11">
        <v>0</v>
      </c>
      <c r="Z21" s="60">
        <v>35</v>
      </c>
      <c r="AA21" s="62" t="s">
        <v>64</v>
      </c>
      <c r="AB21" s="62" t="s">
        <v>65</v>
      </c>
      <c r="AC21" s="73">
        <v>1</v>
      </c>
    </row>
    <row r="22" spans="1:29" ht="14.4" x14ac:dyDescent="0.3">
      <c r="A22">
        <v>12</v>
      </c>
      <c r="B22" s="54" t="s">
        <v>58</v>
      </c>
      <c r="C22" s="55" t="s">
        <v>59</v>
      </c>
      <c r="D22" s="55" t="s">
        <v>96</v>
      </c>
      <c r="E22" s="14">
        <v>10</v>
      </c>
      <c r="F22" s="56" t="s">
        <v>97</v>
      </c>
      <c r="G22" s="56" t="s">
        <v>98</v>
      </c>
      <c r="H22" s="64" t="s">
        <v>69</v>
      </c>
      <c r="I22" s="58">
        <v>0.5</v>
      </c>
      <c r="J22" s="11">
        <v>0</v>
      </c>
      <c r="K22" s="11">
        <v>1</v>
      </c>
      <c r="L22" s="11" t="s">
        <v>59</v>
      </c>
      <c r="M22" s="11">
        <v>0</v>
      </c>
      <c r="N22" s="11">
        <v>0</v>
      </c>
      <c r="O22" s="11">
        <f t="shared" si="0"/>
        <v>109</v>
      </c>
      <c r="P22" s="11">
        <v>0</v>
      </c>
      <c r="Q22" s="11">
        <v>0</v>
      </c>
      <c r="R22">
        <f t="shared" si="1"/>
        <v>109</v>
      </c>
      <c r="S22" s="11">
        <v>0</v>
      </c>
      <c r="T22" s="11">
        <v>0</v>
      </c>
      <c r="U22" s="11">
        <v>0</v>
      </c>
      <c r="V22">
        <v>109</v>
      </c>
      <c r="W22" s="11">
        <v>0</v>
      </c>
      <c r="X22" s="61">
        <f t="shared" si="2"/>
        <v>1.635E-3</v>
      </c>
      <c r="Y22" s="11">
        <v>0</v>
      </c>
      <c r="Z22" s="60">
        <v>36</v>
      </c>
      <c r="AA22" s="62" t="s">
        <v>64</v>
      </c>
      <c r="AB22" s="62" t="s">
        <v>65</v>
      </c>
      <c r="AC22" s="73">
        <v>1</v>
      </c>
    </row>
    <row r="23" spans="1:29" ht="14.4" x14ac:dyDescent="0.3">
      <c r="A23">
        <v>13</v>
      </c>
      <c r="B23" s="54" t="s">
        <v>58</v>
      </c>
      <c r="C23" s="55" t="s">
        <v>59</v>
      </c>
      <c r="D23" s="55" t="s">
        <v>96</v>
      </c>
      <c r="E23" s="14">
        <v>10</v>
      </c>
      <c r="F23" s="56" t="s">
        <v>99</v>
      </c>
      <c r="G23" s="56" t="s">
        <v>100</v>
      </c>
      <c r="H23" s="64" t="s">
        <v>69</v>
      </c>
      <c r="I23" s="58">
        <v>0.44</v>
      </c>
      <c r="J23" s="11">
        <v>0</v>
      </c>
      <c r="K23" s="11">
        <v>1</v>
      </c>
      <c r="L23" s="11" t="s">
        <v>59</v>
      </c>
      <c r="M23" s="11">
        <v>0</v>
      </c>
      <c r="N23" s="11">
        <v>0</v>
      </c>
      <c r="O23" s="11">
        <f t="shared" si="0"/>
        <v>109</v>
      </c>
      <c r="P23" s="11">
        <v>0</v>
      </c>
      <c r="Q23" s="11">
        <v>0</v>
      </c>
      <c r="R23">
        <f t="shared" si="1"/>
        <v>109</v>
      </c>
      <c r="S23" s="11">
        <v>0</v>
      </c>
      <c r="T23" s="11">
        <v>0</v>
      </c>
      <c r="U23" s="11">
        <v>0</v>
      </c>
      <c r="V23">
        <v>109</v>
      </c>
      <c r="W23" s="11">
        <v>0</v>
      </c>
      <c r="X23" s="61">
        <f t="shared" si="2"/>
        <v>1.635E-3</v>
      </c>
      <c r="Y23" s="11">
        <v>0</v>
      </c>
      <c r="Z23" s="60">
        <v>37</v>
      </c>
      <c r="AA23" s="62" t="s">
        <v>64</v>
      </c>
      <c r="AB23" s="62" t="s">
        <v>65</v>
      </c>
      <c r="AC23" s="73">
        <v>1</v>
      </c>
    </row>
    <row r="24" spans="1:29" ht="14.4" x14ac:dyDescent="0.3">
      <c r="A24">
        <v>14</v>
      </c>
      <c r="B24" s="54" t="s">
        <v>58</v>
      </c>
      <c r="C24" s="55" t="s">
        <v>59</v>
      </c>
      <c r="D24" s="55" t="s">
        <v>70</v>
      </c>
      <c r="E24" s="14">
        <v>10</v>
      </c>
      <c r="F24" s="56" t="s">
        <v>101</v>
      </c>
      <c r="G24" s="56" t="s">
        <v>102</v>
      </c>
      <c r="H24" s="64" t="s">
        <v>69</v>
      </c>
      <c r="I24" s="58">
        <v>5.38</v>
      </c>
      <c r="J24" s="11">
        <v>0</v>
      </c>
      <c r="K24" s="11">
        <v>0</v>
      </c>
      <c r="L24" s="11" t="s">
        <v>59</v>
      </c>
      <c r="M24" s="11">
        <v>0</v>
      </c>
      <c r="N24" s="11">
        <v>0</v>
      </c>
      <c r="O24" s="11">
        <f t="shared" si="0"/>
        <v>312</v>
      </c>
      <c r="P24" s="11">
        <v>0</v>
      </c>
      <c r="Q24" s="11">
        <v>0</v>
      </c>
      <c r="R24">
        <f t="shared" si="1"/>
        <v>312</v>
      </c>
      <c r="S24" s="11">
        <v>0</v>
      </c>
      <c r="T24" s="11">
        <v>0</v>
      </c>
      <c r="U24" s="11">
        <v>0</v>
      </c>
      <c r="V24">
        <v>312</v>
      </c>
      <c r="W24" s="11">
        <v>0</v>
      </c>
      <c r="X24" s="61">
        <f t="shared" si="2"/>
        <v>4.6800000000000001E-3</v>
      </c>
      <c r="Y24" s="11">
        <v>0</v>
      </c>
      <c r="Z24" s="60">
        <v>41</v>
      </c>
      <c r="AA24" s="62" t="s">
        <v>64</v>
      </c>
      <c r="AB24" s="62" t="s">
        <v>65</v>
      </c>
      <c r="AC24" s="73">
        <v>1</v>
      </c>
    </row>
    <row r="25" spans="1:29" ht="14.4" x14ac:dyDescent="0.3">
      <c r="A25">
        <v>15</v>
      </c>
      <c r="B25" s="54" t="s">
        <v>58</v>
      </c>
      <c r="C25" s="55" t="s">
        <v>59</v>
      </c>
      <c r="D25" s="55" t="s">
        <v>103</v>
      </c>
      <c r="E25" s="14">
        <v>10</v>
      </c>
      <c r="F25" s="56" t="s">
        <v>104</v>
      </c>
      <c r="G25" s="56" t="s">
        <v>105</v>
      </c>
      <c r="H25" s="64" t="s">
        <v>69</v>
      </c>
      <c r="I25" s="58">
        <v>2.4</v>
      </c>
      <c r="J25" s="11">
        <v>0</v>
      </c>
      <c r="K25" s="11">
        <v>0</v>
      </c>
      <c r="L25" s="11" t="s">
        <v>59</v>
      </c>
      <c r="M25" s="11">
        <v>0</v>
      </c>
      <c r="N25" s="11">
        <v>0</v>
      </c>
      <c r="O25" s="11">
        <f t="shared" si="0"/>
        <v>177</v>
      </c>
      <c r="P25" s="11">
        <v>0</v>
      </c>
      <c r="Q25" s="11">
        <v>0</v>
      </c>
      <c r="R25">
        <f t="shared" si="1"/>
        <v>177</v>
      </c>
      <c r="S25" s="11">
        <v>0</v>
      </c>
      <c r="T25" s="11">
        <v>0</v>
      </c>
      <c r="U25" s="11">
        <v>0</v>
      </c>
      <c r="V25">
        <v>177</v>
      </c>
      <c r="W25" s="11">
        <v>0</v>
      </c>
      <c r="X25" s="61">
        <f t="shared" si="2"/>
        <v>2.6550000000000002E-3</v>
      </c>
      <c r="Y25" s="11">
        <v>0</v>
      </c>
      <c r="Z25" s="60">
        <v>50</v>
      </c>
      <c r="AA25" s="62" t="s">
        <v>64</v>
      </c>
      <c r="AB25" s="62" t="s">
        <v>65</v>
      </c>
      <c r="AC25" s="73">
        <v>1</v>
      </c>
    </row>
    <row r="26" spans="1:29" ht="14.4" x14ac:dyDescent="0.3">
      <c r="A26">
        <v>16</v>
      </c>
      <c r="B26" s="54" t="s">
        <v>58</v>
      </c>
      <c r="C26" s="55" t="s">
        <v>59</v>
      </c>
      <c r="D26" s="55" t="s">
        <v>106</v>
      </c>
      <c r="E26" s="14">
        <v>10</v>
      </c>
      <c r="F26" s="56" t="s">
        <v>107</v>
      </c>
      <c r="G26" s="56" t="s">
        <v>108</v>
      </c>
      <c r="H26" s="64" t="s">
        <v>69</v>
      </c>
      <c r="I26" s="58">
        <v>2.35</v>
      </c>
      <c r="J26" s="11">
        <v>0</v>
      </c>
      <c r="K26" s="11">
        <v>0</v>
      </c>
      <c r="L26" s="11" t="s">
        <v>59</v>
      </c>
      <c r="M26" s="11">
        <v>0</v>
      </c>
      <c r="N26" s="11">
        <v>0</v>
      </c>
      <c r="O26" s="11">
        <f t="shared" si="0"/>
        <v>138</v>
      </c>
      <c r="P26" s="11">
        <v>0</v>
      </c>
      <c r="Q26" s="11">
        <v>0</v>
      </c>
      <c r="R26">
        <f t="shared" si="1"/>
        <v>138</v>
      </c>
      <c r="S26" s="11">
        <v>0</v>
      </c>
      <c r="T26" s="11">
        <v>0</v>
      </c>
      <c r="U26" s="11">
        <v>0</v>
      </c>
      <c r="V26">
        <v>138</v>
      </c>
      <c r="W26" s="11">
        <v>0</v>
      </c>
      <c r="X26" s="61">
        <f t="shared" si="2"/>
        <v>2.0700000000000002E-3</v>
      </c>
      <c r="Y26" s="11">
        <v>0</v>
      </c>
      <c r="Z26" s="60">
        <v>54</v>
      </c>
      <c r="AA26" s="62" t="s">
        <v>64</v>
      </c>
      <c r="AB26" s="62" t="s">
        <v>65</v>
      </c>
      <c r="AC26" s="73">
        <v>1</v>
      </c>
    </row>
    <row r="27" spans="1:29" ht="14.4" x14ac:dyDescent="0.3">
      <c r="A27">
        <v>17</v>
      </c>
      <c r="B27" s="54" t="s">
        <v>58</v>
      </c>
      <c r="C27" s="55" t="s">
        <v>59</v>
      </c>
      <c r="D27" s="55" t="s">
        <v>109</v>
      </c>
      <c r="E27" s="14">
        <v>10</v>
      </c>
      <c r="F27" s="56" t="s">
        <v>110</v>
      </c>
      <c r="G27" s="56" t="s">
        <v>111</v>
      </c>
      <c r="H27" s="57" t="s">
        <v>63</v>
      </c>
      <c r="I27" s="58">
        <v>3</v>
      </c>
      <c r="J27" s="11">
        <v>0</v>
      </c>
      <c r="K27" s="11">
        <v>0</v>
      </c>
      <c r="L27" s="11" t="s">
        <v>59</v>
      </c>
      <c r="M27" s="11">
        <v>0</v>
      </c>
      <c r="N27" s="11">
        <v>0</v>
      </c>
      <c r="O27" s="11">
        <f t="shared" si="0"/>
        <v>135</v>
      </c>
      <c r="P27" s="11">
        <v>0</v>
      </c>
      <c r="Q27" s="11">
        <v>0</v>
      </c>
      <c r="R27">
        <f t="shared" si="1"/>
        <v>135</v>
      </c>
      <c r="S27" s="11">
        <v>0</v>
      </c>
      <c r="T27" s="11">
        <v>0</v>
      </c>
      <c r="U27" s="11">
        <v>0</v>
      </c>
      <c r="V27">
        <v>135</v>
      </c>
      <c r="W27" s="11">
        <v>0</v>
      </c>
      <c r="X27" s="61">
        <f t="shared" si="2"/>
        <v>2.0249999999999999E-3</v>
      </c>
      <c r="Y27" s="11">
        <v>0</v>
      </c>
      <c r="Z27" s="60">
        <v>55</v>
      </c>
      <c r="AA27" s="62" t="s">
        <v>64</v>
      </c>
      <c r="AB27" s="62" t="s">
        <v>65</v>
      </c>
      <c r="AC27" s="73">
        <v>1</v>
      </c>
    </row>
    <row r="28" spans="1:29" ht="14.4" x14ac:dyDescent="0.3">
      <c r="A28">
        <v>18</v>
      </c>
      <c r="B28" s="54" t="s">
        <v>58</v>
      </c>
      <c r="C28" s="55" t="s">
        <v>59</v>
      </c>
      <c r="D28" s="55" t="s">
        <v>93</v>
      </c>
      <c r="E28" s="14">
        <v>10</v>
      </c>
      <c r="F28" s="56" t="s">
        <v>112</v>
      </c>
      <c r="G28" s="56" t="s">
        <v>113</v>
      </c>
      <c r="H28" s="64" t="s">
        <v>69</v>
      </c>
      <c r="I28" s="58">
        <v>0.3</v>
      </c>
      <c r="J28" s="11">
        <v>0</v>
      </c>
      <c r="K28" s="11">
        <v>1</v>
      </c>
      <c r="L28" s="11" t="s">
        <v>59</v>
      </c>
      <c r="M28" s="11">
        <v>0</v>
      </c>
      <c r="N28" s="11">
        <v>0</v>
      </c>
      <c r="O28" s="11">
        <f t="shared" si="0"/>
        <v>246</v>
      </c>
      <c r="P28" s="11">
        <v>0</v>
      </c>
      <c r="Q28" s="11">
        <v>0</v>
      </c>
      <c r="R28">
        <f t="shared" si="1"/>
        <v>246</v>
      </c>
      <c r="S28" s="11">
        <v>0</v>
      </c>
      <c r="T28" s="11">
        <v>0</v>
      </c>
      <c r="U28" s="11">
        <v>0</v>
      </c>
      <c r="V28">
        <v>246</v>
      </c>
      <c r="W28" s="11">
        <v>0</v>
      </c>
      <c r="X28" s="61">
        <f t="shared" si="2"/>
        <v>3.6900000000000001E-3</v>
      </c>
      <c r="Y28" s="11">
        <v>0</v>
      </c>
      <c r="Z28" s="60">
        <v>59</v>
      </c>
      <c r="AA28" s="62" t="s">
        <v>64</v>
      </c>
      <c r="AB28" s="62" t="s">
        <v>65</v>
      </c>
      <c r="AC28" s="73">
        <v>1</v>
      </c>
    </row>
    <row r="29" spans="1:29" ht="14.4" x14ac:dyDescent="0.3">
      <c r="A29">
        <v>19</v>
      </c>
      <c r="B29" s="54" t="s">
        <v>58</v>
      </c>
      <c r="C29" s="55" t="s">
        <v>59</v>
      </c>
      <c r="D29" s="55" t="s">
        <v>90</v>
      </c>
      <c r="E29" s="14">
        <v>10</v>
      </c>
      <c r="F29" s="56" t="s">
        <v>114</v>
      </c>
      <c r="G29" s="56" t="s">
        <v>115</v>
      </c>
      <c r="H29" s="64" t="s">
        <v>69</v>
      </c>
      <c r="I29" s="58">
        <v>1.25</v>
      </c>
      <c r="J29" s="11">
        <v>0</v>
      </c>
      <c r="K29" s="11">
        <v>0</v>
      </c>
      <c r="L29" s="11" t="s">
        <v>59</v>
      </c>
      <c r="M29" s="11">
        <v>0</v>
      </c>
      <c r="N29" s="11">
        <v>0</v>
      </c>
      <c r="O29" s="11">
        <f t="shared" si="0"/>
        <v>600</v>
      </c>
      <c r="P29" s="11">
        <v>0</v>
      </c>
      <c r="Q29" s="11">
        <v>0</v>
      </c>
      <c r="R29">
        <f t="shared" si="1"/>
        <v>600</v>
      </c>
      <c r="S29" s="11">
        <v>0</v>
      </c>
      <c r="T29" s="11">
        <v>0</v>
      </c>
      <c r="U29" s="11">
        <v>0</v>
      </c>
      <c r="V29">
        <v>600</v>
      </c>
      <c r="W29" s="11">
        <v>0</v>
      </c>
      <c r="X29" s="61">
        <f t="shared" si="2"/>
        <v>9.0000000000000011E-3</v>
      </c>
      <c r="Y29" s="11">
        <v>0</v>
      </c>
      <c r="Z29" s="60">
        <v>60</v>
      </c>
      <c r="AA29" s="62" t="s">
        <v>64</v>
      </c>
      <c r="AB29" s="62" t="s">
        <v>65</v>
      </c>
      <c r="AC29" s="73">
        <v>1</v>
      </c>
    </row>
    <row r="30" spans="1:29" ht="14.4" x14ac:dyDescent="0.3">
      <c r="A30">
        <v>20</v>
      </c>
      <c r="B30" s="54" t="s">
        <v>58</v>
      </c>
      <c r="C30" s="55" t="s">
        <v>59</v>
      </c>
      <c r="D30" s="55" t="s">
        <v>82</v>
      </c>
      <c r="E30" s="14">
        <v>10</v>
      </c>
      <c r="F30" s="56" t="s">
        <v>116</v>
      </c>
      <c r="G30" s="56" t="s">
        <v>117</v>
      </c>
      <c r="H30" s="64" t="s">
        <v>69</v>
      </c>
      <c r="I30" s="58">
        <v>1.5</v>
      </c>
      <c r="J30" s="11">
        <v>0</v>
      </c>
      <c r="K30" s="11">
        <v>0</v>
      </c>
      <c r="L30" s="11" t="s">
        <v>59</v>
      </c>
      <c r="M30" s="11">
        <v>0</v>
      </c>
      <c r="N30" s="11">
        <v>0</v>
      </c>
      <c r="O30" s="11">
        <f t="shared" si="0"/>
        <v>199</v>
      </c>
      <c r="P30" s="11">
        <v>0</v>
      </c>
      <c r="Q30" s="11">
        <v>0</v>
      </c>
      <c r="R30">
        <f t="shared" si="1"/>
        <v>199</v>
      </c>
      <c r="S30" s="11">
        <v>0</v>
      </c>
      <c r="T30" s="11">
        <v>0</v>
      </c>
      <c r="U30" s="11">
        <v>0</v>
      </c>
      <c r="V30">
        <v>199</v>
      </c>
      <c r="W30" s="11">
        <v>0</v>
      </c>
      <c r="X30" s="61">
        <f t="shared" si="2"/>
        <v>2.9850000000000002E-3</v>
      </c>
      <c r="Y30" s="11">
        <v>0</v>
      </c>
      <c r="Z30" s="60">
        <v>82</v>
      </c>
      <c r="AA30" s="62" t="s">
        <v>64</v>
      </c>
      <c r="AB30" s="62" t="s">
        <v>65</v>
      </c>
      <c r="AC30" s="73">
        <v>1</v>
      </c>
    </row>
    <row r="31" spans="1:29" ht="14.4" x14ac:dyDescent="0.3">
      <c r="A31">
        <v>21</v>
      </c>
      <c r="B31" s="54" t="s">
        <v>58</v>
      </c>
      <c r="C31" s="55" t="s">
        <v>59</v>
      </c>
      <c r="D31" s="55" t="s">
        <v>118</v>
      </c>
      <c r="E31" s="14">
        <v>10</v>
      </c>
      <c r="F31" s="56" t="s">
        <v>119</v>
      </c>
      <c r="G31" s="56" t="s">
        <v>120</v>
      </c>
      <c r="H31" s="64" t="s">
        <v>69</v>
      </c>
      <c r="I31" s="58">
        <v>1.56</v>
      </c>
      <c r="J31" s="11">
        <v>0</v>
      </c>
      <c r="K31" s="11">
        <v>0</v>
      </c>
      <c r="L31" s="11" t="s">
        <v>59</v>
      </c>
      <c r="M31" s="11">
        <v>0</v>
      </c>
      <c r="N31" s="11">
        <v>0</v>
      </c>
      <c r="O31" s="11">
        <f t="shared" si="0"/>
        <v>318</v>
      </c>
      <c r="P31" s="11">
        <v>0</v>
      </c>
      <c r="Q31" s="11">
        <v>0</v>
      </c>
      <c r="R31">
        <f t="shared" si="1"/>
        <v>318</v>
      </c>
      <c r="S31" s="11">
        <v>0</v>
      </c>
      <c r="T31" s="11">
        <v>0</v>
      </c>
      <c r="U31" s="11">
        <v>0</v>
      </c>
      <c r="V31">
        <v>318</v>
      </c>
      <c r="W31" s="11">
        <v>0</v>
      </c>
      <c r="X31" s="61">
        <f t="shared" si="2"/>
        <v>4.7699999999999999E-3</v>
      </c>
      <c r="Y31" s="11">
        <v>0</v>
      </c>
      <c r="Z31" s="60">
        <v>86</v>
      </c>
      <c r="AA31" s="62" t="s">
        <v>64</v>
      </c>
      <c r="AB31" s="62" t="s">
        <v>65</v>
      </c>
      <c r="AC31" s="73">
        <v>1</v>
      </c>
    </row>
    <row r="32" spans="1:29" ht="14.4" x14ac:dyDescent="0.3">
      <c r="A32">
        <v>22</v>
      </c>
      <c r="B32" s="54" t="s">
        <v>58</v>
      </c>
      <c r="C32" s="55" t="s">
        <v>59</v>
      </c>
      <c r="D32" s="55" t="s">
        <v>118</v>
      </c>
      <c r="E32" s="14">
        <v>10</v>
      </c>
      <c r="F32" s="56" t="s">
        <v>121</v>
      </c>
      <c r="G32" s="56" t="s">
        <v>122</v>
      </c>
      <c r="H32" s="64" t="s">
        <v>69</v>
      </c>
      <c r="I32" s="58">
        <v>0.5</v>
      </c>
      <c r="J32" s="11">
        <v>0</v>
      </c>
      <c r="K32" s="11">
        <v>1</v>
      </c>
      <c r="L32" s="11" t="s">
        <v>59</v>
      </c>
      <c r="M32" s="11">
        <v>0</v>
      </c>
      <c r="N32" s="11">
        <v>0</v>
      </c>
      <c r="O32" s="11">
        <f t="shared" si="0"/>
        <v>318</v>
      </c>
      <c r="P32" s="11">
        <v>0</v>
      </c>
      <c r="Q32" s="11">
        <v>0</v>
      </c>
      <c r="R32">
        <f t="shared" si="1"/>
        <v>318</v>
      </c>
      <c r="S32" s="11">
        <v>0</v>
      </c>
      <c r="T32" s="11">
        <v>0</v>
      </c>
      <c r="U32" s="11">
        <v>0</v>
      </c>
      <c r="V32">
        <v>318</v>
      </c>
      <c r="W32" s="11">
        <v>0</v>
      </c>
      <c r="X32" s="61">
        <f t="shared" si="2"/>
        <v>4.7699999999999999E-3</v>
      </c>
      <c r="Y32" s="11">
        <v>0</v>
      </c>
      <c r="Z32" s="60">
        <v>87</v>
      </c>
      <c r="AA32" s="62" t="s">
        <v>64</v>
      </c>
      <c r="AB32" s="62" t="s">
        <v>65</v>
      </c>
      <c r="AC32" s="73">
        <v>1</v>
      </c>
    </row>
    <row r="33" spans="1:29" ht="14.4" x14ac:dyDescent="0.3">
      <c r="A33">
        <v>23</v>
      </c>
      <c r="B33" s="54" t="s">
        <v>58</v>
      </c>
      <c r="C33" s="55" t="s">
        <v>59</v>
      </c>
      <c r="D33" s="55" t="s">
        <v>123</v>
      </c>
      <c r="E33" s="14">
        <v>10</v>
      </c>
      <c r="F33" s="56" t="s">
        <v>124</v>
      </c>
      <c r="G33" s="56" t="s">
        <v>125</v>
      </c>
      <c r="H33" s="64" t="s">
        <v>69</v>
      </c>
      <c r="I33" s="58">
        <v>2.0699999999999998</v>
      </c>
      <c r="J33" s="11">
        <v>0</v>
      </c>
      <c r="K33" s="11">
        <v>0</v>
      </c>
      <c r="L33" s="11" t="s">
        <v>59</v>
      </c>
      <c r="M33" s="11">
        <v>0</v>
      </c>
      <c r="N33" s="11">
        <v>0</v>
      </c>
      <c r="O33" s="11">
        <f t="shared" si="0"/>
        <v>317</v>
      </c>
      <c r="P33" s="11">
        <v>0</v>
      </c>
      <c r="Q33" s="11">
        <v>0</v>
      </c>
      <c r="R33">
        <f t="shared" si="1"/>
        <v>317</v>
      </c>
      <c r="S33" s="11">
        <v>0</v>
      </c>
      <c r="T33" s="11">
        <v>0</v>
      </c>
      <c r="U33" s="11">
        <v>0</v>
      </c>
      <c r="V33">
        <v>317</v>
      </c>
      <c r="W33" s="11">
        <v>0</v>
      </c>
      <c r="X33" s="61">
        <f t="shared" si="2"/>
        <v>4.7550000000000005E-3</v>
      </c>
      <c r="Y33" s="11">
        <v>0</v>
      </c>
      <c r="Z33" s="60">
        <v>88</v>
      </c>
      <c r="AA33" s="62" t="s">
        <v>64</v>
      </c>
      <c r="AB33" s="62" t="s">
        <v>65</v>
      </c>
      <c r="AC33" s="73">
        <v>1</v>
      </c>
    </row>
    <row r="34" spans="1:29" ht="14.4" x14ac:dyDescent="0.3">
      <c r="A34">
        <v>24</v>
      </c>
      <c r="B34" s="54" t="s">
        <v>58</v>
      </c>
      <c r="C34" s="55" t="s">
        <v>59</v>
      </c>
      <c r="D34" s="55" t="s">
        <v>126</v>
      </c>
      <c r="E34" s="14">
        <v>10</v>
      </c>
      <c r="F34" s="56" t="s">
        <v>127</v>
      </c>
      <c r="G34" s="56" t="s">
        <v>128</v>
      </c>
      <c r="H34" s="64" t="s">
        <v>69</v>
      </c>
      <c r="I34" s="58">
        <v>2.02</v>
      </c>
      <c r="J34" s="11">
        <v>0</v>
      </c>
      <c r="K34" s="11">
        <v>0</v>
      </c>
      <c r="L34" s="11" t="s">
        <v>59</v>
      </c>
      <c r="M34" s="11">
        <v>0</v>
      </c>
      <c r="N34" s="11">
        <v>0</v>
      </c>
      <c r="O34" s="11">
        <f t="shared" si="0"/>
        <v>276</v>
      </c>
      <c r="P34" s="11">
        <v>0</v>
      </c>
      <c r="Q34" s="11">
        <v>0</v>
      </c>
      <c r="R34">
        <f t="shared" si="1"/>
        <v>276</v>
      </c>
      <c r="S34" s="11">
        <v>0</v>
      </c>
      <c r="T34" s="11">
        <v>0</v>
      </c>
      <c r="U34" s="11">
        <v>0</v>
      </c>
      <c r="V34">
        <v>276</v>
      </c>
      <c r="W34" s="11">
        <v>0</v>
      </c>
      <c r="X34" s="61">
        <f t="shared" si="2"/>
        <v>4.1400000000000005E-3</v>
      </c>
      <c r="Y34" s="11">
        <v>0</v>
      </c>
      <c r="Z34" s="60">
        <v>91</v>
      </c>
      <c r="AA34" s="62" t="s">
        <v>64</v>
      </c>
      <c r="AB34" s="62" t="s">
        <v>65</v>
      </c>
      <c r="AC34" s="73">
        <v>1</v>
      </c>
    </row>
    <row r="35" spans="1:29" ht="14.4" x14ac:dyDescent="0.3">
      <c r="A35">
        <v>25</v>
      </c>
      <c r="B35" s="54" t="s">
        <v>58</v>
      </c>
      <c r="C35" s="55" t="s">
        <v>59</v>
      </c>
      <c r="D35" s="55" t="s">
        <v>129</v>
      </c>
      <c r="E35" s="14">
        <v>10</v>
      </c>
      <c r="F35" s="56" t="s">
        <v>130</v>
      </c>
      <c r="G35" s="56" t="s">
        <v>131</v>
      </c>
      <c r="H35" s="57" t="s">
        <v>63</v>
      </c>
      <c r="I35" s="58">
        <v>2.0499999999999998</v>
      </c>
      <c r="J35" s="11">
        <v>0</v>
      </c>
      <c r="K35" s="11">
        <v>0</v>
      </c>
      <c r="L35" s="11" t="s">
        <v>59</v>
      </c>
      <c r="M35" s="11">
        <v>0</v>
      </c>
      <c r="N35" s="11">
        <v>0</v>
      </c>
      <c r="O35" s="11">
        <f t="shared" si="0"/>
        <v>235</v>
      </c>
      <c r="P35" s="11">
        <v>0</v>
      </c>
      <c r="Q35" s="11">
        <v>0</v>
      </c>
      <c r="R35">
        <f t="shared" si="1"/>
        <v>235</v>
      </c>
      <c r="S35" s="11">
        <v>0</v>
      </c>
      <c r="T35" s="11">
        <v>0</v>
      </c>
      <c r="U35" s="11">
        <v>0</v>
      </c>
      <c r="V35">
        <v>235</v>
      </c>
      <c r="W35" s="11">
        <v>0</v>
      </c>
      <c r="X35" s="61">
        <f t="shared" si="2"/>
        <v>3.5249999999999999E-3</v>
      </c>
      <c r="Y35" s="11">
        <v>0</v>
      </c>
      <c r="Z35" s="60">
        <v>92</v>
      </c>
      <c r="AA35" s="62" t="s">
        <v>64</v>
      </c>
      <c r="AB35" s="62" t="s">
        <v>65</v>
      </c>
      <c r="AC35" s="73">
        <v>1</v>
      </c>
    </row>
    <row r="36" spans="1:29" ht="14.4" x14ac:dyDescent="0.3">
      <c r="A36">
        <v>26</v>
      </c>
      <c r="B36" s="54" t="s">
        <v>58</v>
      </c>
      <c r="C36" s="55" t="s">
        <v>59</v>
      </c>
      <c r="D36" s="55" t="s">
        <v>129</v>
      </c>
      <c r="E36" s="14">
        <v>10</v>
      </c>
      <c r="F36" s="56" t="s">
        <v>132</v>
      </c>
      <c r="G36" s="56" t="s">
        <v>133</v>
      </c>
      <c r="H36" s="64" t="s">
        <v>69</v>
      </c>
      <c r="I36" s="58">
        <v>3.19</v>
      </c>
      <c r="J36" s="11">
        <v>0</v>
      </c>
      <c r="K36" s="11">
        <v>0</v>
      </c>
      <c r="L36" s="11" t="s">
        <v>59</v>
      </c>
      <c r="M36" s="11">
        <v>0</v>
      </c>
      <c r="N36" s="11">
        <v>0</v>
      </c>
      <c r="O36" s="11">
        <f t="shared" si="0"/>
        <v>235</v>
      </c>
      <c r="P36" s="11">
        <v>0</v>
      </c>
      <c r="Q36" s="11">
        <v>0</v>
      </c>
      <c r="R36">
        <f t="shared" si="1"/>
        <v>235</v>
      </c>
      <c r="S36" s="11">
        <v>0</v>
      </c>
      <c r="T36" s="11">
        <v>0</v>
      </c>
      <c r="U36" s="11">
        <v>0</v>
      </c>
      <c r="V36">
        <v>235</v>
      </c>
      <c r="W36" s="11">
        <v>0</v>
      </c>
      <c r="X36" s="61">
        <f t="shared" si="2"/>
        <v>3.5249999999999999E-3</v>
      </c>
      <c r="Y36" s="11">
        <v>0</v>
      </c>
      <c r="Z36" s="60">
        <v>95</v>
      </c>
      <c r="AA36" s="62" t="s">
        <v>64</v>
      </c>
      <c r="AB36" s="62" t="s">
        <v>65</v>
      </c>
      <c r="AC36" s="73">
        <v>1</v>
      </c>
    </row>
    <row r="37" spans="1:29" ht="14.4" x14ac:dyDescent="0.3">
      <c r="A37">
        <v>27</v>
      </c>
      <c r="B37" s="54" t="s">
        <v>58</v>
      </c>
      <c r="C37" s="55" t="s">
        <v>59</v>
      </c>
      <c r="D37" s="55" t="s">
        <v>134</v>
      </c>
      <c r="E37" s="14">
        <v>10</v>
      </c>
      <c r="F37" s="56" t="s">
        <v>135</v>
      </c>
      <c r="G37" s="56" t="s">
        <v>136</v>
      </c>
      <c r="H37" s="64" t="s">
        <v>69</v>
      </c>
      <c r="I37" s="58">
        <v>2</v>
      </c>
      <c r="J37" s="11">
        <v>0</v>
      </c>
      <c r="K37" s="11">
        <v>0</v>
      </c>
      <c r="L37" s="11" t="s">
        <v>59</v>
      </c>
      <c r="M37" s="11">
        <v>0</v>
      </c>
      <c r="N37" s="11">
        <v>0</v>
      </c>
      <c r="O37" s="11">
        <f t="shared" si="0"/>
        <v>223</v>
      </c>
      <c r="P37" s="11">
        <v>0</v>
      </c>
      <c r="Q37" s="11">
        <v>0</v>
      </c>
      <c r="R37">
        <f t="shared" si="1"/>
        <v>223</v>
      </c>
      <c r="S37" s="11">
        <v>0</v>
      </c>
      <c r="T37" s="11">
        <v>0</v>
      </c>
      <c r="U37" s="11">
        <v>0</v>
      </c>
      <c r="V37">
        <v>223</v>
      </c>
      <c r="W37" s="11">
        <v>0</v>
      </c>
      <c r="X37" s="61">
        <f t="shared" si="2"/>
        <v>3.3449999999999999E-3</v>
      </c>
      <c r="Y37" s="11">
        <v>0</v>
      </c>
      <c r="Z37" s="60">
        <v>106</v>
      </c>
      <c r="AA37" s="62" t="s">
        <v>64</v>
      </c>
      <c r="AB37" s="62" t="s">
        <v>65</v>
      </c>
      <c r="AC37" s="73">
        <v>1</v>
      </c>
    </row>
    <row r="38" spans="1:29" ht="14.4" x14ac:dyDescent="0.3">
      <c r="A38">
        <v>28</v>
      </c>
      <c r="B38" s="54" t="s">
        <v>58</v>
      </c>
      <c r="C38" s="55" t="s">
        <v>59</v>
      </c>
      <c r="D38" s="55" t="s">
        <v>118</v>
      </c>
      <c r="E38" s="14">
        <v>10</v>
      </c>
      <c r="F38" s="56" t="s">
        <v>137</v>
      </c>
      <c r="G38" s="56" t="s">
        <v>138</v>
      </c>
      <c r="H38" s="64" t="s">
        <v>69</v>
      </c>
      <c r="I38" s="58">
        <v>1.05</v>
      </c>
      <c r="J38" s="11">
        <v>0</v>
      </c>
      <c r="K38" s="11">
        <v>1</v>
      </c>
      <c r="L38" s="11" t="s">
        <v>59</v>
      </c>
      <c r="M38" s="11">
        <v>0</v>
      </c>
      <c r="N38" s="11">
        <v>0</v>
      </c>
      <c r="O38" s="11">
        <f t="shared" si="0"/>
        <v>315</v>
      </c>
      <c r="P38" s="11">
        <v>0</v>
      </c>
      <c r="Q38" s="11">
        <v>0</v>
      </c>
      <c r="R38">
        <f t="shared" si="1"/>
        <v>315</v>
      </c>
      <c r="S38" s="11">
        <v>0</v>
      </c>
      <c r="T38" s="11">
        <v>0</v>
      </c>
      <c r="U38" s="11">
        <v>0</v>
      </c>
      <c r="V38">
        <v>315</v>
      </c>
      <c r="W38" s="11">
        <v>0</v>
      </c>
      <c r="X38" s="61">
        <f t="shared" si="2"/>
        <v>4.725E-3</v>
      </c>
      <c r="Y38" s="11">
        <v>0</v>
      </c>
      <c r="Z38" s="60">
        <v>128</v>
      </c>
      <c r="AA38" s="62" t="s">
        <v>64</v>
      </c>
      <c r="AB38" s="62" t="s">
        <v>65</v>
      </c>
      <c r="AC38" s="73">
        <v>1</v>
      </c>
    </row>
    <row r="39" spans="1:29" ht="14.4" x14ac:dyDescent="0.3">
      <c r="A39">
        <v>29</v>
      </c>
      <c r="B39" s="54" t="s">
        <v>58</v>
      </c>
      <c r="C39" s="55" t="s">
        <v>59</v>
      </c>
      <c r="D39" s="55" t="s">
        <v>134</v>
      </c>
      <c r="E39" s="14">
        <v>10</v>
      </c>
      <c r="F39" s="56" t="s">
        <v>139</v>
      </c>
      <c r="G39" s="56" t="s">
        <v>140</v>
      </c>
      <c r="H39" s="64" t="s">
        <v>69</v>
      </c>
      <c r="I39" s="74">
        <v>2.5</v>
      </c>
      <c r="J39" s="11">
        <v>0</v>
      </c>
      <c r="K39" s="11">
        <v>0</v>
      </c>
      <c r="L39" s="11" t="s">
        <v>59</v>
      </c>
      <c r="M39" s="11">
        <v>0</v>
      </c>
      <c r="N39" s="11">
        <v>0</v>
      </c>
      <c r="O39" s="11">
        <f t="shared" si="0"/>
        <v>223</v>
      </c>
      <c r="P39" s="11">
        <v>0</v>
      </c>
      <c r="Q39" s="11">
        <v>0</v>
      </c>
      <c r="R39">
        <f t="shared" si="1"/>
        <v>223</v>
      </c>
      <c r="S39" s="11">
        <v>0</v>
      </c>
      <c r="T39" s="11">
        <v>0</v>
      </c>
      <c r="U39" s="11">
        <v>0</v>
      </c>
      <c r="V39">
        <v>223</v>
      </c>
      <c r="W39" s="11">
        <v>0</v>
      </c>
      <c r="X39" s="61">
        <f t="shared" si="2"/>
        <v>3.3449999999999999E-3</v>
      </c>
      <c r="Y39" s="11">
        <v>0</v>
      </c>
      <c r="Z39" s="60">
        <v>130</v>
      </c>
      <c r="AA39" s="62" t="s">
        <v>64</v>
      </c>
      <c r="AB39" s="62" t="s">
        <v>65</v>
      </c>
      <c r="AC39" s="73">
        <v>1</v>
      </c>
    </row>
    <row r="40" spans="1:29" ht="14.4" x14ac:dyDescent="0.3">
      <c r="A40">
        <v>30</v>
      </c>
      <c r="B40" s="54" t="s">
        <v>58</v>
      </c>
      <c r="C40" s="55" t="s">
        <v>59</v>
      </c>
      <c r="D40" s="55" t="s">
        <v>141</v>
      </c>
      <c r="E40" s="14">
        <v>10</v>
      </c>
      <c r="F40" s="56" t="s">
        <v>142</v>
      </c>
      <c r="G40" s="56" t="s">
        <v>143</v>
      </c>
      <c r="H40" s="64" t="s">
        <v>69</v>
      </c>
      <c r="I40" s="58">
        <v>4.3499999999999996</v>
      </c>
      <c r="J40" s="11">
        <v>0</v>
      </c>
      <c r="K40" s="11">
        <v>0</v>
      </c>
      <c r="L40" s="11" t="s">
        <v>59</v>
      </c>
      <c r="M40" s="11">
        <v>0</v>
      </c>
      <c r="N40" s="11">
        <v>0</v>
      </c>
      <c r="O40" s="11">
        <f t="shared" si="0"/>
        <v>274</v>
      </c>
      <c r="P40" s="11">
        <v>0</v>
      </c>
      <c r="Q40" s="11">
        <v>0</v>
      </c>
      <c r="R40">
        <f t="shared" si="1"/>
        <v>274</v>
      </c>
      <c r="S40" s="11">
        <v>0</v>
      </c>
      <c r="T40" s="11">
        <v>0</v>
      </c>
      <c r="U40" s="11">
        <v>0</v>
      </c>
      <c r="V40">
        <v>274</v>
      </c>
      <c r="W40" s="11">
        <v>0</v>
      </c>
      <c r="X40" s="61">
        <f t="shared" si="2"/>
        <v>4.1099999999999999E-3</v>
      </c>
      <c r="Y40" s="11">
        <v>0</v>
      </c>
      <c r="Z40" s="60">
        <v>138</v>
      </c>
      <c r="AA40" s="62" t="s">
        <v>64</v>
      </c>
      <c r="AB40" s="62" t="s">
        <v>65</v>
      </c>
      <c r="AC40" s="73">
        <v>1</v>
      </c>
    </row>
    <row r="41" spans="1:29" ht="14.4" x14ac:dyDescent="0.3">
      <c r="A41">
        <v>31</v>
      </c>
      <c r="B41" s="54" t="s">
        <v>58</v>
      </c>
      <c r="C41" s="55" t="s">
        <v>59</v>
      </c>
      <c r="D41" s="55" t="s">
        <v>144</v>
      </c>
      <c r="E41" s="14">
        <v>10</v>
      </c>
      <c r="F41" s="56" t="s">
        <v>145</v>
      </c>
      <c r="G41" s="56" t="s">
        <v>146</v>
      </c>
      <c r="H41" s="64" t="s">
        <v>69</v>
      </c>
      <c r="I41" s="58">
        <v>4.07</v>
      </c>
      <c r="J41" s="11">
        <v>0</v>
      </c>
      <c r="K41" s="11">
        <v>0</v>
      </c>
      <c r="L41" s="11" t="s">
        <v>59</v>
      </c>
      <c r="M41" s="11">
        <v>0</v>
      </c>
      <c r="N41" s="11">
        <v>0</v>
      </c>
      <c r="O41" s="11">
        <f t="shared" si="0"/>
        <v>313</v>
      </c>
      <c r="P41" s="11">
        <v>0</v>
      </c>
      <c r="Q41" s="11">
        <v>0</v>
      </c>
      <c r="R41">
        <f t="shared" si="1"/>
        <v>313</v>
      </c>
      <c r="S41" s="11">
        <v>0</v>
      </c>
      <c r="T41" s="11">
        <v>0</v>
      </c>
      <c r="U41" s="11">
        <v>0</v>
      </c>
      <c r="V41">
        <v>313</v>
      </c>
      <c r="W41" s="11">
        <v>0</v>
      </c>
      <c r="X41" s="61">
        <f t="shared" si="2"/>
        <v>4.6950000000000004E-3</v>
      </c>
      <c r="Y41" s="11">
        <v>0</v>
      </c>
      <c r="Z41" s="60">
        <v>139</v>
      </c>
      <c r="AA41" s="62" t="s">
        <v>64</v>
      </c>
      <c r="AB41" s="62" t="s">
        <v>65</v>
      </c>
      <c r="AC41" s="73">
        <v>1</v>
      </c>
    </row>
    <row r="42" spans="1:29" ht="14.4" x14ac:dyDescent="0.3">
      <c r="A42">
        <v>32</v>
      </c>
      <c r="B42" s="54" t="s">
        <v>58</v>
      </c>
      <c r="C42" s="55" t="s">
        <v>59</v>
      </c>
      <c r="D42" s="55" t="s">
        <v>109</v>
      </c>
      <c r="E42" s="14">
        <v>10</v>
      </c>
      <c r="F42" s="56" t="s">
        <v>147</v>
      </c>
      <c r="G42" s="56" t="s">
        <v>148</v>
      </c>
      <c r="H42" s="64" t="s">
        <v>69</v>
      </c>
      <c r="I42" s="58">
        <v>4.4000000000000004</v>
      </c>
      <c r="J42" s="11">
        <v>0</v>
      </c>
      <c r="K42" s="11">
        <v>0</v>
      </c>
      <c r="L42" s="11" t="s">
        <v>59</v>
      </c>
      <c r="M42" s="11">
        <v>0</v>
      </c>
      <c r="N42" s="11">
        <v>0</v>
      </c>
      <c r="O42" s="11">
        <f t="shared" si="0"/>
        <v>135</v>
      </c>
      <c r="P42" s="11">
        <v>0</v>
      </c>
      <c r="Q42" s="11">
        <v>0</v>
      </c>
      <c r="R42">
        <f t="shared" si="1"/>
        <v>135</v>
      </c>
      <c r="S42" s="11">
        <v>0</v>
      </c>
      <c r="T42" s="11">
        <v>0</v>
      </c>
      <c r="U42" s="11">
        <v>0</v>
      </c>
      <c r="V42">
        <v>135</v>
      </c>
      <c r="W42" s="11">
        <v>0</v>
      </c>
      <c r="X42" s="61">
        <f t="shared" si="2"/>
        <v>2.0249999999999999E-3</v>
      </c>
      <c r="Y42" s="11">
        <v>0</v>
      </c>
      <c r="Z42" s="60">
        <v>142</v>
      </c>
      <c r="AA42" s="62" t="s">
        <v>64</v>
      </c>
      <c r="AB42" s="62" t="s">
        <v>65</v>
      </c>
      <c r="AC42" s="73">
        <v>1</v>
      </c>
    </row>
    <row r="43" spans="1:29" ht="14.4" x14ac:dyDescent="0.3">
      <c r="A43">
        <v>33</v>
      </c>
      <c r="B43" s="54" t="s">
        <v>58</v>
      </c>
      <c r="C43" s="55" t="s">
        <v>59</v>
      </c>
      <c r="D43" s="55" t="s">
        <v>126</v>
      </c>
      <c r="E43" s="14">
        <v>10</v>
      </c>
      <c r="F43" s="56" t="s">
        <v>149</v>
      </c>
      <c r="G43" s="56" t="s">
        <v>150</v>
      </c>
      <c r="H43" s="57" t="s">
        <v>63</v>
      </c>
      <c r="I43" s="58">
        <v>3.55</v>
      </c>
      <c r="J43" s="11">
        <v>0</v>
      </c>
      <c r="K43" s="11">
        <v>0</v>
      </c>
      <c r="L43" s="11" t="s">
        <v>59</v>
      </c>
      <c r="M43" s="11">
        <v>0</v>
      </c>
      <c r="N43" s="11">
        <v>0</v>
      </c>
      <c r="O43" s="11">
        <f t="shared" si="0"/>
        <v>276</v>
      </c>
      <c r="P43" s="11">
        <v>0</v>
      </c>
      <c r="Q43" s="11">
        <v>0</v>
      </c>
      <c r="R43">
        <f t="shared" si="1"/>
        <v>276</v>
      </c>
      <c r="S43" s="11">
        <v>0</v>
      </c>
      <c r="T43" s="11">
        <v>0</v>
      </c>
      <c r="U43" s="11">
        <v>0</v>
      </c>
      <c r="V43">
        <v>276</v>
      </c>
      <c r="W43" s="11">
        <v>0</v>
      </c>
      <c r="X43" s="61">
        <f t="shared" si="2"/>
        <v>4.1400000000000005E-3</v>
      </c>
      <c r="Y43" s="11">
        <v>0</v>
      </c>
      <c r="Z43" s="60">
        <v>151</v>
      </c>
      <c r="AA43" s="62" t="s">
        <v>64</v>
      </c>
      <c r="AB43" s="62" t="s">
        <v>65</v>
      </c>
      <c r="AC43" s="73">
        <v>1</v>
      </c>
    </row>
    <row r="44" spans="1:29" ht="14.4" x14ac:dyDescent="0.3">
      <c r="A44">
        <v>34</v>
      </c>
      <c r="B44" s="54" t="s">
        <v>58</v>
      </c>
      <c r="C44" s="55" t="s">
        <v>59</v>
      </c>
      <c r="D44" s="55" t="s">
        <v>93</v>
      </c>
      <c r="E44" s="14">
        <v>10</v>
      </c>
      <c r="F44" s="56" t="s">
        <v>151</v>
      </c>
      <c r="G44" s="56" t="s">
        <v>152</v>
      </c>
      <c r="H44" s="64" t="s">
        <v>69</v>
      </c>
      <c r="I44" s="58">
        <v>1.01</v>
      </c>
      <c r="J44" s="11">
        <v>0</v>
      </c>
      <c r="K44" s="11">
        <v>1</v>
      </c>
      <c r="L44" s="11" t="s">
        <v>59</v>
      </c>
      <c r="M44" s="11">
        <v>0</v>
      </c>
      <c r="N44" s="11">
        <v>0</v>
      </c>
      <c r="O44" s="11">
        <f t="shared" si="0"/>
        <v>246</v>
      </c>
      <c r="P44" s="11">
        <v>0</v>
      </c>
      <c r="Q44" s="11">
        <v>0</v>
      </c>
      <c r="R44">
        <f t="shared" si="1"/>
        <v>246</v>
      </c>
      <c r="S44" s="11">
        <v>0</v>
      </c>
      <c r="T44" s="11">
        <v>0</v>
      </c>
      <c r="U44" s="11">
        <v>0</v>
      </c>
      <c r="V44">
        <v>246</v>
      </c>
      <c r="W44" s="11">
        <v>0</v>
      </c>
      <c r="X44" s="61">
        <f t="shared" si="2"/>
        <v>3.6900000000000001E-3</v>
      </c>
      <c r="Y44" s="11">
        <v>0</v>
      </c>
      <c r="Z44" s="60">
        <v>152</v>
      </c>
      <c r="AA44" s="62" t="s">
        <v>64</v>
      </c>
      <c r="AB44" s="62" t="s">
        <v>65</v>
      </c>
      <c r="AC44" s="73">
        <v>1</v>
      </c>
    </row>
    <row r="45" spans="1:29" ht="14.4" x14ac:dyDescent="0.3">
      <c r="A45">
        <v>35</v>
      </c>
      <c r="B45" s="54" t="s">
        <v>58</v>
      </c>
      <c r="C45" s="55" t="s">
        <v>59</v>
      </c>
      <c r="D45" s="55" t="s">
        <v>153</v>
      </c>
      <c r="E45" s="14">
        <v>10</v>
      </c>
      <c r="F45" s="56" t="s">
        <v>154</v>
      </c>
      <c r="G45" s="56" t="s">
        <v>155</v>
      </c>
      <c r="H45" s="64" t="s">
        <v>69</v>
      </c>
      <c r="I45" s="58">
        <v>3.39</v>
      </c>
      <c r="J45" s="11">
        <v>0</v>
      </c>
      <c r="K45" s="11">
        <v>0</v>
      </c>
      <c r="L45" s="11" t="s">
        <v>59</v>
      </c>
      <c r="M45" s="11">
        <v>0</v>
      </c>
      <c r="N45" s="11">
        <v>0</v>
      </c>
      <c r="O45" s="11">
        <f t="shared" si="0"/>
        <v>246</v>
      </c>
      <c r="P45" s="11">
        <v>0</v>
      </c>
      <c r="Q45" s="11">
        <v>0</v>
      </c>
      <c r="R45">
        <f t="shared" si="1"/>
        <v>246</v>
      </c>
      <c r="S45" s="11">
        <v>0</v>
      </c>
      <c r="T45" s="11">
        <v>0</v>
      </c>
      <c r="U45" s="11">
        <v>0</v>
      </c>
      <c r="V45">
        <v>246</v>
      </c>
      <c r="W45" s="11">
        <v>0</v>
      </c>
      <c r="X45" s="61">
        <f t="shared" si="2"/>
        <v>3.6900000000000001E-3</v>
      </c>
      <c r="Y45" s="11">
        <v>0</v>
      </c>
      <c r="Z45" s="60">
        <v>161</v>
      </c>
      <c r="AA45" s="62" t="s">
        <v>64</v>
      </c>
      <c r="AB45" s="62" t="s">
        <v>65</v>
      </c>
      <c r="AC45" s="73">
        <v>1</v>
      </c>
    </row>
    <row r="46" spans="1:29" ht="14.4" x14ac:dyDescent="0.3">
      <c r="A46">
        <v>36</v>
      </c>
      <c r="B46" s="54" t="s">
        <v>58</v>
      </c>
      <c r="C46" s="55" t="s">
        <v>59</v>
      </c>
      <c r="D46" s="55" t="s">
        <v>129</v>
      </c>
      <c r="E46" s="14">
        <v>10</v>
      </c>
      <c r="F46" s="56" t="s">
        <v>156</v>
      </c>
      <c r="G46" s="56" t="s">
        <v>157</v>
      </c>
      <c r="H46" s="64" t="s">
        <v>69</v>
      </c>
      <c r="I46" s="58">
        <v>3.41</v>
      </c>
      <c r="J46" s="11">
        <v>0</v>
      </c>
      <c r="K46" s="11">
        <v>0</v>
      </c>
      <c r="L46" s="11" t="s">
        <v>59</v>
      </c>
      <c r="M46" s="11">
        <v>0</v>
      </c>
      <c r="N46" s="11">
        <v>0</v>
      </c>
      <c r="O46" s="11">
        <f t="shared" si="0"/>
        <v>235</v>
      </c>
      <c r="P46" s="11">
        <v>0</v>
      </c>
      <c r="Q46" s="11">
        <v>0</v>
      </c>
      <c r="R46">
        <f t="shared" si="1"/>
        <v>235</v>
      </c>
      <c r="S46" s="11">
        <v>0</v>
      </c>
      <c r="T46" s="11">
        <v>0</v>
      </c>
      <c r="U46" s="11">
        <v>0</v>
      </c>
      <c r="V46">
        <v>235</v>
      </c>
      <c r="W46" s="11">
        <v>0</v>
      </c>
      <c r="X46" s="61">
        <f t="shared" si="2"/>
        <v>3.5249999999999999E-3</v>
      </c>
      <c r="Y46" s="11">
        <v>0</v>
      </c>
      <c r="Z46" s="60">
        <v>163</v>
      </c>
      <c r="AA46" s="62" t="s">
        <v>64</v>
      </c>
      <c r="AB46" s="62" t="s">
        <v>65</v>
      </c>
      <c r="AC46" s="73">
        <v>1</v>
      </c>
    </row>
    <row r="47" spans="1:29" x14ac:dyDescent="0.25">
      <c r="F47" s="1" t="s">
        <v>160</v>
      </c>
      <c r="I47" s="1">
        <f>SUM(I11:I46)</f>
        <v>93.95</v>
      </c>
      <c r="O47" s="1">
        <f t="shared" ref="J47:X47" si="3">SUM(O11:O46)</f>
        <v>9423</v>
      </c>
      <c r="R47" s="1">
        <f t="shared" si="3"/>
        <v>9423</v>
      </c>
      <c r="V47" s="1">
        <f t="shared" si="3"/>
        <v>9423</v>
      </c>
      <c r="X47" s="1">
        <f t="shared" si="3"/>
        <v>0.14134500000000003</v>
      </c>
    </row>
  </sheetData>
  <sheetProtection formatRows="0" insertRows="0"/>
  <mergeCells count="31"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4.4" x14ac:dyDescent="0.3"/>
  <sheetData>
    <row r="2" spans="2:2" x14ac:dyDescent="0.3">
      <c r="B2" t="s">
        <v>27</v>
      </c>
    </row>
    <row r="3" spans="2:2" x14ac:dyDescent="0.3">
      <c r="B3" t="s">
        <v>28</v>
      </c>
    </row>
    <row r="4" spans="2:2" x14ac:dyDescent="0.3">
      <c r="B4" t="s">
        <v>29</v>
      </c>
    </row>
    <row r="5" spans="2:2" x14ac:dyDescent="0.3">
      <c r="B5" t="s">
        <v>30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2" spans="2:2" x14ac:dyDescent="0.3">
      <c r="B12" t="s">
        <v>37</v>
      </c>
    </row>
    <row r="13" spans="2:2" x14ac:dyDescent="0.3">
      <c r="B1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42" workbookViewId="0">
      <selection activeCell="M48" sqref="M48"/>
    </sheetView>
  </sheetViews>
  <sheetFormatPr defaultRowHeight="14.4" x14ac:dyDescent="0.3"/>
  <cols>
    <col min="1" max="1" width="6.77734375" style="40" customWidth="1"/>
    <col min="2" max="2" width="9.44140625" style="40" customWidth="1"/>
    <col min="3" max="3" width="3.44140625" style="40" customWidth="1"/>
    <col min="4" max="4" width="24.33203125" style="40" customWidth="1"/>
    <col min="5" max="5" width="5" style="40" customWidth="1"/>
    <col min="6" max="6" width="13.88671875" style="40" customWidth="1"/>
    <col min="7" max="7" width="12.44140625" style="40" customWidth="1"/>
    <col min="8" max="8" width="5.44140625" style="40" customWidth="1"/>
    <col min="9" max="10" width="9.109375" style="40"/>
    <col min="11" max="12" width="9.109375" style="40" customWidth="1"/>
    <col min="13" max="13" width="9.109375" style="40"/>
    <col min="14" max="15" width="9.109375" style="40" customWidth="1"/>
    <col min="16" max="16" width="9.109375" style="40"/>
    <col min="17" max="19" width="9.109375" style="40" customWidth="1"/>
    <col min="20" max="20" width="9.109375" style="40"/>
    <col min="21" max="21" width="9.109375" style="40" customWidth="1"/>
    <col min="22" max="22" width="9.109375" style="40"/>
    <col min="23" max="23" width="9.109375" style="40" customWidth="1"/>
    <col min="24" max="25" width="9.109375" style="40"/>
    <col min="26" max="26" width="10.109375" style="40" bestFit="1" customWidth="1"/>
    <col min="27" max="27" width="8.88671875" style="40"/>
  </cols>
  <sheetData>
    <row r="1" spans="1:27" x14ac:dyDescent="0.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7" x14ac:dyDescent="0.3">
      <c r="A2" s="8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>
        <v>12</v>
      </c>
      <c r="R2" s="40" t="s">
        <v>40</v>
      </c>
      <c r="S2" s="9">
        <v>2018</v>
      </c>
      <c r="T2" t="s">
        <v>41</v>
      </c>
      <c r="W2" s="10"/>
      <c r="X2" s="10"/>
      <c r="Y2" s="10"/>
      <c r="Z2" s="10"/>
      <c r="AA2" s="10"/>
    </row>
    <row r="3" spans="1:27" x14ac:dyDescent="0.3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W3" s="10"/>
      <c r="X3" s="10"/>
      <c r="Y3" s="10"/>
      <c r="Z3" s="10"/>
      <c r="AA3" s="10"/>
    </row>
    <row r="4" spans="1:27" x14ac:dyDescent="0.3">
      <c r="A4" s="41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"/>
      <c r="V4" s="3"/>
      <c r="W4" s="3"/>
      <c r="X4" s="3"/>
      <c r="Y4" s="3"/>
      <c r="Z4" s="3"/>
      <c r="AA4" s="3"/>
    </row>
    <row r="5" spans="1:27" ht="18.600000000000001" thickBot="1" x14ac:dyDescent="0.35">
      <c r="A5" s="42"/>
      <c r="B5" s="42"/>
      <c r="C5" s="42"/>
      <c r="D5" s="42"/>
      <c r="E5" s="42"/>
      <c r="F5" s="4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15" thickBot="1" x14ac:dyDescent="0.35">
      <c r="A6" s="23" t="s">
        <v>0</v>
      </c>
      <c r="B6" s="24"/>
      <c r="C6" s="24"/>
      <c r="D6" s="24"/>
      <c r="E6" s="24"/>
      <c r="F6" s="24"/>
      <c r="G6" s="24"/>
      <c r="H6" s="24"/>
      <c r="I6" s="43"/>
      <c r="J6" s="24" t="s">
        <v>1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44" t="s">
        <v>2</v>
      </c>
      <c r="X6" s="45" t="s">
        <v>3</v>
      </c>
      <c r="Y6" s="31"/>
      <c r="Z6" s="46"/>
      <c r="AA6" s="15" t="s">
        <v>52</v>
      </c>
    </row>
    <row r="7" spans="1:27" ht="15" thickBot="1" x14ac:dyDescent="0.35">
      <c r="A7" s="17" t="s">
        <v>4</v>
      </c>
      <c r="B7" s="17" t="s">
        <v>5</v>
      </c>
      <c r="C7" s="17" t="s">
        <v>53</v>
      </c>
      <c r="D7" s="17" t="s">
        <v>6</v>
      </c>
      <c r="E7" s="17" t="s">
        <v>7</v>
      </c>
      <c r="F7" s="17" t="s">
        <v>54</v>
      </c>
      <c r="G7" s="17" t="s">
        <v>8</v>
      </c>
      <c r="H7" s="17" t="s">
        <v>46</v>
      </c>
      <c r="I7" s="17" t="s">
        <v>9</v>
      </c>
      <c r="J7" s="15" t="s">
        <v>55</v>
      </c>
      <c r="K7" s="17" t="s">
        <v>10</v>
      </c>
      <c r="L7" s="17" t="s">
        <v>11</v>
      </c>
      <c r="M7" s="23" t="s">
        <v>12</v>
      </c>
      <c r="N7" s="24"/>
      <c r="O7" s="24"/>
      <c r="P7" s="24"/>
      <c r="Q7" s="24"/>
      <c r="R7" s="24"/>
      <c r="S7" s="24"/>
      <c r="T7" s="24"/>
      <c r="U7" s="25"/>
      <c r="V7" s="17" t="s">
        <v>56</v>
      </c>
      <c r="W7" s="47"/>
      <c r="X7" s="48"/>
      <c r="Y7" s="34"/>
      <c r="Z7" s="49"/>
      <c r="AA7" s="16"/>
    </row>
    <row r="8" spans="1:27" ht="15" thickBot="1" x14ac:dyDescent="0.35">
      <c r="A8" s="18"/>
      <c r="B8" s="18"/>
      <c r="C8" s="18"/>
      <c r="D8" s="18"/>
      <c r="E8" s="18"/>
      <c r="F8" s="18"/>
      <c r="G8" s="18"/>
      <c r="H8" s="18"/>
      <c r="I8" s="18"/>
      <c r="J8" s="16"/>
      <c r="K8" s="18"/>
      <c r="L8" s="18"/>
      <c r="M8" s="17" t="s">
        <v>14</v>
      </c>
      <c r="N8" s="23" t="s">
        <v>15</v>
      </c>
      <c r="O8" s="24"/>
      <c r="P8" s="25"/>
      <c r="Q8" s="23" t="s">
        <v>16</v>
      </c>
      <c r="R8" s="24"/>
      <c r="S8" s="24"/>
      <c r="T8" s="25"/>
      <c r="U8" s="17" t="s">
        <v>17</v>
      </c>
      <c r="V8" s="18"/>
      <c r="W8" s="47"/>
      <c r="X8" s="50" t="s">
        <v>18</v>
      </c>
      <c r="Y8" s="17" t="s">
        <v>19</v>
      </c>
      <c r="Z8" s="17" t="s">
        <v>20</v>
      </c>
      <c r="AA8" s="16"/>
    </row>
    <row r="9" spans="1:27" ht="63" thickBot="1" x14ac:dyDescent="0.35">
      <c r="A9" s="18"/>
      <c r="B9" s="18"/>
      <c r="C9" s="18"/>
      <c r="D9" s="18"/>
      <c r="E9" s="18"/>
      <c r="F9" s="18"/>
      <c r="G9" s="18"/>
      <c r="H9" s="18"/>
      <c r="I9" s="18"/>
      <c r="J9" s="16"/>
      <c r="K9" s="18"/>
      <c r="L9" s="18"/>
      <c r="M9" s="18"/>
      <c r="N9" s="13" t="s">
        <v>21</v>
      </c>
      <c r="O9" s="13" t="s">
        <v>22</v>
      </c>
      <c r="P9" s="13" t="s">
        <v>23</v>
      </c>
      <c r="Q9" s="13" t="s">
        <v>24</v>
      </c>
      <c r="R9" s="13" t="s">
        <v>25</v>
      </c>
      <c r="S9" s="13" t="s">
        <v>26</v>
      </c>
      <c r="T9" s="13" t="s">
        <v>57</v>
      </c>
      <c r="U9" s="18"/>
      <c r="V9" s="18"/>
      <c r="W9" s="47"/>
      <c r="X9" s="51"/>
      <c r="Y9" s="18"/>
      <c r="Z9" s="18"/>
      <c r="AA9" s="16"/>
    </row>
    <row r="10" spans="1:27" ht="15" thickBot="1" x14ac:dyDescent="0.3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3">
        <v>9</v>
      </c>
      <c r="J10" s="52">
        <v>10</v>
      </c>
      <c r="K10" s="52">
        <v>11</v>
      </c>
      <c r="L10" s="52">
        <v>12</v>
      </c>
      <c r="M10" s="52">
        <v>13</v>
      </c>
      <c r="N10" s="52">
        <v>14</v>
      </c>
      <c r="O10" s="52">
        <v>15</v>
      </c>
      <c r="P10" s="52">
        <v>16</v>
      </c>
      <c r="Q10" s="52">
        <v>17</v>
      </c>
      <c r="R10" s="52">
        <v>18</v>
      </c>
      <c r="S10" s="52">
        <v>19</v>
      </c>
      <c r="T10" s="52">
        <v>20</v>
      </c>
      <c r="U10" s="52">
        <v>21</v>
      </c>
      <c r="V10" s="52">
        <v>22</v>
      </c>
      <c r="W10" s="52">
        <v>23</v>
      </c>
      <c r="X10" s="52">
        <v>24</v>
      </c>
      <c r="Y10" s="52">
        <v>25</v>
      </c>
      <c r="Z10" s="52">
        <v>26</v>
      </c>
      <c r="AA10" s="52">
        <v>27</v>
      </c>
    </row>
    <row r="11" spans="1:27" x14ac:dyDescent="0.3">
      <c r="A11">
        <v>1</v>
      </c>
      <c r="B11" s="54" t="s">
        <v>58</v>
      </c>
      <c r="C11" s="55" t="s">
        <v>59</v>
      </c>
      <c r="D11" s="55" t="s">
        <v>60</v>
      </c>
      <c r="E11" s="14">
        <v>10</v>
      </c>
      <c r="F11" s="56" t="s">
        <v>61</v>
      </c>
      <c r="G11" s="56" t="s">
        <v>62</v>
      </c>
      <c r="H11" s="57" t="s">
        <v>63</v>
      </c>
      <c r="I11" s="58">
        <v>1.41</v>
      </c>
      <c r="J11" s="59" t="s">
        <v>59</v>
      </c>
      <c r="K11" s="60">
        <v>0</v>
      </c>
      <c r="L11" s="60">
        <v>0</v>
      </c>
      <c r="M11">
        <f>P11</f>
        <v>522</v>
      </c>
      <c r="N11" s="60">
        <v>0</v>
      </c>
      <c r="O11" s="60">
        <v>0</v>
      </c>
      <c r="P11">
        <f>T11</f>
        <v>522</v>
      </c>
      <c r="Q11" s="60">
        <v>0</v>
      </c>
      <c r="R11" s="60">
        <v>0</v>
      </c>
      <c r="S11" s="60">
        <v>0</v>
      </c>
      <c r="T11">
        <v>522</v>
      </c>
      <c r="U11" s="60">
        <v>0</v>
      </c>
      <c r="V11" s="61">
        <f>M11*0.000015</f>
        <v>7.8300000000000002E-3</v>
      </c>
      <c r="W11" s="60">
        <v>0</v>
      </c>
      <c r="X11" s="60">
        <v>1</v>
      </c>
      <c r="Y11" s="62" t="s">
        <v>64</v>
      </c>
      <c r="Z11" s="62" t="s">
        <v>65</v>
      </c>
      <c r="AA11" s="63">
        <v>1</v>
      </c>
    </row>
    <row r="12" spans="1:27" x14ac:dyDescent="0.3">
      <c r="A12">
        <v>2</v>
      </c>
      <c r="B12" s="54" t="s">
        <v>58</v>
      </c>
      <c r="C12" s="55" t="s">
        <v>59</v>
      </c>
      <c r="D12" s="55" t="s">
        <v>66</v>
      </c>
      <c r="E12" s="14">
        <v>10</v>
      </c>
      <c r="F12" s="56" t="s">
        <v>67</v>
      </c>
      <c r="G12" s="56" t="s">
        <v>68</v>
      </c>
      <c r="H12" s="64" t="s">
        <v>69</v>
      </c>
      <c r="I12" s="65">
        <v>2.2000000000000002</v>
      </c>
      <c r="J12" s="59" t="s">
        <v>59</v>
      </c>
      <c r="K12">
        <v>0</v>
      </c>
      <c r="L12">
        <v>0</v>
      </c>
      <c r="M12">
        <f t="shared" ref="M12:M46" si="0">P12</f>
        <v>253</v>
      </c>
      <c r="N12">
        <v>0</v>
      </c>
      <c r="O12">
        <v>0</v>
      </c>
      <c r="P12">
        <f t="shared" ref="P12:P46" si="1">T12</f>
        <v>253</v>
      </c>
      <c r="Q12">
        <v>0</v>
      </c>
      <c r="R12">
        <v>0</v>
      </c>
      <c r="S12">
        <v>0</v>
      </c>
      <c r="T12">
        <v>253</v>
      </c>
      <c r="U12">
        <v>0</v>
      </c>
      <c r="V12" s="61">
        <f t="shared" ref="V12:V46" si="2">M12*0.000015</f>
        <v>3.7950000000000002E-3</v>
      </c>
      <c r="W12">
        <v>0</v>
      </c>
      <c r="X12" s="60">
        <v>2</v>
      </c>
      <c r="Y12" s="62" t="s">
        <v>64</v>
      </c>
      <c r="Z12" s="62" t="s">
        <v>65</v>
      </c>
      <c r="AA12" s="66">
        <v>1</v>
      </c>
    </row>
    <row r="13" spans="1:27" x14ac:dyDescent="0.3">
      <c r="A13">
        <v>3</v>
      </c>
      <c r="B13" s="54" t="s">
        <v>58</v>
      </c>
      <c r="C13" s="55" t="s">
        <v>59</v>
      </c>
      <c r="D13" s="55" t="s">
        <v>70</v>
      </c>
      <c r="E13" s="14">
        <v>10</v>
      </c>
      <c r="F13" s="56" t="s">
        <v>71</v>
      </c>
      <c r="G13" s="56" t="s">
        <v>72</v>
      </c>
      <c r="H13" s="64" t="s">
        <v>69</v>
      </c>
      <c r="I13" s="65">
        <v>3.1</v>
      </c>
      <c r="J13" s="59" t="s">
        <v>59</v>
      </c>
      <c r="K13">
        <v>0</v>
      </c>
      <c r="L13">
        <v>0</v>
      </c>
      <c r="M13">
        <f t="shared" si="0"/>
        <v>312</v>
      </c>
      <c r="N13">
        <v>0</v>
      </c>
      <c r="O13">
        <v>0</v>
      </c>
      <c r="P13">
        <f t="shared" si="1"/>
        <v>312</v>
      </c>
      <c r="Q13">
        <v>0</v>
      </c>
      <c r="R13">
        <v>0</v>
      </c>
      <c r="S13">
        <v>0</v>
      </c>
      <c r="T13">
        <v>312</v>
      </c>
      <c r="U13">
        <v>0</v>
      </c>
      <c r="V13" s="61">
        <f t="shared" si="2"/>
        <v>4.6800000000000001E-3</v>
      </c>
      <c r="W13">
        <v>0</v>
      </c>
      <c r="X13" s="60">
        <v>4</v>
      </c>
      <c r="Y13" s="62" t="s">
        <v>64</v>
      </c>
      <c r="Z13" s="62" t="s">
        <v>65</v>
      </c>
      <c r="AA13" s="66">
        <v>1</v>
      </c>
    </row>
    <row r="14" spans="1:27" x14ac:dyDescent="0.3">
      <c r="A14">
        <v>4</v>
      </c>
      <c r="B14" s="54" t="s">
        <v>58</v>
      </c>
      <c r="C14" s="55" t="s">
        <v>59</v>
      </c>
      <c r="D14" s="55" t="s">
        <v>73</v>
      </c>
      <c r="E14" s="14">
        <v>10</v>
      </c>
      <c r="F14" s="56" t="s">
        <v>74</v>
      </c>
      <c r="G14" s="56" t="s">
        <v>75</v>
      </c>
      <c r="H14" s="64" t="s">
        <v>69</v>
      </c>
      <c r="I14" s="58">
        <v>2.17</v>
      </c>
      <c r="J14" s="59" t="s">
        <v>59</v>
      </c>
      <c r="K14">
        <v>0</v>
      </c>
      <c r="L14">
        <v>0</v>
      </c>
      <c r="M14">
        <f t="shared" si="0"/>
        <v>57</v>
      </c>
      <c r="N14">
        <v>0</v>
      </c>
      <c r="O14">
        <v>0</v>
      </c>
      <c r="P14">
        <f t="shared" si="1"/>
        <v>57</v>
      </c>
      <c r="Q14">
        <v>0</v>
      </c>
      <c r="R14">
        <v>0</v>
      </c>
      <c r="S14">
        <v>0</v>
      </c>
      <c r="T14">
        <v>57</v>
      </c>
      <c r="U14">
        <v>0</v>
      </c>
      <c r="V14" s="61">
        <f t="shared" si="2"/>
        <v>8.5500000000000007E-4</v>
      </c>
      <c r="W14">
        <v>0</v>
      </c>
      <c r="X14" s="60">
        <v>8</v>
      </c>
      <c r="Y14" s="62" t="s">
        <v>64</v>
      </c>
      <c r="Z14" s="62" t="s">
        <v>65</v>
      </c>
      <c r="AA14" s="66">
        <v>1</v>
      </c>
    </row>
    <row r="15" spans="1:27" x14ac:dyDescent="0.3">
      <c r="A15">
        <v>5</v>
      </c>
      <c r="B15" s="54" t="s">
        <v>58</v>
      </c>
      <c r="C15" s="55" t="s">
        <v>59</v>
      </c>
      <c r="D15" s="55" t="s">
        <v>76</v>
      </c>
      <c r="E15" s="14">
        <v>10</v>
      </c>
      <c r="F15" s="56" t="s">
        <v>77</v>
      </c>
      <c r="G15" s="56" t="s">
        <v>78</v>
      </c>
      <c r="H15" s="64" t="s">
        <v>69</v>
      </c>
      <c r="I15" s="65">
        <v>1.2</v>
      </c>
      <c r="J15" s="59" t="s">
        <v>59</v>
      </c>
      <c r="K15">
        <v>0</v>
      </c>
      <c r="L15">
        <v>0</v>
      </c>
      <c r="M15">
        <f t="shared" si="0"/>
        <v>153</v>
      </c>
      <c r="N15">
        <v>0</v>
      </c>
      <c r="O15">
        <v>0</v>
      </c>
      <c r="P15">
        <f t="shared" si="1"/>
        <v>153</v>
      </c>
      <c r="Q15">
        <v>0</v>
      </c>
      <c r="R15">
        <v>0</v>
      </c>
      <c r="S15">
        <v>0</v>
      </c>
      <c r="T15">
        <v>153</v>
      </c>
      <c r="U15">
        <v>0</v>
      </c>
      <c r="V15" s="61">
        <f t="shared" si="2"/>
        <v>2.2950000000000002E-3</v>
      </c>
      <c r="W15">
        <v>0</v>
      </c>
      <c r="X15" s="60">
        <v>9</v>
      </c>
      <c r="Y15" s="62" t="s">
        <v>64</v>
      </c>
      <c r="Z15" s="62" t="s">
        <v>65</v>
      </c>
      <c r="AA15" s="66">
        <v>1</v>
      </c>
    </row>
    <row r="16" spans="1:27" x14ac:dyDescent="0.3">
      <c r="A16">
        <v>6</v>
      </c>
      <c r="B16" s="54" t="s">
        <v>58</v>
      </c>
      <c r="C16" s="55" t="s">
        <v>59</v>
      </c>
      <c r="D16" s="55" t="s">
        <v>79</v>
      </c>
      <c r="E16" s="14">
        <v>10</v>
      </c>
      <c r="F16" s="56" t="s">
        <v>80</v>
      </c>
      <c r="G16" s="56" t="s">
        <v>81</v>
      </c>
      <c r="H16" s="64" t="s">
        <v>69</v>
      </c>
      <c r="I16" s="65">
        <v>1.1499999999999999</v>
      </c>
      <c r="J16" s="59" t="s">
        <v>59</v>
      </c>
      <c r="K16">
        <v>0</v>
      </c>
      <c r="L16">
        <v>0</v>
      </c>
      <c r="M16">
        <f t="shared" si="0"/>
        <v>171</v>
      </c>
      <c r="N16">
        <v>0</v>
      </c>
      <c r="O16">
        <v>0</v>
      </c>
      <c r="P16">
        <f t="shared" si="1"/>
        <v>171</v>
      </c>
      <c r="Q16">
        <v>0</v>
      </c>
      <c r="R16">
        <v>0</v>
      </c>
      <c r="S16">
        <v>0</v>
      </c>
      <c r="T16">
        <v>171</v>
      </c>
      <c r="U16">
        <v>0</v>
      </c>
      <c r="V16" s="61">
        <f t="shared" si="2"/>
        <v>2.565E-3</v>
      </c>
      <c r="W16">
        <v>0</v>
      </c>
      <c r="X16" s="60">
        <v>14</v>
      </c>
      <c r="Y16" s="62" t="s">
        <v>64</v>
      </c>
      <c r="Z16" s="62" t="s">
        <v>65</v>
      </c>
      <c r="AA16" s="66">
        <v>1</v>
      </c>
    </row>
    <row r="17" spans="1:27" x14ac:dyDescent="0.3">
      <c r="A17">
        <v>7</v>
      </c>
      <c r="B17" s="54" t="s">
        <v>58</v>
      </c>
      <c r="C17" s="55" t="s">
        <v>59</v>
      </c>
      <c r="D17" s="55" t="s">
        <v>82</v>
      </c>
      <c r="E17" s="14">
        <v>10</v>
      </c>
      <c r="F17" s="56" t="s">
        <v>83</v>
      </c>
      <c r="G17" s="56" t="s">
        <v>84</v>
      </c>
      <c r="H17" s="64" t="s">
        <v>69</v>
      </c>
      <c r="I17" s="58">
        <v>4.0999999999999996</v>
      </c>
      <c r="J17" s="59" t="s">
        <v>59</v>
      </c>
      <c r="K17">
        <v>0</v>
      </c>
      <c r="L17">
        <v>0</v>
      </c>
      <c r="M17">
        <f t="shared" si="0"/>
        <v>199</v>
      </c>
      <c r="N17">
        <v>0</v>
      </c>
      <c r="O17">
        <v>0</v>
      </c>
      <c r="P17">
        <f t="shared" si="1"/>
        <v>199</v>
      </c>
      <c r="Q17">
        <v>0</v>
      </c>
      <c r="R17">
        <v>0</v>
      </c>
      <c r="S17">
        <v>0</v>
      </c>
      <c r="T17">
        <v>199</v>
      </c>
      <c r="U17">
        <v>0</v>
      </c>
      <c r="V17" s="61">
        <f t="shared" si="2"/>
        <v>2.9850000000000002E-3</v>
      </c>
      <c r="W17">
        <v>0</v>
      </c>
      <c r="X17" s="60">
        <v>20</v>
      </c>
      <c r="Y17" s="62" t="s">
        <v>64</v>
      </c>
      <c r="Z17" s="62" t="s">
        <v>65</v>
      </c>
      <c r="AA17" s="66">
        <v>1</v>
      </c>
    </row>
    <row r="18" spans="1:27" x14ac:dyDescent="0.3">
      <c r="A18">
        <v>8</v>
      </c>
      <c r="B18" s="54" t="s">
        <v>58</v>
      </c>
      <c r="C18" s="55" t="s">
        <v>59</v>
      </c>
      <c r="D18" s="55" t="s">
        <v>85</v>
      </c>
      <c r="E18" s="14">
        <v>10</v>
      </c>
      <c r="F18" s="56" t="s">
        <v>86</v>
      </c>
      <c r="G18" s="56" t="s">
        <v>87</v>
      </c>
      <c r="H18" s="64" t="s">
        <v>69</v>
      </c>
      <c r="I18" s="58">
        <v>6.1</v>
      </c>
      <c r="J18" s="59" t="s">
        <v>59</v>
      </c>
      <c r="K18">
        <v>0</v>
      </c>
      <c r="L18">
        <v>0</v>
      </c>
      <c r="M18">
        <f t="shared" si="0"/>
        <v>501</v>
      </c>
      <c r="N18">
        <v>0</v>
      </c>
      <c r="O18">
        <v>0</v>
      </c>
      <c r="P18">
        <f t="shared" si="1"/>
        <v>501</v>
      </c>
      <c r="Q18">
        <v>0</v>
      </c>
      <c r="R18">
        <v>0</v>
      </c>
      <c r="S18">
        <v>0</v>
      </c>
      <c r="T18">
        <v>501</v>
      </c>
      <c r="U18">
        <v>0</v>
      </c>
      <c r="V18" s="61">
        <f t="shared" si="2"/>
        <v>7.515E-3</v>
      </c>
      <c r="W18">
        <v>0</v>
      </c>
      <c r="X18" s="60">
        <v>22</v>
      </c>
      <c r="Y18" s="62" t="s">
        <v>64</v>
      </c>
      <c r="Z18" s="62" t="s">
        <v>65</v>
      </c>
      <c r="AA18" s="66">
        <v>1</v>
      </c>
    </row>
    <row r="19" spans="1:27" x14ac:dyDescent="0.3">
      <c r="A19" s="67">
        <v>9</v>
      </c>
      <c r="B19" s="68" t="s">
        <v>58</v>
      </c>
      <c r="C19" s="55" t="s">
        <v>59</v>
      </c>
      <c r="D19" s="55" t="s">
        <v>82</v>
      </c>
      <c r="E19" s="69">
        <v>10</v>
      </c>
      <c r="F19" s="70" t="s">
        <v>88</v>
      </c>
      <c r="G19" s="70" t="s">
        <v>89</v>
      </c>
      <c r="H19" s="57" t="s">
        <v>63</v>
      </c>
      <c r="I19" s="71">
        <v>8.15</v>
      </c>
      <c r="J19" s="59" t="s">
        <v>59</v>
      </c>
      <c r="K19" s="67">
        <v>0</v>
      </c>
      <c r="L19" s="67">
        <v>0</v>
      </c>
      <c r="M19">
        <f t="shared" si="0"/>
        <v>199</v>
      </c>
      <c r="N19" s="67">
        <v>0</v>
      </c>
      <c r="O19" s="67">
        <v>0</v>
      </c>
      <c r="P19">
        <f t="shared" si="1"/>
        <v>199</v>
      </c>
      <c r="Q19" s="67">
        <v>0</v>
      </c>
      <c r="R19" s="67">
        <v>0</v>
      </c>
      <c r="S19" s="67">
        <v>0</v>
      </c>
      <c r="T19" s="67">
        <v>199</v>
      </c>
      <c r="U19" s="67">
        <v>0</v>
      </c>
      <c r="V19" s="61">
        <f t="shared" si="2"/>
        <v>2.9850000000000002E-3</v>
      </c>
      <c r="W19" s="67">
        <v>0</v>
      </c>
      <c r="X19" s="72">
        <v>25</v>
      </c>
      <c r="Y19" s="62" t="s">
        <v>64</v>
      </c>
      <c r="Z19" s="62" t="s">
        <v>65</v>
      </c>
      <c r="AA19" s="73">
        <v>1</v>
      </c>
    </row>
    <row r="20" spans="1:27" x14ac:dyDescent="0.3">
      <c r="A20">
        <v>10</v>
      </c>
      <c r="B20" s="54" t="s">
        <v>58</v>
      </c>
      <c r="C20" s="55" t="s">
        <v>59</v>
      </c>
      <c r="D20" s="55" t="s">
        <v>90</v>
      </c>
      <c r="E20" s="14">
        <v>10</v>
      </c>
      <c r="F20" s="56" t="s">
        <v>91</v>
      </c>
      <c r="G20" s="56" t="s">
        <v>92</v>
      </c>
      <c r="H20" s="64" t="s">
        <v>69</v>
      </c>
      <c r="I20" s="58">
        <v>5</v>
      </c>
      <c r="J20" s="59" t="s">
        <v>59</v>
      </c>
      <c r="K20">
        <v>0</v>
      </c>
      <c r="L20">
        <v>0</v>
      </c>
      <c r="M20">
        <f t="shared" si="0"/>
        <v>600</v>
      </c>
      <c r="N20">
        <v>0</v>
      </c>
      <c r="O20">
        <v>0</v>
      </c>
      <c r="P20">
        <f t="shared" si="1"/>
        <v>600</v>
      </c>
      <c r="Q20">
        <v>0</v>
      </c>
      <c r="R20">
        <v>0</v>
      </c>
      <c r="S20">
        <v>0</v>
      </c>
      <c r="T20">
        <v>600</v>
      </c>
      <c r="U20">
        <v>0</v>
      </c>
      <c r="V20" s="61">
        <f t="shared" si="2"/>
        <v>9.0000000000000011E-3</v>
      </c>
      <c r="W20">
        <v>0</v>
      </c>
      <c r="X20" s="60">
        <v>31</v>
      </c>
      <c r="Y20" s="62" t="s">
        <v>64</v>
      </c>
      <c r="Z20" s="62" t="s">
        <v>65</v>
      </c>
      <c r="AA20" s="73">
        <v>1</v>
      </c>
    </row>
    <row r="21" spans="1:27" x14ac:dyDescent="0.3">
      <c r="A21">
        <v>11</v>
      </c>
      <c r="B21" s="54" t="s">
        <v>58</v>
      </c>
      <c r="C21" s="55" t="s">
        <v>59</v>
      </c>
      <c r="D21" s="55" t="s">
        <v>93</v>
      </c>
      <c r="E21" s="14">
        <v>10</v>
      </c>
      <c r="F21" s="56" t="s">
        <v>94</v>
      </c>
      <c r="G21" s="56" t="s">
        <v>95</v>
      </c>
      <c r="H21" s="64" t="s">
        <v>69</v>
      </c>
      <c r="I21" s="58">
        <v>1.1299999999999999</v>
      </c>
      <c r="J21" s="59" t="s">
        <v>59</v>
      </c>
      <c r="K21">
        <v>0</v>
      </c>
      <c r="L21">
        <v>0</v>
      </c>
      <c r="M21">
        <f t="shared" si="0"/>
        <v>246</v>
      </c>
      <c r="N21">
        <v>0</v>
      </c>
      <c r="O21">
        <v>0</v>
      </c>
      <c r="P21">
        <f t="shared" si="1"/>
        <v>246</v>
      </c>
      <c r="Q21">
        <v>0</v>
      </c>
      <c r="R21">
        <v>0</v>
      </c>
      <c r="S21">
        <v>0</v>
      </c>
      <c r="T21">
        <v>246</v>
      </c>
      <c r="U21">
        <v>0</v>
      </c>
      <c r="V21" s="61">
        <f t="shared" si="2"/>
        <v>3.6900000000000001E-3</v>
      </c>
      <c r="W21">
        <v>0</v>
      </c>
      <c r="X21" s="60">
        <v>35</v>
      </c>
      <c r="Y21" s="62" t="s">
        <v>64</v>
      </c>
      <c r="Z21" s="62" t="s">
        <v>65</v>
      </c>
      <c r="AA21" s="73">
        <v>1</v>
      </c>
    </row>
    <row r="22" spans="1:27" x14ac:dyDescent="0.3">
      <c r="A22">
        <v>12</v>
      </c>
      <c r="B22" s="54" t="s">
        <v>58</v>
      </c>
      <c r="C22" s="55" t="s">
        <v>59</v>
      </c>
      <c r="D22" s="55" t="s">
        <v>96</v>
      </c>
      <c r="E22" s="14">
        <v>10</v>
      </c>
      <c r="F22" s="56" t="s">
        <v>97</v>
      </c>
      <c r="G22" s="56" t="s">
        <v>98</v>
      </c>
      <c r="H22" s="64" t="s">
        <v>69</v>
      </c>
      <c r="I22" s="58">
        <v>0.5</v>
      </c>
      <c r="J22" s="59" t="s">
        <v>59</v>
      </c>
      <c r="K22" s="60">
        <v>0</v>
      </c>
      <c r="L22" s="60">
        <v>0</v>
      </c>
      <c r="M22">
        <f t="shared" si="0"/>
        <v>109</v>
      </c>
      <c r="N22" s="60">
        <v>0</v>
      </c>
      <c r="O22" s="60">
        <v>0</v>
      </c>
      <c r="P22">
        <f t="shared" si="1"/>
        <v>109</v>
      </c>
      <c r="Q22" s="60">
        <v>0</v>
      </c>
      <c r="R22" s="60">
        <v>0</v>
      </c>
      <c r="S22" s="60">
        <v>0</v>
      </c>
      <c r="T22">
        <v>109</v>
      </c>
      <c r="U22" s="60">
        <v>0</v>
      </c>
      <c r="V22" s="61">
        <f t="shared" si="2"/>
        <v>1.635E-3</v>
      </c>
      <c r="W22" s="60">
        <v>0</v>
      </c>
      <c r="X22" s="60">
        <v>36</v>
      </c>
      <c r="Y22" s="62" t="s">
        <v>64</v>
      </c>
      <c r="Z22" s="62" t="s">
        <v>65</v>
      </c>
      <c r="AA22" s="73">
        <v>1</v>
      </c>
    </row>
    <row r="23" spans="1:27" x14ac:dyDescent="0.3">
      <c r="A23">
        <v>13</v>
      </c>
      <c r="B23" s="54" t="s">
        <v>58</v>
      </c>
      <c r="C23" s="55" t="s">
        <v>59</v>
      </c>
      <c r="D23" s="55" t="s">
        <v>96</v>
      </c>
      <c r="E23" s="14">
        <v>10</v>
      </c>
      <c r="F23" s="56" t="s">
        <v>99</v>
      </c>
      <c r="G23" s="56" t="s">
        <v>100</v>
      </c>
      <c r="H23" s="64" t="s">
        <v>69</v>
      </c>
      <c r="I23" s="58">
        <v>0.44</v>
      </c>
      <c r="J23" s="59" t="s">
        <v>59</v>
      </c>
      <c r="K23">
        <v>0</v>
      </c>
      <c r="L23">
        <v>0</v>
      </c>
      <c r="M23">
        <f t="shared" si="0"/>
        <v>109</v>
      </c>
      <c r="N23">
        <v>0</v>
      </c>
      <c r="O23">
        <v>0</v>
      </c>
      <c r="P23">
        <f t="shared" si="1"/>
        <v>109</v>
      </c>
      <c r="Q23">
        <v>0</v>
      </c>
      <c r="R23">
        <v>0</v>
      </c>
      <c r="S23">
        <v>0</v>
      </c>
      <c r="T23">
        <v>109</v>
      </c>
      <c r="U23">
        <v>0</v>
      </c>
      <c r="V23" s="61">
        <f t="shared" si="2"/>
        <v>1.635E-3</v>
      </c>
      <c r="W23">
        <v>0</v>
      </c>
      <c r="X23" s="60">
        <v>37</v>
      </c>
      <c r="Y23" s="62" t="s">
        <v>64</v>
      </c>
      <c r="Z23" s="62" t="s">
        <v>65</v>
      </c>
      <c r="AA23" s="73">
        <v>1</v>
      </c>
    </row>
    <row r="24" spans="1:27" x14ac:dyDescent="0.3">
      <c r="A24">
        <v>14</v>
      </c>
      <c r="B24" s="54" t="s">
        <v>58</v>
      </c>
      <c r="C24" s="55" t="s">
        <v>59</v>
      </c>
      <c r="D24" s="55" t="s">
        <v>70</v>
      </c>
      <c r="E24" s="14">
        <v>10</v>
      </c>
      <c r="F24" s="56" t="s">
        <v>101</v>
      </c>
      <c r="G24" s="56" t="s">
        <v>102</v>
      </c>
      <c r="H24" s="64" t="s">
        <v>69</v>
      </c>
      <c r="I24" s="58">
        <v>5.38</v>
      </c>
      <c r="J24" s="59" t="s">
        <v>59</v>
      </c>
      <c r="K24">
        <v>0</v>
      </c>
      <c r="L24">
        <v>0</v>
      </c>
      <c r="M24">
        <f t="shared" si="0"/>
        <v>312</v>
      </c>
      <c r="N24">
        <v>0</v>
      </c>
      <c r="O24">
        <v>0</v>
      </c>
      <c r="P24">
        <f t="shared" si="1"/>
        <v>312</v>
      </c>
      <c r="Q24">
        <v>0</v>
      </c>
      <c r="R24">
        <v>0</v>
      </c>
      <c r="S24">
        <v>0</v>
      </c>
      <c r="T24">
        <v>312</v>
      </c>
      <c r="U24">
        <v>0</v>
      </c>
      <c r="V24" s="61">
        <f t="shared" si="2"/>
        <v>4.6800000000000001E-3</v>
      </c>
      <c r="W24">
        <v>0</v>
      </c>
      <c r="X24" s="60">
        <v>41</v>
      </c>
      <c r="Y24" s="62" t="s">
        <v>64</v>
      </c>
      <c r="Z24" s="62" t="s">
        <v>65</v>
      </c>
      <c r="AA24" s="73">
        <v>1</v>
      </c>
    </row>
    <row r="25" spans="1:27" x14ac:dyDescent="0.3">
      <c r="A25">
        <v>15</v>
      </c>
      <c r="B25" s="54" t="s">
        <v>58</v>
      </c>
      <c r="C25" s="55" t="s">
        <v>59</v>
      </c>
      <c r="D25" s="55" t="s">
        <v>103</v>
      </c>
      <c r="E25" s="14">
        <v>10</v>
      </c>
      <c r="F25" s="56" t="s">
        <v>104</v>
      </c>
      <c r="G25" s="56" t="s">
        <v>105</v>
      </c>
      <c r="H25" s="64" t="s">
        <v>69</v>
      </c>
      <c r="I25" s="58">
        <v>2.4</v>
      </c>
      <c r="J25" s="59" t="s">
        <v>59</v>
      </c>
      <c r="K25">
        <v>0</v>
      </c>
      <c r="L25">
        <v>0</v>
      </c>
      <c r="M25">
        <f t="shared" si="0"/>
        <v>177</v>
      </c>
      <c r="N25">
        <v>0</v>
      </c>
      <c r="O25">
        <v>0</v>
      </c>
      <c r="P25">
        <f t="shared" si="1"/>
        <v>177</v>
      </c>
      <c r="Q25">
        <v>0</v>
      </c>
      <c r="R25">
        <v>0</v>
      </c>
      <c r="S25">
        <v>0</v>
      </c>
      <c r="T25">
        <v>177</v>
      </c>
      <c r="U25">
        <v>0</v>
      </c>
      <c r="V25" s="61">
        <f t="shared" si="2"/>
        <v>2.6550000000000002E-3</v>
      </c>
      <c r="W25">
        <v>0</v>
      </c>
      <c r="X25" s="60">
        <v>50</v>
      </c>
      <c r="Y25" s="62" t="s">
        <v>64</v>
      </c>
      <c r="Z25" s="62" t="s">
        <v>65</v>
      </c>
      <c r="AA25" s="73">
        <v>1</v>
      </c>
    </row>
    <row r="26" spans="1:27" x14ac:dyDescent="0.3">
      <c r="A26">
        <v>16</v>
      </c>
      <c r="B26" s="54" t="s">
        <v>58</v>
      </c>
      <c r="C26" s="55" t="s">
        <v>59</v>
      </c>
      <c r="D26" s="55" t="s">
        <v>106</v>
      </c>
      <c r="E26" s="14">
        <v>10</v>
      </c>
      <c r="F26" s="56" t="s">
        <v>107</v>
      </c>
      <c r="G26" s="56" t="s">
        <v>108</v>
      </c>
      <c r="H26" s="64" t="s">
        <v>69</v>
      </c>
      <c r="I26" s="58">
        <v>2.35</v>
      </c>
      <c r="J26" s="59" t="s">
        <v>59</v>
      </c>
      <c r="K26">
        <v>0</v>
      </c>
      <c r="L26">
        <v>0</v>
      </c>
      <c r="M26">
        <f t="shared" si="0"/>
        <v>138</v>
      </c>
      <c r="N26">
        <v>0</v>
      </c>
      <c r="O26">
        <v>0</v>
      </c>
      <c r="P26">
        <f t="shared" si="1"/>
        <v>138</v>
      </c>
      <c r="Q26">
        <v>0</v>
      </c>
      <c r="R26">
        <v>0</v>
      </c>
      <c r="S26">
        <v>0</v>
      </c>
      <c r="T26">
        <v>138</v>
      </c>
      <c r="U26">
        <v>0</v>
      </c>
      <c r="V26" s="61">
        <f t="shared" si="2"/>
        <v>2.0700000000000002E-3</v>
      </c>
      <c r="W26">
        <v>0</v>
      </c>
      <c r="X26" s="60">
        <v>54</v>
      </c>
      <c r="Y26" s="62" t="s">
        <v>64</v>
      </c>
      <c r="Z26" s="62" t="s">
        <v>65</v>
      </c>
      <c r="AA26" s="73">
        <v>1</v>
      </c>
    </row>
    <row r="27" spans="1:27" x14ac:dyDescent="0.3">
      <c r="A27">
        <v>17</v>
      </c>
      <c r="B27" s="54" t="s">
        <v>58</v>
      </c>
      <c r="C27" s="55" t="s">
        <v>59</v>
      </c>
      <c r="D27" s="55" t="s">
        <v>109</v>
      </c>
      <c r="E27" s="14">
        <v>10</v>
      </c>
      <c r="F27" s="56" t="s">
        <v>110</v>
      </c>
      <c r="G27" s="56" t="s">
        <v>111</v>
      </c>
      <c r="H27" s="57" t="s">
        <v>63</v>
      </c>
      <c r="I27" s="58">
        <v>3</v>
      </c>
      <c r="J27" s="59" t="s">
        <v>59</v>
      </c>
      <c r="K27">
        <v>0</v>
      </c>
      <c r="L27">
        <v>0</v>
      </c>
      <c r="M27">
        <f t="shared" si="0"/>
        <v>135</v>
      </c>
      <c r="N27">
        <v>0</v>
      </c>
      <c r="O27">
        <v>0</v>
      </c>
      <c r="P27">
        <f t="shared" si="1"/>
        <v>135</v>
      </c>
      <c r="Q27">
        <v>0</v>
      </c>
      <c r="R27">
        <v>0</v>
      </c>
      <c r="S27">
        <v>0</v>
      </c>
      <c r="T27">
        <v>135</v>
      </c>
      <c r="U27">
        <v>0</v>
      </c>
      <c r="V27" s="61">
        <f t="shared" si="2"/>
        <v>2.0249999999999999E-3</v>
      </c>
      <c r="W27">
        <v>0</v>
      </c>
      <c r="X27" s="60">
        <v>55</v>
      </c>
      <c r="Y27" s="62" t="s">
        <v>64</v>
      </c>
      <c r="Z27" s="62" t="s">
        <v>65</v>
      </c>
      <c r="AA27" s="73">
        <v>1</v>
      </c>
    </row>
    <row r="28" spans="1:27" x14ac:dyDescent="0.3">
      <c r="A28">
        <v>18</v>
      </c>
      <c r="B28" s="54" t="s">
        <v>58</v>
      </c>
      <c r="C28" s="55" t="s">
        <v>59</v>
      </c>
      <c r="D28" s="55" t="s">
        <v>93</v>
      </c>
      <c r="E28" s="14">
        <v>10</v>
      </c>
      <c r="F28" s="56" t="s">
        <v>112</v>
      </c>
      <c r="G28" s="56" t="s">
        <v>113</v>
      </c>
      <c r="H28" s="64" t="s">
        <v>69</v>
      </c>
      <c r="I28" s="58">
        <v>0.3</v>
      </c>
      <c r="J28" s="59" t="s">
        <v>59</v>
      </c>
      <c r="K28">
        <v>0</v>
      </c>
      <c r="L28">
        <v>0</v>
      </c>
      <c r="M28">
        <f t="shared" si="0"/>
        <v>246</v>
      </c>
      <c r="N28">
        <v>0</v>
      </c>
      <c r="O28">
        <v>0</v>
      </c>
      <c r="P28">
        <f t="shared" si="1"/>
        <v>246</v>
      </c>
      <c r="Q28">
        <v>0</v>
      </c>
      <c r="R28">
        <v>0</v>
      </c>
      <c r="S28">
        <v>0</v>
      </c>
      <c r="T28">
        <v>246</v>
      </c>
      <c r="U28">
        <v>0</v>
      </c>
      <c r="V28" s="61">
        <f t="shared" si="2"/>
        <v>3.6900000000000001E-3</v>
      </c>
      <c r="W28">
        <v>0</v>
      </c>
      <c r="X28" s="60">
        <v>59</v>
      </c>
      <c r="Y28" s="62" t="s">
        <v>64</v>
      </c>
      <c r="Z28" s="62" t="s">
        <v>65</v>
      </c>
      <c r="AA28" s="73">
        <v>1</v>
      </c>
    </row>
    <row r="29" spans="1:27" x14ac:dyDescent="0.3">
      <c r="A29">
        <v>19</v>
      </c>
      <c r="B29" s="54" t="s">
        <v>58</v>
      </c>
      <c r="C29" s="55" t="s">
        <v>59</v>
      </c>
      <c r="D29" s="55" t="s">
        <v>90</v>
      </c>
      <c r="E29" s="14">
        <v>10</v>
      </c>
      <c r="F29" s="56" t="s">
        <v>114</v>
      </c>
      <c r="G29" s="56" t="s">
        <v>115</v>
      </c>
      <c r="H29" s="64" t="s">
        <v>69</v>
      </c>
      <c r="I29" s="58">
        <v>1.25</v>
      </c>
      <c r="J29" s="59" t="s">
        <v>59</v>
      </c>
      <c r="K29">
        <v>0</v>
      </c>
      <c r="L29">
        <v>0</v>
      </c>
      <c r="M29">
        <f t="shared" si="0"/>
        <v>600</v>
      </c>
      <c r="N29">
        <v>0</v>
      </c>
      <c r="O29">
        <v>0</v>
      </c>
      <c r="P29">
        <f t="shared" si="1"/>
        <v>600</v>
      </c>
      <c r="Q29">
        <v>0</v>
      </c>
      <c r="R29">
        <v>0</v>
      </c>
      <c r="S29">
        <v>0</v>
      </c>
      <c r="T29">
        <v>600</v>
      </c>
      <c r="U29">
        <v>0</v>
      </c>
      <c r="V29" s="61">
        <f t="shared" si="2"/>
        <v>9.0000000000000011E-3</v>
      </c>
      <c r="W29">
        <v>0</v>
      </c>
      <c r="X29" s="60">
        <v>60</v>
      </c>
      <c r="Y29" s="62" t="s">
        <v>64</v>
      </c>
      <c r="Z29" s="62" t="s">
        <v>65</v>
      </c>
      <c r="AA29" s="73">
        <v>1</v>
      </c>
    </row>
    <row r="30" spans="1:27" x14ac:dyDescent="0.3">
      <c r="A30">
        <v>20</v>
      </c>
      <c r="B30" s="54" t="s">
        <v>58</v>
      </c>
      <c r="C30" s="55" t="s">
        <v>59</v>
      </c>
      <c r="D30" s="55" t="s">
        <v>82</v>
      </c>
      <c r="E30" s="14">
        <v>10</v>
      </c>
      <c r="F30" s="56" t="s">
        <v>116</v>
      </c>
      <c r="G30" s="56" t="s">
        <v>117</v>
      </c>
      <c r="H30" s="64" t="s">
        <v>69</v>
      </c>
      <c r="I30" s="58">
        <v>1.5</v>
      </c>
      <c r="J30" s="59" t="s">
        <v>59</v>
      </c>
      <c r="K30">
        <v>0</v>
      </c>
      <c r="L30">
        <v>0</v>
      </c>
      <c r="M30">
        <f t="shared" si="0"/>
        <v>199</v>
      </c>
      <c r="N30">
        <v>0</v>
      </c>
      <c r="O30">
        <v>0</v>
      </c>
      <c r="P30">
        <f t="shared" si="1"/>
        <v>199</v>
      </c>
      <c r="Q30">
        <v>0</v>
      </c>
      <c r="R30">
        <v>0</v>
      </c>
      <c r="S30">
        <v>0</v>
      </c>
      <c r="T30">
        <v>199</v>
      </c>
      <c r="U30">
        <v>0</v>
      </c>
      <c r="V30" s="61">
        <f t="shared" si="2"/>
        <v>2.9850000000000002E-3</v>
      </c>
      <c r="W30">
        <v>0</v>
      </c>
      <c r="X30" s="60">
        <v>82</v>
      </c>
      <c r="Y30" s="62" t="s">
        <v>64</v>
      </c>
      <c r="Z30" s="62" t="s">
        <v>65</v>
      </c>
      <c r="AA30" s="73">
        <v>1</v>
      </c>
    </row>
    <row r="31" spans="1:27" x14ac:dyDescent="0.3">
      <c r="A31">
        <v>21</v>
      </c>
      <c r="B31" s="54" t="s">
        <v>58</v>
      </c>
      <c r="C31" s="55" t="s">
        <v>59</v>
      </c>
      <c r="D31" s="55" t="s">
        <v>118</v>
      </c>
      <c r="E31" s="14">
        <v>10</v>
      </c>
      <c r="F31" s="56" t="s">
        <v>119</v>
      </c>
      <c r="G31" s="56" t="s">
        <v>120</v>
      </c>
      <c r="H31" s="64" t="s">
        <v>69</v>
      </c>
      <c r="I31" s="58">
        <v>1.56</v>
      </c>
      <c r="J31" s="59" t="s">
        <v>59</v>
      </c>
      <c r="K31">
        <v>0</v>
      </c>
      <c r="L31">
        <v>0</v>
      </c>
      <c r="M31">
        <f t="shared" si="0"/>
        <v>318</v>
      </c>
      <c r="N31">
        <v>0</v>
      </c>
      <c r="O31">
        <v>0</v>
      </c>
      <c r="P31">
        <f t="shared" si="1"/>
        <v>318</v>
      </c>
      <c r="Q31">
        <v>0</v>
      </c>
      <c r="R31">
        <v>0</v>
      </c>
      <c r="S31">
        <v>0</v>
      </c>
      <c r="T31">
        <v>318</v>
      </c>
      <c r="U31">
        <v>0</v>
      </c>
      <c r="V31" s="61">
        <f t="shared" si="2"/>
        <v>4.7699999999999999E-3</v>
      </c>
      <c r="W31">
        <v>0</v>
      </c>
      <c r="X31" s="60">
        <v>86</v>
      </c>
      <c r="Y31" s="62" t="s">
        <v>64</v>
      </c>
      <c r="Z31" s="62" t="s">
        <v>65</v>
      </c>
      <c r="AA31" s="73">
        <v>1</v>
      </c>
    </row>
    <row r="32" spans="1:27" x14ac:dyDescent="0.3">
      <c r="A32">
        <v>22</v>
      </c>
      <c r="B32" s="54" t="s">
        <v>58</v>
      </c>
      <c r="C32" s="55" t="s">
        <v>59</v>
      </c>
      <c r="D32" s="55" t="s">
        <v>118</v>
      </c>
      <c r="E32" s="14">
        <v>10</v>
      </c>
      <c r="F32" s="56" t="s">
        <v>121</v>
      </c>
      <c r="G32" s="56" t="s">
        <v>122</v>
      </c>
      <c r="H32" s="64" t="s">
        <v>69</v>
      </c>
      <c r="I32" s="58">
        <v>0.5</v>
      </c>
      <c r="J32" s="59" t="s">
        <v>59</v>
      </c>
      <c r="K32">
        <v>0</v>
      </c>
      <c r="L32">
        <v>0</v>
      </c>
      <c r="M32">
        <f t="shared" si="0"/>
        <v>318</v>
      </c>
      <c r="N32">
        <v>0</v>
      </c>
      <c r="O32">
        <v>0</v>
      </c>
      <c r="P32">
        <f t="shared" si="1"/>
        <v>318</v>
      </c>
      <c r="Q32">
        <v>0</v>
      </c>
      <c r="R32">
        <v>0</v>
      </c>
      <c r="S32">
        <v>0</v>
      </c>
      <c r="T32">
        <v>318</v>
      </c>
      <c r="U32">
        <v>0</v>
      </c>
      <c r="V32" s="61">
        <f t="shared" si="2"/>
        <v>4.7699999999999999E-3</v>
      </c>
      <c r="W32">
        <v>0</v>
      </c>
      <c r="X32" s="60">
        <v>87</v>
      </c>
      <c r="Y32" s="62" t="s">
        <v>64</v>
      </c>
      <c r="Z32" s="62" t="s">
        <v>65</v>
      </c>
      <c r="AA32" s="73">
        <v>1</v>
      </c>
    </row>
    <row r="33" spans="1:27" x14ac:dyDescent="0.3">
      <c r="A33">
        <v>23</v>
      </c>
      <c r="B33" s="54" t="s">
        <v>58</v>
      </c>
      <c r="C33" s="55" t="s">
        <v>59</v>
      </c>
      <c r="D33" s="55" t="s">
        <v>123</v>
      </c>
      <c r="E33" s="14">
        <v>10</v>
      </c>
      <c r="F33" s="56" t="s">
        <v>124</v>
      </c>
      <c r="G33" s="56" t="s">
        <v>125</v>
      </c>
      <c r="H33" s="64" t="s">
        <v>69</v>
      </c>
      <c r="I33" s="58">
        <v>2.0699999999999998</v>
      </c>
      <c r="J33" s="59" t="s">
        <v>59</v>
      </c>
      <c r="K33">
        <v>0</v>
      </c>
      <c r="L33">
        <v>0</v>
      </c>
      <c r="M33">
        <f t="shared" si="0"/>
        <v>317</v>
      </c>
      <c r="N33">
        <v>0</v>
      </c>
      <c r="O33">
        <v>0</v>
      </c>
      <c r="P33">
        <f t="shared" si="1"/>
        <v>317</v>
      </c>
      <c r="Q33">
        <v>0</v>
      </c>
      <c r="R33">
        <v>0</v>
      </c>
      <c r="S33">
        <v>0</v>
      </c>
      <c r="T33">
        <v>317</v>
      </c>
      <c r="U33">
        <v>0</v>
      </c>
      <c r="V33" s="61">
        <f t="shared" si="2"/>
        <v>4.7550000000000005E-3</v>
      </c>
      <c r="W33">
        <v>0</v>
      </c>
      <c r="X33" s="60">
        <v>88</v>
      </c>
      <c r="Y33" s="62" t="s">
        <v>64</v>
      </c>
      <c r="Z33" s="62" t="s">
        <v>65</v>
      </c>
      <c r="AA33" s="73">
        <v>1</v>
      </c>
    </row>
    <row r="34" spans="1:27" x14ac:dyDescent="0.3">
      <c r="A34">
        <v>24</v>
      </c>
      <c r="B34" s="54" t="s">
        <v>58</v>
      </c>
      <c r="C34" s="55" t="s">
        <v>59</v>
      </c>
      <c r="D34" s="55" t="s">
        <v>126</v>
      </c>
      <c r="E34" s="14">
        <v>10</v>
      </c>
      <c r="F34" s="56" t="s">
        <v>127</v>
      </c>
      <c r="G34" s="56" t="s">
        <v>128</v>
      </c>
      <c r="H34" s="64" t="s">
        <v>69</v>
      </c>
      <c r="I34" s="58">
        <v>2.02</v>
      </c>
      <c r="J34" s="59" t="s">
        <v>59</v>
      </c>
      <c r="K34">
        <v>0</v>
      </c>
      <c r="L34">
        <v>0</v>
      </c>
      <c r="M34">
        <f t="shared" si="0"/>
        <v>276</v>
      </c>
      <c r="N34">
        <v>0</v>
      </c>
      <c r="O34">
        <v>0</v>
      </c>
      <c r="P34">
        <f t="shared" si="1"/>
        <v>276</v>
      </c>
      <c r="Q34">
        <v>0</v>
      </c>
      <c r="R34">
        <v>0</v>
      </c>
      <c r="S34">
        <v>0</v>
      </c>
      <c r="T34">
        <v>276</v>
      </c>
      <c r="U34">
        <v>0</v>
      </c>
      <c r="V34" s="61">
        <f t="shared" si="2"/>
        <v>4.1400000000000005E-3</v>
      </c>
      <c r="W34">
        <v>0</v>
      </c>
      <c r="X34" s="60">
        <v>91</v>
      </c>
      <c r="Y34" s="62" t="s">
        <v>64</v>
      </c>
      <c r="Z34" s="62" t="s">
        <v>65</v>
      </c>
      <c r="AA34" s="73">
        <v>1</v>
      </c>
    </row>
    <row r="35" spans="1:27" x14ac:dyDescent="0.3">
      <c r="A35">
        <v>25</v>
      </c>
      <c r="B35" s="54" t="s">
        <v>58</v>
      </c>
      <c r="C35" s="55" t="s">
        <v>59</v>
      </c>
      <c r="D35" s="55" t="s">
        <v>129</v>
      </c>
      <c r="E35" s="14">
        <v>10</v>
      </c>
      <c r="F35" s="56" t="s">
        <v>130</v>
      </c>
      <c r="G35" s="56" t="s">
        <v>131</v>
      </c>
      <c r="H35" s="57" t="s">
        <v>63</v>
      </c>
      <c r="I35" s="58">
        <v>2.0499999999999998</v>
      </c>
      <c r="J35" s="59" t="s">
        <v>59</v>
      </c>
      <c r="K35">
        <v>0</v>
      </c>
      <c r="L35">
        <v>0</v>
      </c>
      <c r="M35">
        <f t="shared" si="0"/>
        <v>235</v>
      </c>
      <c r="N35">
        <v>0</v>
      </c>
      <c r="O35">
        <v>0</v>
      </c>
      <c r="P35">
        <f t="shared" si="1"/>
        <v>235</v>
      </c>
      <c r="Q35">
        <v>0</v>
      </c>
      <c r="R35">
        <v>0</v>
      </c>
      <c r="S35">
        <v>0</v>
      </c>
      <c r="T35">
        <v>235</v>
      </c>
      <c r="U35">
        <v>0</v>
      </c>
      <c r="V35" s="61">
        <f t="shared" si="2"/>
        <v>3.5249999999999999E-3</v>
      </c>
      <c r="W35">
        <v>0</v>
      </c>
      <c r="X35" s="60">
        <v>92</v>
      </c>
      <c r="Y35" s="62" t="s">
        <v>64</v>
      </c>
      <c r="Z35" s="62" t="s">
        <v>65</v>
      </c>
      <c r="AA35" s="73">
        <v>1</v>
      </c>
    </row>
    <row r="36" spans="1:27" x14ac:dyDescent="0.3">
      <c r="A36">
        <v>26</v>
      </c>
      <c r="B36" s="54" t="s">
        <v>58</v>
      </c>
      <c r="C36" s="55" t="s">
        <v>59</v>
      </c>
      <c r="D36" s="55" t="s">
        <v>129</v>
      </c>
      <c r="E36" s="14">
        <v>10</v>
      </c>
      <c r="F36" s="56" t="s">
        <v>132</v>
      </c>
      <c r="G36" s="56" t="s">
        <v>133</v>
      </c>
      <c r="H36" s="64" t="s">
        <v>69</v>
      </c>
      <c r="I36" s="58">
        <v>3.19</v>
      </c>
      <c r="J36" s="59" t="s">
        <v>59</v>
      </c>
      <c r="K36">
        <v>0</v>
      </c>
      <c r="L36">
        <v>0</v>
      </c>
      <c r="M36">
        <f t="shared" si="0"/>
        <v>235</v>
      </c>
      <c r="N36">
        <v>0</v>
      </c>
      <c r="O36">
        <v>0</v>
      </c>
      <c r="P36">
        <f t="shared" si="1"/>
        <v>235</v>
      </c>
      <c r="Q36">
        <v>0</v>
      </c>
      <c r="R36">
        <v>0</v>
      </c>
      <c r="S36">
        <v>0</v>
      </c>
      <c r="T36">
        <v>235</v>
      </c>
      <c r="U36">
        <v>0</v>
      </c>
      <c r="V36" s="61">
        <f t="shared" si="2"/>
        <v>3.5249999999999999E-3</v>
      </c>
      <c r="W36">
        <v>0</v>
      </c>
      <c r="X36" s="60">
        <v>95</v>
      </c>
      <c r="Y36" s="62" t="s">
        <v>64</v>
      </c>
      <c r="Z36" s="62" t="s">
        <v>65</v>
      </c>
      <c r="AA36" s="73">
        <v>1</v>
      </c>
    </row>
    <row r="37" spans="1:27" x14ac:dyDescent="0.3">
      <c r="A37">
        <v>27</v>
      </c>
      <c r="B37" s="54" t="s">
        <v>58</v>
      </c>
      <c r="C37" s="55" t="s">
        <v>59</v>
      </c>
      <c r="D37" s="55" t="s">
        <v>134</v>
      </c>
      <c r="E37" s="14">
        <v>10</v>
      </c>
      <c r="F37" s="56" t="s">
        <v>135</v>
      </c>
      <c r="G37" s="56" t="s">
        <v>136</v>
      </c>
      <c r="H37" s="64" t="s">
        <v>69</v>
      </c>
      <c r="I37" s="58">
        <v>2</v>
      </c>
      <c r="J37" s="59" t="s">
        <v>59</v>
      </c>
      <c r="K37">
        <v>0</v>
      </c>
      <c r="L37">
        <v>0</v>
      </c>
      <c r="M37">
        <f t="shared" si="0"/>
        <v>223</v>
      </c>
      <c r="N37">
        <v>0</v>
      </c>
      <c r="O37">
        <v>0</v>
      </c>
      <c r="P37">
        <f t="shared" si="1"/>
        <v>223</v>
      </c>
      <c r="Q37">
        <v>0</v>
      </c>
      <c r="R37">
        <v>0</v>
      </c>
      <c r="S37">
        <v>0</v>
      </c>
      <c r="T37">
        <v>223</v>
      </c>
      <c r="U37">
        <v>0</v>
      </c>
      <c r="V37" s="61">
        <f t="shared" si="2"/>
        <v>3.3449999999999999E-3</v>
      </c>
      <c r="W37">
        <v>0</v>
      </c>
      <c r="X37" s="60">
        <v>106</v>
      </c>
      <c r="Y37" s="62" t="s">
        <v>64</v>
      </c>
      <c r="Z37" s="62" t="s">
        <v>65</v>
      </c>
      <c r="AA37" s="73">
        <v>1</v>
      </c>
    </row>
    <row r="38" spans="1:27" x14ac:dyDescent="0.3">
      <c r="A38">
        <v>28</v>
      </c>
      <c r="B38" s="54" t="s">
        <v>58</v>
      </c>
      <c r="C38" s="55" t="s">
        <v>59</v>
      </c>
      <c r="D38" s="55" t="s">
        <v>118</v>
      </c>
      <c r="E38" s="14">
        <v>10</v>
      </c>
      <c r="F38" s="56" t="s">
        <v>137</v>
      </c>
      <c r="G38" s="56" t="s">
        <v>138</v>
      </c>
      <c r="H38" s="64" t="s">
        <v>69</v>
      </c>
      <c r="I38" s="58">
        <v>1.05</v>
      </c>
      <c r="J38" s="59" t="s">
        <v>59</v>
      </c>
      <c r="K38">
        <v>0</v>
      </c>
      <c r="L38">
        <v>0</v>
      </c>
      <c r="M38">
        <f t="shared" si="0"/>
        <v>315</v>
      </c>
      <c r="N38">
        <v>0</v>
      </c>
      <c r="O38">
        <v>0</v>
      </c>
      <c r="P38">
        <f t="shared" si="1"/>
        <v>315</v>
      </c>
      <c r="Q38">
        <v>0</v>
      </c>
      <c r="R38">
        <v>0</v>
      </c>
      <c r="S38">
        <v>0</v>
      </c>
      <c r="T38">
        <v>315</v>
      </c>
      <c r="U38">
        <v>0</v>
      </c>
      <c r="V38" s="61">
        <f t="shared" si="2"/>
        <v>4.725E-3</v>
      </c>
      <c r="W38">
        <v>0</v>
      </c>
      <c r="X38" s="60">
        <v>128</v>
      </c>
      <c r="Y38" s="62" t="s">
        <v>64</v>
      </c>
      <c r="Z38" s="62" t="s">
        <v>65</v>
      </c>
      <c r="AA38" s="73">
        <v>1</v>
      </c>
    </row>
    <row r="39" spans="1:27" x14ac:dyDescent="0.3">
      <c r="A39">
        <v>29</v>
      </c>
      <c r="B39" s="54" t="s">
        <v>58</v>
      </c>
      <c r="C39" s="55" t="s">
        <v>59</v>
      </c>
      <c r="D39" s="55" t="s">
        <v>134</v>
      </c>
      <c r="E39" s="14">
        <v>10</v>
      </c>
      <c r="F39" s="56" t="s">
        <v>139</v>
      </c>
      <c r="G39" s="56" t="s">
        <v>140</v>
      </c>
      <c r="H39" s="64" t="s">
        <v>69</v>
      </c>
      <c r="I39" s="74">
        <v>2.5</v>
      </c>
      <c r="J39" s="59" t="s">
        <v>59</v>
      </c>
      <c r="K39">
        <v>0</v>
      </c>
      <c r="L39">
        <v>0</v>
      </c>
      <c r="M39">
        <f t="shared" si="0"/>
        <v>223</v>
      </c>
      <c r="N39">
        <v>0</v>
      </c>
      <c r="O39">
        <v>0</v>
      </c>
      <c r="P39">
        <f t="shared" si="1"/>
        <v>223</v>
      </c>
      <c r="Q39">
        <v>0</v>
      </c>
      <c r="R39">
        <v>0</v>
      </c>
      <c r="S39">
        <v>0</v>
      </c>
      <c r="T39">
        <v>223</v>
      </c>
      <c r="U39">
        <v>0</v>
      </c>
      <c r="V39" s="61">
        <f t="shared" si="2"/>
        <v>3.3449999999999999E-3</v>
      </c>
      <c r="W39">
        <v>0</v>
      </c>
      <c r="X39" s="60">
        <v>130</v>
      </c>
      <c r="Y39" s="62" t="s">
        <v>64</v>
      </c>
      <c r="Z39" s="62" t="s">
        <v>65</v>
      </c>
      <c r="AA39" s="73">
        <v>1</v>
      </c>
    </row>
    <row r="40" spans="1:27" x14ac:dyDescent="0.3">
      <c r="A40">
        <v>30</v>
      </c>
      <c r="B40" s="54" t="s">
        <v>58</v>
      </c>
      <c r="C40" s="55" t="s">
        <v>59</v>
      </c>
      <c r="D40" s="55" t="s">
        <v>141</v>
      </c>
      <c r="E40" s="14">
        <v>10</v>
      </c>
      <c r="F40" s="56" t="s">
        <v>142</v>
      </c>
      <c r="G40" s="56" t="s">
        <v>143</v>
      </c>
      <c r="H40" s="64" t="s">
        <v>69</v>
      </c>
      <c r="I40" s="58">
        <v>4.3499999999999996</v>
      </c>
      <c r="J40" s="59" t="s">
        <v>59</v>
      </c>
      <c r="K40">
        <v>0</v>
      </c>
      <c r="L40">
        <v>0</v>
      </c>
      <c r="M40">
        <f t="shared" si="0"/>
        <v>274</v>
      </c>
      <c r="N40">
        <v>0</v>
      </c>
      <c r="O40">
        <v>0</v>
      </c>
      <c r="P40">
        <f t="shared" si="1"/>
        <v>274</v>
      </c>
      <c r="Q40">
        <v>0</v>
      </c>
      <c r="R40">
        <v>0</v>
      </c>
      <c r="S40">
        <v>0</v>
      </c>
      <c r="T40">
        <v>274</v>
      </c>
      <c r="U40">
        <v>0</v>
      </c>
      <c r="V40" s="61">
        <f t="shared" si="2"/>
        <v>4.1099999999999999E-3</v>
      </c>
      <c r="W40">
        <v>0</v>
      </c>
      <c r="X40" s="60">
        <v>138</v>
      </c>
      <c r="Y40" s="62" t="s">
        <v>64</v>
      </c>
      <c r="Z40" s="62" t="s">
        <v>65</v>
      </c>
      <c r="AA40" s="73">
        <v>1</v>
      </c>
    </row>
    <row r="41" spans="1:27" x14ac:dyDescent="0.3">
      <c r="A41">
        <v>31</v>
      </c>
      <c r="B41" s="54" t="s">
        <v>58</v>
      </c>
      <c r="C41" s="55" t="s">
        <v>59</v>
      </c>
      <c r="D41" s="55" t="s">
        <v>144</v>
      </c>
      <c r="E41" s="14">
        <v>10</v>
      </c>
      <c r="F41" s="56" t="s">
        <v>145</v>
      </c>
      <c r="G41" s="56" t="s">
        <v>146</v>
      </c>
      <c r="H41" s="64" t="s">
        <v>69</v>
      </c>
      <c r="I41" s="58">
        <v>4.07</v>
      </c>
      <c r="J41" s="59" t="s">
        <v>59</v>
      </c>
      <c r="K41">
        <v>0</v>
      </c>
      <c r="L41">
        <v>0</v>
      </c>
      <c r="M41">
        <f t="shared" si="0"/>
        <v>313</v>
      </c>
      <c r="N41">
        <v>0</v>
      </c>
      <c r="O41">
        <v>0</v>
      </c>
      <c r="P41">
        <f t="shared" si="1"/>
        <v>313</v>
      </c>
      <c r="Q41">
        <v>0</v>
      </c>
      <c r="R41">
        <v>0</v>
      </c>
      <c r="S41">
        <v>0</v>
      </c>
      <c r="T41">
        <v>313</v>
      </c>
      <c r="U41">
        <v>0</v>
      </c>
      <c r="V41" s="61">
        <f t="shared" si="2"/>
        <v>4.6950000000000004E-3</v>
      </c>
      <c r="W41">
        <v>0</v>
      </c>
      <c r="X41" s="60">
        <v>139</v>
      </c>
      <c r="Y41" s="62" t="s">
        <v>64</v>
      </c>
      <c r="Z41" s="62" t="s">
        <v>65</v>
      </c>
      <c r="AA41" s="73">
        <v>1</v>
      </c>
    </row>
    <row r="42" spans="1:27" x14ac:dyDescent="0.3">
      <c r="A42">
        <v>32</v>
      </c>
      <c r="B42" s="54" t="s">
        <v>58</v>
      </c>
      <c r="C42" s="55" t="s">
        <v>59</v>
      </c>
      <c r="D42" s="55" t="s">
        <v>109</v>
      </c>
      <c r="E42" s="14">
        <v>10</v>
      </c>
      <c r="F42" s="56" t="s">
        <v>147</v>
      </c>
      <c r="G42" s="56" t="s">
        <v>148</v>
      </c>
      <c r="H42" s="64" t="s">
        <v>69</v>
      </c>
      <c r="I42" s="58">
        <v>4.4000000000000004</v>
      </c>
      <c r="J42" s="59" t="s">
        <v>59</v>
      </c>
      <c r="K42">
        <v>0</v>
      </c>
      <c r="L42">
        <v>0</v>
      </c>
      <c r="M42">
        <f t="shared" si="0"/>
        <v>135</v>
      </c>
      <c r="N42">
        <v>0</v>
      </c>
      <c r="O42">
        <v>0</v>
      </c>
      <c r="P42">
        <f t="shared" si="1"/>
        <v>135</v>
      </c>
      <c r="Q42">
        <v>0</v>
      </c>
      <c r="R42">
        <v>0</v>
      </c>
      <c r="S42">
        <v>0</v>
      </c>
      <c r="T42">
        <v>135</v>
      </c>
      <c r="U42">
        <v>0</v>
      </c>
      <c r="V42" s="61">
        <f t="shared" si="2"/>
        <v>2.0249999999999999E-3</v>
      </c>
      <c r="W42">
        <v>0</v>
      </c>
      <c r="X42" s="60">
        <v>142</v>
      </c>
      <c r="Y42" s="62" t="s">
        <v>64</v>
      </c>
      <c r="Z42" s="62" t="s">
        <v>65</v>
      </c>
      <c r="AA42" s="73">
        <v>1</v>
      </c>
    </row>
    <row r="43" spans="1:27" x14ac:dyDescent="0.3">
      <c r="A43">
        <v>33</v>
      </c>
      <c r="B43" s="54" t="s">
        <v>58</v>
      </c>
      <c r="C43" s="55" t="s">
        <v>59</v>
      </c>
      <c r="D43" s="55" t="s">
        <v>126</v>
      </c>
      <c r="E43" s="14">
        <v>10</v>
      </c>
      <c r="F43" s="56" t="s">
        <v>149</v>
      </c>
      <c r="G43" s="56" t="s">
        <v>150</v>
      </c>
      <c r="H43" s="57" t="s">
        <v>63</v>
      </c>
      <c r="I43" s="58">
        <v>3.55</v>
      </c>
      <c r="J43" s="59" t="s">
        <v>59</v>
      </c>
      <c r="K43">
        <v>0</v>
      </c>
      <c r="L43">
        <v>0</v>
      </c>
      <c r="M43">
        <f t="shared" si="0"/>
        <v>276</v>
      </c>
      <c r="N43">
        <v>0</v>
      </c>
      <c r="O43">
        <v>0</v>
      </c>
      <c r="P43">
        <f t="shared" si="1"/>
        <v>276</v>
      </c>
      <c r="Q43">
        <v>0</v>
      </c>
      <c r="R43">
        <v>0</v>
      </c>
      <c r="S43">
        <v>0</v>
      </c>
      <c r="T43">
        <v>276</v>
      </c>
      <c r="U43">
        <v>0</v>
      </c>
      <c r="V43" s="61">
        <f t="shared" si="2"/>
        <v>4.1400000000000005E-3</v>
      </c>
      <c r="W43">
        <v>0</v>
      </c>
      <c r="X43" s="60">
        <v>151</v>
      </c>
      <c r="Y43" s="62" t="s">
        <v>64</v>
      </c>
      <c r="Z43" s="62" t="s">
        <v>65</v>
      </c>
      <c r="AA43" s="73">
        <v>1</v>
      </c>
    </row>
    <row r="44" spans="1:27" x14ac:dyDescent="0.3">
      <c r="A44">
        <v>34</v>
      </c>
      <c r="B44" s="54" t="s">
        <v>58</v>
      </c>
      <c r="C44" s="55" t="s">
        <v>59</v>
      </c>
      <c r="D44" s="55" t="s">
        <v>93</v>
      </c>
      <c r="E44" s="14">
        <v>10</v>
      </c>
      <c r="F44" s="56" t="s">
        <v>151</v>
      </c>
      <c r="G44" s="56" t="s">
        <v>152</v>
      </c>
      <c r="H44" s="64" t="s">
        <v>69</v>
      </c>
      <c r="I44" s="58">
        <v>1.01</v>
      </c>
      <c r="J44" s="59" t="s">
        <v>59</v>
      </c>
      <c r="K44">
        <v>0</v>
      </c>
      <c r="L44">
        <v>0</v>
      </c>
      <c r="M44">
        <f t="shared" si="0"/>
        <v>246</v>
      </c>
      <c r="N44">
        <v>0</v>
      </c>
      <c r="O44">
        <v>0</v>
      </c>
      <c r="P44">
        <f t="shared" si="1"/>
        <v>246</v>
      </c>
      <c r="Q44">
        <v>0</v>
      </c>
      <c r="R44">
        <v>0</v>
      </c>
      <c r="S44">
        <v>0</v>
      </c>
      <c r="T44">
        <v>246</v>
      </c>
      <c r="U44">
        <v>0</v>
      </c>
      <c r="V44" s="61">
        <f t="shared" si="2"/>
        <v>3.6900000000000001E-3</v>
      </c>
      <c r="W44">
        <v>0</v>
      </c>
      <c r="X44" s="60">
        <v>152</v>
      </c>
      <c r="Y44" s="62" t="s">
        <v>64</v>
      </c>
      <c r="Z44" s="62" t="s">
        <v>65</v>
      </c>
      <c r="AA44" s="73">
        <v>1</v>
      </c>
    </row>
    <row r="45" spans="1:27" x14ac:dyDescent="0.3">
      <c r="A45">
        <v>35</v>
      </c>
      <c r="B45" s="54" t="s">
        <v>58</v>
      </c>
      <c r="C45" s="55" t="s">
        <v>59</v>
      </c>
      <c r="D45" s="55" t="s">
        <v>153</v>
      </c>
      <c r="E45" s="14">
        <v>10</v>
      </c>
      <c r="F45" s="56" t="s">
        <v>154</v>
      </c>
      <c r="G45" s="56" t="s">
        <v>155</v>
      </c>
      <c r="H45" s="64" t="s">
        <v>69</v>
      </c>
      <c r="I45" s="58">
        <v>3.39</v>
      </c>
      <c r="J45" s="59" t="s">
        <v>59</v>
      </c>
      <c r="K45">
        <v>0</v>
      </c>
      <c r="L45">
        <v>0</v>
      </c>
      <c r="M45">
        <f t="shared" si="0"/>
        <v>246</v>
      </c>
      <c r="N45">
        <v>0</v>
      </c>
      <c r="O45">
        <v>0</v>
      </c>
      <c r="P45">
        <f t="shared" si="1"/>
        <v>246</v>
      </c>
      <c r="Q45">
        <v>0</v>
      </c>
      <c r="R45">
        <v>0</v>
      </c>
      <c r="S45">
        <v>0</v>
      </c>
      <c r="T45">
        <v>246</v>
      </c>
      <c r="U45">
        <v>0</v>
      </c>
      <c r="V45" s="61">
        <f t="shared" si="2"/>
        <v>3.6900000000000001E-3</v>
      </c>
      <c r="W45">
        <v>0</v>
      </c>
      <c r="X45" s="60">
        <v>161</v>
      </c>
      <c r="Y45" s="62" t="s">
        <v>64</v>
      </c>
      <c r="Z45" s="62" t="s">
        <v>65</v>
      </c>
      <c r="AA45" s="73">
        <v>1</v>
      </c>
    </row>
    <row r="46" spans="1:27" x14ac:dyDescent="0.3">
      <c r="A46">
        <v>36</v>
      </c>
      <c r="B46" s="54" t="s">
        <v>58</v>
      </c>
      <c r="C46" s="55" t="s">
        <v>59</v>
      </c>
      <c r="D46" s="55" t="s">
        <v>129</v>
      </c>
      <c r="E46" s="14">
        <v>10</v>
      </c>
      <c r="F46" s="56" t="s">
        <v>156</v>
      </c>
      <c r="G46" s="56" t="s">
        <v>157</v>
      </c>
      <c r="H46" s="64" t="s">
        <v>69</v>
      </c>
      <c r="I46" s="58">
        <v>3.41</v>
      </c>
      <c r="J46" s="59" t="s">
        <v>59</v>
      </c>
      <c r="K46">
        <v>0</v>
      </c>
      <c r="L46">
        <v>0</v>
      </c>
      <c r="M46">
        <f t="shared" si="0"/>
        <v>235</v>
      </c>
      <c r="N46">
        <v>0</v>
      </c>
      <c r="O46">
        <v>0</v>
      </c>
      <c r="P46">
        <f t="shared" si="1"/>
        <v>235</v>
      </c>
      <c r="Q46">
        <v>0</v>
      </c>
      <c r="R46">
        <v>0</v>
      </c>
      <c r="S46">
        <v>0</v>
      </c>
      <c r="T46">
        <v>235</v>
      </c>
      <c r="U46">
        <v>0</v>
      </c>
      <c r="V46" s="61">
        <f t="shared" si="2"/>
        <v>3.5249999999999999E-3</v>
      </c>
      <c r="W46">
        <v>0</v>
      </c>
      <c r="X46" s="60">
        <v>163</v>
      </c>
      <c r="Y46" s="62" t="s">
        <v>64</v>
      </c>
      <c r="Z46" s="62" t="s">
        <v>65</v>
      </c>
      <c r="AA46" s="73">
        <v>1</v>
      </c>
    </row>
    <row r="47" spans="1:27" x14ac:dyDescent="0.3">
      <c r="A47"/>
      <c r="B47"/>
      <c r="C47"/>
      <c r="D47"/>
      <c r="E47"/>
      <c r="F47"/>
      <c r="G47"/>
      <c r="H47" s="64"/>
      <c r="I47" s="58"/>
      <c r="K47"/>
      <c r="L47"/>
      <c r="M47"/>
      <c r="N47"/>
      <c r="O47"/>
      <c r="P47"/>
      <c r="Q47"/>
      <c r="R47"/>
      <c r="S47"/>
      <c r="T47"/>
      <c r="U47"/>
      <c r="V47" s="75"/>
      <c r="W47"/>
    </row>
    <row r="48" spans="1:27" x14ac:dyDescent="0.3">
      <c r="A48" s="60" t="s">
        <v>158</v>
      </c>
      <c r="B48" s="54" t="s">
        <v>159</v>
      </c>
      <c r="C48" s="14"/>
      <c r="D48"/>
      <c r="E48"/>
      <c r="F48"/>
      <c r="G48"/>
      <c r="H48" s="64"/>
      <c r="I48" s="58">
        <f>SUM(I11:I47)</f>
        <v>93.95</v>
      </c>
      <c r="K48"/>
      <c r="L48"/>
      <c r="M48">
        <f>SUM(M11:M47)</f>
        <v>9423</v>
      </c>
      <c r="N48"/>
      <c r="O48"/>
      <c r="P48">
        <f>SUM(P11:P47)</f>
        <v>9423</v>
      </c>
      <c r="Q48"/>
      <c r="R48"/>
      <c r="S48"/>
      <c r="T48">
        <f>SUM(T11:T47)</f>
        <v>9423</v>
      </c>
      <c r="U48"/>
      <c r="V48" s="75">
        <f>SUM(V11:V47)</f>
        <v>0.14134500000000003</v>
      </c>
      <c r="W48"/>
    </row>
  </sheetData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Отчет</vt:lpstr>
      <vt:lpstr>Лист2</vt:lpstr>
      <vt:lpstr>Лист1</vt:lpstr>
      <vt:lpstr>Отчет!_ftn1</vt:lpstr>
      <vt:lpstr>Отчет!_ftnref1</vt:lpstr>
      <vt:lpstr>Отчет!_Toc472327096</vt:lpstr>
      <vt:lpstr>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1</cp:lastModifiedBy>
  <dcterms:created xsi:type="dcterms:W3CDTF">2017-02-13T15:22:59Z</dcterms:created>
  <dcterms:modified xsi:type="dcterms:W3CDTF">2019-01-11T09:56:35Z</dcterms:modified>
</cp:coreProperties>
</file>